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defaultThemeVersion="124226"/>
  <xr:revisionPtr revIDLastSave="0" documentId="13_ncr:1_{DF206200-23E7-4C64-BF47-5C5020E718BF}" xr6:coauthVersionLast="47" xr6:coauthVersionMax="47" xr10:uidLastSave="{00000000-0000-0000-0000-000000000000}"/>
  <bookViews>
    <workbookView xWindow="390" yWindow="390" windowWidth="22905" windowHeight="13995" tabRatio="732" xr2:uid="{00000000-000D-0000-FFFF-FFFF00000000}"/>
  </bookViews>
  <sheets>
    <sheet name="提出書類一覧" sheetId="27" r:id="rId1"/>
    <sheet name="様式第６号" sheetId="62" r:id="rId2"/>
    <sheet name="国別紙１" sheetId="68" r:id="rId3"/>
    <sheet name="国標準様式４" sheetId="71" r:id="rId4"/>
    <sheet name="国別紙3-1" sheetId="33" r:id="rId5"/>
    <sheet name="国別紙6-1" sheetId="63" r:id="rId6"/>
    <sheet name="国別紙6-2" sheetId="64" r:id="rId7"/>
    <sheet name="国別紙10" sheetId="32" r:id="rId8"/>
    <sheet name="国別紙48" sheetId="35" r:id="rId9"/>
    <sheet name="市別紙23" sheetId="36" r:id="rId10"/>
    <sheet name="国別紙29-1" sheetId="16" r:id="rId11"/>
    <sheet name="国別紙27" sheetId="21" r:id="rId12"/>
    <sheet name="国別紙28" sheetId="42" r:id="rId13"/>
    <sheet name="国別紙５" sheetId="43" r:id="rId14"/>
    <sheet name="国別紙26" sheetId="45" r:id="rId15"/>
    <sheet name="国別紙51-1" sheetId="70" r:id="rId16"/>
    <sheet name="国別紙12" sheetId="56" r:id="rId17"/>
    <sheet name="国別紙34" sheetId="48" r:id="rId18"/>
    <sheet name="国別紙13" sheetId="52" r:id="rId19"/>
    <sheet name="国別紙14" sheetId="53" r:id="rId20"/>
    <sheet name="国別紙23-2" sheetId="65" r:id="rId21"/>
    <sheet name="国別紙11" sheetId="57" r:id="rId22"/>
    <sheet name="市参考様式７" sheetId="58" r:id="rId23"/>
    <sheet name="市参考様式８" sheetId="59" r:id="rId24"/>
    <sheet name="市参考様式９" sheetId="60" r:id="rId25"/>
    <sheet name="国別紙７" sheetId="66" r:id="rId26"/>
    <sheet name="国別紙36" sheetId="67" r:id="rId27"/>
    <sheet name="選択肢" sheetId="72" r:id="rId28"/>
  </sheets>
  <externalReferences>
    <externalReference r:id="rId29"/>
    <externalReference r:id="rId30"/>
    <externalReference r:id="rId31"/>
    <externalReference r:id="rId32"/>
    <externalReference r:id="rId33"/>
    <externalReference r:id="rId34"/>
  </externalReferences>
  <definedNames>
    <definedName name="_____________________________________________________________________kk29">#REF!</definedName>
    <definedName name="____________________________________________________________________kk29" localSheetId="2">#REF!</definedName>
    <definedName name="____________________________________________________________________kk29" localSheetId="15">#REF!</definedName>
    <definedName name="____________________________________________________________________kk29">#REF!</definedName>
    <definedName name="___________________________________________________________________kk29" localSheetId="2">#REF!</definedName>
    <definedName name="___________________________________________________________________kk29" localSheetId="15">#REF!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 localSheetId="2">#REF!</definedName>
    <definedName name="__________________________________________________________________kk29" localSheetId="15">#REF!</definedName>
    <definedName name="__________________________________________________________________kk29">#REF!</definedName>
    <definedName name="_________________________________________________________________kk06" localSheetId="15">#REF!</definedName>
    <definedName name="_________________________________________________________________kk06">#REF!</definedName>
    <definedName name="_________________________________________________________________kk29" localSheetId="15">#REF!</definedName>
    <definedName name="_________________________________________________________________kk29">#REF!</definedName>
    <definedName name="________________________________________________________________kk06" localSheetId="15">#REF!</definedName>
    <definedName name="________________________________________________________________kk06">#REF!</definedName>
    <definedName name="________________________________________________________________kk29" localSheetId="15">#REF!</definedName>
    <definedName name="________________________________________________________________kk29">#REF!</definedName>
    <definedName name="_______________________________________________________________kk06" localSheetId="15">#REF!</definedName>
    <definedName name="_______________________________________________________________kk06">#REF!</definedName>
    <definedName name="_______________________________________________________________kk29" localSheetId="15">#REF!</definedName>
    <definedName name="_______________________________________________________________kk29">#REF!</definedName>
    <definedName name="______________________________________________________________kk06" localSheetId="15">#REF!</definedName>
    <definedName name="______________________________________________________________kk06">#REF!</definedName>
    <definedName name="______________________________________________________________kk29" localSheetId="15">#REF!</definedName>
    <definedName name="______________________________________________________________kk29">#REF!</definedName>
    <definedName name="_____________________________________________________________kk06" localSheetId="15">#REF!</definedName>
    <definedName name="_____________________________________________________________kk06">#REF!</definedName>
    <definedName name="_____________________________________________________________kk29" localSheetId="15">#REF!</definedName>
    <definedName name="_____________________________________________________________kk29">#REF!</definedName>
    <definedName name="____________________________________________________________kk06" localSheetId="15">#REF!</definedName>
    <definedName name="____________________________________________________________kk06">#REF!</definedName>
    <definedName name="____________________________________________________________kk29" localSheetId="15">#REF!</definedName>
    <definedName name="____________________________________________________________kk29">#REF!</definedName>
    <definedName name="___________________________________________________________kk06" localSheetId="15">#REF!</definedName>
    <definedName name="___________________________________________________________kk06">#REF!</definedName>
    <definedName name="___________________________________________________________kk29" localSheetId="15">#REF!</definedName>
    <definedName name="___________________________________________________________kk29">#REF!</definedName>
    <definedName name="__________________________________________________________kk06" localSheetId="15">#REF!</definedName>
    <definedName name="__________________________________________________________kk06">#REF!</definedName>
    <definedName name="__________________________________________________________kk29" localSheetId="15">#REF!</definedName>
    <definedName name="__________________________________________________________kk29">#REF!</definedName>
    <definedName name="_________________________________________________________kk06" localSheetId="15">#REF!</definedName>
    <definedName name="_________________________________________________________kk06">#REF!</definedName>
    <definedName name="_________________________________________________________kk29" localSheetId="15">#REF!</definedName>
    <definedName name="_________________________________________________________kk29">#REF!</definedName>
    <definedName name="________________________________________________________kk06" localSheetId="15">#REF!</definedName>
    <definedName name="________________________________________________________kk06">#REF!</definedName>
    <definedName name="________________________________________________________kk29" localSheetId="15">#REF!</definedName>
    <definedName name="________________________________________________________kk29">#REF!</definedName>
    <definedName name="_______________________________________________________kk06" localSheetId="15">#REF!</definedName>
    <definedName name="_______________________________________________________kk06">#REF!</definedName>
    <definedName name="_______________________________________________________kk29" localSheetId="15">#REF!</definedName>
    <definedName name="_______________________________________________________kk29">#REF!</definedName>
    <definedName name="______________________________________________________kk06" localSheetId="15">#REF!</definedName>
    <definedName name="______________________________________________________kk06">#REF!</definedName>
    <definedName name="______________________________________________________kk29" localSheetId="15">#REF!</definedName>
    <definedName name="______________________________________________________kk29">#REF!</definedName>
    <definedName name="_____________________________________________________kk06" localSheetId="15">#REF!</definedName>
    <definedName name="_____________________________________________________kk06">#REF!</definedName>
    <definedName name="_____________________________________________________kk29" localSheetId="15">#REF!</definedName>
    <definedName name="_____________________________________________________kk29">#REF!</definedName>
    <definedName name="____________________________________________________kk06" localSheetId="15">#REF!</definedName>
    <definedName name="____________________________________________________kk06">#REF!</definedName>
    <definedName name="____________________________________________________kk29" localSheetId="15">#REF!</definedName>
    <definedName name="____________________________________________________kk29">#REF!</definedName>
    <definedName name="___________________________________________________kk06" localSheetId="15">#REF!</definedName>
    <definedName name="___________________________________________________kk06">#REF!</definedName>
    <definedName name="___________________________________________________kk29" localSheetId="15">#REF!</definedName>
    <definedName name="___________________________________________________kk29">#REF!</definedName>
    <definedName name="__________________________________________________kk06" localSheetId="15">#REF!</definedName>
    <definedName name="__________________________________________________kk06">#REF!</definedName>
    <definedName name="__________________________________________________kk29" localSheetId="15">#REF!</definedName>
    <definedName name="__________________________________________________kk29">#REF!</definedName>
    <definedName name="_________________________________________________kk06" localSheetId="15">#REF!</definedName>
    <definedName name="_________________________________________________kk06">#REF!</definedName>
    <definedName name="_________________________________________________kk29" localSheetId="15">#REF!</definedName>
    <definedName name="_________________________________________________kk29">#REF!</definedName>
    <definedName name="________________________________________________kk06" localSheetId="15">#REF!</definedName>
    <definedName name="________________________________________________kk06">#REF!</definedName>
    <definedName name="________________________________________________kk29" localSheetId="15">#REF!</definedName>
    <definedName name="________________________________________________kk29">#REF!</definedName>
    <definedName name="_______________________________________________kk06" localSheetId="15">#REF!</definedName>
    <definedName name="_______________________________________________kk06">#REF!</definedName>
    <definedName name="_______________________________________________kk29" localSheetId="15">#REF!</definedName>
    <definedName name="_______________________________________________kk29">#REF!</definedName>
    <definedName name="______________________________________________kk06" localSheetId="15">#REF!</definedName>
    <definedName name="______________________________________________kk06">#REF!</definedName>
    <definedName name="______________________________________________kk29" localSheetId="15">#REF!</definedName>
    <definedName name="______________________________________________kk29">#REF!</definedName>
    <definedName name="_____________________________________________kk06" localSheetId="15">#REF!</definedName>
    <definedName name="_____________________________________________kk06">#REF!</definedName>
    <definedName name="_____________________________________________kk29" localSheetId="15">#REF!</definedName>
    <definedName name="_____________________________________________kk29">#REF!</definedName>
    <definedName name="____________________________________________kk06" localSheetId="15">#REF!</definedName>
    <definedName name="____________________________________________kk06">#REF!</definedName>
    <definedName name="____________________________________________kk29" localSheetId="15">#REF!</definedName>
    <definedName name="____________________________________________kk29">#REF!</definedName>
    <definedName name="___________________________________________kk06" localSheetId="15">#REF!</definedName>
    <definedName name="___________________________________________kk06">#REF!</definedName>
    <definedName name="___________________________________________kk29" localSheetId="15">#REF!</definedName>
    <definedName name="___________________________________________kk29">#REF!</definedName>
    <definedName name="__________________________________________kk06" localSheetId="15">#REF!</definedName>
    <definedName name="__________________________________________kk06">#REF!</definedName>
    <definedName name="__________________________________________kk29" localSheetId="15">#REF!</definedName>
    <definedName name="__________________________________________kk29">#REF!</definedName>
    <definedName name="_________________________________________kk06" localSheetId="15">#REF!</definedName>
    <definedName name="_________________________________________kk06">#REF!</definedName>
    <definedName name="_________________________________________kk29" localSheetId="15">#REF!</definedName>
    <definedName name="_________________________________________kk29">#REF!</definedName>
    <definedName name="________________________________________kk06" localSheetId="15">#REF!</definedName>
    <definedName name="________________________________________kk06">#REF!</definedName>
    <definedName name="________________________________________kk29" localSheetId="15">#REF!</definedName>
    <definedName name="________________________________________kk29">#REF!</definedName>
    <definedName name="_______________________________________kk06" localSheetId="15">#REF!</definedName>
    <definedName name="_______________________________________kk06">#REF!</definedName>
    <definedName name="_______________________________________kk29" localSheetId="15">#REF!</definedName>
    <definedName name="_______________________________________kk29">#REF!</definedName>
    <definedName name="______________________________________kk06" localSheetId="15">#REF!</definedName>
    <definedName name="______________________________________kk06">#REF!</definedName>
    <definedName name="______________________________________kk29" localSheetId="15">#REF!</definedName>
    <definedName name="______________________________________kk29">#REF!</definedName>
    <definedName name="_____________________________________kk06" localSheetId="15">#REF!</definedName>
    <definedName name="_____________________________________kk06">#REF!</definedName>
    <definedName name="_____________________________________kk29" localSheetId="15">#REF!</definedName>
    <definedName name="_____________________________________kk29">#REF!</definedName>
    <definedName name="____________________________________kk06" localSheetId="15">#REF!</definedName>
    <definedName name="____________________________________kk06">#REF!</definedName>
    <definedName name="____________________________________kk29" localSheetId="15">#REF!</definedName>
    <definedName name="____________________________________kk29">#REF!</definedName>
    <definedName name="___________________________________kk06" localSheetId="15">#REF!</definedName>
    <definedName name="___________________________________kk06">#REF!</definedName>
    <definedName name="___________________________________kk29" localSheetId="15">#REF!</definedName>
    <definedName name="___________________________________kk29">#REF!</definedName>
    <definedName name="__________________________________kk06" localSheetId="15">#REF!</definedName>
    <definedName name="__________________________________kk06">#REF!</definedName>
    <definedName name="__________________________________kk29" localSheetId="15">#REF!</definedName>
    <definedName name="__________________________________kk29">#REF!</definedName>
    <definedName name="_________________________________kk06" localSheetId="15">#REF!</definedName>
    <definedName name="_________________________________kk06">#REF!</definedName>
    <definedName name="_________________________________kk29" localSheetId="15">#REF!</definedName>
    <definedName name="_________________________________kk29">#REF!</definedName>
    <definedName name="________________________________kk06" localSheetId="15">#REF!</definedName>
    <definedName name="________________________________kk06">#REF!</definedName>
    <definedName name="________________________________kk29" localSheetId="15">#REF!</definedName>
    <definedName name="________________________________kk29">#REF!</definedName>
    <definedName name="_______________________________kk06" localSheetId="15">#REF!</definedName>
    <definedName name="_______________________________kk06">#REF!</definedName>
    <definedName name="_______________________________kk29" localSheetId="15">#REF!</definedName>
    <definedName name="_______________________________kk29">#REF!</definedName>
    <definedName name="______________________________kk06" localSheetId="15">#REF!</definedName>
    <definedName name="______________________________kk06">#REF!</definedName>
    <definedName name="______________________________kk29" localSheetId="15">#REF!</definedName>
    <definedName name="______________________________kk29">#REF!</definedName>
    <definedName name="_____________________________kk06" localSheetId="15">#REF!</definedName>
    <definedName name="_____________________________kk06">#REF!</definedName>
    <definedName name="_____________________________kk29" localSheetId="15">#REF!</definedName>
    <definedName name="_____________________________kk29">#REF!</definedName>
    <definedName name="____________________________kk06" localSheetId="15">#REF!</definedName>
    <definedName name="____________________________kk06">#REF!</definedName>
    <definedName name="____________________________kk29" localSheetId="15">#REF!</definedName>
    <definedName name="____________________________kk29">#REF!</definedName>
    <definedName name="___________________________kk06" localSheetId="15">#REF!</definedName>
    <definedName name="___________________________kk06">#REF!</definedName>
    <definedName name="___________________________kk29" localSheetId="15">#REF!</definedName>
    <definedName name="___________________________kk29">#REF!</definedName>
    <definedName name="__________________________kk06" localSheetId="15">#REF!</definedName>
    <definedName name="__________________________kk06">#REF!</definedName>
    <definedName name="__________________________kk29" localSheetId="15">#REF!</definedName>
    <definedName name="__________________________kk29">#REF!</definedName>
    <definedName name="_________________________kk06" localSheetId="15">#REF!</definedName>
    <definedName name="_________________________kk06">#REF!</definedName>
    <definedName name="_________________________kk29" localSheetId="15">#REF!</definedName>
    <definedName name="_________________________kk29">#REF!</definedName>
    <definedName name="________________________kk06" localSheetId="15">#REF!</definedName>
    <definedName name="________________________kk06">#REF!</definedName>
    <definedName name="________________________kk29" localSheetId="15">#REF!</definedName>
    <definedName name="________________________kk29">#REF!</definedName>
    <definedName name="_______________________kk06" localSheetId="15">#REF!</definedName>
    <definedName name="_______________________kk06">#REF!</definedName>
    <definedName name="_______________________kk29" localSheetId="15">#REF!</definedName>
    <definedName name="_______________________kk29">#REF!</definedName>
    <definedName name="______________________kk06" localSheetId="15">#REF!</definedName>
    <definedName name="______________________kk06">#REF!</definedName>
    <definedName name="______________________kk29" localSheetId="15">#REF!</definedName>
    <definedName name="______________________kk29">#REF!</definedName>
    <definedName name="_____________________kk06" localSheetId="15">#REF!</definedName>
    <definedName name="_____________________kk06">#REF!</definedName>
    <definedName name="_____________________kk29" localSheetId="15">#REF!</definedName>
    <definedName name="_____________________kk29">#REF!</definedName>
    <definedName name="____________________kk06" localSheetId="15">#REF!</definedName>
    <definedName name="____________________kk06">#REF!</definedName>
    <definedName name="____________________kk29" localSheetId="15">#REF!</definedName>
    <definedName name="____________________kk29">#REF!</definedName>
    <definedName name="___________________kk06" localSheetId="15">#REF!</definedName>
    <definedName name="___________________kk06">#REF!</definedName>
    <definedName name="___________________kk29" localSheetId="15">#REF!</definedName>
    <definedName name="___________________kk29">#REF!</definedName>
    <definedName name="__________________kk06" localSheetId="21">#REF!</definedName>
    <definedName name="__________________kk06" localSheetId="15">#REF!</definedName>
    <definedName name="__________________kk06" localSheetId="25">#REF!</definedName>
    <definedName name="__________________kk06" localSheetId="1">#REF!</definedName>
    <definedName name="__________________kk06">#REF!</definedName>
    <definedName name="__________________kk29" localSheetId="15">#REF!</definedName>
    <definedName name="__________________kk29">#REF!</definedName>
    <definedName name="_________________kk06" localSheetId="21">#REF!</definedName>
    <definedName name="_________________kk06" localSheetId="16">#REF!</definedName>
    <definedName name="_________________kk06" localSheetId="15">#REF!</definedName>
    <definedName name="_________________kk06" localSheetId="1">#REF!</definedName>
    <definedName name="_________________kk06">#REF!</definedName>
    <definedName name="_________________kk29" localSheetId="15">#REF!</definedName>
    <definedName name="_________________kk29">#REF!</definedName>
    <definedName name="________________kk06" localSheetId="21">#REF!</definedName>
    <definedName name="________________kk06" localSheetId="16">#REF!</definedName>
    <definedName name="________________kk06" localSheetId="15">#REF!</definedName>
    <definedName name="________________kk06" localSheetId="1">#REF!</definedName>
    <definedName name="________________kk06">#REF!</definedName>
    <definedName name="________________kk29" localSheetId="15">#REF!</definedName>
    <definedName name="________________kk29">#REF!</definedName>
    <definedName name="_______________kk06" localSheetId="21">#REF!</definedName>
    <definedName name="_______________kk06" localSheetId="15">#REF!</definedName>
    <definedName name="_______________kk06" localSheetId="1">#REF!</definedName>
    <definedName name="_______________kk06">#REF!</definedName>
    <definedName name="_______________kk29" localSheetId="15">#REF!</definedName>
    <definedName name="_______________kk29">#REF!</definedName>
    <definedName name="______________kk06" localSheetId="21">#REF!</definedName>
    <definedName name="______________kk06" localSheetId="15">#REF!</definedName>
    <definedName name="______________kk06">#REF!</definedName>
    <definedName name="______________kk29" localSheetId="15">#REF!</definedName>
    <definedName name="______________kk29">#REF!</definedName>
    <definedName name="_____________kk06" localSheetId="21">#REF!</definedName>
    <definedName name="_____________kk06" localSheetId="15">#REF!</definedName>
    <definedName name="_____________kk06">#REF!</definedName>
    <definedName name="_____________kk29" localSheetId="15">#REF!</definedName>
    <definedName name="_____________kk29">#REF!</definedName>
    <definedName name="____________kk06" localSheetId="21">#REF!</definedName>
    <definedName name="____________kk06" localSheetId="15">#REF!</definedName>
    <definedName name="____________kk06">#REF!</definedName>
    <definedName name="____________kk29" localSheetId="15">#REF!</definedName>
    <definedName name="____________kk29">#REF!</definedName>
    <definedName name="___________kk06" localSheetId="21">#REF!</definedName>
    <definedName name="___________kk06" localSheetId="15">#REF!</definedName>
    <definedName name="___________kk06">#REF!</definedName>
    <definedName name="___________kk29" localSheetId="15">#REF!</definedName>
    <definedName name="___________kk29">#REF!</definedName>
    <definedName name="__________kk06" localSheetId="21">#REF!</definedName>
    <definedName name="__________kk06" localSheetId="15">#REF!</definedName>
    <definedName name="__________kk06">#REF!</definedName>
    <definedName name="__________kk29" localSheetId="15">#REF!</definedName>
    <definedName name="__________kk29">#REF!</definedName>
    <definedName name="_________kk06" localSheetId="21">#REF!</definedName>
    <definedName name="_________kk06" localSheetId="18">#REF!</definedName>
    <definedName name="_________kk06" localSheetId="19">#REF!</definedName>
    <definedName name="_________kk06" localSheetId="17">#REF!</definedName>
    <definedName name="_________kk06" localSheetId="15">#REF!</definedName>
    <definedName name="_________kk06">#REF!</definedName>
    <definedName name="_________kk29" localSheetId="15">#REF!</definedName>
    <definedName name="_________kk29">#REF!</definedName>
    <definedName name="________kk06" localSheetId="21">#REF!</definedName>
    <definedName name="________kk06" localSheetId="18">#REF!</definedName>
    <definedName name="________kk06" localSheetId="19">#REF!</definedName>
    <definedName name="________kk06" localSheetId="17">#REF!</definedName>
    <definedName name="________kk06" localSheetId="15">#REF!</definedName>
    <definedName name="________kk06">#REF!</definedName>
    <definedName name="________kk29" localSheetId="15">#REF!</definedName>
    <definedName name="________kk29">#REF!</definedName>
    <definedName name="_______kk06" localSheetId="21">#REF!</definedName>
    <definedName name="_______kk06" localSheetId="18">#REF!</definedName>
    <definedName name="_______kk06" localSheetId="19">#REF!</definedName>
    <definedName name="_______kk06" localSheetId="17">#REF!</definedName>
    <definedName name="_______kk06" localSheetId="15">#REF!</definedName>
    <definedName name="_______kk06">#REF!</definedName>
    <definedName name="_______kk29" localSheetId="15">#REF!</definedName>
    <definedName name="_______kk29">#REF!</definedName>
    <definedName name="______kk06" localSheetId="21">#REF!</definedName>
    <definedName name="______kk06" localSheetId="18">#REF!</definedName>
    <definedName name="______kk06" localSheetId="19">#REF!</definedName>
    <definedName name="______kk06" localSheetId="17">#REF!</definedName>
    <definedName name="______kk06" localSheetId="15">#REF!</definedName>
    <definedName name="______kk06">#REF!</definedName>
    <definedName name="______kk29" localSheetId="15">#REF!</definedName>
    <definedName name="______kk29">#REF!</definedName>
    <definedName name="_____kk06" localSheetId="21">#REF!</definedName>
    <definedName name="_____kk06" localSheetId="18">#REF!</definedName>
    <definedName name="_____kk06" localSheetId="19">#REF!</definedName>
    <definedName name="_____kk06" localSheetId="17">#REF!</definedName>
    <definedName name="_____kk06" localSheetId="15">#REF!</definedName>
    <definedName name="_____kk06">#REF!</definedName>
    <definedName name="_____kk29" localSheetId="15">#REF!</definedName>
    <definedName name="_____kk29">#REF!</definedName>
    <definedName name="____kk06" localSheetId="21">#REF!</definedName>
    <definedName name="____kk06" localSheetId="18">#REF!</definedName>
    <definedName name="____kk06" localSheetId="19">#REF!</definedName>
    <definedName name="____kk06" localSheetId="17">#REF!</definedName>
    <definedName name="____kk06" localSheetId="15">#REF!</definedName>
    <definedName name="____kk06">#REF!</definedName>
    <definedName name="____kk29" localSheetId="15">#REF!</definedName>
    <definedName name="____kk29">#REF!</definedName>
    <definedName name="___kk06" localSheetId="21">#REF!</definedName>
    <definedName name="___kk06" localSheetId="18">#REF!</definedName>
    <definedName name="___kk06" localSheetId="19">#REF!</definedName>
    <definedName name="___kk06" localSheetId="17">#REF!</definedName>
    <definedName name="___kk06" localSheetId="15">#REF!</definedName>
    <definedName name="___kk06" localSheetId="27">#REF!</definedName>
    <definedName name="___kk06">#REF!</definedName>
    <definedName name="___kk29" localSheetId="15">#REF!</definedName>
    <definedName name="___kk29" localSheetId="27">#REF!</definedName>
    <definedName name="___kk29">#REF!</definedName>
    <definedName name="__08">#N/A</definedName>
    <definedName name="__kk06" localSheetId="21">#REF!</definedName>
    <definedName name="__kk06" localSheetId="18">#REF!</definedName>
    <definedName name="__kk06" localSheetId="19">#REF!</definedName>
    <definedName name="__kk06" localSheetId="17">#REF!</definedName>
    <definedName name="__kk06" localSheetId="15">#REF!</definedName>
    <definedName name="__kk06" localSheetId="27">#REF!</definedName>
    <definedName name="__kk06" localSheetId="1">#REF!</definedName>
    <definedName name="__kk06">#REF!</definedName>
    <definedName name="__kk29" localSheetId="15">#REF!</definedName>
    <definedName name="__kk29">#REF!</definedName>
    <definedName name="_xlnm._FilterDatabase" localSheetId="2" hidden="1">国別紙１!$A$7:$BH$7</definedName>
    <definedName name="_kk06" localSheetId="21">#REF!</definedName>
    <definedName name="_kk06" localSheetId="16">#REF!</definedName>
    <definedName name="_kk06" localSheetId="18">#REF!</definedName>
    <definedName name="_kk06" localSheetId="19">#REF!</definedName>
    <definedName name="_kk06" localSheetId="11">#REF!</definedName>
    <definedName name="_kk06" localSheetId="17">#REF!</definedName>
    <definedName name="_kk06" localSheetId="15">#REF!</definedName>
    <definedName name="_kk06" localSheetId="9">#REF!</definedName>
    <definedName name="_kk06" localSheetId="1">#REF!</definedName>
    <definedName name="_kk06">#REF!</definedName>
    <definedName name="_kk29" localSheetId="15">#REF!</definedName>
    <definedName name="_kk29">#REF!</definedName>
    <definedName name="_new1">#REF!</definedName>
    <definedName name="②従業者の員数">#REF!</definedName>
    <definedName name="a" localSheetId="15">#REF!</definedName>
    <definedName name="a">#REF!</definedName>
    <definedName name="aa">#REF!</definedName>
    <definedName name="aaaaa">#REF!</definedName>
    <definedName name="aaaaaaaaaaaaa">#REF!</definedName>
    <definedName name="asasasasasasa">#REF!</definedName>
    <definedName name="Avrg" localSheetId="7">#REF!</definedName>
    <definedName name="Avrg" localSheetId="21">#REF!</definedName>
    <definedName name="Avrg" localSheetId="16">#REF!</definedName>
    <definedName name="Avrg" localSheetId="18">#REF!</definedName>
    <definedName name="Avrg" localSheetId="19">#REF!</definedName>
    <definedName name="Avrg" localSheetId="11">#REF!</definedName>
    <definedName name="Avrg" localSheetId="10">#REF!</definedName>
    <definedName name="Avrg" localSheetId="4">#REF!</definedName>
    <definedName name="Avrg" localSheetId="17">#REF!</definedName>
    <definedName name="Avrg" localSheetId="8">#REF!</definedName>
    <definedName name="Avrg" localSheetId="15">#REF!</definedName>
    <definedName name="Avrg" localSheetId="5">#REF!</definedName>
    <definedName name="Avrg" localSheetId="6">#REF!</definedName>
    <definedName name="Avrg" localSheetId="1">#REF!</definedName>
    <definedName name="Avrg">#REF!</definedName>
    <definedName name="avrg1" localSheetId="15">#REF!</definedName>
    <definedName name="avrg1">#REF!</definedName>
    <definedName name="b">#REF!</definedName>
    <definedName name="chiba">#REF!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DaihyoFurigana">#REF!</definedName>
    <definedName name="DaihyoJyusho">#REF!</definedName>
    <definedName name="DaihyoShimei">#REF!</definedName>
    <definedName name="DaihyoShokumei">#REF!</definedName>
    <definedName name="DaihyoYubin">#REF!</definedName>
    <definedName name="e">#REF!</definedName>
    <definedName name="erea">#REF!</definedName>
    <definedName name="Excel_BuiltIn_Print_Area" localSheetId="25">国別紙７!$A$4:$AM$35</definedName>
    <definedName name="houjin" localSheetId="2">#REF!</definedName>
    <definedName name="houjin" localSheetId="15">#REF!</definedName>
    <definedName name="houjin">#REF!</definedName>
    <definedName name="HoujinShokatsu">#REF!</definedName>
    <definedName name="HoujinSyubetsu">#REF!</definedName>
    <definedName name="HoujinSyubetu">#REF!</definedName>
    <definedName name="i">#REF!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 localSheetId="2">#REF!</definedName>
    <definedName name="jigyoumeishou" localSheetId="15">#REF!</definedName>
    <definedName name="jigyoumeishou">#REF!</definedName>
    <definedName name="JigyoYubin">#REF!</definedName>
    <definedName name="jiritu" localSheetId="2">#REF!</definedName>
    <definedName name="jiritu" localSheetId="15">#REF!</definedName>
    <definedName name="jiritu">#REF!</definedName>
    <definedName name="ｋ">#N/A</definedName>
    <definedName name="kanagawaken" localSheetId="15">#REF!</definedName>
    <definedName name="kanagawaken">#REF!</definedName>
    <definedName name="KanriJyusyo">#REF!</definedName>
    <definedName name="KanriJyusyoKana">#REF!</definedName>
    <definedName name="KanriShimei">#REF!</definedName>
    <definedName name="KanriYubin">#REF!</definedName>
    <definedName name="kawasaki" localSheetId="15">#REF!</definedName>
    <definedName name="kawasaki">#REF!</definedName>
    <definedName name="KenmuJigyoMei">#REF!</definedName>
    <definedName name="KenmuJikan">#REF!</definedName>
    <definedName name="KenmuShokushu">#REF!</definedName>
    <definedName name="KenmuUmu">#REF!</definedName>
    <definedName name="KK_03" localSheetId="7">#REF!</definedName>
    <definedName name="KK_03" localSheetId="21">#REF!</definedName>
    <definedName name="KK_03" localSheetId="16">#REF!</definedName>
    <definedName name="KK_03" localSheetId="18">#REF!</definedName>
    <definedName name="KK_03" localSheetId="19">#REF!</definedName>
    <definedName name="KK_03" localSheetId="11">#REF!</definedName>
    <definedName name="KK_03" localSheetId="10">#REF!</definedName>
    <definedName name="KK_03" localSheetId="4">#REF!</definedName>
    <definedName name="KK_03" localSheetId="17">#REF!</definedName>
    <definedName name="KK_03" localSheetId="8">#REF!</definedName>
    <definedName name="KK_03" localSheetId="15">#REF!</definedName>
    <definedName name="KK_03" localSheetId="5">#REF!</definedName>
    <definedName name="KK_03" localSheetId="6">#REF!</definedName>
    <definedName name="KK_03">#REF!</definedName>
    <definedName name="kk_04" localSheetId="15">#REF!</definedName>
    <definedName name="kk_04">#REF!</definedName>
    <definedName name="KK_06" localSheetId="7">#REF!</definedName>
    <definedName name="KK_06" localSheetId="21">#REF!</definedName>
    <definedName name="KK_06" localSheetId="16">#REF!</definedName>
    <definedName name="KK_06" localSheetId="18">#REF!</definedName>
    <definedName name="KK_06" localSheetId="19">#REF!</definedName>
    <definedName name="KK_06" localSheetId="11">#REF!</definedName>
    <definedName name="KK_06" localSheetId="10">#REF!</definedName>
    <definedName name="KK_06" localSheetId="4">#REF!</definedName>
    <definedName name="KK_06" localSheetId="17">#REF!</definedName>
    <definedName name="KK_06" localSheetId="8">#REF!</definedName>
    <definedName name="KK_06" localSheetId="15">#REF!</definedName>
    <definedName name="KK_06" localSheetId="5">#REF!</definedName>
    <definedName name="KK_06" localSheetId="6">#REF!</definedName>
    <definedName name="KK_06">#REF!</definedName>
    <definedName name="kk_07" localSheetId="15">#REF!</definedName>
    <definedName name="kk_07">#REF!</definedName>
    <definedName name="‐㏍08" localSheetId="15">#REF!</definedName>
    <definedName name="‐㏍08">#REF!</definedName>
    <definedName name="KK2_3" localSheetId="7">#REF!</definedName>
    <definedName name="KK2_3" localSheetId="21">#REF!</definedName>
    <definedName name="KK2_3" localSheetId="16">#REF!</definedName>
    <definedName name="KK2_3" localSheetId="18">#REF!</definedName>
    <definedName name="KK2_3" localSheetId="19">#REF!</definedName>
    <definedName name="KK2_3" localSheetId="11">#REF!</definedName>
    <definedName name="KK2_3" localSheetId="10">#REF!</definedName>
    <definedName name="KK2_3" localSheetId="4">#REF!</definedName>
    <definedName name="KK2_3" localSheetId="17">#REF!</definedName>
    <definedName name="KK2_3" localSheetId="8">#REF!</definedName>
    <definedName name="KK2_3" localSheetId="15">#REF!</definedName>
    <definedName name="KK2_3" localSheetId="5">#REF!</definedName>
    <definedName name="KK2_3" localSheetId="6">#REF!</definedName>
    <definedName name="KK2_3">#REF!</definedName>
    <definedName name="ｋｋｋｋ" localSheetId="15">#REF!</definedName>
    <definedName name="ｋｋｋｋ">#REF!</definedName>
    <definedName name="new">#REF!</definedName>
    <definedName name="nn" localSheetId="15">#REF!</definedName>
    <definedName name="nn">#REF!</definedName>
    <definedName name="o">#REF!</definedName>
    <definedName name="_xlnm.Print_Area" localSheetId="2">国別紙１!$A$1:$BE$65</definedName>
    <definedName name="_xlnm.Print_Area" localSheetId="7">国別紙10!$A$1:$AK$27</definedName>
    <definedName name="_xlnm.Print_Area" localSheetId="21">国別紙11!$A$1:$H$20</definedName>
    <definedName name="_xlnm.Print_Area" localSheetId="16">国別紙12!$A$1:$D$31</definedName>
    <definedName name="_xlnm.Print_Area" localSheetId="18">国別紙13!$A$1:$G$15</definedName>
    <definedName name="_xlnm.Print_Area" localSheetId="20">'国別紙23-2'!$A$1:$K$26</definedName>
    <definedName name="_xlnm.Print_Area" localSheetId="12">国別紙28!$A$1:$AI$37</definedName>
    <definedName name="_xlnm.Print_Area" localSheetId="4">'国別紙3-1'!$A$1:$I$38</definedName>
    <definedName name="_xlnm.Print_Area" localSheetId="26">国別紙36!$B$1:$AC$51</definedName>
    <definedName name="_xlnm.Print_Area" localSheetId="8">国別紙48!$A$1:$F$18</definedName>
    <definedName name="_xlnm.Print_Area" localSheetId="15">'国別紙51-1'!$A$1:$N$34</definedName>
    <definedName name="_xlnm.Print_Area" localSheetId="5">'国別紙6-1'!$B$1:$AK$49</definedName>
    <definedName name="_xlnm.Print_Area" localSheetId="6">'国別紙6-2'!$B$1:$AK$48</definedName>
    <definedName name="_xlnm.Print_Area" localSheetId="25">国別紙７!$A$1:$AM$35</definedName>
    <definedName name="_xlnm.Print_Area" localSheetId="22">市参考様式７!$A$1:$I$52</definedName>
    <definedName name="_xlnm.Print_Area" localSheetId="23">市参考様式８!$A$1:$L$44</definedName>
    <definedName name="_xlnm.Print_Area" localSheetId="9">市別紙23!$A$1:$AK$97</definedName>
    <definedName name="_xlnm.Print_Area" localSheetId="0">提出書類一覧!$A$1:$G$70</definedName>
    <definedName name="_xlnm.Print_Area" localSheetId="1">様式第６号!$A$1:$AM$57</definedName>
    <definedName name="_xlnm.Print_Titles" localSheetId="2">国別紙１!$5:$6</definedName>
    <definedName name="prtNo">[1]main!#REF!</definedName>
    <definedName name="q">#REF!</definedName>
    <definedName name="qq">#REF!</definedName>
    <definedName name="qwerty">#REF!</definedName>
    <definedName name="Roman_01" localSheetId="7">#REF!</definedName>
    <definedName name="Roman_01" localSheetId="21">#REF!</definedName>
    <definedName name="Roman_01" localSheetId="16">#REF!</definedName>
    <definedName name="Roman_01" localSheetId="18">#REF!</definedName>
    <definedName name="Roman_01" localSheetId="19">#REF!</definedName>
    <definedName name="Roman_01" localSheetId="14">#REF!</definedName>
    <definedName name="Roman_01" localSheetId="11">#REF!</definedName>
    <definedName name="Roman_01" localSheetId="12">#REF!</definedName>
    <definedName name="Roman_01" localSheetId="10">#REF!</definedName>
    <definedName name="Roman_01" localSheetId="4">#REF!</definedName>
    <definedName name="Roman_01" localSheetId="17">#REF!</definedName>
    <definedName name="Roman_01" localSheetId="8">#REF!</definedName>
    <definedName name="Roman_01" localSheetId="13">#REF!</definedName>
    <definedName name="Roman_01" localSheetId="15">#REF!</definedName>
    <definedName name="Roman_01" localSheetId="5">#REF!</definedName>
    <definedName name="Roman_01" localSheetId="6">#REF!</definedName>
    <definedName name="Roman_01" localSheetId="25">#REF!</definedName>
    <definedName name="Roman_01" localSheetId="9">#REF!</definedName>
    <definedName name="Roman_01" localSheetId="27">#REF!</definedName>
    <definedName name="Roman_01" localSheetId="1">#REF!</definedName>
    <definedName name="Roman_01">#REF!</definedName>
    <definedName name="Roman_02" localSheetId="15">#REF!</definedName>
    <definedName name="Roman_02">#REF!</definedName>
    <definedName name="Roman_03" localSheetId="7">#REF!</definedName>
    <definedName name="Roman_03" localSheetId="21">#REF!</definedName>
    <definedName name="Roman_03" localSheetId="16">#REF!</definedName>
    <definedName name="Roman_03" localSheetId="18">#REF!</definedName>
    <definedName name="Roman_03" localSheetId="19">#REF!</definedName>
    <definedName name="Roman_03" localSheetId="14">#REF!</definedName>
    <definedName name="Roman_03" localSheetId="11">#REF!</definedName>
    <definedName name="Roman_03" localSheetId="12">#REF!</definedName>
    <definedName name="Roman_03" localSheetId="10">#REF!</definedName>
    <definedName name="Roman_03" localSheetId="4">#REF!</definedName>
    <definedName name="Roman_03" localSheetId="17">#REF!</definedName>
    <definedName name="Roman_03" localSheetId="8">#REF!</definedName>
    <definedName name="Roman_03" localSheetId="13">#REF!</definedName>
    <definedName name="Roman_03" localSheetId="15">#REF!</definedName>
    <definedName name="Roman_03" localSheetId="5">#REF!</definedName>
    <definedName name="Roman_03" localSheetId="6">#REF!</definedName>
    <definedName name="Roman_03" localSheetId="25">#REF!</definedName>
    <definedName name="Roman_03" localSheetId="27">#REF!</definedName>
    <definedName name="Roman_03" localSheetId="1">#REF!</definedName>
    <definedName name="Roman_03">#REF!</definedName>
    <definedName name="Roman_04" localSheetId="7">#REF!</definedName>
    <definedName name="Roman_04" localSheetId="21">#REF!</definedName>
    <definedName name="Roman_04" localSheetId="16">#REF!</definedName>
    <definedName name="Roman_04" localSheetId="18">#REF!</definedName>
    <definedName name="Roman_04" localSheetId="19">#REF!</definedName>
    <definedName name="Roman_04" localSheetId="14">#REF!</definedName>
    <definedName name="Roman_04" localSheetId="11">#REF!</definedName>
    <definedName name="Roman_04" localSheetId="12">#REF!</definedName>
    <definedName name="Roman_04" localSheetId="10">#REF!</definedName>
    <definedName name="Roman_04" localSheetId="4">#REF!</definedName>
    <definedName name="Roman_04" localSheetId="17">#REF!</definedName>
    <definedName name="Roman_04" localSheetId="8">#REF!</definedName>
    <definedName name="Roman_04" localSheetId="13">#REF!</definedName>
    <definedName name="Roman_04" localSheetId="15">#REF!</definedName>
    <definedName name="Roman_04" localSheetId="5">#REF!</definedName>
    <definedName name="Roman_04" localSheetId="6">#REF!</definedName>
    <definedName name="Roman_04" localSheetId="27">#REF!</definedName>
    <definedName name="Roman_04" localSheetId="1">#REF!</definedName>
    <definedName name="Roman_04">#REF!</definedName>
    <definedName name="Roman_06" localSheetId="7">#REF!</definedName>
    <definedName name="Roman_06" localSheetId="21">#REF!</definedName>
    <definedName name="Roman_06" localSheetId="16">#REF!</definedName>
    <definedName name="Roman_06" localSheetId="18">#REF!</definedName>
    <definedName name="Roman_06" localSheetId="19">#REF!</definedName>
    <definedName name="Roman_06" localSheetId="11">#REF!</definedName>
    <definedName name="Roman_06" localSheetId="10">#REF!</definedName>
    <definedName name="Roman_06" localSheetId="4">#REF!</definedName>
    <definedName name="Roman_06" localSheetId="17">#REF!</definedName>
    <definedName name="Roman_06" localSheetId="8">#REF!</definedName>
    <definedName name="Roman_06" localSheetId="15">#REF!</definedName>
    <definedName name="Roman_06" localSheetId="5">#REF!</definedName>
    <definedName name="Roman_06" localSheetId="6">#REF!</definedName>
    <definedName name="Roman_06">#REF!</definedName>
    <definedName name="roman_09" localSheetId="15">#REF!</definedName>
    <definedName name="roman_09">#REF!</definedName>
    <definedName name="roman_11" localSheetId="7">#REF!</definedName>
    <definedName name="roman_11" localSheetId="21">#REF!</definedName>
    <definedName name="roman_11" localSheetId="16">#REF!</definedName>
    <definedName name="roman_11" localSheetId="18">#REF!</definedName>
    <definedName name="roman_11" localSheetId="19">#REF!</definedName>
    <definedName name="roman_11" localSheetId="11">#REF!</definedName>
    <definedName name="roman_11" localSheetId="10">#REF!</definedName>
    <definedName name="roman_11" localSheetId="4">#REF!</definedName>
    <definedName name="roman_11" localSheetId="17">#REF!</definedName>
    <definedName name="roman_11" localSheetId="8">#REF!</definedName>
    <definedName name="roman_11" localSheetId="15">#REF!</definedName>
    <definedName name="roman_11" localSheetId="5">#REF!</definedName>
    <definedName name="roman_11" localSheetId="6">#REF!</definedName>
    <definedName name="roman_11">#REF!</definedName>
    <definedName name="roman11" localSheetId="7">#REF!</definedName>
    <definedName name="roman11" localSheetId="21">#REF!</definedName>
    <definedName name="roman11" localSheetId="16">#REF!</definedName>
    <definedName name="roman11" localSheetId="18">#REF!</definedName>
    <definedName name="roman11" localSheetId="19">#REF!</definedName>
    <definedName name="roman11" localSheetId="11">#REF!</definedName>
    <definedName name="roman11" localSheetId="10">#REF!</definedName>
    <definedName name="roman11" localSheetId="4">#REF!</definedName>
    <definedName name="roman11" localSheetId="17">#REF!</definedName>
    <definedName name="roman11" localSheetId="8">#REF!</definedName>
    <definedName name="roman11" localSheetId="15">#REF!</definedName>
    <definedName name="roman11" localSheetId="5">#REF!</definedName>
    <definedName name="roman11" localSheetId="6">#REF!</definedName>
    <definedName name="roman11">#REF!</definedName>
    <definedName name="Roman2_1" localSheetId="7">#REF!</definedName>
    <definedName name="Roman2_1" localSheetId="21">#REF!</definedName>
    <definedName name="Roman2_1" localSheetId="16">#REF!</definedName>
    <definedName name="Roman2_1" localSheetId="18">#REF!</definedName>
    <definedName name="Roman2_1" localSheetId="19">#REF!</definedName>
    <definedName name="Roman2_1" localSheetId="11">#REF!</definedName>
    <definedName name="Roman2_1" localSheetId="10">#REF!</definedName>
    <definedName name="Roman2_1" localSheetId="4">#REF!</definedName>
    <definedName name="Roman2_1" localSheetId="17">#REF!</definedName>
    <definedName name="Roman2_1" localSheetId="8">#REF!</definedName>
    <definedName name="Roman2_1" localSheetId="15">#REF!</definedName>
    <definedName name="Roman2_1" localSheetId="5">#REF!</definedName>
    <definedName name="Roman2_1" localSheetId="6">#REF!</definedName>
    <definedName name="Roman2_1">#REF!</definedName>
    <definedName name="Roman2_3" localSheetId="7">#REF!</definedName>
    <definedName name="Roman2_3" localSheetId="21">#REF!</definedName>
    <definedName name="Roman2_3" localSheetId="16">#REF!</definedName>
    <definedName name="Roman2_3" localSheetId="18">#REF!</definedName>
    <definedName name="Roman2_3" localSheetId="19">#REF!</definedName>
    <definedName name="Roman2_3" localSheetId="11">#REF!</definedName>
    <definedName name="Roman2_3" localSheetId="10">#REF!</definedName>
    <definedName name="Roman2_3" localSheetId="4">#REF!</definedName>
    <definedName name="Roman2_3" localSheetId="17">#REF!</definedName>
    <definedName name="Roman2_3" localSheetId="8">#REF!</definedName>
    <definedName name="Roman2_3" localSheetId="15">#REF!</definedName>
    <definedName name="Roman2_3" localSheetId="5">#REF!</definedName>
    <definedName name="Roman2_3" localSheetId="6">#REF!</definedName>
    <definedName name="Roman2_3">#REF!</definedName>
    <definedName name="roman31" localSheetId="7">#REF!</definedName>
    <definedName name="roman31" localSheetId="21">#REF!</definedName>
    <definedName name="roman31" localSheetId="16">#REF!</definedName>
    <definedName name="roman31" localSheetId="18">#REF!</definedName>
    <definedName name="roman31" localSheetId="19">#REF!</definedName>
    <definedName name="roman31" localSheetId="11">#REF!</definedName>
    <definedName name="roman31" localSheetId="10">#REF!</definedName>
    <definedName name="roman31" localSheetId="4">#REF!</definedName>
    <definedName name="roman31" localSheetId="17">#REF!</definedName>
    <definedName name="roman31" localSheetId="8">#REF!</definedName>
    <definedName name="roman31" localSheetId="15">#REF!</definedName>
    <definedName name="roman31" localSheetId="5">#REF!</definedName>
    <definedName name="roman31" localSheetId="6">#REF!</definedName>
    <definedName name="roman31">#REF!</definedName>
    <definedName name="roman33" localSheetId="15">#REF!</definedName>
    <definedName name="roman33">#REF!</definedName>
    <definedName name="roman4_3" localSheetId="15">#REF!</definedName>
    <definedName name="roman4_3">#REF!</definedName>
    <definedName name="roman43" localSheetId="15">#REF!</definedName>
    <definedName name="roman43">#REF!</definedName>
    <definedName name="roman7_1" localSheetId="15">#REF!</definedName>
    <definedName name="roman7_1">#REF!</definedName>
    <definedName name="roman77" localSheetId="15">#REF!</definedName>
    <definedName name="roman77">#REF!</definedName>
    <definedName name="romann_12" localSheetId="15">#REF!</definedName>
    <definedName name="romann_12">#REF!</definedName>
    <definedName name="romann_66" localSheetId="15">#REF!</definedName>
    <definedName name="romann_66">#REF!</definedName>
    <definedName name="romann33" localSheetId="15">#REF!</definedName>
    <definedName name="romann33">#REF!</definedName>
    <definedName name="s">#REF!</definedName>
    <definedName name="SasekiFuri">#REF!</definedName>
    <definedName name="SasekiJyusyo">#REF!</definedName>
    <definedName name="SasekiShimei">#REF!</definedName>
    <definedName name="SasekiYubin">#REF!</definedName>
    <definedName name="sdsgfsgfs">#REF!</definedName>
    <definedName name="serv" localSheetId="15">#REF!</definedName>
    <definedName name="serv">#REF!</definedName>
    <definedName name="serv_" localSheetId="15">#REF!</definedName>
    <definedName name="serv_">#REF!</definedName>
    <definedName name="Serv_LIST" localSheetId="7">#REF!</definedName>
    <definedName name="Serv_LIST" localSheetId="21">#REF!</definedName>
    <definedName name="Serv_LIST" localSheetId="16">#REF!</definedName>
    <definedName name="Serv_LIST" localSheetId="18">#REF!</definedName>
    <definedName name="Serv_LIST" localSheetId="19">#REF!</definedName>
    <definedName name="Serv_LIST" localSheetId="11">#REF!</definedName>
    <definedName name="Serv_LIST" localSheetId="10">#REF!</definedName>
    <definedName name="Serv_LIST" localSheetId="4">#REF!</definedName>
    <definedName name="Serv_LIST" localSheetId="17">#REF!</definedName>
    <definedName name="Serv_LIST" localSheetId="8">#REF!</definedName>
    <definedName name="Serv_LIST" localSheetId="15">#REF!</definedName>
    <definedName name="Serv_LIST" localSheetId="5">#REF!</definedName>
    <definedName name="Serv_LIST" localSheetId="6">#REF!</definedName>
    <definedName name="Serv_LIST">#REF!</definedName>
    <definedName name="servo1" localSheetId="7">#REF!</definedName>
    <definedName name="servo1" localSheetId="21">#REF!</definedName>
    <definedName name="servo1" localSheetId="16">#REF!</definedName>
    <definedName name="servo1" localSheetId="18">#REF!</definedName>
    <definedName name="servo1" localSheetId="19">#REF!</definedName>
    <definedName name="servo1" localSheetId="11">#REF!</definedName>
    <definedName name="servo1" localSheetId="10">#REF!</definedName>
    <definedName name="servo1" localSheetId="4">#REF!</definedName>
    <definedName name="servo1" localSheetId="17">#REF!</definedName>
    <definedName name="servo1" localSheetId="8">#REF!</definedName>
    <definedName name="servo1" localSheetId="15">#REF!</definedName>
    <definedName name="servo1" localSheetId="5">#REF!</definedName>
    <definedName name="servo1" localSheetId="6">#REF!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 localSheetId="15">#REF!</definedName>
    <definedName name="siharai">#REF!</definedName>
    <definedName name="sikuchouson" localSheetId="15">#REF!</definedName>
    <definedName name="sikuchouson">#REF!</definedName>
    <definedName name="sinseisaki" localSheetId="15">#REF!</definedName>
    <definedName name="sinseisaki">#REF!</definedName>
    <definedName name="ss">#REF!</definedName>
    <definedName name="ssss">#REF!</definedName>
    <definedName name="sssss">#REF!</definedName>
    <definedName name="ssssssssss">#REF!</definedName>
    <definedName name="startNo">[2]main!#REF!</definedName>
    <definedName name="startNumber">[2]main!#REF!</definedName>
    <definedName name="swwww">#REF!</definedName>
    <definedName name="t">#REF!</definedName>
    <definedName name="ｔａｂｉｅ＿04" localSheetId="7">#REF!</definedName>
    <definedName name="ｔａｂｉｅ＿04" localSheetId="21">#REF!</definedName>
    <definedName name="ｔａｂｉｅ＿04" localSheetId="16">#REF!</definedName>
    <definedName name="ｔａｂｉｅ＿04" localSheetId="18">#REF!</definedName>
    <definedName name="ｔａｂｉｅ＿04" localSheetId="19">#REF!</definedName>
    <definedName name="ｔａｂｉｅ＿04" localSheetId="11">#REF!</definedName>
    <definedName name="ｔａｂｉｅ＿04" localSheetId="10">#REF!</definedName>
    <definedName name="ｔａｂｉｅ＿04" localSheetId="4">#REF!</definedName>
    <definedName name="ｔａｂｉｅ＿04" localSheetId="17">#REF!</definedName>
    <definedName name="ｔａｂｉｅ＿04" localSheetId="8">#REF!</definedName>
    <definedName name="ｔａｂｉｅ＿04" localSheetId="15">#REF!</definedName>
    <definedName name="ｔａｂｉｅ＿04" localSheetId="5">#REF!</definedName>
    <definedName name="ｔａｂｉｅ＿04" localSheetId="6">#REF!</definedName>
    <definedName name="ｔａｂｉｅ＿04">#REF!</definedName>
    <definedName name="table_03" localSheetId="7">#REF!</definedName>
    <definedName name="table_03" localSheetId="21">#REF!</definedName>
    <definedName name="table_03" localSheetId="16">#REF!</definedName>
    <definedName name="table_03" localSheetId="18">#REF!</definedName>
    <definedName name="table_03" localSheetId="19">#REF!</definedName>
    <definedName name="table_03" localSheetId="11">#REF!</definedName>
    <definedName name="table_03" localSheetId="10">#REF!</definedName>
    <definedName name="table_03" localSheetId="4">#REF!</definedName>
    <definedName name="table_03" localSheetId="17">#REF!</definedName>
    <definedName name="table_03" localSheetId="8">#REF!</definedName>
    <definedName name="table_03" localSheetId="15">#REF!</definedName>
    <definedName name="table_03" localSheetId="5">#REF!</definedName>
    <definedName name="table_03" localSheetId="6">#REF!</definedName>
    <definedName name="table_03">#REF!</definedName>
    <definedName name="table_06" localSheetId="7">#REF!</definedName>
    <definedName name="table_06" localSheetId="21">#REF!</definedName>
    <definedName name="table_06" localSheetId="16">#REF!</definedName>
    <definedName name="table_06" localSheetId="18">#REF!</definedName>
    <definedName name="table_06" localSheetId="19">#REF!</definedName>
    <definedName name="table_06" localSheetId="11">#REF!</definedName>
    <definedName name="table_06" localSheetId="10">#REF!</definedName>
    <definedName name="table_06" localSheetId="4">#REF!</definedName>
    <definedName name="table_06" localSheetId="17">#REF!</definedName>
    <definedName name="table_06" localSheetId="8">#REF!</definedName>
    <definedName name="table_06" localSheetId="15">#REF!</definedName>
    <definedName name="table_06" localSheetId="5">#REF!</definedName>
    <definedName name="table_06" localSheetId="6">#REF!</definedName>
    <definedName name="table_06">#REF!</definedName>
    <definedName name="table2_3" localSheetId="7">#REF!</definedName>
    <definedName name="table2_3" localSheetId="21">#REF!</definedName>
    <definedName name="table2_3" localSheetId="16">#REF!</definedName>
    <definedName name="table2_3" localSheetId="18">#REF!</definedName>
    <definedName name="table2_3" localSheetId="19">#REF!</definedName>
    <definedName name="table2_3" localSheetId="11">#REF!</definedName>
    <definedName name="table2_3" localSheetId="10">#REF!</definedName>
    <definedName name="table2_3" localSheetId="4">#REF!</definedName>
    <definedName name="table2_3" localSheetId="17">#REF!</definedName>
    <definedName name="table2_3" localSheetId="8">#REF!</definedName>
    <definedName name="table2_3" localSheetId="15">#REF!</definedName>
    <definedName name="table2_3" localSheetId="5">#REF!</definedName>
    <definedName name="table2_3" localSheetId="6">#REF!</definedName>
    <definedName name="table2_3">#REF!</definedName>
    <definedName name="tanaka">#REF!</definedName>
    <definedName name="tanaka1">#REF!</definedName>
    <definedName name="tanaka2">#REF!</definedName>
    <definedName name="tapi2" localSheetId="7">#REF!</definedName>
    <definedName name="tapi2" localSheetId="21">#REF!</definedName>
    <definedName name="tapi2" localSheetId="16">#REF!</definedName>
    <definedName name="tapi2" localSheetId="18">#REF!</definedName>
    <definedName name="tapi2" localSheetId="19">#REF!</definedName>
    <definedName name="tapi2" localSheetId="11">#REF!</definedName>
    <definedName name="tapi2" localSheetId="10">#REF!</definedName>
    <definedName name="tapi2" localSheetId="4">#REF!</definedName>
    <definedName name="tapi2" localSheetId="17">#REF!</definedName>
    <definedName name="tapi2" localSheetId="8">#REF!</definedName>
    <definedName name="tapi2" localSheetId="15">#REF!</definedName>
    <definedName name="tapi2" localSheetId="5">#REF!</definedName>
    <definedName name="tapi2" localSheetId="6">#REF!</definedName>
    <definedName name="tapi2">#REF!</definedName>
    <definedName name="tebie_07" localSheetId="15">#REF!</definedName>
    <definedName name="tebie_07">#REF!</definedName>
    <definedName name="tebie_o7" localSheetId="15">#REF!</definedName>
    <definedName name="tebie_o7">#REF!</definedName>
    <definedName name="tebie07" localSheetId="15">#REF!</definedName>
    <definedName name="tebie07">#REF!</definedName>
    <definedName name="tebie08" localSheetId="7">#REF!</definedName>
    <definedName name="tebie08" localSheetId="21">#REF!</definedName>
    <definedName name="tebie08" localSheetId="16">#REF!</definedName>
    <definedName name="tebie08" localSheetId="18">#REF!</definedName>
    <definedName name="tebie08" localSheetId="19">#REF!</definedName>
    <definedName name="tebie08" localSheetId="11">#REF!</definedName>
    <definedName name="tebie08" localSheetId="10">#REF!</definedName>
    <definedName name="tebie08" localSheetId="4">#REF!</definedName>
    <definedName name="tebie08" localSheetId="17">#REF!</definedName>
    <definedName name="tebie08" localSheetId="8">#REF!</definedName>
    <definedName name="tebie08" localSheetId="15">#REF!</definedName>
    <definedName name="tebie08" localSheetId="5">#REF!</definedName>
    <definedName name="tebie08" localSheetId="6">#REF!</definedName>
    <definedName name="tebie08">#REF!</definedName>
    <definedName name="tebie33" localSheetId="15">#REF!</definedName>
    <definedName name="tebie33">#REF!</definedName>
    <definedName name="tebiroo" localSheetId="15">#REF!</definedName>
    <definedName name="tebiroo">#REF!</definedName>
    <definedName name="teble" localSheetId="15">#REF!</definedName>
    <definedName name="teble">#REF!</definedName>
    <definedName name="teble_09" localSheetId="15">#REF!</definedName>
    <definedName name="teble_09">#REF!</definedName>
    <definedName name="teble77" localSheetId="15">#REF!</definedName>
    <definedName name="teble77">#REF!</definedName>
    <definedName name="u">#REF!</definedName>
    <definedName name="w">#REF!</definedName>
    <definedName name="ww">#REF!</definedName>
    <definedName name="www">#REF!</definedName>
    <definedName name="wwwwwwww">#REF!</definedName>
    <definedName name="xx">#REF!</definedName>
    <definedName name="xxx">#REF!</definedName>
    <definedName name="y">#REF!</definedName>
    <definedName name="yokohama" localSheetId="15">#REF!</definedName>
    <definedName name="yokohama">#REF!</definedName>
    <definedName name="z">#REF!</definedName>
    <definedName name="ア">#REF!</definedName>
    <definedName name="あ" localSheetId="15">#REF!</definedName>
    <definedName name="あ">#REF!</definedName>
    <definedName name="あああ">[1]main!#REF!</definedName>
    <definedName name="アアアア">#REF!</definedName>
    <definedName name="ああああああああああああ">#REF!</definedName>
    <definedName name="あいう">#REF!</definedName>
    <definedName name="か">#REF!</definedName>
    <definedName name="かながわ">#REF!</definedName>
    <definedName name="こ" localSheetId="15">#REF!</definedName>
    <definedName name="こ">#REF!</definedName>
    <definedName name="サービス">#REF!</definedName>
    <definedName name="サービス２">#REF!</definedName>
    <definedName name="サービス種別">[3]サービス種類一覧!$B$4:$B$20</definedName>
    <definedName name="サービス種類">[3]サービス種類一覧!$C$4:$C$20</definedName>
    <definedName name="サービス名">#N/A</definedName>
    <definedName name="サービス名称">#N/A</definedName>
    <definedName name="だだ">#N/A</definedName>
    <definedName name="っっｋ">#N/A</definedName>
    <definedName name="っっっっｌ">#N/A</definedName>
    <definedName name="医療型障害児入所施設">選択肢!$B$32:$K$32</definedName>
    <definedName name="一般相談支援事業">選択肢!$B$22:$K$22</definedName>
    <definedName name="一覧">[4]加算率一覧!$A$4:$A$25</definedName>
    <definedName name="加算" localSheetId="21">#REF!</definedName>
    <definedName name="加算" localSheetId="18">#REF!</definedName>
    <definedName name="加算" localSheetId="19">#REF!</definedName>
    <definedName name="加算" localSheetId="17">#REF!</definedName>
    <definedName name="加算">#REF!</definedName>
    <definedName name="確認">#N/A</definedName>
    <definedName name="看護時間" localSheetId="15">#REF!</definedName>
    <definedName name="看護時間">#REF!</definedName>
    <definedName name="機能訓練">選択肢!$B$16:$J$16</definedName>
    <definedName name="居宅介護">選択肢!$B$2:$K$2</definedName>
    <definedName name="居宅介護・重度訪問介護・同行援護・行動援護">選択肢!$B$2:$J$2</definedName>
    <definedName name="居宅訪問型児童発達支援">選択肢!$B$30:$K$30</definedName>
    <definedName name="共同生活援助">選択肢!$B$12:$K$12</definedName>
    <definedName name="共同生活援助・介護サービス包括型">選択肢!$B$12:$K$12</definedName>
    <definedName name="共同生活援助・外部サービス利用型">選択肢!$B$13:$K$13</definedName>
    <definedName name="共同生活援助・日中サービス支援型">選択肢!$B$14:$K$14</definedName>
    <definedName name="行動援護">選択肢!$B$5:$K$5</definedName>
    <definedName name="山口県">#REF!</definedName>
    <definedName name="児童発達支援・児童発達支援センターであるもの">選択肢!$B$28:$L$28</definedName>
    <definedName name="児童発達支援・主として重症心身障害児を対象とする場合">選択肢!$B$27:$K$27</definedName>
    <definedName name="児童発達支援・放課後等デイサービス">選択肢!$B$26:$K$26</definedName>
    <definedName name="自己評価">#REF!</definedName>
    <definedName name="自立生活援助">選択肢!$B$24:$K$24</definedName>
    <definedName name="種類">[3]サービス種類一覧!$A$4:$A$20</definedName>
    <definedName name="就労移行支援">選択肢!$B$19:$K$19</definedName>
    <definedName name="就労継続支援Ａ型">選択肢!$B$21:$K$21</definedName>
    <definedName name="就労継続支援Ａ型・B型">選択肢!$B$21:$K$21</definedName>
    <definedName name="就労継続支援Ｂ型" localSheetId="27">選択肢!$B$21:$K$21</definedName>
    <definedName name="就労継続支援Ｂ型">#REF!</definedName>
    <definedName name="就労選択支援">選択肢!$B$18:$K$18</definedName>
    <definedName name="就労定着支援">選択肢!$B$23:$K$23</definedName>
    <definedName name="重度障害者等包括支援">選択肢!$B$11:$K$11</definedName>
    <definedName name="重度訪問介護">選択肢!$B$3:$K$3</definedName>
    <definedName name="障害者支援施設">選択肢!$B$15:$L$15</definedName>
    <definedName name="食事" localSheetId="7">#REF!</definedName>
    <definedName name="食事" localSheetId="21">#REF!</definedName>
    <definedName name="食事" localSheetId="16">#REF!</definedName>
    <definedName name="食事" localSheetId="18">#REF!</definedName>
    <definedName name="食事" localSheetId="19">#REF!</definedName>
    <definedName name="食事" localSheetId="11">#REF!</definedName>
    <definedName name="食事" localSheetId="10">#REF!</definedName>
    <definedName name="食事" localSheetId="4">#REF!</definedName>
    <definedName name="食事" localSheetId="17">#REF!</definedName>
    <definedName name="食事" localSheetId="8">#REF!</definedName>
    <definedName name="食事" localSheetId="15">#REF!</definedName>
    <definedName name="食事" localSheetId="5">#REF!</definedName>
    <definedName name="食事" localSheetId="6">#REF!</definedName>
    <definedName name="食事">#REF!</definedName>
    <definedName name="生活介護">選択肢!$B$7:$K$7</definedName>
    <definedName name="生活訓練">選択肢!$B$17:$K$17</definedName>
    <definedName name="体制等状況一覧" localSheetId="15">#REF!</definedName>
    <definedName name="体制等状況一覧">#REF!</definedName>
    <definedName name="台帳">[5]D台帳!$A$6:$AF$3439</definedName>
    <definedName name="短期入所・空床利用型">選択肢!$B$9:$K$9</definedName>
    <definedName name="短期入所・単独型">選択肢!$B$10:$K$10</definedName>
    <definedName name="短期入所・併設型">選択肢!$B$8:$K$8</definedName>
    <definedName name="町っ油" localSheetId="7">#REF!</definedName>
    <definedName name="町っ油" localSheetId="21">#REF!</definedName>
    <definedName name="町っ油" localSheetId="16">#REF!</definedName>
    <definedName name="町っ油" localSheetId="18">#REF!</definedName>
    <definedName name="町っ油" localSheetId="19">#REF!</definedName>
    <definedName name="町っ油" localSheetId="11">#REF!</definedName>
    <definedName name="町っ油" localSheetId="10">#REF!</definedName>
    <definedName name="町っ油" localSheetId="4">#REF!</definedName>
    <definedName name="町っ油" localSheetId="17">#REF!</definedName>
    <definedName name="町っ油" localSheetId="8">#REF!</definedName>
    <definedName name="町っ油" localSheetId="15">#REF!</definedName>
    <definedName name="町っ油" localSheetId="5">#REF!</definedName>
    <definedName name="町っ油" localSheetId="6">#REF!</definedName>
    <definedName name="町っ油">#REF!</definedName>
    <definedName name="同行援護">選択肢!$B$4:$K$4</definedName>
    <definedName name="特定">#REF!</definedName>
    <definedName name="特定相談支援・障害児相談支援">選択肢!$B$25:$K$25</definedName>
    <definedName name="認定指定就労移行支援">選択肢!$B$20:$K$20</definedName>
    <definedName name="福祉型障害児入所施設">選択肢!$B$31:$K$31</definedName>
    <definedName name="保育所等訪問支援">選択肢!$B$29:$K$29</definedName>
    <definedName name="夜勤職員" localSheetId="21">#REF!</definedName>
    <definedName name="夜勤職員" localSheetId="18">#REF!</definedName>
    <definedName name="夜勤職員" localSheetId="19">#REF!</definedName>
    <definedName name="夜勤職員" localSheetId="17">#REF!</definedName>
    <definedName name="夜勤職員">#REF!</definedName>
    <definedName name="利用日数記入例" localSheetId="7">#REF!</definedName>
    <definedName name="利用日数記入例" localSheetId="21">#REF!</definedName>
    <definedName name="利用日数記入例" localSheetId="16">#REF!</definedName>
    <definedName name="利用日数記入例" localSheetId="18">#REF!</definedName>
    <definedName name="利用日数記入例" localSheetId="19">#REF!</definedName>
    <definedName name="利用日数記入例" localSheetId="11">#REF!</definedName>
    <definedName name="利用日数記入例" localSheetId="10">#REF!</definedName>
    <definedName name="利用日数記入例" localSheetId="4">#REF!</definedName>
    <definedName name="利用日数記入例" localSheetId="17">#REF!</definedName>
    <definedName name="利用日数記入例" localSheetId="8">#REF!</definedName>
    <definedName name="利用日数記入例" localSheetId="15">#REF!</definedName>
    <definedName name="利用日数記入例" localSheetId="5">#REF!</definedName>
    <definedName name="利用日数記入例" localSheetId="6">#REF!</definedName>
    <definedName name="利用日数記入例" localSheetId="27">#REF!</definedName>
    <definedName name="利用日数記入例">#REF!</definedName>
    <definedName name="療養介護">選択肢!$B$6:$K$6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43" i="67" l="1"/>
  <c r="Y45" i="67" s="1"/>
  <c r="Y28" i="67"/>
  <c r="S18" i="66"/>
  <c r="S13" i="66"/>
  <c r="S12" i="66"/>
  <c r="AL48" i="71"/>
  <c r="AM51" i="71" s="1"/>
  <c r="AG48" i="71"/>
  <c r="AG50" i="71" s="1"/>
  <c r="AA48" i="71"/>
  <c r="AA52" i="71" s="1"/>
  <c r="U48" i="71"/>
  <c r="U52" i="71" s="1"/>
  <c r="O48" i="71"/>
  <c r="R50" i="71" s="1"/>
  <c r="I48" i="71"/>
  <c r="L50" i="71" s="1"/>
  <c r="E48" i="71"/>
  <c r="F51" i="71" s="1"/>
  <c r="C48" i="71"/>
  <c r="D51" i="71" s="1"/>
  <c r="AJ41" i="71"/>
  <c r="AJ40" i="71"/>
  <c r="AL40" i="71" s="1"/>
  <c r="AJ39" i="71"/>
  <c r="AL39" i="71" s="1"/>
  <c r="E45" i="71" s="1"/>
  <c r="AG38" i="71"/>
  <c r="AD38" i="71"/>
  <c r="AA38" i="71"/>
  <c r="X38" i="71"/>
  <c r="U38" i="71"/>
  <c r="R38" i="71"/>
  <c r="O38" i="71"/>
  <c r="L38" i="71"/>
  <c r="I38" i="71"/>
  <c r="F38" i="71"/>
  <c r="E38" i="71"/>
  <c r="D38" i="71"/>
  <c r="AJ38" i="71" s="1"/>
  <c r="AL38" i="71" s="1"/>
  <c r="C45" i="71" s="1"/>
  <c r="AJ31" i="71"/>
  <c r="AI31" i="71"/>
  <c r="AH31" i="71"/>
  <c r="AG31" i="71"/>
  <c r="AF31" i="71"/>
  <c r="AE31" i="71"/>
  <c r="AD31" i="71"/>
  <c r="AC31" i="71"/>
  <c r="AB31" i="71"/>
  <c r="AA31" i="71"/>
  <c r="Z31" i="71"/>
  <c r="Y31" i="71"/>
  <c r="X31" i="71"/>
  <c r="W31" i="71"/>
  <c r="V31" i="71"/>
  <c r="U31" i="71"/>
  <c r="T31" i="71"/>
  <c r="S31" i="71"/>
  <c r="R31" i="71"/>
  <c r="Q31" i="71"/>
  <c r="P31" i="71"/>
  <c r="O31" i="71"/>
  <c r="N31" i="71"/>
  <c r="M31" i="71"/>
  <c r="L31" i="71"/>
  <c r="K31" i="71"/>
  <c r="J31" i="71"/>
  <c r="I31" i="71"/>
  <c r="H31" i="71"/>
  <c r="G31" i="71"/>
  <c r="F31" i="71"/>
  <c r="AK31" i="71" s="1"/>
  <c r="AL31" i="71" s="1"/>
  <c r="AK30" i="71"/>
  <c r="AL30" i="71" s="1"/>
  <c r="AL29" i="71"/>
  <c r="AK29" i="71"/>
  <c r="AL28" i="71"/>
  <c r="AK28" i="71"/>
  <c r="AK27" i="71"/>
  <c r="AL27" i="71" s="1"/>
  <c r="AK26" i="71"/>
  <c r="AL26" i="71" s="1"/>
  <c r="AK25" i="71"/>
  <c r="AL25" i="71" s="1"/>
  <c r="AK24" i="71"/>
  <c r="AL24" i="71" s="1"/>
  <c r="AL23" i="71"/>
  <c r="AK23" i="71"/>
  <c r="AL22" i="71"/>
  <c r="AK22" i="71"/>
  <c r="AK21" i="71"/>
  <c r="AL21" i="71" s="1"/>
  <c r="AK20" i="71"/>
  <c r="AL20" i="71" s="1"/>
  <c r="AK19" i="71"/>
  <c r="AL19" i="71" s="1"/>
  <c r="AK18" i="71"/>
  <c r="AL18" i="71" s="1"/>
  <c r="AL17" i="71"/>
  <c r="AK17" i="71"/>
  <c r="AL16" i="71"/>
  <c r="AK16" i="71"/>
  <c r="AK15" i="71"/>
  <c r="AL15" i="71" s="1"/>
  <c r="AK14" i="71"/>
  <c r="AL14" i="71" s="1"/>
  <c r="AK13" i="71"/>
  <c r="AL13" i="71" s="1"/>
  <c r="AK12" i="71"/>
  <c r="AL11" i="71"/>
  <c r="AK11" i="71"/>
  <c r="AG10" i="71"/>
  <c r="AF10" i="71"/>
  <c r="AE10" i="71"/>
  <c r="AD10" i="71"/>
  <c r="AC10" i="71"/>
  <c r="AB10" i="71"/>
  <c r="AA10" i="71"/>
  <c r="Z10" i="71"/>
  <c r="Y10" i="71"/>
  <c r="X10" i="71"/>
  <c r="W10" i="71"/>
  <c r="V10" i="71"/>
  <c r="U10" i="71"/>
  <c r="T10" i="71"/>
  <c r="S10" i="71"/>
  <c r="R10" i="71"/>
  <c r="Q10" i="71"/>
  <c r="P10" i="71"/>
  <c r="O10" i="71"/>
  <c r="N10" i="71"/>
  <c r="M10" i="71"/>
  <c r="L10" i="71"/>
  <c r="K10" i="71"/>
  <c r="J10" i="71"/>
  <c r="I10" i="71"/>
  <c r="H10" i="71"/>
  <c r="G10" i="71"/>
  <c r="F10" i="71"/>
  <c r="AJ10" i="71" s="1"/>
  <c r="AJ9" i="71"/>
  <c r="AI9" i="71"/>
  <c r="AH9" i="71"/>
  <c r="AG9" i="71"/>
  <c r="AF9" i="71"/>
  <c r="AE9" i="71"/>
  <c r="AD9" i="71"/>
  <c r="AC9" i="71"/>
  <c r="AB9" i="71"/>
  <c r="AA9" i="71"/>
  <c r="Z9" i="71"/>
  <c r="Y9" i="71"/>
  <c r="X9" i="71"/>
  <c r="W9" i="71"/>
  <c r="V9" i="71"/>
  <c r="U9" i="71"/>
  <c r="T9" i="71"/>
  <c r="S9" i="71"/>
  <c r="R9" i="71"/>
  <c r="Q9" i="71"/>
  <c r="P9" i="71"/>
  <c r="O9" i="71"/>
  <c r="N9" i="71"/>
  <c r="M9" i="71"/>
  <c r="L9" i="71"/>
  <c r="K9" i="71"/>
  <c r="J9" i="71"/>
  <c r="I9" i="71"/>
  <c r="H9" i="71"/>
  <c r="G9" i="71"/>
  <c r="F9" i="71"/>
  <c r="L51" i="71" l="1"/>
  <c r="I51" i="71"/>
  <c r="F50" i="71"/>
  <c r="O51" i="71"/>
  <c r="C52" i="71"/>
  <c r="R51" i="71"/>
  <c r="O52" i="71"/>
  <c r="E52" i="71"/>
  <c r="C50" i="71"/>
  <c r="D50" i="71"/>
  <c r="E50" i="71"/>
  <c r="AL12" i="71"/>
  <c r="X50" i="71"/>
  <c r="I52" i="71"/>
  <c r="AG52" i="71"/>
  <c r="AL52" i="71"/>
  <c r="AI10" i="71"/>
  <c r="I50" i="71"/>
  <c r="C51" i="71"/>
  <c r="AG51" i="71"/>
  <c r="AJ50" i="71"/>
  <c r="X51" i="71"/>
  <c r="AL50" i="71"/>
  <c r="AA51" i="71"/>
  <c r="AH10" i="71"/>
  <c r="AD51" i="71"/>
  <c r="AJ51" i="71"/>
  <c r="U50" i="71"/>
  <c r="AA50" i="71"/>
  <c r="AD50" i="71"/>
  <c r="AM50" i="71"/>
  <c r="O50" i="71"/>
  <c r="E51" i="71"/>
  <c r="AL51" i="71"/>
  <c r="U51" i="71"/>
  <c r="Z89" i="36" l="1"/>
  <c r="AJ83" i="36"/>
  <c r="AI83" i="36"/>
  <c r="AH83" i="36"/>
  <c r="AG83" i="36"/>
  <c r="AF83" i="36"/>
  <c r="AE83" i="36"/>
  <c r="AD83" i="36"/>
  <c r="AC83" i="36"/>
  <c r="AB83" i="36"/>
  <c r="AA83" i="36"/>
  <c r="Z83" i="36"/>
  <c r="Y83" i="36"/>
  <c r="X83" i="36"/>
  <c r="W83" i="36"/>
  <c r="V83" i="36"/>
  <c r="U83" i="36"/>
  <c r="T83" i="36"/>
  <c r="S83" i="36"/>
  <c r="R83" i="36"/>
  <c r="Q83" i="36"/>
  <c r="P83" i="36"/>
  <c r="O83" i="36"/>
  <c r="N83" i="36"/>
  <c r="M83" i="36"/>
  <c r="L83" i="36"/>
  <c r="K83" i="36"/>
  <c r="J83" i="36"/>
  <c r="I83" i="36"/>
  <c r="H83" i="36"/>
  <c r="G83" i="36"/>
  <c r="F83" i="36"/>
  <c r="R89" i="36" s="1"/>
  <c r="AF89" i="36" s="1"/>
  <c r="AK82" i="36"/>
  <c r="AK81" i="36"/>
  <c r="AK80" i="36"/>
  <c r="AK79" i="36"/>
  <c r="AK78" i="36"/>
  <c r="AK77" i="36"/>
  <c r="AK76" i="36"/>
  <c r="AK75" i="36"/>
  <c r="AK74" i="36"/>
  <c r="AK73" i="36"/>
  <c r="AK72" i="36"/>
  <c r="AK71" i="36"/>
  <c r="AK70" i="36"/>
  <c r="AK69" i="36"/>
  <c r="G95" i="36" s="1"/>
  <c r="AK68" i="36"/>
  <c r="AK67" i="36"/>
  <c r="AK66" i="36"/>
  <c r="AK65" i="36"/>
  <c r="AK64" i="36"/>
  <c r="AK63" i="36"/>
  <c r="AK62" i="36"/>
  <c r="AK61" i="36"/>
  <c r="AK60" i="36"/>
  <c r="AK59" i="36"/>
  <c r="AK58" i="36"/>
  <c r="H95" i="36" s="1"/>
  <c r="AK55" i="36"/>
  <c r="Z87" i="36" s="1"/>
  <c r="Z40" i="36"/>
  <c r="AJ34" i="36"/>
  <c r="AI34" i="36"/>
  <c r="AH34" i="36"/>
  <c r="AG34" i="36"/>
  <c r="AF34" i="36"/>
  <c r="AE34" i="36"/>
  <c r="AD34" i="36"/>
  <c r="AC34" i="36"/>
  <c r="AB34" i="36"/>
  <c r="AA34" i="36"/>
  <c r="Z34" i="36"/>
  <c r="Y34" i="36"/>
  <c r="X34" i="36"/>
  <c r="W34" i="36"/>
  <c r="V34" i="36"/>
  <c r="U34" i="36"/>
  <c r="T34" i="36"/>
  <c r="S34" i="36"/>
  <c r="R34" i="36"/>
  <c r="Q34" i="36"/>
  <c r="P34" i="36"/>
  <c r="O34" i="36"/>
  <c r="N34" i="36"/>
  <c r="M34" i="36"/>
  <c r="L34" i="36"/>
  <c r="K34" i="36"/>
  <c r="J34" i="36"/>
  <c r="I34" i="36"/>
  <c r="H34" i="36"/>
  <c r="G34" i="36"/>
  <c r="F34" i="36"/>
  <c r="R40" i="36" s="1"/>
  <c r="AF40" i="36" s="1"/>
  <c r="AK33" i="36"/>
  <c r="AK32" i="36"/>
  <c r="AK31" i="36"/>
  <c r="AK30" i="36"/>
  <c r="AK29" i="36"/>
  <c r="AK28" i="36"/>
  <c r="AK27" i="36"/>
  <c r="AK26" i="36"/>
  <c r="AK25" i="36"/>
  <c r="AK24" i="36"/>
  <c r="AK23" i="36"/>
  <c r="AK22" i="36"/>
  <c r="AK21" i="36"/>
  <c r="AK20" i="36"/>
  <c r="AK19" i="36"/>
  <c r="AK18" i="36"/>
  <c r="AK17" i="36"/>
  <c r="AK16" i="36"/>
  <c r="AK15" i="36"/>
  <c r="AK14" i="36"/>
  <c r="G43" i="36" s="1"/>
  <c r="AK13" i="36"/>
  <c r="AK12" i="36"/>
  <c r="AK11" i="36"/>
  <c r="AK10" i="36"/>
  <c r="AK9" i="36"/>
  <c r="G45" i="36" s="1"/>
  <c r="AK6" i="36"/>
  <c r="Z38" i="36" s="1"/>
  <c r="S28" i="64"/>
  <c r="AE25" i="64"/>
  <c r="S13" i="64"/>
  <c r="S12" i="64"/>
  <c r="S28" i="63"/>
  <c r="AE25" i="63"/>
  <c r="S13" i="63"/>
  <c r="S12" i="63"/>
  <c r="H42" i="36" l="1"/>
  <c r="H45" i="36"/>
  <c r="G90" i="36"/>
  <c r="G92" i="36"/>
  <c r="G42" i="36"/>
  <c r="G46" i="36"/>
  <c r="G91" i="36"/>
  <c r="G39" i="36"/>
  <c r="H46" i="36"/>
  <c r="H91" i="36"/>
  <c r="AK83" i="36"/>
  <c r="R87" i="36" s="1"/>
  <c r="AC87" i="36" s="1"/>
  <c r="H92" i="36"/>
  <c r="G94" i="36"/>
  <c r="G41" i="36"/>
  <c r="H94" i="36"/>
  <c r="G88" i="36"/>
  <c r="AK34" i="36"/>
  <c r="R38" i="36" s="1"/>
  <c r="AC38" i="36" s="1"/>
  <c r="H43" i="36"/>
  <c r="T95" i="36" l="1"/>
  <c r="G96" i="36"/>
  <c r="AC95" i="36" s="1"/>
  <c r="G47" i="36"/>
  <c r="AC46" i="36" s="1"/>
  <c r="T46" i="36"/>
  <c r="AF46" i="36" s="1"/>
  <c r="AF95" i="36" l="1"/>
</calcChain>
</file>

<file path=xl/sharedStrings.xml><?xml version="1.0" encoding="utf-8"?>
<sst xmlns="http://schemas.openxmlformats.org/spreadsheetml/2006/main" count="1532" uniqueCount="1006">
  <si>
    <t>定員</t>
    <rPh sb="0" eb="2">
      <t>テイイン</t>
    </rPh>
    <phoneticPr fontId="3"/>
  </si>
  <si>
    <t>職種</t>
    <rPh sb="0" eb="2">
      <t>ショクシュ</t>
    </rPh>
    <phoneticPr fontId="3"/>
  </si>
  <si>
    <t>勤務形態</t>
    <rPh sb="0" eb="2">
      <t>キンム</t>
    </rPh>
    <rPh sb="2" eb="4">
      <t>ケイタイ</t>
    </rPh>
    <phoneticPr fontId="3"/>
  </si>
  <si>
    <t>氏名</t>
    <rPh sb="0" eb="2">
      <t>シメイ</t>
    </rPh>
    <phoneticPr fontId="3"/>
  </si>
  <si>
    <t>第１週</t>
    <rPh sb="0" eb="1">
      <t>ダイ</t>
    </rPh>
    <rPh sb="2" eb="3">
      <t>シュウ</t>
    </rPh>
    <phoneticPr fontId="3"/>
  </si>
  <si>
    <t>第２週</t>
    <rPh sb="0" eb="1">
      <t>ダイ</t>
    </rPh>
    <rPh sb="2" eb="3">
      <t>シュウ</t>
    </rPh>
    <phoneticPr fontId="3"/>
  </si>
  <si>
    <t>第３週</t>
    <rPh sb="0" eb="1">
      <t>ダイ</t>
    </rPh>
    <rPh sb="2" eb="3">
      <t>シュウ</t>
    </rPh>
    <phoneticPr fontId="3"/>
  </si>
  <si>
    <t>第４週</t>
    <rPh sb="0" eb="1">
      <t>ダイ</t>
    </rPh>
    <rPh sb="2" eb="3">
      <t>シュウ</t>
    </rPh>
    <phoneticPr fontId="3"/>
  </si>
  <si>
    <t>合計</t>
    <rPh sb="0" eb="2">
      <t>ゴウケイ</t>
    </rPh>
    <phoneticPr fontId="3"/>
  </si>
  <si>
    <t>サービス提供時間</t>
    <rPh sb="4" eb="6">
      <t>テイキョウ</t>
    </rPh>
    <rPh sb="6" eb="8">
      <t>ジカン</t>
    </rPh>
    <phoneticPr fontId="3"/>
  </si>
  <si>
    <t>事業所名</t>
    <rPh sb="0" eb="3">
      <t>ジギョウショ</t>
    </rPh>
    <rPh sb="3" eb="4">
      <t>メイ</t>
    </rPh>
    <phoneticPr fontId="3"/>
  </si>
  <si>
    <t>事業所の名称</t>
    <rPh sb="0" eb="3">
      <t>ジギョウショ</t>
    </rPh>
    <rPh sb="4" eb="6">
      <t>メイショウ</t>
    </rPh>
    <phoneticPr fontId="3"/>
  </si>
  <si>
    <t>１　異動区分</t>
    <rPh sb="2" eb="4">
      <t>イドウ</t>
    </rPh>
    <rPh sb="4" eb="6">
      <t>クブン</t>
    </rPh>
    <phoneticPr fontId="3"/>
  </si>
  <si>
    <t>常勤</t>
    <rPh sb="0" eb="2">
      <t>ジョウキン</t>
    </rPh>
    <phoneticPr fontId="3"/>
  </si>
  <si>
    <t>非常勤</t>
    <rPh sb="0" eb="3">
      <t>ヒジョウキン</t>
    </rPh>
    <phoneticPr fontId="3"/>
  </si>
  <si>
    <t>　　年　　月　　日</t>
    <rPh sb="2" eb="3">
      <t>ネン</t>
    </rPh>
    <rPh sb="5" eb="6">
      <t>ガツ</t>
    </rPh>
    <rPh sb="8" eb="9">
      <t>ニチ</t>
    </rPh>
    <phoneticPr fontId="3"/>
  </si>
  <si>
    <t>所在地</t>
    <rPh sb="0" eb="3">
      <t>ショザイチ</t>
    </rPh>
    <phoneticPr fontId="3"/>
  </si>
  <si>
    <t>電話番号</t>
    <rPh sb="0" eb="2">
      <t>デンワ</t>
    </rPh>
    <rPh sb="2" eb="4">
      <t>バンゴウ</t>
    </rPh>
    <phoneticPr fontId="3"/>
  </si>
  <si>
    <t>夜間支援等体制加算（Ⅰ）・（Ⅱ）</t>
    <rPh sb="0" eb="2">
      <t>ヤカン</t>
    </rPh>
    <rPh sb="2" eb="4">
      <t>シエン</t>
    </rPh>
    <rPh sb="4" eb="5">
      <t>トウ</t>
    </rPh>
    <rPh sb="5" eb="7">
      <t>タイセイ</t>
    </rPh>
    <rPh sb="7" eb="9">
      <t>カサン</t>
    </rPh>
    <phoneticPr fontId="3"/>
  </si>
  <si>
    <t>夜間支援の対象者数及び夜間支援従事者の配置状況</t>
    <rPh sb="11" eb="13">
      <t>ヤカン</t>
    </rPh>
    <rPh sb="13" eb="15">
      <t>シエン</t>
    </rPh>
    <rPh sb="15" eb="18">
      <t>ジュウジシャ</t>
    </rPh>
    <rPh sb="19" eb="21">
      <t>ハイチ</t>
    </rPh>
    <rPh sb="21" eb="23">
      <t>ジョウキョウ</t>
    </rPh>
    <phoneticPr fontId="3"/>
  </si>
  <si>
    <t>夜間支援の対象者数（人）</t>
    <rPh sb="5" eb="8">
      <t>タイショウシャ</t>
    </rPh>
    <rPh sb="8" eb="9">
      <t>スウ</t>
    </rPh>
    <phoneticPr fontId="3"/>
  </si>
  <si>
    <t>１人の夜間支援従事者が支援を行う利用者の数（人）</t>
    <rPh sb="1" eb="2">
      <t>ニン</t>
    </rPh>
    <rPh sb="7" eb="10">
      <t>ジュウジシャ</t>
    </rPh>
    <rPh sb="11" eb="13">
      <t>シエン</t>
    </rPh>
    <rPh sb="14" eb="15">
      <t>オコナ</t>
    </rPh>
    <rPh sb="16" eb="19">
      <t>リヨウシャ</t>
    </rPh>
    <rPh sb="20" eb="21">
      <t>カズ</t>
    </rPh>
    <rPh sb="22" eb="23">
      <t>ニン</t>
    </rPh>
    <phoneticPr fontId="3"/>
  </si>
  <si>
    <t>夜間支援体制を確保している夜間及び深夜の時間帯</t>
    <rPh sb="0" eb="2">
      <t>ヤカン</t>
    </rPh>
    <rPh sb="2" eb="4">
      <t>シエン</t>
    </rPh>
    <rPh sb="4" eb="6">
      <t>タイセイ</t>
    </rPh>
    <rPh sb="7" eb="9">
      <t>カクホ</t>
    </rPh>
    <rPh sb="13" eb="15">
      <t>ヤカン</t>
    </rPh>
    <rPh sb="15" eb="16">
      <t>オヨ</t>
    </rPh>
    <rPh sb="17" eb="19">
      <t>シンヤ</t>
    </rPh>
    <rPh sb="20" eb="23">
      <t>ジカンタイ</t>
    </rPh>
    <phoneticPr fontId="3"/>
  </si>
  <si>
    <t>備考</t>
    <rPh sb="0" eb="2">
      <t>ビコウ</t>
    </rPh>
    <phoneticPr fontId="3"/>
  </si>
  <si>
    <t>夜間支援等体制加算（Ⅲ）</t>
    <rPh sb="4" eb="5">
      <t>トウ</t>
    </rPh>
    <phoneticPr fontId="3"/>
  </si>
  <si>
    <t>利用者の緊急事態等に対応するための連絡体制・支援体制の確保の具体的方法</t>
    <rPh sb="0" eb="3">
      <t>リヨウシャ</t>
    </rPh>
    <rPh sb="4" eb="6">
      <t>キンキュウ</t>
    </rPh>
    <rPh sb="6" eb="8">
      <t>ジタイ</t>
    </rPh>
    <rPh sb="8" eb="9">
      <t>トウ</t>
    </rPh>
    <rPh sb="10" eb="12">
      <t>タイオウ</t>
    </rPh>
    <rPh sb="17" eb="19">
      <t>レンラク</t>
    </rPh>
    <rPh sb="19" eb="21">
      <t>タイセイ</t>
    </rPh>
    <rPh sb="22" eb="24">
      <t>シエン</t>
    </rPh>
    <rPh sb="24" eb="26">
      <t>タイセイ</t>
    </rPh>
    <rPh sb="27" eb="29">
      <t>カクホ</t>
    </rPh>
    <rPh sb="30" eb="33">
      <t>グタイテキ</t>
    </rPh>
    <rPh sb="33" eb="35">
      <t>ホウホウ</t>
    </rPh>
    <phoneticPr fontId="3"/>
  </si>
  <si>
    <t>注１　記入欄が不足する場合は、適宜欄を設けるなどして記載してください。</t>
    <rPh sb="3" eb="5">
      <t>キニュウ</t>
    </rPh>
    <rPh sb="5" eb="6">
      <t>ラン</t>
    </rPh>
    <rPh sb="7" eb="9">
      <t>フソク</t>
    </rPh>
    <rPh sb="11" eb="13">
      <t>バアイ</t>
    </rPh>
    <rPh sb="15" eb="17">
      <t>テキギ</t>
    </rPh>
    <rPh sb="17" eb="18">
      <t>ラン</t>
    </rPh>
    <rPh sb="19" eb="20">
      <t>モウ</t>
    </rPh>
    <rPh sb="26" eb="28">
      <t>キサイ</t>
    </rPh>
    <phoneticPr fontId="3"/>
  </si>
  <si>
    <t>夜間支援体制の確保が必要な理由</t>
    <phoneticPr fontId="3"/>
  </si>
  <si>
    <t>想定される夜間支援体制（夜勤・宿直）</t>
    <rPh sb="0" eb="2">
      <t>ソウテイ</t>
    </rPh>
    <rPh sb="5" eb="7">
      <t>ヤカン</t>
    </rPh>
    <rPh sb="7" eb="9">
      <t>シエン</t>
    </rPh>
    <rPh sb="9" eb="11">
      <t>タイセイ</t>
    </rPh>
    <rPh sb="12" eb="14">
      <t>ヤキン</t>
    </rPh>
    <rPh sb="15" eb="17">
      <t>トノイ</t>
    </rPh>
    <phoneticPr fontId="3"/>
  </si>
  <si>
    <t>夜間における防災体制の内容
（契約内容等）</t>
    <phoneticPr fontId="3"/>
  </si>
  <si>
    <t>　　年　　月　　日</t>
    <phoneticPr fontId="3"/>
  </si>
  <si>
    <t>氏　　名</t>
    <rPh sb="0" eb="1">
      <t>シ</t>
    </rPh>
    <rPh sb="3" eb="4">
      <t>メイ</t>
    </rPh>
    <phoneticPr fontId="3"/>
  </si>
  <si>
    <t>サービスの種類</t>
    <rPh sb="5" eb="7">
      <t>シュルイ</t>
    </rPh>
    <phoneticPr fontId="3"/>
  </si>
  <si>
    <t>日</t>
    <rPh sb="0" eb="1">
      <t>ニチ</t>
    </rPh>
    <phoneticPr fontId="3"/>
  </si>
  <si>
    <t>火</t>
    <rPh sb="0" eb="1">
      <t>カ</t>
    </rPh>
    <phoneticPr fontId="3"/>
  </si>
  <si>
    <t>水</t>
    <rPh sb="0" eb="1">
      <t>スイ</t>
    </rPh>
    <phoneticPr fontId="3"/>
  </si>
  <si>
    <t>木</t>
    <rPh sb="0" eb="1">
      <t>モク</t>
    </rPh>
    <phoneticPr fontId="3"/>
  </si>
  <si>
    <t>金</t>
    <rPh sb="0" eb="1">
      <t>キン</t>
    </rPh>
    <phoneticPr fontId="3"/>
  </si>
  <si>
    <t>異動区分</t>
    <rPh sb="0" eb="2">
      <t>イドウ</t>
    </rPh>
    <rPh sb="2" eb="4">
      <t>クブン</t>
    </rPh>
    <phoneticPr fontId="3"/>
  </si>
  <si>
    <t>１　新規　　　　　　　　２　変更　　　　　　　　３　終了</t>
    <rPh sb="2" eb="4">
      <t>シンキ</t>
    </rPh>
    <rPh sb="14" eb="16">
      <t>ヘンコウ</t>
    </rPh>
    <rPh sb="26" eb="28">
      <t>シュウリョウ</t>
    </rPh>
    <phoneticPr fontId="3"/>
  </si>
  <si>
    <t>通勤者生活支援に係る体制</t>
    <rPh sb="0" eb="3">
      <t>ツウキンシャ</t>
    </rPh>
    <rPh sb="3" eb="5">
      <t>セイカツ</t>
    </rPh>
    <rPh sb="5" eb="7">
      <t>シエン</t>
    </rPh>
    <rPh sb="8" eb="9">
      <t>カカ</t>
    </rPh>
    <rPh sb="10" eb="12">
      <t>タイセイ</t>
    </rPh>
    <phoneticPr fontId="3"/>
  </si>
  <si>
    <t>前年度の平均利用者数のうち５０％（人）</t>
    <rPh sb="0" eb="3">
      <t>ゼンネンド</t>
    </rPh>
    <rPh sb="4" eb="6">
      <t>ヘイキン</t>
    </rPh>
    <rPh sb="6" eb="9">
      <t>リヨウシャ</t>
    </rPh>
    <rPh sb="9" eb="10">
      <t>スウ</t>
    </rPh>
    <phoneticPr fontId="3"/>
  </si>
  <si>
    <t>雇用されている事業所名</t>
    <phoneticPr fontId="3"/>
  </si>
  <si>
    <t>前年度の平均利用者数（人）</t>
    <phoneticPr fontId="3"/>
  </si>
  <si>
    <t>地域移行支援に係る体制</t>
    <rPh sb="0" eb="2">
      <t>チイキ</t>
    </rPh>
    <rPh sb="2" eb="4">
      <t>イコウ</t>
    </rPh>
    <rPh sb="4" eb="6">
      <t>シエン</t>
    </rPh>
    <rPh sb="7" eb="8">
      <t>カカ</t>
    </rPh>
    <rPh sb="9" eb="11">
      <t>タイセイ</t>
    </rPh>
    <phoneticPr fontId="3"/>
  </si>
  <si>
    <t>従業者の職種・員数　　</t>
    <rPh sb="0" eb="3">
      <t>ジュウギョウシャ</t>
    </rPh>
    <rPh sb="4" eb="6">
      <t>ショクシュ</t>
    </rPh>
    <rPh sb="7" eb="9">
      <t>インスウ</t>
    </rPh>
    <phoneticPr fontId="3"/>
  </si>
  <si>
    <t>地域移行支援員</t>
    <rPh sb="0" eb="2">
      <t>チイキ</t>
    </rPh>
    <rPh sb="2" eb="4">
      <t>イコウ</t>
    </rPh>
    <rPh sb="4" eb="7">
      <t>シエンイン</t>
    </rPh>
    <phoneticPr fontId="3"/>
  </si>
  <si>
    <t>従業者数</t>
    <phoneticPr fontId="3"/>
  </si>
  <si>
    <t>常　 勤（人）</t>
    <phoneticPr fontId="3"/>
  </si>
  <si>
    <t>非常勤（人）</t>
    <phoneticPr fontId="3"/>
  </si>
  <si>
    <t>常勤換算後の人数（人）</t>
    <phoneticPr fontId="3"/>
  </si>
  <si>
    <t>加算算定上の必要人数（人）</t>
    <phoneticPr fontId="3"/>
  </si>
  <si>
    <t>事業所・施設の名称</t>
    <rPh sb="0" eb="3">
      <t>ジギョウショ</t>
    </rPh>
    <rPh sb="4" eb="6">
      <t>シセツ</t>
    </rPh>
    <rPh sb="7" eb="9">
      <t>メイショウ</t>
    </rPh>
    <phoneticPr fontId="3"/>
  </si>
  <si>
    <t>人</t>
    <rPh sb="0" eb="1">
      <t>ニン</t>
    </rPh>
    <phoneticPr fontId="3"/>
  </si>
  <si>
    <t>就職先事業所名</t>
    <rPh sb="0" eb="3">
      <t>シュウショクサキ</t>
    </rPh>
    <rPh sb="3" eb="6">
      <t>ジギョウショ</t>
    </rPh>
    <rPh sb="6" eb="7">
      <t>メイ</t>
    </rPh>
    <phoneticPr fontId="3"/>
  </si>
  <si>
    <t>加算項目</t>
  </si>
  <si>
    <t>名称</t>
    <rPh sb="0" eb="2">
      <t>メイショウ</t>
    </rPh>
    <phoneticPr fontId="3"/>
  </si>
  <si>
    <t>生活介護</t>
    <rPh sb="0" eb="2">
      <t>セイカツ</t>
    </rPh>
    <rPh sb="2" eb="4">
      <t>カイゴ</t>
    </rPh>
    <phoneticPr fontId="3"/>
  </si>
  <si>
    <t>短期入所</t>
    <rPh sb="0" eb="2">
      <t>タンキ</t>
    </rPh>
    <rPh sb="2" eb="4">
      <t>ニュウショ</t>
    </rPh>
    <phoneticPr fontId="3"/>
  </si>
  <si>
    <t>訓練等給付</t>
    <rPh sb="0" eb="3">
      <t>クンレントウ</t>
    </rPh>
    <rPh sb="3" eb="5">
      <t>キュウフ</t>
    </rPh>
    <phoneticPr fontId="3"/>
  </si>
  <si>
    <t>自立訓練</t>
    <rPh sb="0" eb="2">
      <t>ジリツ</t>
    </rPh>
    <rPh sb="2" eb="4">
      <t>クンレン</t>
    </rPh>
    <phoneticPr fontId="3"/>
  </si>
  <si>
    <t>就労移行支援</t>
    <rPh sb="0" eb="2">
      <t>シュウロウ</t>
    </rPh>
    <rPh sb="2" eb="4">
      <t>イコウ</t>
    </rPh>
    <rPh sb="4" eb="6">
      <t>シエン</t>
    </rPh>
    <phoneticPr fontId="3"/>
  </si>
  <si>
    <t>自立生活援助</t>
    <rPh sb="0" eb="2">
      <t>ジリツ</t>
    </rPh>
    <rPh sb="2" eb="4">
      <t>セイカツ</t>
    </rPh>
    <rPh sb="4" eb="6">
      <t>エンジョ</t>
    </rPh>
    <phoneticPr fontId="3"/>
  </si>
  <si>
    <t>介護給付費等の算定に係る体制等状況一覧表</t>
    <rPh sb="0" eb="2">
      <t>カイゴ</t>
    </rPh>
    <rPh sb="2" eb="5">
      <t>キュウフヒ</t>
    </rPh>
    <rPh sb="5" eb="6">
      <t>トウ</t>
    </rPh>
    <rPh sb="7" eb="9">
      <t>サンテイ</t>
    </rPh>
    <rPh sb="10" eb="11">
      <t>カカ</t>
    </rPh>
    <rPh sb="12" eb="14">
      <t>タイセイ</t>
    </rPh>
    <rPh sb="14" eb="15">
      <t>トウ</t>
    </rPh>
    <rPh sb="15" eb="17">
      <t>ジョウキョウ</t>
    </rPh>
    <rPh sb="17" eb="20">
      <t>イチランヒョウ</t>
    </rPh>
    <phoneticPr fontId="3"/>
  </si>
  <si>
    <t>提供サービス</t>
    <rPh sb="0" eb="2">
      <t>テイキョウ</t>
    </rPh>
    <phoneticPr fontId="3"/>
  </si>
  <si>
    <t>定員数</t>
    <rPh sb="0" eb="2">
      <t>テイイン</t>
    </rPh>
    <rPh sb="2" eb="3">
      <t>スウ</t>
    </rPh>
    <phoneticPr fontId="3"/>
  </si>
  <si>
    <t>定員規模</t>
    <rPh sb="0" eb="2">
      <t>テイイン</t>
    </rPh>
    <rPh sb="2" eb="4">
      <t>キボ</t>
    </rPh>
    <phoneticPr fontId="3"/>
  </si>
  <si>
    <t>多機能型等
　　定員区分（※1）</t>
    <rPh sb="0" eb="3">
      <t>タキノウ</t>
    </rPh>
    <rPh sb="3" eb="4">
      <t>ガタ</t>
    </rPh>
    <rPh sb="4" eb="5">
      <t>トウ</t>
    </rPh>
    <rPh sb="8" eb="10">
      <t>テイイン</t>
    </rPh>
    <rPh sb="10" eb="12">
      <t>クブン</t>
    </rPh>
    <phoneticPr fontId="3"/>
  </si>
  <si>
    <t>人員配置区分
（※2）</t>
    <rPh sb="0" eb="2">
      <t>ジンイン</t>
    </rPh>
    <rPh sb="2" eb="4">
      <t>ハイチ</t>
    </rPh>
    <rPh sb="4" eb="6">
      <t>クブン</t>
    </rPh>
    <phoneticPr fontId="3"/>
  </si>
  <si>
    <t>その他該当する体制等</t>
    <rPh sb="2" eb="3">
      <t>タ</t>
    </rPh>
    <rPh sb="3" eb="5">
      <t>ガイトウ</t>
    </rPh>
    <rPh sb="7" eb="9">
      <t>タイセイ</t>
    </rPh>
    <rPh sb="9" eb="10">
      <t>トウ</t>
    </rPh>
    <phoneticPr fontId="3"/>
  </si>
  <si>
    <t>適用開始日</t>
    <rPh sb="0" eb="2">
      <t>テキヨウ</t>
    </rPh>
    <rPh sb="2" eb="5">
      <t>カイシビ</t>
    </rPh>
    <phoneticPr fontId="3"/>
  </si>
  <si>
    <t>各サービス共通</t>
    <rPh sb="0" eb="1">
      <t>カク</t>
    </rPh>
    <rPh sb="5" eb="7">
      <t>キョウツウ</t>
    </rPh>
    <phoneticPr fontId="3"/>
  </si>
  <si>
    <t>地域区分</t>
    <rPh sb="0" eb="2">
      <t>チイキ</t>
    </rPh>
    <rPh sb="2" eb="4">
      <t>クブン</t>
    </rPh>
    <phoneticPr fontId="3"/>
  </si>
  <si>
    <t>　　１．一級地　２．二級地　３．三級地　４．四級地　５．五級地  　
　　６．六級地　７．七級地　２０．その他</t>
    <rPh sb="45" eb="46">
      <t>ナナ</t>
    </rPh>
    <rPh sb="46" eb="47">
      <t>キュウ</t>
    </rPh>
    <rPh sb="47" eb="48">
      <t>チ</t>
    </rPh>
    <phoneticPr fontId="3"/>
  </si>
  <si>
    <t>共生型サービス対象区分</t>
    <rPh sb="0" eb="3">
      <t>キョウセイガタ</t>
    </rPh>
    <rPh sb="7" eb="9">
      <t>タイショウ</t>
    </rPh>
    <rPh sb="9" eb="11">
      <t>クブン</t>
    </rPh>
    <phoneticPr fontId="3"/>
  </si>
  <si>
    <t>　１．非該当　　２．該当</t>
    <rPh sb="3" eb="6">
      <t>ヒガイトウ</t>
    </rPh>
    <rPh sb="10" eb="12">
      <t>ガイトウ</t>
    </rPh>
    <phoneticPr fontId="3"/>
  </si>
  <si>
    <t>地域生活支援拠点等</t>
    <rPh sb="6" eb="8">
      <t>キョテン</t>
    </rPh>
    <rPh sb="8" eb="9">
      <t>トウ</t>
    </rPh>
    <phoneticPr fontId="3"/>
  </si>
  <si>
    <t>定員超過</t>
    <rPh sb="0" eb="2">
      <t>テイイン</t>
    </rPh>
    <rPh sb="2" eb="4">
      <t>チョウカ</t>
    </rPh>
    <phoneticPr fontId="3"/>
  </si>
  <si>
    <t>職員欠如</t>
    <rPh sb="0" eb="2">
      <t>ショクイン</t>
    </rPh>
    <rPh sb="2" eb="4">
      <t>ケツジョ</t>
    </rPh>
    <phoneticPr fontId="3"/>
  </si>
  <si>
    <t>サービス管理責任者欠如</t>
    <rPh sb="4" eb="6">
      <t>カンリ</t>
    </rPh>
    <rPh sb="6" eb="8">
      <t>セキニン</t>
    </rPh>
    <rPh sb="8" eb="9">
      <t>シャ</t>
    </rPh>
    <rPh sb="9" eb="11">
      <t>ケツジョ</t>
    </rPh>
    <phoneticPr fontId="3"/>
  </si>
  <si>
    <t>指定管理者制度適用区分</t>
    <rPh sb="0" eb="2">
      <t>シテイ</t>
    </rPh>
    <rPh sb="2" eb="5">
      <t>カンリシャ</t>
    </rPh>
    <rPh sb="5" eb="7">
      <t>セイド</t>
    </rPh>
    <rPh sb="7" eb="9">
      <t>テキヨウ</t>
    </rPh>
    <rPh sb="9" eb="11">
      <t>クブン</t>
    </rPh>
    <phoneticPr fontId="3"/>
  </si>
  <si>
    <t>施設区分</t>
    <rPh sb="0" eb="2">
      <t>シセツ</t>
    </rPh>
    <rPh sb="2" eb="4">
      <t>クブン</t>
    </rPh>
    <phoneticPr fontId="3"/>
  </si>
  <si>
    <t>視覚・聴覚等支援体制</t>
    <rPh sb="0" eb="2">
      <t>シカク</t>
    </rPh>
    <rPh sb="3" eb="5">
      <t>チョウカク</t>
    </rPh>
    <rPh sb="5" eb="6">
      <t>トウ</t>
    </rPh>
    <rPh sb="6" eb="8">
      <t>シエン</t>
    </rPh>
    <rPh sb="8" eb="10">
      <t>タイセイ</t>
    </rPh>
    <phoneticPr fontId="3"/>
  </si>
  <si>
    <t>リハビリテーション加算</t>
    <rPh sb="9" eb="11">
      <t>カサン</t>
    </rPh>
    <phoneticPr fontId="3"/>
  </si>
  <si>
    <t>食事提供体制</t>
    <rPh sb="0" eb="2">
      <t>ショクジ</t>
    </rPh>
    <rPh sb="2" eb="4">
      <t>テイキョウ</t>
    </rPh>
    <rPh sb="4" eb="6">
      <t>タイセイ</t>
    </rPh>
    <phoneticPr fontId="3"/>
  </si>
  <si>
    <t>送迎体制</t>
    <rPh sb="0" eb="2">
      <t>ソウゲイ</t>
    </rPh>
    <rPh sb="2" eb="4">
      <t>タイセイ</t>
    </rPh>
    <phoneticPr fontId="3"/>
  </si>
  <si>
    <t>就労移行支援体制</t>
    <rPh sb="0" eb="2">
      <t>シュウロウ</t>
    </rPh>
    <rPh sb="2" eb="4">
      <t>イコウ</t>
    </rPh>
    <rPh sb="4" eb="6">
      <t>シエン</t>
    </rPh>
    <rPh sb="6" eb="8">
      <t>タイセイ</t>
    </rPh>
    <phoneticPr fontId="3"/>
  </si>
  <si>
    <t>就労移行支援体制（就労定着者数）</t>
    <rPh sb="0" eb="2">
      <t>シュウロウ</t>
    </rPh>
    <rPh sb="2" eb="4">
      <t>イコウ</t>
    </rPh>
    <rPh sb="4" eb="6">
      <t>シエン</t>
    </rPh>
    <rPh sb="6" eb="8">
      <t>タイセイ</t>
    </rPh>
    <phoneticPr fontId="3"/>
  </si>
  <si>
    <t>地域生活移行個別支援</t>
    <rPh sb="0" eb="2">
      <t>チイキ</t>
    </rPh>
    <rPh sb="2" eb="4">
      <t>セイカツ</t>
    </rPh>
    <rPh sb="4" eb="6">
      <t>イコウ</t>
    </rPh>
    <rPh sb="6" eb="8">
      <t>コベツ</t>
    </rPh>
    <rPh sb="8" eb="10">
      <t>シエン</t>
    </rPh>
    <phoneticPr fontId="3"/>
  </si>
  <si>
    <t>１．21人以上40人以下
２．41人以上60人以下
３．61人以上80人以下
４．81人以上
５．20人以下</t>
    <rPh sb="4" eb="5">
      <t>ニン</t>
    </rPh>
    <rPh sb="5" eb="7">
      <t>イジョウ</t>
    </rPh>
    <rPh sb="51" eb="52">
      <t>ニン</t>
    </rPh>
    <rPh sb="52" eb="54">
      <t>イカ</t>
    </rPh>
    <phoneticPr fontId="3"/>
  </si>
  <si>
    <t>１．機能訓練　　２．生活訓練　　３．生活訓練（宿泊型）</t>
    <rPh sb="2" eb="4">
      <t>キノウ</t>
    </rPh>
    <rPh sb="4" eb="6">
      <t>クンレン</t>
    </rPh>
    <rPh sb="10" eb="12">
      <t>セイカツ</t>
    </rPh>
    <rPh sb="12" eb="14">
      <t>クンレン</t>
    </rPh>
    <rPh sb="18" eb="20">
      <t>セイカツ</t>
    </rPh>
    <rPh sb="20" eb="22">
      <t>クンレン</t>
    </rPh>
    <rPh sb="23" eb="26">
      <t>シュクハクガタ</t>
    </rPh>
    <phoneticPr fontId="3"/>
  </si>
  <si>
    <t>訪問訓練</t>
    <rPh sb="0" eb="2">
      <t>ホウモン</t>
    </rPh>
    <rPh sb="2" eb="4">
      <t>クンレン</t>
    </rPh>
    <phoneticPr fontId="3"/>
  </si>
  <si>
    <t>　１．なし　　２．あり</t>
  </si>
  <si>
    <t>視覚障害機能訓練専門職員配置</t>
    <rPh sb="0" eb="2">
      <t>シカク</t>
    </rPh>
    <rPh sb="2" eb="4">
      <t>ショウガイ</t>
    </rPh>
    <rPh sb="4" eb="6">
      <t>キノウ</t>
    </rPh>
    <rPh sb="6" eb="8">
      <t>クンレン</t>
    </rPh>
    <rPh sb="8" eb="10">
      <t>センモン</t>
    </rPh>
    <rPh sb="10" eb="11">
      <t>ショク</t>
    </rPh>
    <rPh sb="11" eb="12">
      <t>イン</t>
    </rPh>
    <rPh sb="12" eb="14">
      <t>ハイチ</t>
    </rPh>
    <phoneticPr fontId="3"/>
  </si>
  <si>
    <t>標準期間超過</t>
    <rPh sb="0" eb="2">
      <t>ヒョウジュン</t>
    </rPh>
    <rPh sb="2" eb="4">
      <t>キカン</t>
    </rPh>
    <rPh sb="4" eb="6">
      <t>チョウカ</t>
    </rPh>
    <phoneticPr fontId="3"/>
  </si>
  <si>
    <t>地域移行支援体制強化</t>
    <rPh sb="0" eb="2">
      <t>チイキ</t>
    </rPh>
    <rPh sb="2" eb="4">
      <t>イコウ</t>
    </rPh>
    <rPh sb="4" eb="6">
      <t>シエン</t>
    </rPh>
    <rPh sb="6" eb="8">
      <t>タイセイ</t>
    </rPh>
    <rPh sb="8" eb="10">
      <t>キョウカ</t>
    </rPh>
    <phoneticPr fontId="3"/>
  </si>
  <si>
    <t>個別計画訓練支援加算</t>
    <rPh sb="0" eb="2">
      <t>コベツ</t>
    </rPh>
    <rPh sb="2" eb="4">
      <t>ケイカク</t>
    </rPh>
    <rPh sb="4" eb="6">
      <t>クンレン</t>
    </rPh>
    <rPh sb="6" eb="8">
      <t>シエン</t>
    </rPh>
    <rPh sb="8" eb="10">
      <t>カサン</t>
    </rPh>
    <phoneticPr fontId="3"/>
  </si>
  <si>
    <t>短期滞在</t>
    <rPh sb="0" eb="2">
      <t>タンキ</t>
    </rPh>
    <rPh sb="2" eb="4">
      <t>タイザイ</t>
    </rPh>
    <phoneticPr fontId="3"/>
  </si>
  <si>
    <t>　１．なし　　２．宿直体制　　３．夜勤体制</t>
    <rPh sb="9" eb="11">
      <t>シュクチョク</t>
    </rPh>
    <rPh sb="11" eb="13">
      <t>タイセイ</t>
    </rPh>
    <rPh sb="17" eb="19">
      <t>ヤキン</t>
    </rPh>
    <rPh sb="19" eb="21">
      <t>タイセイ</t>
    </rPh>
    <phoneticPr fontId="3"/>
  </si>
  <si>
    <t>精神障害者退院支援施設</t>
    <rPh sb="0" eb="5">
      <t>セイシン</t>
    </rPh>
    <rPh sb="5" eb="7">
      <t>タイイン</t>
    </rPh>
    <rPh sb="7" eb="9">
      <t>シエン</t>
    </rPh>
    <rPh sb="9" eb="11">
      <t>シセツ</t>
    </rPh>
    <phoneticPr fontId="3"/>
  </si>
  <si>
    <t>通勤者生活支援</t>
    <rPh sb="0" eb="3">
      <t>ツウキンシャ</t>
    </rPh>
    <rPh sb="3" eb="5">
      <t>セイカツ</t>
    </rPh>
    <rPh sb="5" eb="7">
      <t>シエン</t>
    </rPh>
    <phoneticPr fontId="3"/>
  </si>
  <si>
    <t>精神障害者地域移行体制</t>
    <rPh sb="0" eb="2">
      <t>セイシン</t>
    </rPh>
    <rPh sb="2" eb="5">
      <t>ショウガイシャ</t>
    </rPh>
    <rPh sb="5" eb="7">
      <t>チイキ</t>
    </rPh>
    <rPh sb="7" eb="9">
      <t>イコウ</t>
    </rPh>
    <phoneticPr fontId="3"/>
  </si>
  <si>
    <t>強度行動障害者地域移行体制</t>
    <rPh sb="0" eb="2">
      <t>キョウド</t>
    </rPh>
    <rPh sb="2" eb="4">
      <t>コウドウ</t>
    </rPh>
    <rPh sb="4" eb="7">
      <t>ショウガイシャ</t>
    </rPh>
    <rPh sb="7" eb="9">
      <t>チイキ</t>
    </rPh>
    <rPh sb="9" eb="11">
      <t>イコウ</t>
    </rPh>
    <phoneticPr fontId="3"/>
  </si>
  <si>
    <t>看護職員配置</t>
    <rPh sb="0" eb="2">
      <t>カンゴ</t>
    </rPh>
    <rPh sb="2" eb="4">
      <t>ショクイン</t>
    </rPh>
    <rPh sb="4" eb="6">
      <t>ハイチ</t>
    </rPh>
    <phoneticPr fontId="3"/>
  </si>
  <si>
    <t>夜間支援等体制</t>
    <rPh sb="0" eb="2">
      <t>ヤカン</t>
    </rPh>
    <rPh sb="2" eb="4">
      <t>シエン</t>
    </rPh>
    <rPh sb="4" eb="5">
      <t>トウ</t>
    </rPh>
    <rPh sb="5" eb="7">
      <t>タイセイ</t>
    </rPh>
    <phoneticPr fontId="3"/>
  </si>
  <si>
    <t>就労継続支援Ａ型</t>
    <rPh sb="0" eb="2">
      <t>シュウロウ</t>
    </rPh>
    <rPh sb="2" eb="4">
      <t>ケイゾク</t>
    </rPh>
    <rPh sb="4" eb="6">
      <t>シエン</t>
    </rPh>
    <rPh sb="7" eb="8">
      <t>ガタ</t>
    </rPh>
    <phoneticPr fontId="3"/>
  </si>
  <si>
    <t>就労継続支援Ｂ型</t>
    <rPh sb="0" eb="2">
      <t>シュウロウ</t>
    </rPh>
    <rPh sb="2" eb="4">
      <t>ケイゾク</t>
    </rPh>
    <rPh sb="4" eb="6">
      <t>シエン</t>
    </rPh>
    <rPh sb="7" eb="8">
      <t>ガタ</t>
    </rPh>
    <phoneticPr fontId="3"/>
  </si>
  <si>
    <t>「人員配置区分」欄には、報酬算定上の区分を設定する。</t>
    <rPh sb="21" eb="23">
      <t>セッテイ</t>
    </rPh>
    <phoneticPr fontId="3"/>
  </si>
  <si>
    <t xml:space="preserve"> 18歳以上の障害児施設入所者への対応として、児童福祉法に基づく指定基準を満たすことをもって、障害者総合支援法に基づく指定基準を満たしているものとみなす特例措置の対象を設定する。</t>
    <rPh sb="50" eb="55">
      <t>ソウゴウシエンホウ</t>
    </rPh>
    <rPh sb="81" eb="83">
      <t>タイショウ</t>
    </rPh>
    <phoneticPr fontId="3"/>
  </si>
  <si>
    <t>「開所時間減算区分」欄は、開所時間減算が「２．あり」の場合に設定する。</t>
    <rPh sb="10" eb="11">
      <t>ラン</t>
    </rPh>
    <rPh sb="13" eb="15">
      <t>カイショ</t>
    </rPh>
    <rPh sb="15" eb="17">
      <t>ジカン</t>
    </rPh>
    <rPh sb="17" eb="19">
      <t>ゲンサン</t>
    </rPh>
    <rPh sb="27" eb="29">
      <t>バアイ</t>
    </rPh>
    <rPh sb="30" eb="32">
      <t>セッテイ</t>
    </rPh>
    <phoneticPr fontId="3"/>
  </si>
  <si>
    <t>「共生型サービス対象区分」欄が「２．該当」の場合に設定する。</t>
    <rPh sb="13" eb="14">
      <t>ラン</t>
    </rPh>
    <rPh sb="18" eb="20">
      <t>ガイトウ</t>
    </rPh>
    <rPh sb="22" eb="24">
      <t>バアイ</t>
    </rPh>
    <rPh sb="25" eb="27">
      <t>セッテイ</t>
    </rPh>
    <phoneticPr fontId="3"/>
  </si>
  <si>
    <t>「大規模住居」欄の「２．定員8人以上」は、施設区分が「介護サービス包括型」及び「外部サービス利用型」の場合に限る。また、「４．定員21人以上（一体的な運営が行われている場合）」は、施設区分が「介護サービス包括型」及び「日中サービス支援型」の場合に限る。</t>
    <rPh sb="1" eb="4">
      <t>ダイキボ</t>
    </rPh>
    <rPh sb="4" eb="6">
      <t>ジュウキョ</t>
    </rPh>
    <rPh sb="7" eb="8">
      <t>ラン</t>
    </rPh>
    <rPh sb="21" eb="23">
      <t>シセツ</t>
    </rPh>
    <rPh sb="23" eb="25">
      <t>クブン</t>
    </rPh>
    <rPh sb="27" eb="29">
      <t>カイゴ</t>
    </rPh>
    <rPh sb="33" eb="35">
      <t>ホウカツ</t>
    </rPh>
    <rPh sb="35" eb="36">
      <t>カタ</t>
    </rPh>
    <rPh sb="37" eb="38">
      <t>オヨ</t>
    </rPh>
    <rPh sb="40" eb="42">
      <t>ガイブ</t>
    </rPh>
    <rPh sb="46" eb="48">
      <t>リヨウ</t>
    </rPh>
    <rPh sb="48" eb="49">
      <t>ガタ</t>
    </rPh>
    <rPh sb="51" eb="53">
      <t>バアイ</t>
    </rPh>
    <rPh sb="54" eb="55">
      <t>カギ</t>
    </rPh>
    <rPh sb="90" eb="92">
      <t>シセツ</t>
    </rPh>
    <rPh sb="92" eb="94">
      <t>クブン</t>
    </rPh>
    <rPh sb="106" eb="107">
      <t>オヨ</t>
    </rPh>
    <rPh sb="109" eb="111">
      <t>ニッチュウ</t>
    </rPh>
    <rPh sb="115" eb="117">
      <t>シエン</t>
    </rPh>
    <rPh sb="117" eb="118">
      <t>ガタ</t>
    </rPh>
    <rPh sb="120" eb="122">
      <t>バアイ</t>
    </rPh>
    <rPh sb="123" eb="124">
      <t>カギ</t>
    </rPh>
    <phoneticPr fontId="3"/>
  </si>
  <si>
    <t>「重度障害者支援職員配置」欄は、施設区分が「介護サービス包括型」及び「日中サービス支援型」の場合に設定する。</t>
    <rPh sb="1" eb="3">
      <t>ジュウド</t>
    </rPh>
    <rPh sb="3" eb="5">
      <t>ショウガイ</t>
    </rPh>
    <rPh sb="5" eb="6">
      <t>シャ</t>
    </rPh>
    <rPh sb="6" eb="8">
      <t>シエン</t>
    </rPh>
    <rPh sb="8" eb="10">
      <t>ショクイン</t>
    </rPh>
    <rPh sb="10" eb="12">
      <t>ハイチ</t>
    </rPh>
    <rPh sb="13" eb="14">
      <t>ラン</t>
    </rPh>
    <rPh sb="16" eb="18">
      <t>シセツ</t>
    </rPh>
    <rPh sb="18" eb="20">
      <t>クブン</t>
    </rPh>
    <rPh sb="32" eb="33">
      <t>オヨ</t>
    </rPh>
    <rPh sb="35" eb="37">
      <t>ニッチュウ</t>
    </rPh>
    <rPh sb="41" eb="43">
      <t>シエン</t>
    </rPh>
    <rPh sb="43" eb="44">
      <t>ガタ</t>
    </rPh>
    <rPh sb="46" eb="48">
      <t>バアイ</t>
    </rPh>
    <rPh sb="49" eb="51">
      <t>セッテイ</t>
    </rPh>
    <phoneticPr fontId="3"/>
  </si>
  <si>
    <t>食事の提供体制</t>
    <rPh sb="0" eb="2">
      <t>ショクジ</t>
    </rPh>
    <rPh sb="3" eb="5">
      <t>テイキョウ</t>
    </rPh>
    <rPh sb="5" eb="7">
      <t>タイセイ</t>
    </rPh>
    <phoneticPr fontId="3"/>
  </si>
  <si>
    <t>食事提供に係る
人員配置</t>
    <rPh sb="0" eb="2">
      <t>ショクジ</t>
    </rPh>
    <rPh sb="2" eb="4">
      <t>テイキョウ</t>
    </rPh>
    <rPh sb="5" eb="6">
      <t>カカ</t>
    </rPh>
    <rPh sb="8" eb="10">
      <t>ジンイン</t>
    </rPh>
    <rPh sb="10" eb="12">
      <t>ハイチ</t>
    </rPh>
    <phoneticPr fontId="3"/>
  </si>
  <si>
    <t>管理栄養士</t>
    <rPh sb="0" eb="2">
      <t>カンリ</t>
    </rPh>
    <rPh sb="2" eb="5">
      <t>エイヨウシ</t>
    </rPh>
    <phoneticPr fontId="3"/>
  </si>
  <si>
    <t>業務委託先</t>
    <rPh sb="0" eb="2">
      <t>ギョウム</t>
    </rPh>
    <rPh sb="2" eb="5">
      <t>イタクサキ</t>
    </rPh>
    <phoneticPr fontId="3"/>
  </si>
  <si>
    <t>※調理員を含めた勤務形態一覧表</t>
    <rPh sb="1" eb="3">
      <t>チョウリ</t>
    </rPh>
    <rPh sb="3" eb="4">
      <t>イン</t>
    </rPh>
    <rPh sb="5" eb="6">
      <t>フク</t>
    </rPh>
    <rPh sb="8" eb="15">
      <t>キンムケイタイイチランヒョウ</t>
    </rPh>
    <phoneticPr fontId="1"/>
  </si>
  <si>
    <t>２　異動区分</t>
    <rPh sb="2" eb="4">
      <t>イドウ</t>
    </rPh>
    <rPh sb="4" eb="6">
      <t>クブン</t>
    </rPh>
    <phoneticPr fontId="3"/>
  </si>
  <si>
    <t>①</t>
    <phoneticPr fontId="3"/>
  </si>
  <si>
    <t>生活支援員等の総数
（常勤）</t>
    <rPh sb="0" eb="2">
      <t>セイカツ</t>
    </rPh>
    <rPh sb="2" eb="4">
      <t>シエン</t>
    </rPh>
    <rPh sb="4" eb="5">
      <t>イン</t>
    </rPh>
    <rPh sb="5" eb="6">
      <t>トウ</t>
    </rPh>
    <rPh sb="7" eb="9">
      <t>ソウスウ</t>
    </rPh>
    <rPh sb="11" eb="13">
      <t>ジョウキン</t>
    </rPh>
    <phoneticPr fontId="3"/>
  </si>
  <si>
    <t>②</t>
    <phoneticPr fontId="3"/>
  </si>
  <si>
    <t>生活支援員等の総数
（常勤換算）</t>
    <rPh sb="0" eb="2">
      <t>セイカツ</t>
    </rPh>
    <rPh sb="2" eb="4">
      <t>シエン</t>
    </rPh>
    <rPh sb="4" eb="5">
      <t>イン</t>
    </rPh>
    <rPh sb="5" eb="6">
      <t>トウ</t>
    </rPh>
    <rPh sb="7" eb="9">
      <t>ソウスウ</t>
    </rPh>
    <rPh sb="11" eb="13">
      <t>ジョウキン</t>
    </rPh>
    <rPh sb="13" eb="15">
      <t>カンザン</t>
    </rPh>
    <phoneticPr fontId="3"/>
  </si>
  <si>
    <t>①のうち常勤の者の数</t>
    <rPh sb="4" eb="6">
      <t>ジョウキン</t>
    </rPh>
    <rPh sb="7" eb="8">
      <t>モノ</t>
    </rPh>
    <rPh sb="9" eb="10">
      <t>カズ</t>
    </rPh>
    <phoneticPr fontId="3"/>
  </si>
  <si>
    <t>①のうち勤続年数３年以上の者の数</t>
    <rPh sb="4" eb="6">
      <t>キンゾク</t>
    </rPh>
    <rPh sb="6" eb="8">
      <t>ネンスウ</t>
    </rPh>
    <rPh sb="9" eb="10">
      <t>ネン</t>
    </rPh>
    <rPh sb="10" eb="12">
      <t>イジョウ</t>
    </rPh>
    <rPh sb="13" eb="14">
      <t>シャ</t>
    </rPh>
    <rPh sb="15" eb="16">
      <t>カズ</t>
    </rPh>
    <phoneticPr fontId="3"/>
  </si>
  <si>
    <t>　　　○就労継続支援Ａ型・Ｂ型にあっては、職業指導員又は生活支援員</t>
    <rPh sb="4" eb="6">
      <t>シュウロウ</t>
    </rPh>
    <rPh sb="6" eb="8">
      <t>ケイゾク</t>
    </rPh>
    <rPh sb="8" eb="10">
      <t>シエン</t>
    </rPh>
    <rPh sb="11" eb="12">
      <t>ガタ</t>
    </rPh>
    <rPh sb="14" eb="15">
      <t>ガタ</t>
    </rPh>
    <rPh sb="21" eb="23">
      <t>ショクギョウ</t>
    </rPh>
    <rPh sb="23" eb="26">
      <t>シドウイン</t>
    </rPh>
    <rPh sb="26" eb="27">
      <t>マタ</t>
    </rPh>
    <rPh sb="28" eb="30">
      <t>セイカツ</t>
    </rPh>
    <rPh sb="30" eb="32">
      <t>シエン</t>
    </rPh>
    <rPh sb="32" eb="33">
      <t>イン</t>
    </rPh>
    <phoneticPr fontId="3"/>
  </si>
  <si>
    <t>福祉専門職員配置等加算</t>
    <phoneticPr fontId="1"/>
  </si>
  <si>
    <t>送迎加算</t>
    <rPh sb="0" eb="2">
      <t>ソウゲイ</t>
    </rPh>
    <rPh sb="2" eb="4">
      <t>カサン</t>
    </rPh>
    <phoneticPr fontId="1"/>
  </si>
  <si>
    <t>送迎実績状況表</t>
    <rPh sb="0" eb="2">
      <t>ソウゲイ</t>
    </rPh>
    <rPh sb="2" eb="4">
      <t>ジッセキ</t>
    </rPh>
    <rPh sb="4" eb="6">
      <t>ジョウキョウ</t>
    </rPh>
    <rPh sb="6" eb="7">
      <t>ヒョウ</t>
    </rPh>
    <phoneticPr fontId="3"/>
  </si>
  <si>
    <t>曜日</t>
    <rPh sb="0" eb="2">
      <t>ヨウビ</t>
    </rPh>
    <phoneticPr fontId="3"/>
  </si>
  <si>
    <t>送迎実施状況</t>
    <rPh sb="0" eb="2">
      <t>ソウゲイ</t>
    </rPh>
    <rPh sb="2" eb="4">
      <t>ジッシ</t>
    </rPh>
    <rPh sb="4" eb="6">
      <t>ジョウキョウ</t>
    </rPh>
    <phoneticPr fontId="3"/>
  </si>
  <si>
    <t>迎え</t>
    <rPh sb="0" eb="1">
      <t>ムカ</t>
    </rPh>
    <phoneticPr fontId="3"/>
  </si>
  <si>
    <t>自立訓練（生活訓練）</t>
    <rPh sb="0" eb="2">
      <t>ジリツ</t>
    </rPh>
    <rPh sb="2" eb="4">
      <t>クンレン</t>
    </rPh>
    <rPh sb="5" eb="7">
      <t>セイカツ</t>
    </rPh>
    <rPh sb="7" eb="9">
      <t>クンレン</t>
    </rPh>
    <phoneticPr fontId="3"/>
  </si>
  <si>
    <t>送り</t>
    <rPh sb="0" eb="1">
      <t>オク</t>
    </rPh>
    <phoneticPr fontId="3"/>
  </si>
  <si>
    <t>自立訓練（機能訓練）</t>
    <rPh sb="0" eb="2">
      <t>ジリツ</t>
    </rPh>
    <rPh sb="2" eb="4">
      <t>クンレン</t>
    </rPh>
    <rPh sb="5" eb="7">
      <t>キノウ</t>
    </rPh>
    <rPh sb="7" eb="9">
      <t>クンレン</t>
    </rPh>
    <phoneticPr fontId="3"/>
  </si>
  <si>
    <t>氏名</t>
    <rPh sb="0" eb="1">
      <t>シ</t>
    </rPh>
    <rPh sb="1" eb="2">
      <t>メイ</t>
    </rPh>
    <phoneticPr fontId="3"/>
  </si>
  <si>
    <t>サービス</t>
    <phoneticPr fontId="3"/>
  </si>
  <si>
    <t>区分</t>
    <rPh sb="0" eb="2">
      <t>クブン</t>
    </rPh>
    <phoneticPr fontId="3"/>
  </si>
  <si>
    <t>準</t>
    <rPh sb="0" eb="1">
      <t>ジュン</t>
    </rPh>
    <phoneticPr fontId="3"/>
  </si>
  <si>
    <t>↓　　送迎回数　※片道送迎の場合は”１”を，往復送迎の場合は”２”を入力してください。　　↓</t>
    <rPh sb="3" eb="5">
      <t>ソウゲイ</t>
    </rPh>
    <rPh sb="5" eb="7">
      <t>カイスウ</t>
    </rPh>
    <phoneticPr fontId="3"/>
  </si>
  <si>
    <t>〇</t>
    <phoneticPr fontId="3"/>
  </si>
  <si>
    <t>※</t>
    <phoneticPr fontId="3"/>
  </si>
  <si>
    <t>氏名は，イニシャルで，区</t>
    <rPh sb="0" eb="1">
      <t>シ</t>
    </rPh>
    <rPh sb="1" eb="2">
      <t>メイ</t>
    </rPh>
    <rPh sb="11" eb="12">
      <t>ク</t>
    </rPh>
    <phoneticPr fontId="3"/>
  </si>
  <si>
    <t>分は，障がい支援区分を入力</t>
    <rPh sb="0" eb="1">
      <t>ブン</t>
    </rPh>
    <rPh sb="3" eb="4">
      <t>ショウ</t>
    </rPh>
    <rPh sb="6" eb="8">
      <t>シエン</t>
    </rPh>
    <rPh sb="8" eb="10">
      <t>クブン</t>
    </rPh>
    <rPh sb="11" eb="13">
      <t>ニュウリョク</t>
    </rPh>
    <phoneticPr fontId="3"/>
  </si>
  <si>
    <t>　</t>
    <phoneticPr fontId="3"/>
  </si>
  <si>
    <t>してください。</t>
    <phoneticPr fontId="3"/>
  </si>
  <si>
    <t>「区分５又は６に準ずる者」</t>
    <rPh sb="1" eb="3">
      <t>クブン</t>
    </rPh>
    <rPh sb="4" eb="5">
      <t>マタ</t>
    </rPh>
    <rPh sb="8" eb="9">
      <t>ジュン</t>
    </rPh>
    <rPh sb="11" eb="12">
      <t>モノ</t>
    </rPh>
    <phoneticPr fontId="3"/>
  </si>
  <si>
    <t>　【生活介護内訳】</t>
    <rPh sb="2" eb="4">
      <t>セイカツ</t>
    </rPh>
    <rPh sb="4" eb="6">
      <t>カイゴ</t>
    </rPh>
    <rPh sb="6" eb="8">
      <t>ウチワケ</t>
    </rPh>
    <phoneticPr fontId="3"/>
  </si>
  <si>
    <t>＜届出書　送迎の状況①②＞</t>
    <phoneticPr fontId="3"/>
  </si>
  <si>
    <t>に該当する利用者は，「準」</t>
    <rPh sb="1" eb="3">
      <t>ガイトウ</t>
    </rPh>
    <rPh sb="5" eb="8">
      <t>リヨウシャ</t>
    </rPh>
    <rPh sb="11" eb="12">
      <t>ジュン</t>
    </rPh>
    <phoneticPr fontId="3"/>
  </si>
  <si>
    <t>人数</t>
    <rPh sb="0" eb="2">
      <t>ニンズウ</t>
    </rPh>
    <phoneticPr fontId="3"/>
  </si>
  <si>
    <t>①　送迎した利用者の延べ人数</t>
    <rPh sb="2" eb="4">
      <t>ソウゲイ</t>
    </rPh>
    <rPh sb="6" eb="9">
      <t>リヨウシャ</t>
    </rPh>
    <rPh sb="10" eb="11">
      <t>ノ</t>
    </rPh>
    <rPh sb="12" eb="14">
      <t>ニンズウ</t>
    </rPh>
    <phoneticPr fontId="3"/>
  </si>
  <si>
    <t>÷</t>
    <phoneticPr fontId="3"/>
  </si>
  <si>
    <t>送迎実施日の回数</t>
    <rPh sb="0" eb="2">
      <t>ソウゲイ</t>
    </rPh>
    <rPh sb="2" eb="5">
      <t>ジッシビ</t>
    </rPh>
    <rPh sb="6" eb="8">
      <t>カイスウ</t>
    </rPh>
    <phoneticPr fontId="3"/>
  </si>
  <si>
    <t>回</t>
    <rPh sb="0" eb="1">
      <t>カイ</t>
    </rPh>
    <phoneticPr fontId="3"/>
  </si>
  <si>
    <t>＝</t>
    <phoneticPr fontId="3"/>
  </si>
  <si>
    <t>の欄に〇を入力してください。</t>
    <rPh sb="1" eb="2">
      <t>ラン</t>
    </rPh>
    <phoneticPr fontId="3"/>
  </si>
  <si>
    <t>②　　送迎を実施した日数</t>
    <rPh sb="3" eb="5">
      <t>ソウゲイ</t>
    </rPh>
    <rPh sb="6" eb="8">
      <t>ジッシ</t>
    </rPh>
    <rPh sb="10" eb="12">
      <t>ニッスウ</t>
    </rPh>
    <phoneticPr fontId="3"/>
  </si>
  <si>
    <t>当該月の日数</t>
    <rPh sb="0" eb="2">
      <t>トウガイ</t>
    </rPh>
    <rPh sb="2" eb="3">
      <t>ツキ</t>
    </rPh>
    <rPh sb="4" eb="6">
      <t>ニッスウ</t>
    </rPh>
    <phoneticPr fontId="3"/>
  </si>
  <si>
    <t>×</t>
    <phoneticPr fontId="3"/>
  </si>
  <si>
    <t>※①　1回の送迎につき，平均10人以上（利用定員が20人未満の事業所は平均的に定員の100分の50以上）が利用
　 ②　週3回以上の送迎を実施　　　　①，②の両方を満たす場合：Ⅰ型　　　①又は②のうちいずれかを満たす場合：Ⅱ型</t>
    <rPh sb="4" eb="5">
      <t>カイ</t>
    </rPh>
    <rPh sb="6" eb="8">
      <t>ソウゲイ</t>
    </rPh>
    <rPh sb="12" eb="14">
      <t>ヘイキン</t>
    </rPh>
    <rPh sb="16" eb="17">
      <t>ニン</t>
    </rPh>
    <rPh sb="17" eb="19">
      <t>イジョウ</t>
    </rPh>
    <rPh sb="20" eb="22">
      <t>リヨウ</t>
    </rPh>
    <rPh sb="22" eb="24">
      <t>テイイン</t>
    </rPh>
    <rPh sb="27" eb="28">
      <t>ニン</t>
    </rPh>
    <rPh sb="28" eb="30">
      <t>ミマン</t>
    </rPh>
    <rPh sb="31" eb="34">
      <t>ジギョウショ</t>
    </rPh>
    <rPh sb="35" eb="38">
      <t>ヘイキンテキ</t>
    </rPh>
    <rPh sb="39" eb="40">
      <t>サダム</t>
    </rPh>
    <rPh sb="79" eb="81">
      <t>リョウホウ</t>
    </rPh>
    <rPh sb="82" eb="83">
      <t>ミ</t>
    </rPh>
    <rPh sb="85" eb="87">
      <t>バアイ</t>
    </rPh>
    <rPh sb="89" eb="90">
      <t>ガタ</t>
    </rPh>
    <rPh sb="94" eb="95">
      <t>マタ</t>
    </rPh>
    <rPh sb="105" eb="106">
      <t>ミ</t>
    </rPh>
    <rPh sb="108" eb="110">
      <t>バアイ</t>
    </rPh>
    <rPh sb="112" eb="113">
      <t>ガタ</t>
    </rPh>
    <phoneticPr fontId="3"/>
  </si>
  <si>
    <t>★必須</t>
    <rPh sb="1" eb="3">
      <t>ヒッス</t>
    </rPh>
    <phoneticPr fontId="3"/>
  </si>
  <si>
    <t>事業所の利用定員</t>
    <rPh sb="0" eb="3">
      <t>ジギョウショ</t>
    </rPh>
    <rPh sb="4" eb="6">
      <t>リヨウ</t>
    </rPh>
    <rPh sb="6" eb="8">
      <t>テイイン</t>
    </rPh>
    <phoneticPr fontId="3"/>
  </si>
  <si>
    <t>＜届出書　送迎の状況③＞</t>
    <phoneticPr fontId="3"/>
  </si>
  <si>
    <t>を入力してください。</t>
    <rPh sb="1" eb="3">
      <t>ニュウリョク</t>
    </rPh>
    <phoneticPr fontId="3"/>
  </si>
  <si>
    <t>区分５又は６又は「準ずる者」の送迎利用者</t>
    <rPh sb="0" eb="2">
      <t>クブン</t>
    </rPh>
    <rPh sb="3" eb="4">
      <t>マタ</t>
    </rPh>
    <rPh sb="6" eb="7">
      <t>マタ</t>
    </rPh>
    <rPh sb="9" eb="10">
      <t>ジュン</t>
    </rPh>
    <rPh sb="12" eb="13">
      <t>モノ</t>
    </rPh>
    <rPh sb="15" eb="17">
      <t>ソウゲイ</t>
    </rPh>
    <rPh sb="17" eb="20">
      <t>リヨウシャ</t>
    </rPh>
    <phoneticPr fontId="3"/>
  </si>
  <si>
    <t>生活介護の送迎利用者</t>
  </si>
  <si>
    <t>↓</t>
    <phoneticPr fontId="3"/>
  </si>
  <si>
    <t>※生活介護の利用者で送迎を利用する者のうち，区分５若しくは区分６に該当する者又はこれに準ずる者が100分の60以上であれば，送迎加算（重度）該当。
※「準ずる者」とは，区分４以下であって行動関連項目10点以上又は喀痰吸引等を必要とする者。</t>
    <rPh sb="1" eb="3">
      <t>セイカツ</t>
    </rPh>
    <rPh sb="3" eb="5">
      <t>カイゴ</t>
    </rPh>
    <rPh sb="6" eb="9">
      <t>リヨウシャ</t>
    </rPh>
    <rPh sb="10" eb="12">
      <t>ソウゲイ</t>
    </rPh>
    <rPh sb="13" eb="15">
      <t>リヨウ</t>
    </rPh>
    <rPh sb="17" eb="18">
      <t>モノ</t>
    </rPh>
    <rPh sb="22" eb="24">
      <t>クブン</t>
    </rPh>
    <rPh sb="25" eb="26">
      <t>モ</t>
    </rPh>
    <rPh sb="29" eb="31">
      <t>クブン</t>
    </rPh>
    <rPh sb="33" eb="35">
      <t>ガイトウ</t>
    </rPh>
    <rPh sb="37" eb="38">
      <t>モノ</t>
    </rPh>
    <rPh sb="38" eb="39">
      <t>マタ</t>
    </rPh>
    <rPh sb="43" eb="44">
      <t>ジュン</t>
    </rPh>
    <rPh sb="46" eb="47">
      <t>モノ</t>
    </rPh>
    <rPh sb="51" eb="52">
      <t>ブン</t>
    </rPh>
    <rPh sb="62" eb="64">
      <t>ソウゲイ</t>
    </rPh>
    <rPh sb="64" eb="66">
      <t>カサン</t>
    </rPh>
    <rPh sb="67" eb="69">
      <t>ジュウド</t>
    </rPh>
    <phoneticPr fontId="3"/>
  </si>
  <si>
    <t>○○事業所</t>
    <rPh sb="2" eb="4">
      <t>ジギョウ</t>
    </rPh>
    <rPh sb="4" eb="5">
      <t>ショ</t>
    </rPh>
    <phoneticPr fontId="3"/>
  </si>
  <si>
    <t>平成27年3月</t>
    <rPh sb="0" eb="2">
      <t>ヘイセイ</t>
    </rPh>
    <rPh sb="4" eb="5">
      <t>ネン</t>
    </rPh>
    <rPh sb="6" eb="7">
      <t>ガツ</t>
    </rPh>
    <phoneticPr fontId="3"/>
  </si>
  <si>
    <t>月</t>
    <rPh sb="0" eb="1">
      <t>ゲツ</t>
    </rPh>
    <phoneticPr fontId="3"/>
  </si>
  <si>
    <t>土</t>
    <rPh sb="0" eb="1">
      <t>ド</t>
    </rPh>
    <phoneticPr fontId="3"/>
  </si>
  <si>
    <t>〇</t>
  </si>
  <si>
    <t>Ａ．Ｂ</t>
    <phoneticPr fontId="3"/>
  </si>
  <si>
    <t>Ｃ．Ｄ</t>
    <phoneticPr fontId="3"/>
  </si>
  <si>
    <t>Ｅ．Ｆ</t>
    <phoneticPr fontId="3"/>
  </si>
  <si>
    <t>Ｇ．Ｈ</t>
    <phoneticPr fontId="3"/>
  </si>
  <si>
    <t>Ｉ．Ｊ</t>
    <phoneticPr fontId="3"/>
  </si>
  <si>
    <t>Ｋ．Ｌ</t>
    <phoneticPr fontId="3"/>
  </si>
  <si>
    <t>Ｍ．Ｎ</t>
    <phoneticPr fontId="3"/>
  </si>
  <si>
    <t>Ｏ．Ｐ</t>
    <phoneticPr fontId="3"/>
  </si>
  <si>
    <t>Ｑ．Ｒ</t>
    <phoneticPr fontId="3"/>
  </si>
  <si>
    <t>Ｓ．Ｔ</t>
    <phoneticPr fontId="3"/>
  </si>
  <si>
    <t>Ｕ．Ｖ</t>
    <phoneticPr fontId="3"/>
  </si>
  <si>
    <t>Ｗ．Ｘ</t>
    <phoneticPr fontId="3"/>
  </si>
  <si>
    <t>Ｙ．Ｚ</t>
    <phoneticPr fontId="3"/>
  </si>
  <si>
    <t>看護師</t>
    <rPh sb="0" eb="3">
      <t>カンゴシ</t>
    </rPh>
    <phoneticPr fontId="3"/>
  </si>
  <si>
    <t>（加算Ⅲの場合）</t>
    <rPh sb="1" eb="3">
      <t>カサン</t>
    </rPh>
    <rPh sb="5" eb="7">
      <t>バアイ</t>
    </rPh>
    <phoneticPr fontId="1"/>
  </si>
  <si>
    <t>保健師</t>
    <rPh sb="0" eb="3">
      <t>ホケンシ</t>
    </rPh>
    <phoneticPr fontId="3"/>
  </si>
  <si>
    <t>准看護師</t>
    <rPh sb="0" eb="4">
      <t>ジュンカンゴシ</t>
    </rPh>
    <phoneticPr fontId="3"/>
  </si>
  <si>
    <t>設備</t>
    <rPh sb="0" eb="2">
      <t>セツビ</t>
    </rPh>
    <phoneticPr fontId="3"/>
  </si>
  <si>
    <t>居室数</t>
    <rPh sb="0" eb="2">
      <t>キョシツ</t>
    </rPh>
    <rPh sb="2" eb="3">
      <t>スウ</t>
    </rPh>
    <phoneticPr fontId="3"/>
  </si>
  <si>
    <t>夜間の支援体制</t>
    <rPh sb="0" eb="2">
      <t>ヤカン</t>
    </rPh>
    <rPh sb="3" eb="5">
      <t>シエン</t>
    </rPh>
    <rPh sb="5" eb="7">
      <t>タイセイ</t>
    </rPh>
    <phoneticPr fontId="3"/>
  </si>
  <si>
    <t>連携施設の名称</t>
    <rPh sb="0" eb="2">
      <t>レンケイ</t>
    </rPh>
    <rPh sb="2" eb="4">
      <t>シセツ</t>
    </rPh>
    <rPh sb="5" eb="7">
      <t>メイショウ</t>
    </rPh>
    <phoneticPr fontId="3"/>
  </si>
  <si>
    <t>夜間の支援体制の内容</t>
    <rPh sb="0" eb="2">
      <t>ヤカン</t>
    </rPh>
    <rPh sb="3" eb="5">
      <t>シエン</t>
    </rPh>
    <rPh sb="5" eb="7">
      <t>タイセイ</t>
    </rPh>
    <rPh sb="8" eb="10">
      <t>ナイヨウ</t>
    </rPh>
    <phoneticPr fontId="3"/>
  </si>
  <si>
    <t>※利用者全員について算定可能</t>
    <rPh sb="3" eb="4">
      <t>シャ</t>
    </rPh>
    <rPh sb="4" eb="6">
      <t>ゼンイン</t>
    </rPh>
    <rPh sb="10" eb="12">
      <t>サンテイ</t>
    </rPh>
    <rPh sb="12" eb="14">
      <t>カノウ</t>
    </rPh>
    <phoneticPr fontId="1"/>
  </si>
  <si>
    <t>短期滞在加算</t>
    <phoneticPr fontId="1"/>
  </si>
  <si>
    <t>看護職員配置加算</t>
    <phoneticPr fontId="1"/>
  </si>
  <si>
    <t>　人員配置基準に定める従業者の数に加え、平成18年厚生労働省告示第556号第９号に定める厚生労働大臣が定める者の受け入れに当たり、当該利用者に対する適切な支援を行うために必要な数の生活支援員を配置することが可能であること。</t>
    <rPh sb="1" eb="3">
      <t>ジンイン</t>
    </rPh>
    <rPh sb="3" eb="5">
      <t>ハイチ</t>
    </rPh>
    <rPh sb="5" eb="7">
      <t>キジュン</t>
    </rPh>
    <rPh sb="8" eb="9">
      <t>サダ</t>
    </rPh>
    <rPh sb="11" eb="14">
      <t>ジュウギョウシャ</t>
    </rPh>
    <rPh sb="15" eb="16">
      <t>カズ</t>
    </rPh>
    <rPh sb="56" eb="57">
      <t>ウ</t>
    </rPh>
    <rPh sb="58" eb="59">
      <t>イ</t>
    </rPh>
    <rPh sb="61" eb="62">
      <t>ア</t>
    </rPh>
    <rPh sb="65" eb="67">
      <t>トウガイ</t>
    </rPh>
    <rPh sb="67" eb="70">
      <t>リヨウシャ</t>
    </rPh>
    <phoneticPr fontId="3"/>
  </si>
  <si>
    <t>有・無</t>
    <rPh sb="0" eb="1">
      <t>ア</t>
    </rPh>
    <rPh sb="2" eb="3">
      <t>ナ</t>
    </rPh>
    <phoneticPr fontId="3"/>
  </si>
  <si>
    <t>　従業者に対し、医療観察法に規定する入院によらない医療を受ける者又は刑事施設若しくは少年院を釈放された障害者の支援に関する研修が年一回以上行われていること。</t>
    <rPh sb="14" eb="16">
      <t>キテイ</t>
    </rPh>
    <rPh sb="18" eb="20">
      <t>ニュウイン</t>
    </rPh>
    <rPh sb="25" eb="27">
      <t>イリョウ</t>
    </rPh>
    <rPh sb="28" eb="29">
      <t>ウ</t>
    </rPh>
    <rPh sb="31" eb="32">
      <t>シャ</t>
    </rPh>
    <phoneticPr fontId="3"/>
  </si>
  <si>
    <t>注１　「異動区分」欄については、該当する番号に○を付してください。</t>
    <rPh sb="0" eb="1">
      <t>チュウ</t>
    </rPh>
    <rPh sb="4" eb="6">
      <t>イドウ</t>
    </rPh>
    <rPh sb="6" eb="8">
      <t>クブン</t>
    </rPh>
    <rPh sb="9" eb="10">
      <t>ラン</t>
    </rPh>
    <rPh sb="16" eb="18">
      <t>ガイトウ</t>
    </rPh>
    <rPh sb="20" eb="22">
      <t>バンゴウ</t>
    </rPh>
    <rPh sb="25" eb="26">
      <t>フ</t>
    </rPh>
    <phoneticPr fontId="3"/>
  </si>
  <si>
    <t>社会生活支援特別加算</t>
    <phoneticPr fontId="1"/>
  </si>
  <si>
    <t>　１．なし　　２．あり</t>
    <phoneticPr fontId="3"/>
  </si>
  <si>
    <t>　１．なし　　３．Ⅱ　　４．Ⅲ　　５．Ⅰ</t>
    <phoneticPr fontId="3"/>
  </si>
  <si>
    <t>福祉専門職員配置等</t>
    <phoneticPr fontId="3"/>
  </si>
  <si>
    <t>　１．なし　　３．Ⅰ　　４．Ⅱ</t>
    <phoneticPr fontId="3"/>
  </si>
  <si>
    <t>就労定着者数（　　）</t>
    <phoneticPr fontId="3"/>
  </si>
  <si>
    <t>　　１．なし　　２．Ⅰ　　３．Ⅱ　　４．Ⅲ　　５．Ⅰ・Ⅱ　　６．Ⅰ・Ⅲ　　
　　７．Ⅱ・Ⅲ　　８．Ⅰ・Ⅱ・Ⅲ</t>
    <phoneticPr fontId="3"/>
  </si>
  <si>
    <t>社会生活支援</t>
    <phoneticPr fontId="3"/>
  </si>
  <si>
    <t>※１</t>
    <phoneticPr fontId="3"/>
  </si>
  <si>
    <t>※２</t>
    <phoneticPr fontId="3"/>
  </si>
  <si>
    <t>※４</t>
    <phoneticPr fontId="3"/>
  </si>
  <si>
    <t>※８</t>
    <phoneticPr fontId="3"/>
  </si>
  <si>
    <t>個別計画訓練支援加算</t>
    <rPh sb="0" eb="4">
      <t>コベツケイカク</t>
    </rPh>
    <rPh sb="4" eb="8">
      <t>クンレンシエン</t>
    </rPh>
    <rPh sb="8" eb="10">
      <t>カサン</t>
    </rPh>
    <phoneticPr fontId="1"/>
  </si>
  <si>
    <t>年</t>
    <rPh sb="0" eb="1">
      <t>ネン</t>
    </rPh>
    <phoneticPr fontId="3"/>
  </si>
  <si>
    <t>精神障害者地域移行特別加算</t>
    <rPh sb="0" eb="2">
      <t>セイシン</t>
    </rPh>
    <rPh sb="2" eb="5">
      <t>ショウガイシャ</t>
    </rPh>
    <rPh sb="5" eb="7">
      <t>チイキ</t>
    </rPh>
    <rPh sb="7" eb="9">
      <t>イコウ</t>
    </rPh>
    <rPh sb="9" eb="11">
      <t>トクベツ</t>
    </rPh>
    <rPh sb="11" eb="13">
      <t>カサン</t>
    </rPh>
    <phoneticPr fontId="1"/>
  </si>
  <si>
    <t>届出様式
（全加算共通）</t>
    <rPh sb="0" eb="2">
      <t>トドケデ</t>
    </rPh>
    <rPh sb="2" eb="4">
      <t>ヨウシキ</t>
    </rPh>
    <rPh sb="6" eb="9">
      <t>ゼンカサン</t>
    </rPh>
    <rPh sb="9" eb="11">
      <t>キョウツウ</t>
    </rPh>
    <phoneticPr fontId="1"/>
  </si>
  <si>
    <t>添付書類等</t>
    <rPh sb="0" eb="2">
      <t>テンプ</t>
    </rPh>
    <rPh sb="2" eb="4">
      <t>ショルイ</t>
    </rPh>
    <rPh sb="4" eb="5">
      <t>トウ</t>
    </rPh>
    <phoneticPr fontId="1"/>
  </si>
  <si>
    <t>強度行動障害者地域移行特別加算</t>
    <rPh sb="0" eb="4">
      <t>キョウドコウドウ</t>
    </rPh>
    <rPh sb="4" eb="7">
      <t>ショウガイシャ</t>
    </rPh>
    <rPh sb="7" eb="11">
      <t>チイキイコウ</t>
    </rPh>
    <rPh sb="11" eb="15">
      <t>トクベツカサン</t>
    </rPh>
    <phoneticPr fontId="1"/>
  </si>
  <si>
    <t>・社会福祉士等の資格者証の写し</t>
    <rPh sb="8" eb="12">
      <t>シカクシャショウ</t>
    </rPh>
    <rPh sb="13" eb="14">
      <t>ウツ</t>
    </rPh>
    <phoneticPr fontId="1"/>
  </si>
  <si>
    <t>地域移行支援体制強化加算★</t>
    <phoneticPr fontId="1"/>
  </si>
  <si>
    <t>・社会福祉士等の資格者証の写し</t>
    <phoneticPr fontId="1"/>
  </si>
  <si>
    <t>※宿泊型自立訓練を受けている利用者は算定不可</t>
    <rPh sb="9" eb="10">
      <t>ウ</t>
    </rPh>
    <rPh sb="14" eb="17">
      <t>リヨウシャ</t>
    </rPh>
    <rPh sb="18" eb="22">
      <t>サンテイフカ</t>
    </rPh>
    <phoneticPr fontId="1"/>
  </si>
  <si>
    <t>・事業所の平面図</t>
    <rPh sb="1" eb="4">
      <t>ジギョウショ</t>
    </rPh>
    <rPh sb="5" eb="8">
      <t>ヘイメンズ</t>
    </rPh>
    <phoneticPr fontId="1"/>
  </si>
  <si>
    <t>通勤者生活支援加算★</t>
    <phoneticPr fontId="1"/>
  </si>
  <si>
    <t>・雇用されていることが確認できるもの （任意様式。在職証明でも可）</t>
    <rPh sb="1" eb="3">
      <t>コヨウ</t>
    </rPh>
    <phoneticPr fontId="1"/>
  </si>
  <si>
    <t>・社会福祉士等の資格者証の写し</t>
    <phoneticPr fontId="1"/>
  </si>
  <si>
    <t>精神障害者地域移行特別加算に関する届出書</t>
    <rPh sb="0" eb="2">
      <t>セイシン</t>
    </rPh>
    <rPh sb="2" eb="5">
      <t>ショウガイシャ</t>
    </rPh>
    <rPh sb="5" eb="7">
      <t>チイキ</t>
    </rPh>
    <rPh sb="7" eb="9">
      <t>イコウ</t>
    </rPh>
    <rPh sb="9" eb="11">
      <t>トクベツ</t>
    </rPh>
    <rPh sb="11" eb="13">
      <t>カサン</t>
    </rPh>
    <rPh sb="14" eb="15">
      <t>カン</t>
    </rPh>
    <rPh sb="17" eb="19">
      <t>トドケデ</t>
    </rPh>
    <rPh sb="19" eb="20">
      <t>ショ</t>
    </rPh>
    <phoneticPr fontId="3"/>
  </si>
  <si>
    <t>身体障害者　・　知的障害者　・　精神障害者　・　難病患者等</t>
    <rPh sb="0" eb="2">
      <t>シンタイ</t>
    </rPh>
    <rPh sb="2" eb="5">
      <t>ショウガイシャ</t>
    </rPh>
    <rPh sb="8" eb="10">
      <t>チテキ</t>
    </rPh>
    <rPh sb="10" eb="13">
      <t>ショウガイシャ</t>
    </rPh>
    <rPh sb="16" eb="18">
      <t>セイシン</t>
    </rPh>
    <rPh sb="18" eb="21">
      <t>ショウガイシャ</t>
    </rPh>
    <rPh sb="24" eb="28">
      <t>ナンビョウカンジャ</t>
    </rPh>
    <rPh sb="28" eb="29">
      <t>トウ</t>
    </rPh>
    <phoneticPr fontId="3"/>
  </si>
  <si>
    <t>・運営規程</t>
    <rPh sb="1" eb="5">
      <t>ウンエイキテイ</t>
    </rPh>
    <phoneticPr fontId="1"/>
  </si>
  <si>
    <t>※宿泊型自立訓練のみ算定可能</t>
    <rPh sb="1" eb="8">
      <t>シュクハクガタジリツクンレン</t>
    </rPh>
    <rPh sb="10" eb="14">
      <t>サンテイカノウ</t>
    </rPh>
    <phoneticPr fontId="1"/>
  </si>
  <si>
    <t>職員配置</t>
    <rPh sb="0" eb="2">
      <t>ショクイン</t>
    </rPh>
    <rPh sb="2" eb="4">
      <t>ハイチ</t>
    </rPh>
    <phoneticPr fontId="3"/>
  </si>
  <si>
    <t>研修の受講状況</t>
    <rPh sb="0" eb="2">
      <t>ケンシュウ</t>
    </rPh>
    <rPh sb="3" eb="5">
      <t>ジュコウ</t>
    </rPh>
    <rPh sb="5" eb="7">
      <t>ジョウキョウ</t>
    </rPh>
    <phoneticPr fontId="3"/>
  </si>
  <si>
    <t>強度行動障害支援者養成研修
（実践研修）</t>
    <rPh sb="0" eb="2">
      <t>キョウド</t>
    </rPh>
    <rPh sb="2" eb="4">
      <t>コウドウ</t>
    </rPh>
    <rPh sb="4" eb="5">
      <t>ショウ</t>
    </rPh>
    <rPh sb="5" eb="6">
      <t>ガイ</t>
    </rPh>
    <rPh sb="6" eb="9">
      <t>シエンシャ</t>
    </rPh>
    <rPh sb="9" eb="11">
      <t>ヨウセイ</t>
    </rPh>
    <rPh sb="11" eb="13">
      <t>ケンシュウ</t>
    </rPh>
    <rPh sb="15" eb="17">
      <t>ジッセン</t>
    </rPh>
    <rPh sb="17" eb="19">
      <t>ケンシュウウム</t>
    </rPh>
    <phoneticPr fontId="3"/>
  </si>
  <si>
    <t>強度行動障害支援者養成研修
（基礎研修）</t>
    <phoneticPr fontId="3"/>
  </si>
  <si>
    <t>生活支援員の数</t>
    <phoneticPr fontId="3"/>
  </si>
  <si>
    <t>※宿泊型自立訓練事業所のみ算定</t>
    <rPh sb="1" eb="4">
      <t>シュクハクガタ</t>
    </rPh>
    <rPh sb="4" eb="8">
      <t>ジリツクンレン</t>
    </rPh>
    <rPh sb="8" eb="11">
      <t>ジギョウショ</t>
    </rPh>
    <rPh sb="13" eb="15">
      <t>サンテイ</t>
    </rPh>
    <phoneticPr fontId="1"/>
  </si>
  <si>
    <t>※宿泊型自立訓練事業所のみ算定可能</t>
    <rPh sb="1" eb="4">
      <t>シュクハクガタ</t>
    </rPh>
    <rPh sb="4" eb="8">
      <t>ジリツクンレン</t>
    </rPh>
    <rPh sb="8" eb="11">
      <t>ジギョウショ</t>
    </rPh>
    <rPh sb="13" eb="15">
      <t>サンテイ</t>
    </rPh>
    <rPh sb="15" eb="17">
      <t>カノウ</t>
    </rPh>
    <phoneticPr fontId="1"/>
  </si>
  <si>
    <t>※宿泊型自立訓練事業所のみ算定可能</t>
    <rPh sb="1" eb="8">
      <t>シュクハクガタジリツクンレン</t>
    </rPh>
    <rPh sb="8" eb="11">
      <t>ジギョウショ</t>
    </rPh>
    <rPh sb="13" eb="17">
      <t>サンテイカノウ</t>
    </rPh>
    <phoneticPr fontId="1"/>
  </si>
  <si>
    <t>・強度行動障害支援者養成研修又は行動援護従業者養成研修の修了証の写し</t>
    <rPh sb="14" eb="15">
      <t>マタ</t>
    </rPh>
    <rPh sb="16" eb="20">
      <t>コウドウエンゴ</t>
    </rPh>
    <rPh sb="20" eb="23">
      <t>ジュウギョウシャ</t>
    </rPh>
    <rPh sb="23" eb="25">
      <t>ヨウセイ</t>
    </rPh>
    <rPh sb="25" eb="27">
      <t>ケンシュウ</t>
    </rPh>
    <rPh sb="30" eb="31">
      <t>ショウ</t>
    </rPh>
    <rPh sb="32" eb="33">
      <t>ウツ</t>
    </rPh>
    <phoneticPr fontId="1"/>
  </si>
  <si>
    <t>・「精神障害者退院支援施設加算を算定すべき指定自立訓練(生活訓練)事業所及び指定就労移行支援事業所の運用上の取扱い等について (平成19年３月30日障発第0330011号)」の１及び２に定める事項</t>
    <rPh sb="2" eb="7">
      <t>セイシンショウガイシャ</t>
    </rPh>
    <rPh sb="7" eb="11">
      <t>タイインシエン</t>
    </rPh>
    <rPh sb="11" eb="13">
      <t>シセツ</t>
    </rPh>
    <rPh sb="13" eb="15">
      <t>カサン</t>
    </rPh>
    <rPh sb="16" eb="18">
      <t>サンテイ</t>
    </rPh>
    <rPh sb="21" eb="27">
      <t>シテイジリツクンレン</t>
    </rPh>
    <rPh sb="28" eb="32">
      <t>セイカツクンレン</t>
    </rPh>
    <rPh sb="33" eb="36">
      <t>ジギョウショ</t>
    </rPh>
    <rPh sb="36" eb="37">
      <t>オヨ</t>
    </rPh>
    <rPh sb="38" eb="42">
      <t>シテイシュウロウ</t>
    </rPh>
    <rPh sb="42" eb="44">
      <t>イコウ</t>
    </rPh>
    <rPh sb="44" eb="46">
      <t>シエン</t>
    </rPh>
    <rPh sb="46" eb="49">
      <t>ジギョウショ</t>
    </rPh>
    <rPh sb="50" eb="53">
      <t>ウンヨウジョウ</t>
    </rPh>
    <rPh sb="54" eb="56">
      <t>トリアツカ</t>
    </rPh>
    <rPh sb="57" eb="58">
      <t>トウ</t>
    </rPh>
    <rPh sb="64" eb="66">
      <t>ヘイセイ</t>
    </rPh>
    <rPh sb="68" eb="69">
      <t>ネン</t>
    </rPh>
    <rPh sb="70" eb="71">
      <t>ガツ</t>
    </rPh>
    <rPh sb="73" eb="74">
      <t>ニチ</t>
    </rPh>
    <rPh sb="74" eb="75">
      <t>ショウ</t>
    </rPh>
    <rPh sb="75" eb="76">
      <t>ハツ</t>
    </rPh>
    <rPh sb="76" eb="77">
      <t>ダイ</t>
    </rPh>
    <rPh sb="84" eb="85">
      <t>ゴウ</t>
    </rPh>
    <rPh sb="89" eb="90">
      <t>オヨ</t>
    </rPh>
    <rPh sb="93" eb="94">
      <t>サダ</t>
    </rPh>
    <rPh sb="96" eb="98">
      <t>ジコウ</t>
    </rPh>
    <phoneticPr fontId="1"/>
  </si>
  <si>
    <t>※宿泊型自立訓練事業所のみ算定可能</t>
    <rPh sb="1" eb="8">
      <t>シュクハクガタジリツクンレン</t>
    </rPh>
    <rPh sb="8" eb="11">
      <t>ジギョウショ</t>
    </rPh>
    <rPh sb="13" eb="15">
      <t>サンテイ</t>
    </rPh>
    <rPh sb="15" eb="17">
      <t>カノウ</t>
    </rPh>
    <phoneticPr fontId="1"/>
  </si>
  <si>
    <t>夜間支援等体制加算(Ⅲ）</t>
    <rPh sb="7" eb="9">
      <t>カサン</t>
    </rPh>
    <phoneticPr fontId="1"/>
  </si>
  <si>
    <t>・該当する資格を証する書類の写し</t>
    <phoneticPr fontId="1"/>
  </si>
  <si>
    <t>・就職後６月継続したことが確認できるもの （任意様式。在職証明でも可）</t>
    <rPh sb="1" eb="4">
      <t>シュウショクゴ</t>
    </rPh>
    <rPh sb="5" eb="6">
      <t>ガツ</t>
    </rPh>
    <rPh sb="6" eb="8">
      <t>ケイゾク</t>
    </rPh>
    <rPh sb="13" eb="15">
      <t>カクニン</t>
    </rPh>
    <rPh sb="27" eb="29">
      <t>ザイショク</t>
    </rPh>
    <rPh sb="29" eb="31">
      <t>ショウメイ</t>
    </rPh>
    <phoneticPr fontId="1"/>
  </si>
  <si>
    <t>　１　なし　　２　あり</t>
    <phoneticPr fontId="3"/>
  </si>
  <si>
    <t>　１．なし　　２．宿直体制　　３．夜勤体制</t>
    <phoneticPr fontId="3"/>
  </si>
  <si>
    <t>※５</t>
    <phoneticPr fontId="3"/>
  </si>
  <si>
    <t>※６</t>
    <phoneticPr fontId="3"/>
  </si>
  <si>
    <t>※７</t>
    <phoneticPr fontId="3"/>
  </si>
  <si>
    <t>※９</t>
    <phoneticPr fontId="3"/>
  </si>
  <si>
    <t>精神障害者退院支援施設加算</t>
    <phoneticPr fontId="1"/>
  </si>
  <si>
    <t>(業務委託する場合）
・業務委託契約書の写し</t>
    <rPh sb="1" eb="3">
      <t>ギョウム</t>
    </rPh>
    <rPh sb="3" eb="5">
      <t>イタク</t>
    </rPh>
    <rPh sb="7" eb="9">
      <t>バアイ</t>
    </rPh>
    <phoneticPr fontId="1"/>
  </si>
  <si>
    <t>※多機能事業所又は障害者支援施設については、当該事業所における全てのサービス種別の直接処遇職員を合わせて要件を計算し、要件を満たす場合には全ての利用者に対して加算を算定できる。</t>
    <rPh sb="1" eb="4">
      <t>タキノウ</t>
    </rPh>
    <rPh sb="4" eb="7">
      <t>ジギョウショ</t>
    </rPh>
    <rPh sb="7" eb="8">
      <t>マタ</t>
    </rPh>
    <rPh sb="9" eb="12">
      <t>ショウガイシャ</t>
    </rPh>
    <rPh sb="12" eb="14">
      <t>シエン</t>
    </rPh>
    <rPh sb="14" eb="16">
      <t>シセツ</t>
    </rPh>
    <rPh sb="22" eb="24">
      <t>トウガイ</t>
    </rPh>
    <rPh sb="24" eb="27">
      <t>ジギョウショ</t>
    </rPh>
    <rPh sb="31" eb="32">
      <t>スベ</t>
    </rPh>
    <rPh sb="38" eb="40">
      <t>シュベツ</t>
    </rPh>
    <rPh sb="41" eb="43">
      <t>チョクセツ</t>
    </rPh>
    <rPh sb="43" eb="45">
      <t>ショグウ</t>
    </rPh>
    <rPh sb="45" eb="47">
      <t>ショクイン</t>
    </rPh>
    <rPh sb="48" eb="49">
      <t>ア</t>
    </rPh>
    <rPh sb="52" eb="54">
      <t>ヨウケン</t>
    </rPh>
    <rPh sb="55" eb="57">
      <t>ケイサン</t>
    </rPh>
    <rPh sb="59" eb="61">
      <t>ヨウケン</t>
    </rPh>
    <rPh sb="62" eb="63">
      <t>ミ</t>
    </rPh>
    <rPh sb="65" eb="67">
      <t>バアイ</t>
    </rPh>
    <rPh sb="69" eb="70">
      <t>スベ</t>
    </rPh>
    <rPh sb="72" eb="75">
      <t>リヨウシャ</t>
    </rPh>
    <rPh sb="76" eb="77">
      <t>タイ</t>
    </rPh>
    <rPh sb="79" eb="81">
      <t>カサン</t>
    </rPh>
    <rPh sb="82" eb="84">
      <t>サンテイ</t>
    </rPh>
    <phoneticPr fontId="1"/>
  </si>
  <si>
    <t>（加算Ⅰ、加算Ⅱの場合）</t>
    <rPh sb="1" eb="3">
      <t>カサン</t>
    </rPh>
    <rPh sb="5" eb="7">
      <t>カサン</t>
    </rPh>
    <rPh sb="9" eb="11">
      <t>バアイ</t>
    </rPh>
    <phoneticPr fontId="1"/>
  </si>
  <si>
    <t>・（視覚障がい者等を支援する者が認定証、研修修了証書等を有している場合は）認定証、研修修了証書の写し</t>
  </si>
  <si>
    <t>(事業所内で調理し、食事を提供する場合)</t>
    <rPh sb="10" eb="12">
      <t>ショクジ</t>
    </rPh>
    <rPh sb="13" eb="15">
      <t>テイキョウ</t>
    </rPh>
    <phoneticPr fontId="1"/>
  </si>
  <si>
    <t>※共生型事業所で送迎加算を算定する場合、算定要件の利用者数には介護保険（要介護者）の利用者は含まない。</t>
    <rPh sb="1" eb="4">
      <t>キョウセイガタ</t>
    </rPh>
    <rPh sb="4" eb="7">
      <t>ジギョウショ</t>
    </rPh>
    <rPh sb="8" eb="10">
      <t>ソウゲイ</t>
    </rPh>
    <rPh sb="10" eb="12">
      <t>カサン</t>
    </rPh>
    <rPh sb="13" eb="15">
      <t>サンテイ</t>
    </rPh>
    <rPh sb="17" eb="19">
      <t>バアイ</t>
    </rPh>
    <rPh sb="20" eb="22">
      <t>サンテイ</t>
    </rPh>
    <rPh sb="22" eb="24">
      <t>ヨウケン</t>
    </rPh>
    <rPh sb="25" eb="27">
      <t>リヨウ</t>
    </rPh>
    <rPh sb="27" eb="28">
      <t>シャ</t>
    </rPh>
    <rPh sb="28" eb="29">
      <t>スウ</t>
    </rPh>
    <rPh sb="31" eb="33">
      <t>カイゴ</t>
    </rPh>
    <rPh sb="33" eb="35">
      <t>ホケン</t>
    </rPh>
    <rPh sb="36" eb="40">
      <t>ヨウカイゴシャ</t>
    </rPh>
    <rPh sb="42" eb="45">
      <t>リヨウシャ</t>
    </rPh>
    <rPh sb="46" eb="47">
      <t>フク</t>
    </rPh>
    <phoneticPr fontId="1"/>
  </si>
  <si>
    <t>夜間支援等体制加算(Ⅰ)、(Ⅱ)★</t>
    <rPh sb="7" eb="9">
      <t>カサン</t>
    </rPh>
    <phoneticPr fontId="1"/>
  </si>
  <si>
    <t>・保健師、看護師、准看護師の資格者証の写し</t>
    <rPh sb="1" eb="4">
      <t>ホケンシ</t>
    </rPh>
    <rPh sb="5" eb="8">
      <t>カンゴシ</t>
    </rPh>
    <rPh sb="9" eb="13">
      <t>ジュンカンゴシ</t>
    </rPh>
    <rPh sb="14" eb="17">
      <t>シカクシャ</t>
    </rPh>
    <rPh sb="17" eb="18">
      <t>ショウ</t>
    </rPh>
    <rPh sb="19" eb="20">
      <t>ウツ</t>
    </rPh>
    <phoneticPr fontId="1"/>
  </si>
  <si>
    <t>※この加算を算定する場合は、医療連携体制加算は算定不可</t>
    <rPh sb="3" eb="5">
      <t>カサン</t>
    </rPh>
    <rPh sb="6" eb="8">
      <t>サンテイ</t>
    </rPh>
    <rPh sb="10" eb="12">
      <t>バアイ</t>
    </rPh>
    <rPh sb="14" eb="16">
      <t>イリョウ</t>
    </rPh>
    <rPh sb="16" eb="18">
      <t>レンケイ</t>
    </rPh>
    <rPh sb="18" eb="20">
      <t>タイセイ</t>
    </rPh>
    <rPh sb="20" eb="22">
      <t>カサン</t>
    </rPh>
    <rPh sb="23" eb="25">
      <t>サンテイ</t>
    </rPh>
    <rPh sb="25" eb="27">
      <t>フカ</t>
    </rPh>
    <phoneticPr fontId="1"/>
  </si>
  <si>
    <t>・指定医療機関等との連携により有資格者の指導体制を整える場合は、連携を確認できるもの（契約書等）</t>
    <rPh sb="32" eb="34">
      <t>レンケイ</t>
    </rPh>
    <rPh sb="35" eb="37">
      <t>カクニン</t>
    </rPh>
    <rPh sb="43" eb="46">
      <t>ケイヤクショ</t>
    </rPh>
    <rPh sb="46" eb="47">
      <t>トウ</t>
    </rPh>
    <phoneticPr fontId="1"/>
  </si>
  <si>
    <t>・研修の開催日時、参加者、研修内容等がわかる資料</t>
  </si>
  <si>
    <t>・警備業務の委託契約書の写しまたは運営規程</t>
    <rPh sb="1" eb="3">
      <t>ケイビ</t>
    </rPh>
    <rPh sb="3" eb="5">
      <t>ギョウム</t>
    </rPh>
    <rPh sb="6" eb="8">
      <t>イタク</t>
    </rPh>
    <rPh sb="8" eb="11">
      <t>ケイヤクショ</t>
    </rPh>
    <rPh sb="12" eb="13">
      <t>ウツ</t>
    </rPh>
    <rPh sb="17" eb="21">
      <t>ウンエイキテイ</t>
    </rPh>
    <phoneticPr fontId="1"/>
  </si>
  <si>
    <t>就労移行支援体制加算★</t>
    <rPh sb="8" eb="10">
      <t>カサン</t>
    </rPh>
    <phoneticPr fontId="1"/>
  </si>
  <si>
    <t>地域生活移行個別支援特別加算</t>
    <rPh sb="0" eb="4">
      <t>チイキセイカツ</t>
    </rPh>
    <rPh sb="4" eb="6">
      <t>イコウ</t>
    </rPh>
    <rPh sb="6" eb="8">
      <t>コベツ</t>
    </rPh>
    <rPh sb="8" eb="10">
      <t>シエン</t>
    </rPh>
    <rPh sb="10" eb="14">
      <t>トクベツカサン</t>
    </rPh>
    <phoneticPr fontId="1"/>
  </si>
  <si>
    <t>　１　新規　　　　　　２　変更　　　　　　３　終了</t>
    <rPh sb="3" eb="5">
      <t>シンキ</t>
    </rPh>
    <rPh sb="13" eb="15">
      <t>ヘンコウ</t>
    </rPh>
    <rPh sb="23" eb="25">
      <t>シュウリョウ</t>
    </rPh>
    <phoneticPr fontId="3"/>
  </si>
  <si>
    <t>経歴書</t>
    <rPh sb="0" eb="1">
      <t>キョウ</t>
    </rPh>
    <rPh sb="1" eb="2">
      <t>レキ</t>
    </rPh>
    <rPh sb="2" eb="3">
      <t>ショ</t>
    </rPh>
    <phoneticPr fontId="3"/>
  </si>
  <si>
    <t>(                         )</t>
    <phoneticPr fontId="3"/>
  </si>
  <si>
    <t>フリガナ</t>
    <phoneticPr fontId="3"/>
  </si>
  <si>
    <t>生年月日</t>
    <rPh sb="0" eb="2">
      <t>セイネン</t>
    </rPh>
    <rPh sb="2" eb="4">
      <t>ガッピ</t>
    </rPh>
    <phoneticPr fontId="3"/>
  </si>
  <si>
    <t>　　年　　月　　日</t>
    <rPh sb="2" eb="3">
      <t>ネン</t>
    </rPh>
    <rPh sb="5" eb="6">
      <t>ガツ</t>
    </rPh>
    <rPh sb="8" eb="9">
      <t>ヒ</t>
    </rPh>
    <phoneticPr fontId="3"/>
  </si>
  <si>
    <t>住所</t>
    <rPh sb="0" eb="2">
      <t>ジュウショ</t>
    </rPh>
    <phoneticPr fontId="3"/>
  </si>
  <si>
    <t>（郵便番号　　　－　　　）</t>
    <rPh sb="1" eb="3">
      <t>ユウビン</t>
    </rPh>
    <rPh sb="3" eb="5">
      <t>バンゴウ</t>
    </rPh>
    <phoneticPr fontId="3"/>
  </si>
  <si>
    <t>主な職歴等</t>
    <rPh sb="0" eb="1">
      <t>オモ</t>
    </rPh>
    <rPh sb="2" eb="4">
      <t>ショクレキ</t>
    </rPh>
    <rPh sb="4" eb="5">
      <t>トウ</t>
    </rPh>
    <phoneticPr fontId="3"/>
  </si>
  <si>
    <t>年　月　～　年　月</t>
    <rPh sb="0" eb="1">
      <t>ネン</t>
    </rPh>
    <rPh sb="2" eb="3">
      <t>ガツ</t>
    </rPh>
    <rPh sb="6" eb="7">
      <t>ネン</t>
    </rPh>
    <rPh sb="8" eb="9">
      <t>ガツ</t>
    </rPh>
    <phoneticPr fontId="3"/>
  </si>
  <si>
    <t>勤務先等</t>
    <rPh sb="0" eb="2">
      <t>キンム</t>
    </rPh>
    <rPh sb="2" eb="3">
      <t>サキ</t>
    </rPh>
    <rPh sb="3" eb="4">
      <t>トウ</t>
    </rPh>
    <phoneticPr fontId="3"/>
  </si>
  <si>
    <t>職務内容</t>
    <rPh sb="0" eb="2">
      <t>ショクム</t>
    </rPh>
    <rPh sb="2" eb="4">
      <t>ナイヨウ</t>
    </rPh>
    <phoneticPr fontId="3"/>
  </si>
  <si>
    <t>職務に関連する資格</t>
    <rPh sb="0" eb="2">
      <t>ショクム</t>
    </rPh>
    <rPh sb="3" eb="5">
      <t>カンレン</t>
    </rPh>
    <rPh sb="7" eb="9">
      <t>シカク</t>
    </rPh>
    <phoneticPr fontId="3"/>
  </si>
  <si>
    <t>資格の種類</t>
    <rPh sb="0" eb="2">
      <t>シカク</t>
    </rPh>
    <rPh sb="3" eb="5">
      <t>シュルイ</t>
    </rPh>
    <phoneticPr fontId="3"/>
  </si>
  <si>
    <t>資格取得年月日</t>
    <rPh sb="0" eb="2">
      <t>シカク</t>
    </rPh>
    <rPh sb="2" eb="4">
      <t>シュトク</t>
    </rPh>
    <rPh sb="4" eb="7">
      <t>ネンガッピ</t>
    </rPh>
    <phoneticPr fontId="3"/>
  </si>
  <si>
    <t>備考（研修等の受講の状況等）</t>
    <rPh sb="0" eb="2">
      <t>ビコウ</t>
    </rPh>
    <rPh sb="3" eb="5">
      <t>ケンシュウ</t>
    </rPh>
    <rPh sb="5" eb="6">
      <t>トウ</t>
    </rPh>
    <rPh sb="7" eb="9">
      <t>ジュコウ</t>
    </rPh>
    <rPh sb="10" eb="12">
      <t>ジョウキョウ</t>
    </rPh>
    <rPh sb="12" eb="13">
      <t>トウ</t>
    </rPh>
    <phoneticPr fontId="3"/>
  </si>
  <si>
    <t>　　　入してください。（事務員等の経歴書は不要です。）</t>
    <rPh sb="3" eb="4">
      <t>ニュウ</t>
    </rPh>
    <rPh sb="12" eb="15">
      <t>ジムイン</t>
    </rPh>
    <rPh sb="15" eb="16">
      <t>トウ</t>
    </rPh>
    <rPh sb="17" eb="20">
      <t>ケイレキショ</t>
    </rPh>
    <rPh sb="21" eb="23">
      <t>フヨウ</t>
    </rPh>
    <phoneticPr fontId="3"/>
  </si>
  <si>
    <t>　　２　住所・電話番号は、自宅のものを記載してください。</t>
    <rPh sb="4" eb="6">
      <t>ジュウショ</t>
    </rPh>
    <rPh sb="7" eb="9">
      <t>デンワ</t>
    </rPh>
    <rPh sb="9" eb="11">
      <t>バンゴウ</t>
    </rPh>
    <rPh sb="13" eb="15">
      <t>ジタク</t>
    </rPh>
    <rPh sb="19" eb="21">
      <t>キサイ</t>
    </rPh>
    <phoneticPr fontId="3"/>
  </si>
  <si>
    <t>　　３　当該管理者が管理する事業所が複数の場合は、「事業所の名称」欄を適宜拡張して、その全てを</t>
    <rPh sb="4" eb="6">
      <t>トウガイ</t>
    </rPh>
    <rPh sb="6" eb="9">
      <t>カンリシャ</t>
    </rPh>
    <rPh sb="10" eb="12">
      <t>カンリ</t>
    </rPh>
    <rPh sb="14" eb="17">
      <t>ジギョウショ</t>
    </rPh>
    <rPh sb="18" eb="20">
      <t>フクスウ</t>
    </rPh>
    <rPh sb="21" eb="23">
      <t>バアイ</t>
    </rPh>
    <rPh sb="26" eb="29">
      <t>ジギョウショ</t>
    </rPh>
    <rPh sb="30" eb="32">
      <t>メイショウ</t>
    </rPh>
    <rPh sb="33" eb="34">
      <t>ラン</t>
    </rPh>
    <rPh sb="35" eb="37">
      <t>テキギ</t>
    </rPh>
    <rPh sb="37" eb="39">
      <t>カクチョウ</t>
    </rPh>
    <rPh sb="44" eb="45">
      <t>スベ</t>
    </rPh>
    <phoneticPr fontId="3"/>
  </si>
  <si>
    <t>　　　記載してください。</t>
    <phoneticPr fontId="3"/>
  </si>
  <si>
    <t>1</t>
    <phoneticPr fontId="3"/>
  </si>
  <si>
    <t>サービス管理責任者用　実務経験年数集計表</t>
    <rPh sb="4" eb="6">
      <t>カンリ</t>
    </rPh>
    <rPh sb="6" eb="9">
      <t>セキニンシャ</t>
    </rPh>
    <rPh sb="9" eb="10">
      <t>ヨウ</t>
    </rPh>
    <rPh sb="11" eb="13">
      <t>ジツム</t>
    </rPh>
    <rPh sb="13" eb="15">
      <t>ケイケン</t>
    </rPh>
    <rPh sb="15" eb="17">
      <t>ネンスウ</t>
    </rPh>
    <rPh sb="17" eb="20">
      <t>シュウケイヒョウ</t>
    </rPh>
    <phoneticPr fontId="3"/>
  </si>
  <si>
    <t>１　サービス管理責任者の氏名</t>
    <rPh sb="6" eb="8">
      <t>カンリ</t>
    </rPh>
    <rPh sb="8" eb="11">
      <t>セキニンシャ</t>
    </rPh>
    <rPh sb="12" eb="14">
      <t>シメイ</t>
    </rPh>
    <phoneticPr fontId="3"/>
  </si>
  <si>
    <t>２　実務経験年数の集計</t>
    <rPh sb="2" eb="4">
      <t>ジツム</t>
    </rPh>
    <rPh sb="4" eb="6">
      <t>ケイケン</t>
    </rPh>
    <rPh sb="6" eb="8">
      <t>ネンスウ</t>
    </rPh>
    <rPh sb="9" eb="11">
      <t>シュウケイ</t>
    </rPh>
    <phoneticPr fontId="3"/>
  </si>
  <si>
    <t>実務に従事した施設・事業所の名称</t>
    <rPh sb="0" eb="2">
      <t>ジツム</t>
    </rPh>
    <rPh sb="3" eb="5">
      <t>ジュウジ</t>
    </rPh>
    <rPh sb="7" eb="9">
      <t>シセツ</t>
    </rPh>
    <rPh sb="10" eb="13">
      <t>ジギョウショ</t>
    </rPh>
    <rPh sb="14" eb="16">
      <t>メイショウ</t>
    </rPh>
    <phoneticPr fontId="3"/>
  </si>
  <si>
    <t>業務期間（うち業務に従事した日数）</t>
    <rPh sb="0" eb="2">
      <t>ギョウム</t>
    </rPh>
    <rPh sb="2" eb="4">
      <t>キカン</t>
    </rPh>
    <rPh sb="7" eb="9">
      <t>ギョウム</t>
    </rPh>
    <rPh sb="10" eb="12">
      <t>ジュウジ</t>
    </rPh>
    <rPh sb="14" eb="16">
      <t>ニッスウ</t>
    </rPh>
    <phoneticPr fontId="3"/>
  </si>
  <si>
    <t>相談支援業務</t>
    <rPh sb="0" eb="2">
      <t>ソウダン</t>
    </rPh>
    <rPh sb="2" eb="4">
      <t>シエン</t>
    </rPh>
    <rPh sb="4" eb="6">
      <t>ギョウム</t>
    </rPh>
    <phoneticPr fontId="3"/>
  </si>
  <si>
    <t>直接支援業務</t>
    <rPh sb="0" eb="2">
      <t>チョクセツ</t>
    </rPh>
    <rPh sb="2" eb="4">
      <t>シエン</t>
    </rPh>
    <rPh sb="4" eb="6">
      <t>ギョウム</t>
    </rPh>
    <phoneticPr fontId="3"/>
  </si>
  <si>
    <t>　　年　　月間</t>
    <rPh sb="2" eb="3">
      <t>ネン</t>
    </rPh>
    <rPh sb="5" eb="6">
      <t>ツキ</t>
    </rPh>
    <rPh sb="6" eb="7">
      <t>カン</t>
    </rPh>
    <phoneticPr fontId="3"/>
  </si>
  <si>
    <t>（　　　　日）</t>
    <rPh sb="5" eb="6">
      <t>ニチ</t>
    </rPh>
    <phoneticPr fontId="3"/>
  </si>
  <si>
    <t>計</t>
    <rPh sb="0" eb="1">
      <t>ケイ</t>
    </rPh>
    <phoneticPr fontId="3"/>
  </si>
  <si>
    <t>３　有している資格等</t>
    <rPh sb="2" eb="3">
      <t>ユウ</t>
    </rPh>
    <rPh sb="7" eb="9">
      <t>シカク</t>
    </rPh>
    <rPh sb="9" eb="10">
      <t>トウ</t>
    </rPh>
    <phoneticPr fontId="3"/>
  </si>
  <si>
    <t>※実務経験の要件に係る資格等を有している場合は、記入してください。
（例）社会福祉士、訪問介護員養成研修１級課程修了者</t>
    <rPh sb="1" eb="3">
      <t>ジツム</t>
    </rPh>
    <rPh sb="3" eb="5">
      <t>ケイケン</t>
    </rPh>
    <rPh sb="6" eb="8">
      <t>ヨウケン</t>
    </rPh>
    <rPh sb="9" eb="10">
      <t>カカ</t>
    </rPh>
    <rPh sb="11" eb="13">
      <t>シカク</t>
    </rPh>
    <rPh sb="13" eb="14">
      <t>トウ</t>
    </rPh>
    <rPh sb="15" eb="16">
      <t>ユウ</t>
    </rPh>
    <rPh sb="20" eb="22">
      <t>バアイ</t>
    </rPh>
    <rPh sb="24" eb="26">
      <t>キニュウ</t>
    </rPh>
    <rPh sb="35" eb="36">
      <t>レイ</t>
    </rPh>
    <rPh sb="37" eb="39">
      <t>シャカイ</t>
    </rPh>
    <rPh sb="39" eb="42">
      <t>フクシシ</t>
    </rPh>
    <rPh sb="43" eb="45">
      <t>ホウモン</t>
    </rPh>
    <rPh sb="45" eb="47">
      <t>カイゴ</t>
    </rPh>
    <rPh sb="47" eb="48">
      <t>イン</t>
    </rPh>
    <rPh sb="48" eb="50">
      <t>ヨウセイ</t>
    </rPh>
    <rPh sb="50" eb="52">
      <t>ケンシュウ</t>
    </rPh>
    <rPh sb="53" eb="54">
      <t>キュウ</t>
    </rPh>
    <rPh sb="54" eb="56">
      <t>カテイ</t>
    </rPh>
    <rPh sb="56" eb="59">
      <t>シュウリョウシャ</t>
    </rPh>
    <phoneticPr fontId="3"/>
  </si>
  <si>
    <t>４　実務経験の該当要件</t>
    <rPh sb="2" eb="4">
      <t>ジツム</t>
    </rPh>
    <rPh sb="4" eb="6">
      <t>ケイケン</t>
    </rPh>
    <rPh sb="7" eb="9">
      <t>ガイトウ</t>
    </rPh>
    <rPh sb="9" eb="11">
      <t>ヨウケン</t>
    </rPh>
    <phoneticPr fontId="3"/>
  </si>
  <si>
    <t>①　相談支援の業務に従事した期間が５年以上である者</t>
    <rPh sb="2" eb="4">
      <t>ソウダン</t>
    </rPh>
    <rPh sb="4" eb="6">
      <t>シエン</t>
    </rPh>
    <rPh sb="7" eb="9">
      <t>ギョウム</t>
    </rPh>
    <rPh sb="10" eb="12">
      <t>ジュウジ</t>
    </rPh>
    <rPh sb="14" eb="16">
      <t>キカン</t>
    </rPh>
    <rPh sb="18" eb="19">
      <t>ネン</t>
    </rPh>
    <rPh sb="19" eb="21">
      <t>イジョウ</t>
    </rPh>
    <rPh sb="24" eb="25">
      <t>モノ</t>
    </rPh>
    <phoneticPr fontId="3"/>
  </si>
  <si>
    <t>②　社会福祉主事任用資格者等(注１)であって直接支援の業務に従事した期間が５年以上である者</t>
    <rPh sb="15" eb="16">
      <t>チュウ</t>
    </rPh>
    <rPh sb="22" eb="24">
      <t>チョクセツ</t>
    </rPh>
    <rPh sb="24" eb="26">
      <t>シエン</t>
    </rPh>
    <rPh sb="27" eb="29">
      <t>ギョウム</t>
    </rPh>
    <rPh sb="30" eb="32">
      <t>ジュウジ</t>
    </rPh>
    <rPh sb="34" eb="36">
      <t>キカン</t>
    </rPh>
    <rPh sb="38" eb="41">
      <t>ネンイジョウ</t>
    </rPh>
    <rPh sb="44" eb="45">
      <t>モノ</t>
    </rPh>
    <phoneticPr fontId="3"/>
  </si>
  <si>
    <t>※当該サービス管理責任者が該当するところに○を付けて下さい。
　 なお、⑥については、①～⑤のうちどれが３年以上の経験があるか分かるよう、記入欄には該当する実務経験の番号（①～⑤）を記入すること。</t>
    <rPh sb="1" eb="3">
      <t>トウガイ</t>
    </rPh>
    <rPh sb="7" eb="9">
      <t>カンリ</t>
    </rPh>
    <rPh sb="9" eb="12">
      <t>セキニンシャ</t>
    </rPh>
    <rPh sb="13" eb="15">
      <t>ガイトウ</t>
    </rPh>
    <rPh sb="23" eb="24">
      <t>ツ</t>
    </rPh>
    <rPh sb="26" eb="27">
      <t>クダ</t>
    </rPh>
    <rPh sb="53" eb="56">
      <t>ネンイジョウ</t>
    </rPh>
    <rPh sb="57" eb="59">
      <t>ケイケン</t>
    </rPh>
    <rPh sb="63" eb="64">
      <t>ワ</t>
    </rPh>
    <rPh sb="69" eb="72">
      <t>キニュウラン</t>
    </rPh>
    <rPh sb="74" eb="76">
      <t>ガイトウ</t>
    </rPh>
    <rPh sb="78" eb="80">
      <t>ジツム</t>
    </rPh>
    <rPh sb="80" eb="82">
      <t>ケイケン</t>
    </rPh>
    <rPh sb="83" eb="85">
      <t>バンゴウ</t>
    </rPh>
    <rPh sb="91" eb="93">
      <t>キニュウ</t>
    </rPh>
    <phoneticPr fontId="3"/>
  </si>
  <si>
    <t>③　①及び②が通算して５年以上である者</t>
    <rPh sb="3" eb="4">
      <t>オヨ</t>
    </rPh>
    <rPh sb="7" eb="9">
      <t>ツウサン</t>
    </rPh>
    <rPh sb="12" eb="15">
      <t>ネンイジョウ</t>
    </rPh>
    <rPh sb="18" eb="19">
      <t>モノ</t>
    </rPh>
    <phoneticPr fontId="3"/>
  </si>
  <si>
    <t>④　社会福祉主事任用資格者等(注１)でない者であって直接支援の業務に従事した期間が８年以上である者</t>
    <rPh sb="2" eb="4">
      <t>シャカイ</t>
    </rPh>
    <rPh sb="4" eb="6">
      <t>フクシ</t>
    </rPh>
    <rPh sb="6" eb="8">
      <t>シュジ</t>
    </rPh>
    <rPh sb="8" eb="10">
      <t>ニンヨウ</t>
    </rPh>
    <rPh sb="10" eb="13">
      <t>シカクシャ</t>
    </rPh>
    <rPh sb="13" eb="14">
      <t>トウ</t>
    </rPh>
    <rPh sb="15" eb="16">
      <t>チュウ</t>
    </rPh>
    <rPh sb="21" eb="22">
      <t>モノ</t>
    </rPh>
    <rPh sb="26" eb="28">
      <t>チョクセツ</t>
    </rPh>
    <rPh sb="28" eb="30">
      <t>シエン</t>
    </rPh>
    <rPh sb="31" eb="33">
      <t>ギョウム</t>
    </rPh>
    <rPh sb="34" eb="36">
      <t>ジュウジ</t>
    </rPh>
    <rPh sb="38" eb="40">
      <t>キカン</t>
    </rPh>
    <rPh sb="42" eb="43">
      <t>ネン</t>
    </rPh>
    <rPh sb="43" eb="45">
      <t>イジョウ</t>
    </rPh>
    <rPh sb="48" eb="49">
      <t>モノ</t>
    </rPh>
    <phoneticPr fontId="3"/>
  </si>
  <si>
    <t>⑤　国家資格等(注2)を有する者がその資格に基づく業務に３年以上従事しており、かつ相談支援業務及び直接支援業務に従事した期間が通算して３年以上である者</t>
    <rPh sb="2" eb="4">
      <t>コッカ</t>
    </rPh>
    <rPh sb="4" eb="6">
      <t>シカク</t>
    </rPh>
    <rPh sb="6" eb="7">
      <t>トウ</t>
    </rPh>
    <rPh sb="8" eb="9">
      <t>チュウ</t>
    </rPh>
    <rPh sb="12" eb="13">
      <t>ユウ</t>
    </rPh>
    <rPh sb="15" eb="16">
      <t>モノ</t>
    </rPh>
    <rPh sb="19" eb="21">
      <t>シカク</t>
    </rPh>
    <rPh sb="22" eb="23">
      <t>モト</t>
    </rPh>
    <rPh sb="25" eb="27">
      <t>ギョウム</t>
    </rPh>
    <rPh sb="29" eb="32">
      <t>ネンイジョウ</t>
    </rPh>
    <rPh sb="32" eb="34">
      <t>ジュウジ</t>
    </rPh>
    <rPh sb="41" eb="43">
      <t>ソウダン</t>
    </rPh>
    <rPh sb="43" eb="45">
      <t>シエン</t>
    </rPh>
    <rPh sb="45" eb="47">
      <t>ギョウム</t>
    </rPh>
    <rPh sb="47" eb="48">
      <t>オヨ</t>
    </rPh>
    <rPh sb="49" eb="51">
      <t>チョクセツ</t>
    </rPh>
    <rPh sb="51" eb="53">
      <t>シエン</t>
    </rPh>
    <rPh sb="53" eb="55">
      <t>ギョウム</t>
    </rPh>
    <rPh sb="56" eb="58">
      <t>ジュウジ</t>
    </rPh>
    <rPh sb="60" eb="62">
      <t>キカン</t>
    </rPh>
    <rPh sb="63" eb="65">
      <t>ツウサン</t>
    </rPh>
    <rPh sb="68" eb="71">
      <t>ネンイジョウ</t>
    </rPh>
    <rPh sb="74" eb="75">
      <t>モノ</t>
    </rPh>
    <phoneticPr fontId="3"/>
  </si>
  <si>
    <t>⑥　①から⑤のいずれかの期間が３年以上である者【経過措置：児童デイ・グループホーム・ケアホームに限る(H18.9末においてサービスを提供している事業所に限る)】</t>
    <rPh sb="12" eb="14">
      <t>キカン</t>
    </rPh>
    <rPh sb="16" eb="19">
      <t>ネンイジョウ</t>
    </rPh>
    <rPh sb="22" eb="23">
      <t>モノ</t>
    </rPh>
    <rPh sb="24" eb="26">
      <t>ケイカ</t>
    </rPh>
    <rPh sb="26" eb="28">
      <t>ソチ</t>
    </rPh>
    <rPh sb="29" eb="31">
      <t>ジドウ</t>
    </rPh>
    <rPh sb="48" eb="49">
      <t>カギ</t>
    </rPh>
    <rPh sb="56" eb="57">
      <t>マツ</t>
    </rPh>
    <rPh sb="66" eb="68">
      <t>テイキョウ</t>
    </rPh>
    <rPh sb="72" eb="75">
      <t>ジギョウショ</t>
    </rPh>
    <rPh sb="76" eb="77">
      <t>カギ</t>
    </rPh>
    <phoneticPr fontId="3"/>
  </si>
  <si>
    <t>(注１)社会福祉主事任用資格者、訪問介護員２級以上に相当する研修の修了者、児童指導員任用資格者、保育士、精神障害者社会復帰指導員任用資格者をいう。</t>
    <rPh sb="1" eb="2">
      <t>チュウ</t>
    </rPh>
    <rPh sb="4" eb="6">
      <t>シャカイ</t>
    </rPh>
    <rPh sb="6" eb="8">
      <t>フクシ</t>
    </rPh>
    <rPh sb="8" eb="10">
      <t>シュジ</t>
    </rPh>
    <rPh sb="10" eb="12">
      <t>ニンヨウ</t>
    </rPh>
    <rPh sb="12" eb="14">
      <t>シカク</t>
    </rPh>
    <rPh sb="14" eb="15">
      <t>シャ</t>
    </rPh>
    <rPh sb="16" eb="18">
      <t>ホウモン</t>
    </rPh>
    <rPh sb="18" eb="20">
      <t>カイゴ</t>
    </rPh>
    <rPh sb="20" eb="21">
      <t>イン</t>
    </rPh>
    <rPh sb="22" eb="23">
      <t>キュウ</t>
    </rPh>
    <rPh sb="23" eb="25">
      <t>イジョウ</t>
    </rPh>
    <rPh sb="26" eb="28">
      <t>ソウトウ</t>
    </rPh>
    <rPh sb="30" eb="32">
      <t>ケンシュウ</t>
    </rPh>
    <rPh sb="33" eb="35">
      <t>シュウリョウ</t>
    </rPh>
    <rPh sb="35" eb="36">
      <t>シャ</t>
    </rPh>
    <rPh sb="37" eb="39">
      <t>ジドウ</t>
    </rPh>
    <rPh sb="39" eb="42">
      <t>シドウイン</t>
    </rPh>
    <rPh sb="42" eb="44">
      <t>ニンヨウ</t>
    </rPh>
    <rPh sb="44" eb="47">
      <t>シカクシャ</t>
    </rPh>
    <rPh sb="48" eb="51">
      <t>ホイクシ</t>
    </rPh>
    <rPh sb="52" eb="54">
      <t>セイシン</t>
    </rPh>
    <rPh sb="54" eb="57">
      <t>ショウガイシャ</t>
    </rPh>
    <rPh sb="57" eb="59">
      <t>シャカイ</t>
    </rPh>
    <rPh sb="59" eb="61">
      <t>フッキ</t>
    </rPh>
    <rPh sb="61" eb="64">
      <t>シドウイン</t>
    </rPh>
    <rPh sb="64" eb="66">
      <t>ニンヨウ</t>
    </rPh>
    <rPh sb="66" eb="69">
      <t>シカクシャ</t>
    </rPh>
    <phoneticPr fontId="3"/>
  </si>
  <si>
    <t>(注２)医師、歯科医師、薬剤師、保健師、助産師、看護師、准看護師、理学療法士、作業療法士、社会福祉士、介護福祉士、視能訓練士、義肢装具士、歯科衛生士、言語聴覚士、あん摩マッサージ指圧師、はり師、きゅう師、柔道整復師、栄養士（管理栄養士を含む。）、精神保健福祉士をいう。</t>
    <rPh sb="112" eb="114">
      <t>カンリ</t>
    </rPh>
    <rPh sb="114" eb="117">
      <t>エイヨウシ</t>
    </rPh>
    <rPh sb="118" eb="119">
      <t>フク</t>
    </rPh>
    <rPh sb="123" eb="125">
      <t>セイシン</t>
    </rPh>
    <rPh sb="125" eb="127">
      <t>ホケン</t>
    </rPh>
    <rPh sb="127" eb="130">
      <t>フクシシ</t>
    </rPh>
    <phoneticPr fontId="3"/>
  </si>
  <si>
    <t>サービス管理責任者配置等加算</t>
    <rPh sb="4" eb="6">
      <t>カンリ</t>
    </rPh>
    <rPh sb="6" eb="8">
      <t>セキニン</t>
    </rPh>
    <rPh sb="8" eb="9">
      <t>シャ</t>
    </rPh>
    <rPh sb="9" eb="11">
      <t>ハイチ</t>
    </rPh>
    <rPh sb="11" eb="12">
      <t>トウ</t>
    </rPh>
    <rPh sb="12" eb="14">
      <t>カサン</t>
    </rPh>
    <phoneticPr fontId="1"/>
  </si>
  <si>
    <t>※共生型自立訓練（生活訓練）のみ</t>
    <rPh sb="1" eb="4">
      <t>キョウセイガタ</t>
    </rPh>
    <rPh sb="4" eb="8">
      <t>ジリツクンレン</t>
    </rPh>
    <rPh sb="9" eb="13">
      <t>セイカツクンレン</t>
    </rPh>
    <phoneticPr fontId="1"/>
  </si>
  <si>
    <t>事業所（施設）の名称</t>
    <rPh sb="0" eb="3">
      <t>ジギョウショ</t>
    </rPh>
    <rPh sb="4" eb="6">
      <t>シセツ</t>
    </rPh>
    <rPh sb="8" eb="10">
      <t>メイショウ</t>
    </rPh>
    <phoneticPr fontId="3"/>
  </si>
  <si>
    <t>変更の内容</t>
    <rPh sb="0" eb="2">
      <t>ヘンコウ</t>
    </rPh>
    <rPh sb="3" eb="5">
      <t>ナイヨウ</t>
    </rPh>
    <phoneticPr fontId="3"/>
  </si>
  <si>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3"/>
  </si>
  <si>
    <t>食事提供体制加算</t>
    <rPh sb="0" eb="2">
      <t>ショクジ</t>
    </rPh>
    <rPh sb="2" eb="4">
      <t>テイキョウ</t>
    </rPh>
    <rPh sb="4" eb="6">
      <t>タイセイ</t>
    </rPh>
    <rPh sb="6" eb="8">
      <t>カサン</t>
    </rPh>
    <phoneticPr fontId="1"/>
  </si>
  <si>
    <t>１．なし　２．あり（障害者支援施設以外）　３．あり（障害者支援施設）</t>
    <phoneticPr fontId="18"/>
  </si>
  <si>
    <t>虐待防止措置未実施</t>
    <rPh sb="0" eb="2">
      <t>ギャクタイ</t>
    </rPh>
    <rPh sb="2" eb="4">
      <t>ボウシ</t>
    </rPh>
    <rPh sb="4" eb="6">
      <t>ソチ</t>
    </rPh>
    <rPh sb="6" eb="7">
      <t>ミ</t>
    </rPh>
    <rPh sb="7" eb="9">
      <t>ジッシ</t>
    </rPh>
    <phoneticPr fontId="3"/>
  </si>
  <si>
    <t>業務継続計画未策定</t>
    <phoneticPr fontId="3"/>
  </si>
  <si>
    <t>情報公表未報告</t>
    <phoneticPr fontId="3"/>
  </si>
  <si>
    <t>ピアサポート実施加算</t>
    <rPh sb="6" eb="8">
      <t>ジッシ</t>
    </rPh>
    <rPh sb="8" eb="10">
      <t>カサン</t>
    </rPh>
    <phoneticPr fontId="18"/>
  </si>
  <si>
    <t>高次脳機能障害者支援体制</t>
    <rPh sb="0" eb="2">
      <t>コウジ</t>
    </rPh>
    <rPh sb="2" eb="3">
      <t>ノウ</t>
    </rPh>
    <rPh sb="3" eb="5">
      <t>キノウ</t>
    </rPh>
    <rPh sb="5" eb="8">
      <t>ショウガイシャ</t>
    </rPh>
    <rPh sb="8" eb="10">
      <t>シエン</t>
    </rPh>
    <rPh sb="10" eb="12">
      <t>タイセイ</t>
    </rPh>
    <phoneticPr fontId="18"/>
  </si>
  <si>
    <t>　１．なし　　２．あり</t>
    <phoneticPr fontId="18"/>
  </si>
  <si>
    <t>※１１</t>
    <phoneticPr fontId="3"/>
  </si>
  <si>
    <t>居宅介護について、「特定事業所（経過措置）」欄は、特定事業所が「２．Ⅰ」、「４．Ⅲ」、「５．Ⅳ」の場合に設定する。</t>
    <rPh sb="0" eb="2">
      <t>キョタク</t>
    </rPh>
    <rPh sb="2" eb="4">
      <t>カイゴ</t>
    </rPh>
    <phoneticPr fontId="18"/>
  </si>
  <si>
    <t>行動援護について、「特定事業所（経過措置）」欄は、特定事業所が「２．Ⅰ」、「３．Ⅱ」、「４．Ⅲ」、「５．Ⅳ」の場合に設定する。</t>
    <rPh sb="0" eb="2">
      <t>コウドウ</t>
    </rPh>
    <rPh sb="2" eb="4">
      <t>エンゴ</t>
    </rPh>
    <phoneticPr fontId="18"/>
  </si>
  <si>
    <t>※１２</t>
    <phoneticPr fontId="3"/>
  </si>
  <si>
    <t>※１３</t>
    <phoneticPr fontId="3"/>
  </si>
  <si>
    <t>施設区分が「３．生活訓練（宿泊型）」の場合、「身体拘束廃止未実施」欄は、「１．なし」、「２．あり」を設定する。また、「２．あり（障害者支援施設以外）」を「２．あり」と読み替える。</t>
    <rPh sb="19" eb="21">
      <t>バアイ</t>
    </rPh>
    <rPh sb="33" eb="34">
      <t>ラン</t>
    </rPh>
    <rPh sb="50" eb="52">
      <t>セッテイ</t>
    </rPh>
    <rPh sb="83" eb="84">
      <t>ヨ</t>
    </rPh>
    <rPh sb="85" eb="86">
      <t>カ</t>
    </rPh>
    <phoneticPr fontId="18"/>
  </si>
  <si>
    <t>※１４</t>
    <phoneticPr fontId="3"/>
  </si>
  <si>
    <t>「夜間看護体制（看護職員配置数）」欄は、看護職員１名の配置に加え、さらに１名以上配置している場合、その人数を設定する。
　　例．看護職員配置数が１名の場合、「夜間看護体制（看護職員配置数）」欄は、未設定もしくは「０」を設定する。
　　　　 看護職員配置数が３名の場合、「夜間看護体制（看護職員配置数）」欄は、「２」を設定する。</t>
    <rPh sb="17" eb="18">
      <t>ラン</t>
    </rPh>
    <rPh sb="146" eb="148">
      <t>ハイチ</t>
    </rPh>
    <phoneticPr fontId="18"/>
  </si>
  <si>
    <t>「地域体制強化共同支援加算対象」欄は、地域生活支援拠点等が「１．非該当」の場合、「１．なし」または「２．あり」を設定する。
地域生活支援拠点等が「２．該当」の場合、「１．なし」を設定する。</t>
    <rPh sb="16" eb="17">
      <t>ラン</t>
    </rPh>
    <rPh sb="56" eb="58">
      <t>セッテイ</t>
    </rPh>
    <phoneticPr fontId="18"/>
  </si>
  <si>
    <t>ピアサポート実施加算</t>
    <rPh sb="6" eb="10">
      <t>ジッシカサン</t>
    </rPh>
    <phoneticPr fontId="1"/>
  </si>
  <si>
    <t>・ピアサポート研修修了証の写し（２名以上）</t>
    <rPh sb="7" eb="9">
      <t>ケンシュウ</t>
    </rPh>
    <rPh sb="9" eb="12">
      <t>シュウリョウショウ</t>
    </rPh>
    <rPh sb="13" eb="14">
      <t>ウツ</t>
    </rPh>
    <rPh sb="17" eb="20">
      <t>メイイジョウ</t>
    </rPh>
    <phoneticPr fontId="1"/>
  </si>
  <si>
    <t>・ピアサポート研修修了者のうち、障がいがある職員の障害の程度が確認できる書類（障害者手帳の写し等）</t>
    <rPh sb="7" eb="12">
      <t>ケンシュウシュウリョウシャ</t>
    </rPh>
    <rPh sb="16" eb="17">
      <t>ショウ</t>
    </rPh>
    <rPh sb="22" eb="24">
      <t>ショクイン</t>
    </rPh>
    <rPh sb="25" eb="27">
      <t>ショウガイ</t>
    </rPh>
    <rPh sb="28" eb="30">
      <t>テイド</t>
    </rPh>
    <rPh sb="31" eb="33">
      <t>カクニン</t>
    </rPh>
    <rPh sb="36" eb="38">
      <t>ショルイ</t>
    </rPh>
    <rPh sb="39" eb="42">
      <t>ショウガイシャ</t>
    </rPh>
    <rPh sb="42" eb="44">
      <t>テチョウ</t>
    </rPh>
    <rPh sb="45" eb="46">
      <t>ウツ</t>
    </rPh>
    <rPh sb="47" eb="48">
      <t>トウ</t>
    </rPh>
    <phoneticPr fontId="1"/>
  </si>
  <si>
    <t>・ピアサポート研修修了者より、従業者に対し行った研修の実施記録</t>
    <rPh sb="7" eb="9">
      <t>ケンシュウ</t>
    </rPh>
    <rPh sb="9" eb="12">
      <t>シュウリョウシャ</t>
    </rPh>
    <rPh sb="15" eb="18">
      <t>ジュウギョウシャ</t>
    </rPh>
    <rPh sb="19" eb="20">
      <t>タイ</t>
    </rPh>
    <rPh sb="21" eb="22">
      <t>オコナ</t>
    </rPh>
    <rPh sb="24" eb="26">
      <t>ケンシュウ</t>
    </rPh>
    <rPh sb="27" eb="29">
      <t>ジッシ</t>
    </rPh>
    <rPh sb="29" eb="31">
      <t>キロク</t>
    </rPh>
    <phoneticPr fontId="1"/>
  </si>
  <si>
    <t>・高次脳機能障害支援養成研修修了証の写し</t>
    <rPh sb="14" eb="17">
      <t>シュウリョウショウ</t>
    </rPh>
    <rPh sb="18" eb="19">
      <t>ウツ</t>
    </rPh>
    <phoneticPr fontId="1"/>
  </si>
  <si>
    <t>・資格証明書の写、研修修了証の写し</t>
    <rPh sb="1" eb="3">
      <t>シカク</t>
    </rPh>
    <rPh sb="3" eb="6">
      <t>ショウメイショ</t>
    </rPh>
    <rPh sb="7" eb="8">
      <t>ウツ</t>
    </rPh>
    <rPh sb="9" eb="11">
      <t>ケンシュウ</t>
    </rPh>
    <rPh sb="11" eb="13">
      <t>シュウリョウ</t>
    </rPh>
    <rPh sb="13" eb="14">
      <t>ショウ</t>
    </rPh>
    <rPh sb="15" eb="16">
      <t>ウツ</t>
    </rPh>
    <phoneticPr fontId="3"/>
  </si>
  <si>
    <t>高次脳機能障害者支援体制加算★</t>
    <rPh sb="0" eb="7">
      <t>コウジノウキノウショウガイ</t>
    </rPh>
    <rPh sb="7" eb="8">
      <t>シャ</t>
    </rPh>
    <rPh sb="8" eb="14">
      <t>シエンタイセイカサン</t>
    </rPh>
    <phoneticPr fontId="1"/>
  </si>
  <si>
    <t>※届出があった利用者が高次脳機能障がいであるかについて、基本的には支給決定や認定調査において徴した主治医からの診断書や意見書等により確認しますが、これにおいて確認できない場合は別途診断書の提出を求める場合があります。</t>
    <rPh sb="1" eb="3">
      <t>トドケデ</t>
    </rPh>
    <rPh sb="7" eb="10">
      <t>リヨウシャ</t>
    </rPh>
    <rPh sb="11" eb="16">
      <t>コウジノウキノウ</t>
    </rPh>
    <rPh sb="16" eb="17">
      <t>ショウ</t>
    </rPh>
    <rPh sb="28" eb="31">
      <t>キホンテキ</t>
    </rPh>
    <rPh sb="33" eb="37">
      <t>シキュウケッテイ</t>
    </rPh>
    <rPh sb="38" eb="42">
      <t>ニンテイチョウサ</t>
    </rPh>
    <rPh sb="46" eb="47">
      <t>チョウ</t>
    </rPh>
    <rPh sb="49" eb="52">
      <t>シュジイ</t>
    </rPh>
    <rPh sb="55" eb="58">
      <t>シンダンショ</t>
    </rPh>
    <rPh sb="59" eb="62">
      <t>イケンショ</t>
    </rPh>
    <rPh sb="62" eb="63">
      <t>トウ</t>
    </rPh>
    <rPh sb="66" eb="68">
      <t>カクニン</t>
    </rPh>
    <rPh sb="79" eb="81">
      <t>カクニン</t>
    </rPh>
    <rPh sb="85" eb="87">
      <t>バアイ</t>
    </rPh>
    <rPh sb="88" eb="90">
      <t>ベット</t>
    </rPh>
    <rPh sb="90" eb="93">
      <t>シンダンショ</t>
    </rPh>
    <rPh sb="94" eb="96">
      <t>テイシュツ</t>
    </rPh>
    <rPh sb="97" eb="98">
      <t>モト</t>
    </rPh>
    <rPh sb="100" eb="102">
      <t>バアイ</t>
    </rPh>
    <phoneticPr fontId="1"/>
  </si>
  <si>
    <t>※多機能事業所又は障害者支援施設については、当該事業所における全サービスの利用者のうち視覚障がい者等が30％以上であり、従業者の加配が全サービスの利用者の合計数を50で除した数以上なされていれば、全ての利用者に対して加算を算定できる。</t>
    <rPh sb="22" eb="27">
      <t>トウガイジギョウショ</t>
    </rPh>
    <rPh sb="31" eb="32">
      <t>ゼン</t>
    </rPh>
    <rPh sb="37" eb="40">
      <t>リヨウシャ</t>
    </rPh>
    <rPh sb="43" eb="45">
      <t>シカク</t>
    </rPh>
    <rPh sb="45" eb="46">
      <t>ショウ</t>
    </rPh>
    <rPh sb="48" eb="49">
      <t>シャ</t>
    </rPh>
    <rPh sb="49" eb="50">
      <t>トウ</t>
    </rPh>
    <rPh sb="54" eb="56">
      <t>イジョウ</t>
    </rPh>
    <rPh sb="60" eb="63">
      <t>ジュウギョウシャ</t>
    </rPh>
    <rPh sb="64" eb="66">
      <t>カハイ</t>
    </rPh>
    <rPh sb="67" eb="68">
      <t>ゼン</t>
    </rPh>
    <rPh sb="73" eb="76">
      <t>リヨウシャ</t>
    </rPh>
    <rPh sb="77" eb="80">
      <t>ゴウケイスウ</t>
    </rPh>
    <rPh sb="84" eb="85">
      <t>ジョ</t>
    </rPh>
    <rPh sb="87" eb="88">
      <t>カズ</t>
    </rPh>
    <rPh sb="88" eb="90">
      <t>イジョウ</t>
    </rPh>
    <rPh sb="98" eb="99">
      <t>スベ</t>
    </rPh>
    <rPh sb="101" eb="104">
      <t>リヨウシャ</t>
    </rPh>
    <rPh sb="105" eb="106">
      <t>タイ</t>
    </rPh>
    <rPh sb="108" eb="110">
      <t>カサン</t>
    </rPh>
    <rPh sb="111" eb="113">
      <t>サンテイ</t>
    </rPh>
    <phoneticPr fontId="1"/>
  </si>
  <si>
    <t>年　　月　　日</t>
    <rPh sb="0" eb="1">
      <t>ネン</t>
    </rPh>
    <rPh sb="3" eb="4">
      <t>ツキ</t>
    </rPh>
    <rPh sb="6" eb="7">
      <t>ヒ</t>
    </rPh>
    <phoneticPr fontId="45"/>
  </si>
  <si>
    <t>視覚・聴覚言語障害者支援体制加算（Ⅰ）に関する届出書</t>
    <phoneticPr fontId="45"/>
  </si>
  <si>
    <t>事業所の名称</t>
  </si>
  <si>
    <t>サービスの種類</t>
  </si>
  <si>
    <r>
      <t>多機能型の実施</t>
    </r>
    <r>
      <rPr>
        <sz val="8"/>
        <color rgb="FF000000"/>
        <rFont val="HGｺﾞｼｯｸM"/>
        <family val="3"/>
        <charset val="128"/>
      </rPr>
      <t>※1</t>
    </r>
    <phoneticPr fontId="45"/>
  </si>
  <si>
    <t>有　・　無</t>
  </si>
  <si>
    <r>
      <t>異動区分</t>
    </r>
    <r>
      <rPr>
        <sz val="8"/>
        <color rgb="FF000000"/>
        <rFont val="HGｺﾞｼｯｸM"/>
        <family val="3"/>
        <charset val="128"/>
      </rPr>
      <t>※2</t>
    </r>
    <phoneticPr fontId="45"/>
  </si>
  <si>
    <t>１　新規　　　　　２　変更　　　　　３　終了</t>
    <phoneticPr fontId="45"/>
  </si>
  <si>
    <t>１　利用者の状況</t>
  </si>
  <si>
    <t>当該事業所の前年度の平均実利用者数　(A)</t>
    <phoneticPr fontId="45"/>
  </si>
  <si>
    <t>人</t>
  </si>
  <si>
    <t>うち５０％　　　　　(B)＝ (A)×0.5</t>
    <phoneticPr fontId="45"/>
  </si>
  <si>
    <t>加算要件に該当する利用者の数 (C)＝(E)／(D)</t>
    <phoneticPr fontId="45"/>
  </si>
  <si>
    <t>(C)＞＝(B)</t>
    <phoneticPr fontId="45"/>
  </si>
  <si>
    <t>該当利用者の氏名</t>
  </si>
  <si>
    <t>手帳の種類</t>
  </si>
  <si>
    <t>手帳の等級</t>
  </si>
  <si>
    <t>前年度利用日数</t>
  </si>
  <si>
    <t>前年度の開所日数 (D)</t>
    <phoneticPr fontId="45"/>
  </si>
  <si>
    <t>日</t>
  </si>
  <si>
    <t>合　計 (E)</t>
    <phoneticPr fontId="45"/>
  </si>
  <si>
    <t>２　加配される従業者の状況</t>
  </si>
  <si>
    <t>利用者数 (A)　÷　40　＝ (F)</t>
    <phoneticPr fontId="45"/>
  </si>
  <si>
    <t>加配される従業者の数　(G)</t>
    <phoneticPr fontId="45"/>
  </si>
  <si>
    <t>(G)＞＝ (F)</t>
    <phoneticPr fontId="45"/>
  </si>
  <si>
    <t>加配される従業者の氏名</t>
  </si>
  <si>
    <t>資格・研修名等</t>
  </si>
  <si>
    <t>添付書類</t>
  </si>
  <si>
    <t>身体障害者手帳の写し、従業者の勤務体制一覧表、組織体制図</t>
    <rPh sb="0" eb="2">
      <t>シンタイ</t>
    </rPh>
    <rPh sb="2" eb="5">
      <t>ショウガイシャ</t>
    </rPh>
    <rPh sb="5" eb="7">
      <t>テチョウ</t>
    </rPh>
    <rPh sb="8" eb="9">
      <t>ウツ</t>
    </rPh>
    <rPh sb="11" eb="14">
      <t>ジュウギョウシャ</t>
    </rPh>
    <phoneticPr fontId="45"/>
  </si>
  <si>
    <t>注１　本表は、次に該当する利用者を記載してください。
　①　身体障害者福祉法（昭和24年法律第283号）の第15条第４項の規定により交付を受けた身体障害者手帳
　　の障害程度が１級又は２級に該当し、日常生活におけるコミュニケーションや移動等に支障がある視覚障
　　害を有する者
　②　身体障害者手帳の障害の程度が２級に該当し、日常生活におけるコミュニケーションに支障がある聴覚
　　障害を有する者
　③　身体障害者手帳の障害の程度が３級に該当し、日常生活におけるコミュニケーションに支障がある言語
　　機能障害を有する者
　④　重度の視覚障害、聴覚障害、言語機能障害又は知的障害のうち２以上の障害を有する利用者については
　　、ダブルカウントするため、当該利用者の利用日数を２倍にして算定すること。この場合の「知的障害」
　　は「重度」の知的障害である必要はない。</t>
    <phoneticPr fontId="45"/>
  </si>
  <si>
    <t>注２　「障害者の日常生活及び社会生活を総合的に支援するための法律に基づく指定障害福祉サービス等及び
　　基準該当障害福祉サービスに要する費用の額の算定に関する基準（平成18年９月29日厚生労働省告示第
　　523号）第５の４に規定する加配される「視覚障害者等との意思疎通に関し専門性を有する者として専ら
　　視覚障害者等の生活支援に従事する者」とは、次のいずれかに該当する者であること。　
　①　視覚障害　点字の指導、点訳、歩行支援等を行うことができる者
　②　聴覚障害又は言語機能障害者　手話通訳等を行うことができる者</t>
    <phoneticPr fontId="45"/>
  </si>
  <si>
    <t>※１：多機能型事業所等については、当該多機能型事業所全体で、加算要件の利用者数や配置割合の計算を行
　　　うこと。</t>
    <phoneticPr fontId="45"/>
  </si>
  <si>
    <t>　　　</t>
    <phoneticPr fontId="45"/>
  </si>
  <si>
    <t>視覚・聴覚言語障害者支援体制加算（Ⅱ）に関する届出書</t>
    <phoneticPr fontId="45"/>
  </si>
  <si>
    <t>有・無</t>
    <phoneticPr fontId="45"/>
  </si>
  <si>
    <t>うち３０％　　　　　(B)＝ (A)×0.3</t>
    <phoneticPr fontId="45"/>
  </si>
  <si>
    <t>利用者数 (A)　÷　50　＝ (F)</t>
    <phoneticPr fontId="45"/>
  </si>
  <si>
    <t>(G)＞＝(F)</t>
    <phoneticPr fontId="45"/>
  </si>
  <si>
    <t>　　　　　　　　年　　　　月　　　日</t>
    <rPh sb="8" eb="9">
      <t>ネン</t>
    </rPh>
    <rPh sb="13" eb="14">
      <t>ガツ</t>
    </rPh>
    <rPh sb="17" eb="18">
      <t>ニチ</t>
    </rPh>
    <phoneticPr fontId="3"/>
  </si>
  <si>
    <t>食事提供体制加算に関する届出書</t>
    <rPh sb="0" eb="2">
      <t>ショクジ</t>
    </rPh>
    <rPh sb="2" eb="4">
      <t>テイキョウ</t>
    </rPh>
    <rPh sb="4" eb="6">
      <t>タイセイ</t>
    </rPh>
    <rPh sb="6" eb="8">
      <t>カサン</t>
    </rPh>
    <rPh sb="9" eb="10">
      <t>カン</t>
    </rPh>
    <rPh sb="12" eb="15">
      <t>トドケデショ</t>
    </rPh>
    <phoneticPr fontId="3"/>
  </si>
  <si>
    <t>１　事業所の名称</t>
    <rPh sb="2" eb="5">
      <t>ジギョウショ</t>
    </rPh>
    <rPh sb="6" eb="8">
      <t>メイショウ</t>
    </rPh>
    <phoneticPr fontId="3"/>
  </si>
  <si>
    <t>２　サービスの種類</t>
    <rPh sb="7" eb="9">
      <t>シュルイ</t>
    </rPh>
    <phoneticPr fontId="3"/>
  </si>
  <si>
    <t>３　異動区分</t>
    <rPh sb="2" eb="6">
      <t>イドウクブン</t>
    </rPh>
    <phoneticPr fontId="3"/>
  </si>
  <si>
    <t>１　新規　　　　　２　変更　　　　　３　終了</t>
    <rPh sb="2" eb="4">
      <t>シンキ</t>
    </rPh>
    <rPh sb="11" eb="13">
      <t>ヘンコウ</t>
    </rPh>
    <rPh sb="20" eb="22">
      <t>シュウリョウ</t>
    </rPh>
    <phoneticPr fontId="3"/>
  </si>
  <si>
    <t>　</t>
  </si>
  <si>
    <t>名</t>
    <rPh sb="0" eb="1">
      <t>メイ</t>
    </rPh>
    <phoneticPr fontId="3"/>
  </si>
  <si>
    <t>栄養士</t>
    <rPh sb="0" eb="1">
      <t>サカエ</t>
    </rPh>
    <rPh sb="1" eb="2">
      <t>ヨウ</t>
    </rPh>
    <rPh sb="2" eb="3">
      <t>シ</t>
    </rPh>
    <phoneticPr fontId="3"/>
  </si>
  <si>
    <t>保健所等との連携により、管理栄養士等が関与している場合</t>
    <phoneticPr fontId="3"/>
  </si>
  <si>
    <t>連携先名</t>
    <phoneticPr fontId="3"/>
  </si>
  <si>
    <t>業務委託により食事提供を行う場合</t>
    <rPh sb="0" eb="2">
      <t>ギョウム</t>
    </rPh>
    <rPh sb="2" eb="4">
      <t>イタク</t>
    </rPh>
    <rPh sb="7" eb="9">
      <t>ショクジ</t>
    </rPh>
    <rPh sb="9" eb="11">
      <t>テイキョウ</t>
    </rPh>
    <rPh sb="12" eb="13">
      <t>オコナ</t>
    </rPh>
    <rPh sb="14" eb="16">
      <t>バアイ</t>
    </rPh>
    <phoneticPr fontId="3"/>
  </si>
  <si>
    <t>委託業務内容</t>
    <rPh sb="0" eb="2">
      <t>イタク</t>
    </rPh>
    <rPh sb="2" eb="4">
      <t>ギョウム</t>
    </rPh>
    <rPh sb="4" eb="6">
      <t>ナイヨウ</t>
    </rPh>
    <phoneticPr fontId="3"/>
  </si>
  <si>
    <t>適切な食事提供
の確保方策</t>
    <rPh sb="0" eb="2">
      <t>テキセツ</t>
    </rPh>
    <rPh sb="3" eb="5">
      <t>ショクジ</t>
    </rPh>
    <rPh sb="5" eb="7">
      <t>テイキョウ</t>
    </rPh>
    <rPh sb="9" eb="11">
      <t>カクホ</t>
    </rPh>
    <rPh sb="11" eb="13">
      <t>ホウサク</t>
    </rPh>
    <phoneticPr fontId="3"/>
  </si>
  <si>
    <t xml:space="preserve">
注１  事業所内で調理を行う場合、食事提供にかかわる職員（管理栄養士・栄養士）の状況を記
　　載してください。事業所内での調理業務は生活支援員の業務とは区別してください。
      （※）付表・勤務形態一覧表・組織体制図・運営規程による確認が必要です。
注２　調理業務を第三者に委託している場合、事業所内で調理員の配置は求められておりません
　　が、業務委託契約書（写し）の提出が必要です。
注３　業務委託により食事提供を行う場合の「適切な食事提供の確保方策」欄は、献立に関する
　　事業所・施設の関与、委託先から事業所・施設への食事の運搬方法、適時適温への配慮な
　　ど、自己調理する場合に通常確保される提供体制に相当するものへの対応の概略を記載して
　　ください。その際、委託先の管理栄養士又は栄養士の有無は必ず記載してください。</t>
    <rPh sb="1" eb="2">
      <t>チュウ</t>
    </rPh>
    <rPh sb="5" eb="8">
      <t>ジギョウショ</t>
    </rPh>
    <rPh sb="8" eb="9">
      <t>ナイ</t>
    </rPh>
    <rPh sb="10" eb="12">
      <t>チョウリ</t>
    </rPh>
    <rPh sb="13" eb="14">
      <t>オコナ</t>
    </rPh>
    <rPh sb="15" eb="17">
      <t>バアイ</t>
    </rPh>
    <rPh sb="18" eb="20">
      <t>ショクジ</t>
    </rPh>
    <rPh sb="20" eb="22">
      <t>テイキョウ</t>
    </rPh>
    <rPh sb="30" eb="32">
      <t>カンリ</t>
    </rPh>
    <rPh sb="32" eb="35">
      <t>エイヨウシ</t>
    </rPh>
    <rPh sb="36" eb="39">
      <t>エイヨウシ</t>
    </rPh>
    <rPh sb="57" eb="58">
      <t>ショ</t>
    </rPh>
    <rPh sb="58" eb="59">
      <t>ナイ</t>
    </rPh>
    <rPh sb="61" eb="63">
      <t>チョウリ</t>
    </rPh>
    <rPh sb="63" eb="65">
      <t>ギョウム</t>
    </rPh>
    <rPh sb="66" eb="68">
      <t>セイカツ</t>
    </rPh>
    <rPh sb="68" eb="70">
      <t>シエン</t>
    </rPh>
    <rPh sb="70" eb="71">
      <t>イン</t>
    </rPh>
    <rPh sb="72" eb="74">
      <t>ギョウム</t>
    </rPh>
    <rPh sb="76" eb="78">
      <t>クベツ</t>
    </rPh>
    <rPh sb="337" eb="338">
      <t>サイ</t>
    </rPh>
    <rPh sb="339" eb="342">
      <t>イタクサキ</t>
    </rPh>
    <rPh sb="343" eb="348">
      <t>カンリエイヨウシ</t>
    </rPh>
    <rPh sb="348" eb="349">
      <t>マタ</t>
    </rPh>
    <rPh sb="350" eb="353">
      <t>エイヨウシ</t>
    </rPh>
    <rPh sb="354" eb="356">
      <t>ウム</t>
    </rPh>
    <rPh sb="357" eb="358">
      <t>カナラ</t>
    </rPh>
    <phoneticPr fontId="3"/>
  </si>
  <si>
    <r>
      <t>　　</t>
    </r>
    <r>
      <rPr>
        <sz val="12"/>
        <color rgb="FFFF0000"/>
        <rFont val="HGｺﾞｼｯｸM"/>
        <family val="3"/>
        <charset val="128"/>
      </rPr>
      <t>　</t>
    </r>
    <r>
      <rPr>
        <sz val="12"/>
        <rFont val="HGｺﾞｼｯｸM"/>
        <family val="3"/>
        <charset val="128"/>
      </rPr>
      <t>年　　　月　　　日</t>
    </r>
    <phoneticPr fontId="3"/>
  </si>
  <si>
    <t>常勤看護職員等配置加算・看護職員配置加算に関する届出書</t>
    <rPh sb="0" eb="2">
      <t>ジョウキン</t>
    </rPh>
    <rPh sb="2" eb="4">
      <t>カンゴ</t>
    </rPh>
    <rPh sb="4" eb="6">
      <t>ショクイン</t>
    </rPh>
    <rPh sb="6" eb="7">
      <t>トウ</t>
    </rPh>
    <rPh sb="7" eb="9">
      <t>ハイチ</t>
    </rPh>
    <rPh sb="9" eb="11">
      <t>カサン</t>
    </rPh>
    <rPh sb="12" eb="14">
      <t>カンゴ</t>
    </rPh>
    <rPh sb="14" eb="16">
      <t>ショクイン</t>
    </rPh>
    <rPh sb="16" eb="18">
      <t>ハイチ</t>
    </rPh>
    <rPh sb="18" eb="20">
      <t>カサン</t>
    </rPh>
    <rPh sb="21" eb="22">
      <t>カン</t>
    </rPh>
    <rPh sb="24" eb="27">
      <t>トドケデショ</t>
    </rPh>
    <phoneticPr fontId="3"/>
  </si>
  <si>
    <t>異動区分</t>
    <rPh sb="0" eb="1">
      <t>イ</t>
    </rPh>
    <rPh sb="1" eb="2">
      <t>ドウ</t>
    </rPh>
    <rPh sb="2" eb="3">
      <t>ク</t>
    </rPh>
    <rPh sb="3" eb="4">
      <t>ブン</t>
    </rPh>
    <phoneticPr fontId="3"/>
  </si>
  <si>
    <t>１　新規　　　２　継続　　　３　変更　　　４　終了</t>
    <rPh sb="2" eb="4">
      <t>シンキ</t>
    </rPh>
    <rPh sb="9" eb="11">
      <t>ケイゾク</t>
    </rPh>
    <rPh sb="16" eb="18">
      <t>ヘンコウ</t>
    </rPh>
    <rPh sb="23" eb="25">
      <t>シュウリョウ</t>
    </rPh>
    <phoneticPr fontId="3"/>
  </si>
  <si>
    <t>サービスの種類
算定する加算の区分</t>
    <rPh sb="5" eb="7">
      <t>シュルイ</t>
    </rPh>
    <rPh sb="8" eb="10">
      <t>サンテイ</t>
    </rPh>
    <rPh sb="12" eb="14">
      <t>カサン</t>
    </rPh>
    <rPh sb="15" eb="17">
      <t>クブン</t>
    </rPh>
    <phoneticPr fontId="3"/>
  </si>
  <si>
    <t>１　生活介護</t>
    <rPh sb="4" eb="6">
      <t>カイゴ</t>
    </rPh>
    <phoneticPr fontId="3"/>
  </si>
  <si>
    <t>常勤看護職員等配置加算</t>
    <phoneticPr fontId="3"/>
  </si>
  <si>
    <t>２　短期入所</t>
    <rPh sb="2" eb="4">
      <t>タンキ</t>
    </rPh>
    <rPh sb="4" eb="6">
      <t>ニュウショ</t>
    </rPh>
    <phoneticPr fontId="3"/>
  </si>
  <si>
    <t>常勤看護職員等配置加算</t>
    <rPh sb="0" eb="2">
      <t>ジョウキン</t>
    </rPh>
    <rPh sb="2" eb="4">
      <t>カンゴ</t>
    </rPh>
    <rPh sb="4" eb="6">
      <t>ショクイン</t>
    </rPh>
    <rPh sb="6" eb="7">
      <t>トウ</t>
    </rPh>
    <rPh sb="7" eb="9">
      <t>ハイチ</t>
    </rPh>
    <rPh sb="9" eb="11">
      <t>カサン</t>
    </rPh>
    <phoneticPr fontId="3"/>
  </si>
  <si>
    <t>３　生活訓練</t>
    <rPh sb="2" eb="4">
      <t>セイカツ</t>
    </rPh>
    <rPh sb="4" eb="6">
      <t>クンレン</t>
    </rPh>
    <phoneticPr fontId="3"/>
  </si>
  <si>
    <t>看護職員配置加算（Ⅰ）</t>
    <rPh sb="0" eb="2">
      <t>カンゴ</t>
    </rPh>
    <rPh sb="2" eb="4">
      <t>ショクイン</t>
    </rPh>
    <rPh sb="4" eb="6">
      <t>ハイチ</t>
    </rPh>
    <rPh sb="6" eb="8">
      <t>カサン</t>
    </rPh>
    <phoneticPr fontId="3"/>
  </si>
  <si>
    <t>４　宿泊型自立訓練</t>
    <phoneticPr fontId="3"/>
  </si>
  <si>
    <t>看護職員配置加算（Ⅱ）</t>
    <rPh sb="0" eb="2">
      <t>カンゴ</t>
    </rPh>
    <rPh sb="2" eb="4">
      <t>ショクイン</t>
    </rPh>
    <rPh sb="4" eb="6">
      <t>ハイチ</t>
    </rPh>
    <rPh sb="6" eb="8">
      <t>カサン</t>
    </rPh>
    <phoneticPr fontId="3"/>
  </si>
  <si>
    <t>５　共同生活援助</t>
    <rPh sb="2" eb="8">
      <t>キョウドウセイカツエンジョ</t>
    </rPh>
    <phoneticPr fontId="3"/>
  </si>
  <si>
    <t>看護職員配置加算</t>
    <rPh sb="0" eb="2">
      <t>カンゴ</t>
    </rPh>
    <rPh sb="2" eb="4">
      <t>ショクイン</t>
    </rPh>
    <rPh sb="4" eb="6">
      <t>ハイチ</t>
    </rPh>
    <rPh sb="6" eb="8">
      <t>カサン</t>
    </rPh>
    <phoneticPr fontId="3"/>
  </si>
  <si>
    <t>看護職員の配置状況
（常勤換算）</t>
    <rPh sb="0" eb="2">
      <t>カンゴ</t>
    </rPh>
    <rPh sb="2" eb="4">
      <t>ショクイン</t>
    </rPh>
    <rPh sb="5" eb="7">
      <t>ハイチ</t>
    </rPh>
    <rPh sb="7" eb="9">
      <t>ジョウキョウ</t>
    </rPh>
    <rPh sb="11" eb="13">
      <t>ジョウキン</t>
    </rPh>
    <rPh sb="13" eb="15">
      <t>カンザン</t>
    </rPh>
    <phoneticPr fontId="3"/>
  </si>
  <si>
    <r>
      <rPr>
        <sz val="9"/>
        <rFont val="HGｺﾞｼｯｸM"/>
        <family val="3"/>
        <charset val="128"/>
      </rPr>
      <t>加算区分</t>
    </r>
    <r>
      <rPr>
        <sz val="10"/>
        <rFont val="HGｺﾞｼｯｸM"/>
        <family val="3"/>
        <charset val="128"/>
      </rPr>
      <t xml:space="preserve">
　１
  ２
  ３
　４</t>
    </r>
    <rPh sb="0" eb="2">
      <t>カサン</t>
    </rPh>
    <rPh sb="2" eb="4">
      <t>クブン</t>
    </rPh>
    <phoneticPr fontId="3"/>
  </si>
  <si>
    <t>該当
・
非該当</t>
    <rPh sb="0" eb="2">
      <t>ガイトウ</t>
    </rPh>
    <rPh sb="7" eb="10">
      <t>ヒガイトウ</t>
    </rPh>
    <phoneticPr fontId="3"/>
  </si>
  <si>
    <t>看護職員の必要数
（共同生活援助のみ）</t>
    <rPh sb="0" eb="2">
      <t>カンゴ</t>
    </rPh>
    <rPh sb="2" eb="4">
      <t>ショクイン</t>
    </rPh>
    <rPh sb="5" eb="8">
      <t>ヒツヨウスウ</t>
    </rPh>
    <rPh sb="10" eb="16">
      <t>キョウドウセイカツエンジョ</t>
    </rPh>
    <phoneticPr fontId="3"/>
  </si>
  <si>
    <t>前年度の平均利用者数</t>
    <rPh sb="0" eb="3">
      <t>ゼンネンド</t>
    </rPh>
    <rPh sb="4" eb="10">
      <t>ヘイキンリヨウシャスウ</t>
    </rPh>
    <phoneticPr fontId="3"/>
  </si>
  <si>
    <r>
      <rPr>
        <sz val="9"/>
        <rFont val="HGｺﾞｼｯｸM"/>
        <family val="3"/>
        <charset val="128"/>
      </rPr>
      <t>加算区分</t>
    </r>
    <r>
      <rPr>
        <sz val="10"/>
        <rFont val="HGｺﾞｼｯｸM"/>
        <family val="3"/>
        <charset val="128"/>
      </rPr>
      <t xml:space="preserve">
５ ⇒ 合計1人以上
　　　かつ
　　　左の必要数以上</t>
    </r>
    <rPh sb="26" eb="27">
      <t>ヒダリ</t>
    </rPh>
    <rPh sb="28" eb="31">
      <t>ヒツヨウスウ</t>
    </rPh>
    <rPh sb="31" eb="33">
      <t>イジョウ</t>
    </rPh>
    <phoneticPr fontId="3"/>
  </si>
  <si>
    <t>該当
・
非該当</t>
    <phoneticPr fontId="3"/>
  </si>
  <si>
    <t>利用者数を
20で除した数
（必要数）</t>
    <rPh sb="0" eb="2">
      <t>リヨウ</t>
    </rPh>
    <rPh sb="2" eb="3">
      <t>シャ</t>
    </rPh>
    <rPh sb="3" eb="4">
      <t>スウ</t>
    </rPh>
    <rPh sb="9" eb="10">
      <t>ジョ</t>
    </rPh>
    <rPh sb="12" eb="13">
      <t>スウ</t>
    </rPh>
    <rPh sb="15" eb="18">
      <t>ヒツヨウスウ</t>
    </rPh>
    <phoneticPr fontId="3"/>
  </si>
  <si>
    <t>１．従業者の勤務の体制及び勤務形態一覧表
２．看護職員の資格を証する書類の写し</t>
    <rPh sb="23" eb="25">
      <t>カンゴ</t>
    </rPh>
    <rPh sb="25" eb="27">
      <t>ショクイン</t>
    </rPh>
    <rPh sb="28" eb="30">
      <t>シカク</t>
    </rPh>
    <rPh sb="31" eb="32">
      <t>ショウ</t>
    </rPh>
    <rPh sb="34" eb="36">
      <t>ショルイ</t>
    </rPh>
    <rPh sb="37" eb="38">
      <t>ウツ</t>
    </rPh>
    <phoneticPr fontId="3"/>
  </si>
  <si>
    <t>注１　生活介護に係る加算を算定する事業所において、複数のサービス単位を設定している場合、加算
　　を算定するサービス単位ごとに本書を作成すること。なお、加算の算定にあたっては、サービス単
　　位の利用定員に応じて算定するものとする。</t>
    <rPh sb="0" eb="1">
      <t>チュウ</t>
    </rPh>
    <rPh sb="3" eb="5">
      <t>セイカツ</t>
    </rPh>
    <rPh sb="5" eb="7">
      <t>カイゴ</t>
    </rPh>
    <rPh sb="8" eb="9">
      <t>カカ</t>
    </rPh>
    <rPh sb="10" eb="12">
      <t>カサン</t>
    </rPh>
    <rPh sb="13" eb="15">
      <t>サンテイ</t>
    </rPh>
    <rPh sb="17" eb="20">
      <t>ジギョウショ</t>
    </rPh>
    <rPh sb="25" eb="27">
      <t>フクスウ</t>
    </rPh>
    <rPh sb="32" eb="34">
      <t>タンイ</t>
    </rPh>
    <rPh sb="35" eb="37">
      <t>セッテイ</t>
    </rPh>
    <rPh sb="41" eb="43">
      <t>バアイ</t>
    </rPh>
    <rPh sb="44" eb="46">
      <t>カサン</t>
    </rPh>
    <rPh sb="50" eb="52">
      <t>サンテイ</t>
    </rPh>
    <rPh sb="58" eb="60">
      <t>タンイ</t>
    </rPh>
    <rPh sb="63" eb="65">
      <t>ホンショ</t>
    </rPh>
    <rPh sb="66" eb="68">
      <t>サクセイ</t>
    </rPh>
    <rPh sb="76" eb="78">
      <t>カサン</t>
    </rPh>
    <rPh sb="79" eb="81">
      <t>サンテイ</t>
    </rPh>
    <rPh sb="98" eb="100">
      <t>リヨウ</t>
    </rPh>
    <rPh sb="100" eb="102">
      <t>テイイン</t>
    </rPh>
    <rPh sb="103" eb="104">
      <t>オウ</t>
    </rPh>
    <rPh sb="106" eb="108">
      <t>サンテイ</t>
    </rPh>
    <phoneticPr fontId="3"/>
  </si>
  <si>
    <t>注２　共同生活援助における届出に係る看護職員は、指定障害福祉サービス基準に規定されている常勤
　　換算方法により配置が定められた員数の従業者に加えて配置されている者に限る。</t>
    <rPh sb="0" eb="1">
      <t>チュウ</t>
    </rPh>
    <rPh sb="3" eb="5">
      <t>キョウドウ</t>
    </rPh>
    <rPh sb="5" eb="7">
      <t>セイカツ</t>
    </rPh>
    <rPh sb="7" eb="9">
      <t>エンジョ</t>
    </rPh>
    <rPh sb="13" eb="15">
      <t>トドケデ</t>
    </rPh>
    <rPh sb="16" eb="17">
      <t>カカ</t>
    </rPh>
    <rPh sb="18" eb="20">
      <t>カンゴ</t>
    </rPh>
    <rPh sb="20" eb="22">
      <t>ショクイン</t>
    </rPh>
    <rPh sb="24" eb="26">
      <t>シテイ</t>
    </rPh>
    <rPh sb="26" eb="28">
      <t>ショウガイ</t>
    </rPh>
    <rPh sb="28" eb="30">
      <t>フクシ</t>
    </rPh>
    <rPh sb="34" eb="36">
      <t>キジュン</t>
    </rPh>
    <rPh sb="37" eb="39">
      <t>キテイ</t>
    </rPh>
    <rPh sb="44" eb="46">
      <t>ジョウキン</t>
    </rPh>
    <rPh sb="49" eb="51">
      <t>カンザン</t>
    </rPh>
    <rPh sb="51" eb="53">
      <t>ホウホウ</t>
    </rPh>
    <rPh sb="56" eb="58">
      <t>ハイチ</t>
    </rPh>
    <rPh sb="59" eb="60">
      <t>サダ</t>
    </rPh>
    <rPh sb="64" eb="66">
      <t>インズウ</t>
    </rPh>
    <rPh sb="67" eb="70">
      <t>ジュウギョウシャ</t>
    </rPh>
    <rPh sb="71" eb="72">
      <t>クワ</t>
    </rPh>
    <rPh sb="74" eb="76">
      <t>ハイチ</t>
    </rPh>
    <rPh sb="81" eb="82">
      <t>モノ</t>
    </rPh>
    <rPh sb="83" eb="84">
      <t>カギ</t>
    </rPh>
    <phoneticPr fontId="3"/>
  </si>
  <si>
    <t>注３　前年度に当該加算を算定しており、新年度も引き続き算定するものとしてこの届出書を提出する
　　場合（共同生活援助の場合は必須）には、「異動区分」欄において「２　継続」に○を付すこと。</t>
    <rPh sb="0" eb="1">
      <t>チュウ</t>
    </rPh>
    <rPh sb="3" eb="6">
      <t>ゼンネンド</t>
    </rPh>
    <rPh sb="7" eb="9">
      <t>トウガイ</t>
    </rPh>
    <rPh sb="9" eb="11">
      <t>カサン</t>
    </rPh>
    <rPh sb="12" eb="14">
      <t>サンテイ</t>
    </rPh>
    <rPh sb="19" eb="22">
      <t>シンネンド</t>
    </rPh>
    <rPh sb="23" eb="24">
      <t>ヒ</t>
    </rPh>
    <rPh sb="25" eb="26">
      <t>ツヅ</t>
    </rPh>
    <rPh sb="27" eb="29">
      <t>サンテイ</t>
    </rPh>
    <rPh sb="38" eb="41">
      <t>トドケデショ</t>
    </rPh>
    <rPh sb="42" eb="44">
      <t>テイシュツ</t>
    </rPh>
    <rPh sb="49" eb="51">
      <t>バアイ</t>
    </rPh>
    <rPh sb="52" eb="58">
      <t>キョウドウセイカツエンジョ</t>
    </rPh>
    <rPh sb="59" eb="61">
      <t>バアイ</t>
    </rPh>
    <rPh sb="62" eb="64">
      <t>ヒッス</t>
    </rPh>
    <rPh sb="69" eb="71">
      <t>イドウ</t>
    </rPh>
    <rPh sb="71" eb="73">
      <t>クブン</t>
    </rPh>
    <rPh sb="74" eb="75">
      <t>ラン</t>
    </rPh>
    <rPh sb="82" eb="84">
      <t>ケイゾク</t>
    </rPh>
    <rPh sb="88" eb="89">
      <t>フ</t>
    </rPh>
    <phoneticPr fontId="3"/>
  </si>
  <si>
    <t>自立訓練（機能訓練）、自立訓練（生活訓練）、就労継続支援Ｂ型用</t>
    <rPh sb="0" eb="4">
      <t>ジリツクンレン</t>
    </rPh>
    <rPh sb="5" eb="7">
      <t>キノウ</t>
    </rPh>
    <rPh sb="7" eb="9">
      <t>クンレン</t>
    </rPh>
    <rPh sb="16" eb="18">
      <t>セイカツ</t>
    </rPh>
    <rPh sb="22" eb="24">
      <t>シュウロウ</t>
    </rPh>
    <rPh sb="24" eb="26">
      <t>ケイゾク</t>
    </rPh>
    <rPh sb="26" eb="28">
      <t>シエン</t>
    </rPh>
    <rPh sb="29" eb="30">
      <t>ガタ</t>
    </rPh>
    <rPh sb="30" eb="31">
      <t>ヨウ</t>
    </rPh>
    <phoneticPr fontId="18"/>
  </si>
  <si>
    <t>　　年　　　　月　　　　日</t>
    <rPh sb="2" eb="3">
      <t>ネン</t>
    </rPh>
    <rPh sb="7" eb="8">
      <t>ガツ</t>
    </rPh>
    <rPh sb="12" eb="13">
      <t>ニチ</t>
    </rPh>
    <phoneticPr fontId="3"/>
  </si>
  <si>
    <t>ピアサポート実施加算に関する届出書</t>
    <rPh sb="6" eb="8">
      <t>ジッシ</t>
    </rPh>
    <rPh sb="8" eb="10">
      <t>カサン</t>
    </rPh>
    <rPh sb="11" eb="12">
      <t>カン</t>
    </rPh>
    <rPh sb="14" eb="16">
      <t>トドケデ</t>
    </rPh>
    <rPh sb="16" eb="17">
      <t>ショ</t>
    </rPh>
    <phoneticPr fontId="3"/>
  </si>
  <si>
    <t>１　事業所名</t>
    <rPh sb="2" eb="5">
      <t>ジギョウショ</t>
    </rPh>
    <rPh sb="5" eb="6">
      <t>メイ</t>
    </rPh>
    <phoneticPr fontId="3"/>
  </si>
  <si>
    <t>３　サービス費
　区分</t>
    <rPh sb="6" eb="7">
      <t>ヒ</t>
    </rPh>
    <rPh sb="9" eb="11">
      <t>クブン</t>
    </rPh>
    <phoneticPr fontId="3"/>
  </si>
  <si>
    <t>４　障害者ピア
　サポート研修
　修了職員</t>
    <rPh sb="2" eb="5">
      <t>ショウガイシャ</t>
    </rPh>
    <rPh sb="13" eb="15">
      <t>ケンシュウ</t>
    </rPh>
    <rPh sb="17" eb="19">
      <t>シュウリョウ</t>
    </rPh>
    <rPh sb="19" eb="21">
      <t>ショクイン</t>
    </rPh>
    <phoneticPr fontId="3"/>
  </si>
  <si>
    <t>修了した研修の名称</t>
    <rPh sb="0" eb="2">
      <t>シュウリョウ</t>
    </rPh>
    <rPh sb="4" eb="6">
      <t>ケンシュウ</t>
    </rPh>
    <rPh sb="7" eb="9">
      <t>メイショウ</t>
    </rPh>
    <phoneticPr fontId="3"/>
  </si>
  <si>
    <t>受講
年度</t>
    <rPh sb="0" eb="2">
      <t>ジュコウ</t>
    </rPh>
    <rPh sb="3" eb="5">
      <t>ネンド</t>
    </rPh>
    <phoneticPr fontId="18"/>
  </si>
  <si>
    <t>研修の
実施主体</t>
    <phoneticPr fontId="18"/>
  </si>
  <si>
    <t>年</t>
    <rPh sb="0" eb="1">
      <t>ネン</t>
    </rPh>
    <phoneticPr fontId="18"/>
  </si>
  <si>
    <t>＜その他の職員＞</t>
    <rPh sb="3" eb="4">
      <t>タ</t>
    </rPh>
    <rPh sb="5" eb="7">
      <t>ショクイン</t>
    </rPh>
    <phoneticPr fontId="3"/>
  </si>
  <si>
    <t>５　研修の実施</t>
    <rPh sb="2" eb="4">
      <t>ケンシュウ</t>
    </rPh>
    <rPh sb="5" eb="7">
      <t>ジッシ</t>
    </rPh>
    <phoneticPr fontId="18"/>
  </si>
  <si>
    <t>　直上により配置した者のいずれかにより、当該事業所等の従業者に対し、障害者に対する配慮等に関する研修を年１回以上行っている。</t>
    <phoneticPr fontId="18"/>
  </si>
  <si>
    <t>確認欄</t>
    <rPh sb="0" eb="2">
      <t>カクニン</t>
    </rPh>
    <rPh sb="2" eb="3">
      <t>ラン</t>
    </rPh>
    <phoneticPr fontId="18"/>
  </si>
  <si>
    <t>注２　ピアサポート研修の課程を修了し、当該研修の事業を行った者から当該研修の課程を修了した旨の証明
　　書の交付を受けた者を、指定自立訓練事業所、指定就労継続支援Ｂ型事業所等の従業者として２名以上
　　（当該２名以上のうち少なくとも１名は障害者等とする。）配置している。（※別添組織体制図、勤務形
　　態一覧表のとおり）</t>
    <rPh sb="0" eb="1">
      <t>チュウ</t>
    </rPh>
    <rPh sb="63" eb="65">
      <t>シテイ</t>
    </rPh>
    <rPh sb="65" eb="69">
      <t>ジリツクンレン</t>
    </rPh>
    <rPh sb="69" eb="72">
      <t>ジギョウショ</t>
    </rPh>
    <rPh sb="111" eb="112">
      <t>スク</t>
    </rPh>
    <phoneticPr fontId="3"/>
  </si>
  <si>
    <t>注３　修了した研修の名称欄は「地域生活支援事業の障害者ピアサポート研修の基礎研修及び専門研修」等と
　　具体的に記載。</t>
    <rPh sb="0" eb="1">
      <t>チュウ</t>
    </rPh>
    <rPh sb="3" eb="5">
      <t>シュウリョウ</t>
    </rPh>
    <rPh sb="7" eb="9">
      <t>ケンシュウ</t>
    </rPh>
    <rPh sb="10" eb="12">
      <t>メイショウ</t>
    </rPh>
    <rPh sb="12" eb="13">
      <t>ラン</t>
    </rPh>
    <rPh sb="15" eb="17">
      <t>チイキ</t>
    </rPh>
    <rPh sb="17" eb="19">
      <t>セイカツ</t>
    </rPh>
    <rPh sb="19" eb="21">
      <t>シエン</t>
    </rPh>
    <rPh sb="21" eb="23">
      <t>ジギョウ</t>
    </rPh>
    <rPh sb="24" eb="27">
      <t>ショウガイシャ</t>
    </rPh>
    <rPh sb="33" eb="35">
      <t>ケンシュウ</t>
    </rPh>
    <rPh sb="36" eb="38">
      <t>キソ</t>
    </rPh>
    <rPh sb="38" eb="40">
      <t>ケンシュウ</t>
    </rPh>
    <rPh sb="40" eb="41">
      <t>オヨ</t>
    </rPh>
    <rPh sb="42" eb="44">
      <t>センモン</t>
    </rPh>
    <rPh sb="44" eb="46">
      <t>ケンシュウ</t>
    </rPh>
    <rPh sb="47" eb="48">
      <t>トウ</t>
    </rPh>
    <rPh sb="52" eb="55">
      <t>グタイテキ</t>
    </rPh>
    <rPh sb="56" eb="58">
      <t>キサイ</t>
    </rPh>
    <phoneticPr fontId="3"/>
  </si>
  <si>
    <t>注４　受講した研修の実施要綱、カリキュラム及び研修を修了したことを証明する書類等を添付してくださ
　　い。</t>
    <rPh sb="0" eb="1">
      <t>チュウ</t>
    </rPh>
    <rPh sb="3" eb="5">
      <t>ジュコウ</t>
    </rPh>
    <rPh sb="7" eb="9">
      <t>ケンシュウ</t>
    </rPh>
    <rPh sb="10" eb="12">
      <t>ジッシ</t>
    </rPh>
    <rPh sb="12" eb="14">
      <t>ヨウコウ</t>
    </rPh>
    <rPh sb="21" eb="22">
      <t>オヨ</t>
    </rPh>
    <rPh sb="23" eb="25">
      <t>ケンシュウ</t>
    </rPh>
    <rPh sb="26" eb="28">
      <t>シュウリョウ</t>
    </rPh>
    <rPh sb="33" eb="35">
      <t>ショウメイ</t>
    </rPh>
    <rPh sb="37" eb="39">
      <t>ショルイ</t>
    </rPh>
    <rPh sb="39" eb="40">
      <t>トウ</t>
    </rPh>
    <rPh sb="41" eb="43">
      <t>テンプ</t>
    </rPh>
    <phoneticPr fontId="3"/>
  </si>
  <si>
    <t>年　　月　　日</t>
    <rPh sb="0" eb="1">
      <t>ネン</t>
    </rPh>
    <rPh sb="3" eb="4">
      <t>ツキ</t>
    </rPh>
    <rPh sb="6" eb="7">
      <t>ニチ</t>
    </rPh>
    <phoneticPr fontId="18"/>
  </si>
  <si>
    <t>高次脳機能障害者支援体制加算に関する届出書</t>
    <rPh sb="0" eb="5">
      <t>コウジノウキノウ</t>
    </rPh>
    <phoneticPr fontId="18"/>
  </si>
  <si>
    <r>
      <t>多機能型の実施　</t>
    </r>
    <r>
      <rPr>
        <sz val="8"/>
        <rFont val="HGｺﾞｼｯｸM"/>
        <family val="3"/>
        <charset val="128"/>
      </rPr>
      <t>※1</t>
    </r>
    <phoneticPr fontId="45"/>
  </si>
  <si>
    <t>有・無</t>
    <phoneticPr fontId="18"/>
  </si>
  <si>
    <r>
      <t xml:space="preserve">異　動　区　分 </t>
    </r>
    <r>
      <rPr>
        <sz val="8"/>
        <rFont val="HGｺﾞｼｯｸM"/>
        <family val="3"/>
        <charset val="128"/>
      </rPr>
      <t>※2</t>
    </r>
    <phoneticPr fontId="45"/>
  </si>
  <si>
    <t>１　新規　　　　２　変更　　　　３　終了</t>
    <phoneticPr fontId="45"/>
  </si>
  <si>
    <t>当該事業所の前年度の平均実利用者数　(A)</t>
  </si>
  <si>
    <t>うち３０％　　　　　(B)＝ (A)×0.3</t>
    <phoneticPr fontId="18"/>
  </si>
  <si>
    <t>加算要件に該当する利用者の数 (C)＝(E)／(D)</t>
    <phoneticPr fontId="18"/>
  </si>
  <si>
    <t>(C)＞＝(B)</t>
    <phoneticPr fontId="18"/>
  </si>
  <si>
    <t xml:space="preserve"> 加算要件に該当する利用者の前年度利用日の合計 (E)</t>
    <rPh sb="10" eb="13">
      <t>リヨウシャ</t>
    </rPh>
    <rPh sb="21" eb="23">
      <t>ゴウケイ</t>
    </rPh>
    <phoneticPr fontId="18"/>
  </si>
  <si>
    <t xml:space="preserve"> 前年度の当該サービスの開所日数　　　　の合計 (D)</t>
    <rPh sb="5" eb="7">
      <t>トウガイ</t>
    </rPh>
    <rPh sb="21" eb="23">
      <t>ゴウケイ</t>
    </rPh>
    <phoneticPr fontId="18"/>
  </si>
  <si>
    <t>２　加配される従業者の配置状況</t>
    <rPh sb="11" eb="13">
      <t>ハイチ</t>
    </rPh>
    <phoneticPr fontId="18"/>
  </si>
  <si>
    <t>利用者数 (A)　÷　50　＝ (F)</t>
    <phoneticPr fontId="18"/>
  </si>
  <si>
    <t>加配される従業者の数 (G)</t>
    <phoneticPr fontId="18"/>
  </si>
  <si>
    <t>(G)＞＝(F)</t>
    <phoneticPr fontId="18"/>
  </si>
  <si>
    <t>３　加配される従業者の要件</t>
    <rPh sb="11" eb="13">
      <t>ヨウケン</t>
    </rPh>
    <phoneticPr fontId="18"/>
  </si>
  <si>
    <t>加配される従業者の氏名</t>
    <phoneticPr fontId="18"/>
  </si>
  <si>
    <t>加配される従業者の研修の受講状況</t>
    <rPh sb="9" eb="11">
      <t>ケンシュウ</t>
    </rPh>
    <rPh sb="12" eb="14">
      <t>ジュコウ</t>
    </rPh>
    <rPh sb="14" eb="16">
      <t>ジョウキョウ</t>
    </rPh>
    <phoneticPr fontId="18"/>
  </si>
  <si>
    <t>高次脳機能障害支援養成研修　（実践研修）
又は
上記に準ずるものとして、同研修における研修内容と同等のものとして都道府県知事が認める研修</t>
    <rPh sb="15" eb="17">
      <t>ジッセン</t>
    </rPh>
    <rPh sb="17" eb="19">
      <t>ケンシュウ</t>
    </rPh>
    <rPh sb="21" eb="22">
      <t>マタ</t>
    </rPh>
    <rPh sb="24" eb="26">
      <t>ジョウキ</t>
    </rPh>
    <rPh sb="27" eb="28">
      <t>ジュン</t>
    </rPh>
    <rPh sb="36" eb="37">
      <t>ドウ</t>
    </rPh>
    <rPh sb="37" eb="39">
      <t>ケンシュウ</t>
    </rPh>
    <rPh sb="43" eb="45">
      <t>ケンシュウ</t>
    </rPh>
    <rPh sb="45" eb="47">
      <t>ナイヨウ</t>
    </rPh>
    <rPh sb="48" eb="50">
      <t>ドウトウ</t>
    </rPh>
    <rPh sb="56" eb="60">
      <t>トドウフケン</t>
    </rPh>
    <rPh sb="60" eb="62">
      <t>チジ</t>
    </rPh>
    <rPh sb="63" eb="64">
      <t>ミト</t>
    </rPh>
    <rPh sb="66" eb="68">
      <t>ケンシュウ</t>
    </rPh>
    <phoneticPr fontId="18"/>
  </si>
  <si>
    <t>（※１）　多機能型事業所等については、当該多機能型事業所全体で、加算要件の利用者数や配置割合の計算を
　　　　行うこと。
（※２）　「異動区分」欄において「４　終了」の場合は、１利用者の状況、２加配される従業者の状況の記載
　　　　は不要とする。</t>
    <phoneticPr fontId="45"/>
  </si>
  <si>
    <t>地域生活支援拠点等に係る加算</t>
    <rPh sb="0" eb="2">
      <t>チイキ</t>
    </rPh>
    <rPh sb="2" eb="4">
      <t>セイカツ</t>
    </rPh>
    <rPh sb="4" eb="6">
      <t>シエン</t>
    </rPh>
    <rPh sb="6" eb="8">
      <t>キョテン</t>
    </rPh>
    <rPh sb="8" eb="9">
      <t>トウ</t>
    </rPh>
    <rPh sb="10" eb="11">
      <t>カカ</t>
    </rPh>
    <rPh sb="12" eb="14">
      <t>カサン</t>
    </rPh>
    <phoneticPr fontId="1"/>
  </si>
  <si>
    <t>・運営規程（市HPを参考に、地域生活支援拠点等の機能を担う事務所に関する項目を追加）
※既に変更後の運営規程の提出をしている事業所については届出の提出は不要。</t>
    <rPh sb="1" eb="5">
      <t>ウンエイキテイ</t>
    </rPh>
    <rPh sb="6" eb="7">
      <t>シ</t>
    </rPh>
    <rPh sb="10" eb="12">
      <t>サンコウ</t>
    </rPh>
    <rPh sb="14" eb="16">
      <t>チイキ</t>
    </rPh>
    <rPh sb="16" eb="18">
      <t>セイカツ</t>
    </rPh>
    <rPh sb="18" eb="20">
      <t>シエン</t>
    </rPh>
    <rPh sb="20" eb="22">
      <t>キョテン</t>
    </rPh>
    <rPh sb="22" eb="23">
      <t>トウ</t>
    </rPh>
    <rPh sb="24" eb="26">
      <t>キノウ</t>
    </rPh>
    <rPh sb="27" eb="28">
      <t>ニナ</t>
    </rPh>
    <rPh sb="29" eb="31">
      <t>ジム</t>
    </rPh>
    <rPh sb="31" eb="32">
      <t>ショ</t>
    </rPh>
    <rPh sb="33" eb="34">
      <t>カン</t>
    </rPh>
    <rPh sb="36" eb="38">
      <t>コウモク</t>
    </rPh>
    <rPh sb="39" eb="41">
      <t>ツイカ</t>
    </rPh>
    <rPh sb="44" eb="45">
      <t>スデ</t>
    </rPh>
    <rPh sb="46" eb="49">
      <t>ヘンコウゴ</t>
    </rPh>
    <rPh sb="50" eb="54">
      <t>ウンエイキテイ</t>
    </rPh>
    <rPh sb="55" eb="57">
      <t>テイシュツ</t>
    </rPh>
    <rPh sb="62" eb="65">
      <t>ジギョウショ</t>
    </rPh>
    <rPh sb="70" eb="72">
      <t>トドケデ</t>
    </rPh>
    <rPh sb="73" eb="75">
      <t>テイシュツ</t>
    </rPh>
    <rPh sb="76" eb="78">
      <t>フヨウ</t>
    </rPh>
    <phoneticPr fontId="1"/>
  </si>
  <si>
    <t>　　　　年　　月　　日</t>
    <rPh sb="4" eb="5">
      <t>ネン</t>
    </rPh>
    <rPh sb="7" eb="8">
      <t>ツキ</t>
    </rPh>
    <rPh sb="10" eb="11">
      <t>ニチ</t>
    </rPh>
    <phoneticPr fontId="3"/>
  </si>
  <si>
    <t>個別計画訓練支援加算に関する届出書</t>
    <rPh sb="11" eb="12">
      <t>カン</t>
    </rPh>
    <phoneticPr fontId="1"/>
  </si>
  <si>
    <t>異動区分</t>
    <phoneticPr fontId="3"/>
  </si>
  <si>
    <t>１　新規　　　　２　変更　　　　３　終了</t>
    <phoneticPr fontId="1"/>
  </si>
  <si>
    <t>個別計画訓練支援加算（Ⅱ）の要件</t>
    <phoneticPr fontId="1"/>
  </si>
  <si>
    <t>算定要件</t>
    <rPh sb="0" eb="2">
      <t>サンテイ</t>
    </rPh>
    <rPh sb="2" eb="4">
      <t>ヨウケン</t>
    </rPh>
    <phoneticPr fontId="1"/>
  </si>
  <si>
    <t>確認欄</t>
    <phoneticPr fontId="1"/>
  </si>
  <si>
    <t>　 １　有資格者の配置等</t>
    <rPh sb="4" eb="8">
      <t>ユウシカクシャ</t>
    </rPh>
    <rPh sb="9" eb="11">
      <t>ハイチ</t>
    </rPh>
    <rPh sb="11" eb="12">
      <t>トウ</t>
    </rPh>
    <phoneticPr fontId="3"/>
  </si>
  <si>
    <t>（１）　社会福祉士、精神保健福祉士又は公認心理師である従業者が配
　　　置されていること。</t>
    <rPh sb="4" eb="6">
      <t>シャカイ</t>
    </rPh>
    <rPh sb="6" eb="9">
      <t>フクシシ</t>
    </rPh>
    <rPh sb="10" eb="12">
      <t>セイシン</t>
    </rPh>
    <rPh sb="12" eb="14">
      <t>ホケン</t>
    </rPh>
    <rPh sb="14" eb="17">
      <t>フクシシ</t>
    </rPh>
    <rPh sb="17" eb="18">
      <t>マタ</t>
    </rPh>
    <rPh sb="19" eb="21">
      <t>コウニン</t>
    </rPh>
    <rPh sb="21" eb="24">
      <t>シンリシ</t>
    </rPh>
    <rPh sb="27" eb="29">
      <t>ジュウギョウ</t>
    </rPh>
    <rPh sb="29" eb="30">
      <t>シャ</t>
    </rPh>
    <rPh sb="31" eb="32">
      <t>ハイ</t>
    </rPh>
    <rPh sb="36" eb="37">
      <t>オ</t>
    </rPh>
    <phoneticPr fontId="3"/>
  </si>
  <si>
    <t>（２）　（１）の従業者により、利用者の障害特性や生活環境に応じて
　　　、「応用日常生活動作」、「認知機能」、「行動上の障害」に係
　　　る個別訓練実施計画を作成していること。</t>
    <rPh sb="8" eb="11">
      <t>ジュウギョウシャ</t>
    </rPh>
    <rPh sb="15" eb="18">
      <t>リヨウシャ</t>
    </rPh>
    <rPh sb="19" eb="21">
      <t>ショウガイ</t>
    </rPh>
    <rPh sb="21" eb="23">
      <t>トクセイ</t>
    </rPh>
    <rPh sb="24" eb="26">
      <t>セイカツ</t>
    </rPh>
    <rPh sb="26" eb="28">
      <t>カンキョウ</t>
    </rPh>
    <rPh sb="29" eb="30">
      <t>オウ</t>
    </rPh>
    <rPh sb="38" eb="40">
      <t>オウヨウ</t>
    </rPh>
    <rPh sb="40" eb="42">
      <t>ニチジョウ</t>
    </rPh>
    <rPh sb="42" eb="44">
      <t>セイカツ</t>
    </rPh>
    <rPh sb="44" eb="46">
      <t>ドウサ</t>
    </rPh>
    <rPh sb="49" eb="51">
      <t>ニンチ</t>
    </rPh>
    <rPh sb="51" eb="53">
      <t>キノウ</t>
    </rPh>
    <rPh sb="56" eb="59">
      <t>コウドウジョウ</t>
    </rPh>
    <rPh sb="60" eb="62">
      <t>ショウガイ</t>
    </rPh>
    <rPh sb="64" eb="65">
      <t>カカ</t>
    </rPh>
    <rPh sb="70" eb="72">
      <t>コベツ</t>
    </rPh>
    <rPh sb="72" eb="74">
      <t>クンレン</t>
    </rPh>
    <rPh sb="74" eb="76">
      <t>ジッシ</t>
    </rPh>
    <rPh sb="76" eb="78">
      <t>ケイカク</t>
    </rPh>
    <rPh sb="79" eb="81">
      <t>サクセイ</t>
    </rPh>
    <phoneticPr fontId="3"/>
  </si>
  <si>
    <t>　 ２　個別訓練実施計画
　　　 の運用</t>
    <rPh sb="4" eb="6">
      <t>コベツ</t>
    </rPh>
    <rPh sb="6" eb="8">
      <t>クンレン</t>
    </rPh>
    <rPh sb="8" eb="10">
      <t>ジッシ</t>
    </rPh>
    <rPh sb="10" eb="12">
      <t>ケイカク</t>
    </rPh>
    <rPh sb="18" eb="20">
      <t>ウンヨウ</t>
    </rPh>
    <phoneticPr fontId="3"/>
  </si>
  <si>
    <t>（１）　個別訓練実施計画に基づく支援が行われ、その内容や利用者の
　　　状態を定期的に記録していること。</t>
    <rPh sb="4" eb="6">
      <t>コベツ</t>
    </rPh>
    <rPh sb="6" eb="8">
      <t>クンレン</t>
    </rPh>
    <rPh sb="8" eb="10">
      <t>ジッシ</t>
    </rPh>
    <rPh sb="10" eb="12">
      <t>ケイカク</t>
    </rPh>
    <rPh sb="13" eb="14">
      <t>モト</t>
    </rPh>
    <rPh sb="16" eb="18">
      <t>シエン</t>
    </rPh>
    <rPh sb="19" eb="20">
      <t>オコナ</t>
    </rPh>
    <rPh sb="25" eb="27">
      <t>ナイヨウ</t>
    </rPh>
    <rPh sb="28" eb="29">
      <t>リ</t>
    </rPh>
    <rPh sb="29" eb="30">
      <t>ヨウ</t>
    </rPh>
    <rPh sb="30" eb="31">
      <t>シャ</t>
    </rPh>
    <rPh sb="36" eb="38">
      <t>ジョウタイ</t>
    </rPh>
    <rPh sb="39" eb="42">
      <t>テイキテキ</t>
    </rPh>
    <rPh sb="43" eb="45">
      <t>キロク</t>
    </rPh>
    <phoneticPr fontId="3"/>
  </si>
  <si>
    <t>（２）　個別訓練実施計画の進捗状況を毎月ごとに評価し、必要に応じ
　　　て当該計画の見直しを行っていること。</t>
    <rPh sb="13" eb="15">
      <t>シンチョク</t>
    </rPh>
    <rPh sb="15" eb="17">
      <t>ジョウキョウ</t>
    </rPh>
    <rPh sb="18" eb="20">
      <t>マイツキ</t>
    </rPh>
    <rPh sb="23" eb="25">
      <t>ヒョウカ</t>
    </rPh>
    <rPh sb="27" eb="29">
      <t>ヒツヨウ</t>
    </rPh>
    <rPh sb="30" eb="31">
      <t>オウ</t>
    </rPh>
    <rPh sb="37" eb="39">
      <t>トウガイ</t>
    </rPh>
    <rPh sb="39" eb="41">
      <t>ケイカク</t>
    </rPh>
    <rPh sb="42" eb="44">
      <t>ミナオ</t>
    </rPh>
    <rPh sb="46" eb="47">
      <t>オコナ</t>
    </rPh>
    <phoneticPr fontId="3"/>
  </si>
  <si>
    <t>　 ３　情報の共有・伝達</t>
    <rPh sb="4" eb="6">
      <t>ジョウホウ</t>
    </rPh>
    <rPh sb="7" eb="9">
      <t>キョウユウ</t>
    </rPh>
    <rPh sb="10" eb="12">
      <t>デンタツ</t>
    </rPh>
    <phoneticPr fontId="3"/>
  </si>
  <si>
    <t>（１）　指定障害者支援施設等に入所する利用者については、訓練に係
　　　る日常生活上の留意点、介護の工夫等の情報を、当該指定障害者
　　　支援施設等の従業者間で共有していること。</t>
    <rPh sb="4" eb="6">
      <t>シテイ</t>
    </rPh>
    <rPh sb="6" eb="9">
      <t>ショウガイシャ</t>
    </rPh>
    <rPh sb="9" eb="11">
      <t>シエン</t>
    </rPh>
    <rPh sb="11" eb="13">
      <t>シセツ</t>
    </rPh>
    <rPh sb="13" eb="14">
      <t>トウ</t>
    </rPh>
    <rPh sb="15" eb="17">
      <t>ニュウショ</t>
    </rPh>
    <rPh sb="19" eb="22">
      <t>リヨウシャ</t>
    </rPh>
    <rPh sb="28" eb="29">
      <t>クン</t>
    </rPh>
    <rPh sb="29" eb="30">
      <t>ネリ</t>
    </rPh>
    <rPh sb="31" eb="32">
      <t>カカ</t>
    </rPh>
    <rPh sb="37" eb="39">
      <t>ニチジョウ</t>
    </rPh>
    <rPh sb="39" eb="41">
      <t>セイカツ</t>
    </rPh>
    <rPh sb="41" eb="42">
      <t>ジョウ</t>
    </rPh>
    <rPh sb="43" eb="46">
      <t>リュウイテン</t>
    </rPh>
    <rPh sb="47" eb="49">
      <t>カイゴ</t>
    </rPh>
    <rPh sb="50" eb="53">
      <t>クフウナド</t>
    </rPh>
    <rPh sb="54" eb="56">
      <t>ジョウホウ</t>
    </rPh>
    <rPh sb="58" eb="59">
      <t>トウ</t>
    </rPh>
    <rPh sb="59" eb="60">
      <t>ガイ</t>
    </rPh>
    <rPh sb="60" eb="62">
      <t>シテイ</t>
    </rPh>
    <rPh sb="75" eb="78">
      <t>ジュウギョウシャ</t>
    </rPh>
    <rPh sb="78" eb="79">
      <t>カン</t>
    </rPh>
    <rPh sb="80" eb="82">
      <t>キョウユウ</t>
    </rPh>
    <phoneticPr fontId="3"/>
  </si>
  <si>
    <t>（２）　（１）以外の利用者については、必要に応じて、指定特定相談
　　　支援事業者を通じて、他の指定障害福祉サービス事業所等に訓練
　　　に係る日常生活上の留意点、介護の工夫等の情報を伝達している
　　　こと。</t>
    <rPh sb="7" eb="9">
      <t>イガイ</t>
    </rPh>
    <rPh sb="10" eb="13">
      <t>リヨウシャ</t>
    </rPh>
    <rPh sb="19" eb="21">
      <t>ヒツヨウ</t>
    </rPh>
    <rPh sb="22" eb="23">
      <t>オウ</t>
    </rPh>
    <rPh sb="26" eb="28">
      <t>シテイ</t>
    </rPh>
    <rPh sb="28" eb="30">
      <t>トクテイ</t>
    </rPh>
    <rPh sb="30" eb="31">
      <t>アイ</t>
    </rPh>
    <rPh sb="31" eb="32">
      <t>ダン</t>
    </rPh>
    <rPh sb="36" eb="38">
      <t>シエン</t>
    </rPh>
    <rPh sb="42" eb="43">
      <t>ツウ</t>
    </rPh>
    <rPh sb="46" eb="47">
      <t>タ</t>
    </rPh>
    <rPh sb="48" eb="50">
      <t>シテイ</t>
    </rPh>
    <rPh sb="50" eb="52">
      <t>ショウガイ</t>
    </rPh>
    <rPh sb="52" eb="54">
      <t>フクシ</t>
    </rPh>
    <rPh sb="58" eb="61">
      <t>ジギョウショ</t>
    </rPh>
    <rPh sb="61" eb="62">
      <t>トウ</t>
    </rPh>
    <rPh sb="63" eb="65">
      <t>クンレン</t>
    </rPh>
    <rPh sb="70" eb="71">
      <t>カカ</t>
    </rPh>
    <rPh sb="72" eb="74">
      <t>ニチジョウ</t>
    </rPh>
    <rPh sb="74" eb="76">
      <t>セイカツ</t>
    </rPh>
    <rPh sb="76" eb="77">
      <t>ジョウ</t>
    </rPh>
    <rPh sb="78" eb="81">
      <t>リュウイテン</t>
    </rPh>
    <rPh sb="82" eb="84">
      <t>カイゴ</t>
    </rPh>
    <rPh sb="85" eb="88">
      <t>クフウナド</t>
    </rPh>
    <rPh sb="89" eb="91">
      <t>ジョウホウ</t>
    </rPh>
    <rPh sb="92" eb="94">
      <t>デンタツ</t>
    </rPh>
    <phoneticPr fontId="3"/>
  </si>
  <si>
    <t>個別計画訓練支援加算（Ⅰ）の要件</t>
    <rPh sb="14" eb="16">
      <t>ヨウケン</t>
    </rPh>
    <phoneticPr fontId="3"/>
  </si>
  <si>
    <t>算定要件</t>
    <rPh sb="0" eb="2">
      <t>サンテイ</t>
    </rPh>
    <rPh sb="2" eb="4">
      <t>ヨウケン</t>
    </rPh>
    <phoneticPr fontId="3"/>
  </si>
  <si>
    <t>確認欄</t>
    <rPh sb="0" eb="2">
      <t>カクニン</t>
    </rPh>
    <rPh sb="2" eb="3">
      <t>ラン</t>
    </rPh>
    <phoneticPr fontId="3"/>
  </si>
  <si>
    <t>個別計画訓練支援（Ⅱ）の要件をすべて満たしている。</t>
    <rPh sb="0" eb="8">
      <t>コベツケイカククンレンシエン</t>
    </rPh>
    <rPh sb="12" eb="14">
      <t>ヨウケン</t>
    </rPh>
    <rPh sb="18" eb="19">
      <t>ミ</t>
    </rPh>
    <phoneticPr fontId="3"/>
  </si>
  <si>
    <t>支援プログラムを公表していること。</t>
    <rPh sb="0" eb="2">
      <t>シエン</t>
    </rPh>
    <rPh sb="8" eb="10">
      <t>コウヒョウ</t>
    </rPh>
    <phoneticPr fontId="3"/>
  </si>
  <si>
    <t>SIMを用いた評価結果を集計し、公表していること。</t>
    <rPh sb="4" eb="5">
      <t>モチ</t>
    </rPh>
    <rPh sb="7" eb="9">
      <t>ヒョウカ</t>
    </rPh>
    <rPh sb="9" eb="11">
      <t>ケッカ</t>
    </rPh>
    <rPh sb="12" eb="14">
      <t>シュウケイ</t>
    </rPh>
    <rPh sb="16" eb="18">
      <t>コウヒョウ</t>
    </rPh>
    <phoneticPr fontId="3"/>
  </si>
  <si>
    <t>注１　事業所の種別に応じて「指定に係る記載事項」（付表）、「従業者の勤務の体制及び勤務形態一覧表」及び
　　組織体制図を添付すること。
注２　資格を証する書類の写しを添付すること。
注３　「個別計画訓練支援計画の作成に関わる者」等に変動が生じた場合は、本様式により速やかに届け出るこ
　　と。
注４　加算を算定できなくなったときは、「介護給付費及び訓練等給付費の額の算定に係る体制等に関する届出
　　書」により届け出ること。</t>
    <rPh sb="0" eb="1">
      <t>チュウ</t>
    </rPh>
    <rPh sb="68" eb="69">
      <t>チュウ</t>
    </rPh>
    <rPh sb="91" eb="92">
      <t>チュウ</t>
    </rPh>
    <rPh sb="95" eb="97">
      <t>コベツ</t>
    </rPh>
    <rPh sb="97" eb="99">
      <t>ケイカク</t>
    </rPh>
    <rPh sb="99" eb="101">
      <t>クンレン</t>
    </rPh>
    <rPh sb="101" eb="103">
      <t>シエン</t>
    </rPh>
    <rPh sb="103" eb="105">
      <t>ケイカク</t>
    </rPh>
    <rPh sb="147" eb="148">
      <t>チュウ</t>
    </rPh>
    <phoneticPr fontId="1"/>
  </si>
  <si>
    <t>視覚・聴覚言語障害者支援体制加算
(Ⅰ)、(Ⅱ)★</t>
    <rPh sb="5" eb="10">
      <t>ゲンゴショウガイシャ</t>
    </rPh>
    <rPh sb="14" eb="16">
      <t>カサン</t>
    </rPh>
    <phoneticPr fontId="1"/>
  </si>
  <si>
    <t>身体拘束廃止未実施（※11）</t>
    <phoneticPr fontId="3"/>
  </si>
  <si>
    <t>　１．なし　　２．Ⅱ　　３．Ⅰ</t>
    <phoneticPr fontId="3"/>
  </si>
  <si>
    <t>サービス管理責任者配置等（※5）</t>
    <rPh sb="4" eb="6">
      <t>カンリ</t>
    </rPh>
    <rPh sb="6" eb="8">
      <t>セキニン</t>
    </rPh>
    <rPh sb="8" eb="9">
      <t>シャ</t>
    </rPh>
    <rPh sb="9" eb="11">
      <t>ハイチ</t>
    </rPh>
    <rPh sb="11" eb="12">
      <t>トウ</t>
    </rPh>
    <phoneticPr fontId="3"/>
  </si>
  <si>
    <t>※３</t>
    <phoneticPr fontId="1"/>
  </si>
  <si>
    <t xml:space="preserve">就労移行支援について、令和６年度報酬改定の基本報酬体系適用後の新規事業所及び指定を受けた日から2年を経過しない既存事業所の場合、「08:無し（経過措置対象）」を設定する。
就労移行支援（養成）について、指定を受けた日から3年（修業年限が5年の場合は5年）を経過しない既存事業所の場合、「08:無し（経過措置対象）」を設定する。
就労継続支援Ａ型について、指定を受けた日から1年を経過しない事業所の場合、「08:無し（経過措置対象）」を設定する。
就労継続支援Ｂ型について、指定を受けた日から1年を経過しない事業所の場合、「08:無し（経過措置対象）」を設定する。 </t>
    <rPh sb="11" eb="13">
      <t>レイワ</t>
    </rPh>
    <rPh sb="14" eb="16">
      <t>ネンド</t>
    </rPh>
    <phoneticPr fontId="3"/>
  </si>
  <si>
    <t>「常勤看護職員等配置（看護職員常勤換算員数）」欄は、小数点以下を切り捨てた人数を設定する。</t>
    <rPh sb="23" eb="24">
      <t>ラン</t>
    </rPh>
    <rPh sb="26" eb="29">
      <t>ショウスウテン</t>
    </rPh>
    <rPh sb="37" eb="39">
      <t>ニンズウ</t>
    </rPh>
    <rPh sb="40" eb="42">
      <t>セッテイ</t>
    </rPh>
    <phoneticPr fontId="18"/>
  </si>
  <si>
    <t>※１９</t>
    <phoneticPr fontId="1"/>
  </si>
  <si>
    <t>多機能型事業所または複数の単位でサービス提供している事業所については、一体的な管理による複数サービス種類の利用定員の合計数を利用定員とした場合の報酬を算定することとなるため、「定員規模」には利用定員の合計数を設定する。
ただし、以下の報酬については、サービス種類毎または単位毎の利用定員に応じた報酬を算定する。
　生活介護・・・人員配置体制加算、常勤看護職員等配置加算、就労移行支援体制加算
　施設入所支援・・・夜勤職員配置体制加算、地域移行支援体制加算
　自立訓練（機能訓練・生活訓練）・・・就労移行支援体制加算
　就労継続支援Ａ型・・・重度者支援体制加算、就労移行支援体制加算、賃金向上達成指導員配置加算
　就労継続支援Ｂ型・・・重度者支援体制加算、目標工賃達成指導員配置加算、就労移行支援体制加算
その場合、「多機能型等定員区分」には、以下の内容を設定する。
　生活介護、施設入所支援、自立訓練（機能訓練・生活訓練）・・・各サービス種類の単位毎の利用定員。
　　　　　　　　　　　　　　　　　　　　　　　　　　　　　　　　　　　　　　　（生活介護において、主として重症心身障害児者を受け入れる多機能型事業所の場合、事業所全体の利用定員に応じて設定する）
　就労継続支援A型、就労継続支援B型・・・各サービス種類の利用定員。
なお、「定員規模」と「多機能型等定員区分」が同一の場合、「多機能型等定員区分」は設定しない。</t>
    <rPh sb="90" eb="92">
      <t>キボ</t>
    </rPh>
    <rPh sb="117" eb="119">
      <t>ホウシュウ</t>
    </rPh>
    <rPh sb="185" eb="187">
      <t>シュウロウ</t>
    </rPh>
    <rPh sb="187" eb="189">
      <t>イコウ</t>
    </rPh>
    <rPh sb="189" eb="191">
      <t>シエン</t>
    </rPh>
    <rPh sb="191" eb="193">
      <t>タイセイ</t>
    </rPh>
    <rPh sb="193" eb="195">
      <t>カサン</t>
    </rPh>
    <rPh sb="280" eb="282">
      <t>シュウロウ</t>
    </rPh>
    <rPh sb="282" eb="284">
      <t>イコウ</t>
    </rPh>
    <rPh sb="284" eb="286">
      <t>シエン</t>
    </rPh>
    <rPh sb="286" eb="288">
      <t>タイセイ</t>
    </rPh>
    <rPh sb="288" eb="290">
      <t>カサン</t>
    </rPh>
    <rPh sb="291" eb="293">
      <t>チンギン</t>
    </rPh>
    <rPh sb="293" eb="295">
      <t>コウジョウ</t>
    </rPh>
    <rPh sb="295" eb="297">
      <t>タッセイ</t>
    </rPh>
    <rPh sb="297" eb="300">
      <t>シドウイン</t>
    </rPh>
    <rPh sb="300" eb="302">
      <t>ハイチ</t>
    </rPh>
    <rPh sb="302" eb="304">
      <t>カサン</t>
    </rPh>
    <rPh sb="341" eb="343">
      <t>シュウロウ</t>
    </rPh>
    <rPh sb="343" eb="345">
      <t>イコウ</t>
    </rPh>
    <rPh sb="345" eb="347">
      <t>シエン</t>
    </rPh>
    <rPh sb="347" eb="349">
      <t>タイセイ</t>
    </rPh>
    <rPh sb="349" eb="351">
      <t>カサン</t>
    </rPh>
    <rPh sb="573" eb="575">
      <t>キボ</t>
    </rPh>
    <phoneticPr fontId="3"/>
  </si>
  <si>
    <t>サービス種別</t>
    <rPh sb="4" eb="6">
      <t>シュベツ</t>
    </rPh>
    <phoneticPr fontId="72"/>
  </si>
  <si>
    <t>生活訓練</t>
    <rPh sb="0" eb="2">
      <t>セイカツ</t>
    </rPh>
    <rPh sb="2" eb="4">
      <t>クンレン</t>
    </rPh>
    <phoneticPr fontId="3"/>
  </si>
  <si>
    <t>事業所名</t>
    <rPh sb="0" eb="3">
      <t>ジギョウショ</t>
    </rPh>
    <rPh sb="3" eb="4">
      <t>メイ</t>
    </rPh>
    <phoneticPr fontId="72"/>
  </si>
  <si>
    <t>(1)記載する期間</t>
    <rPh sb="3" eb="5">
      <t>キサイ</t>
    </rPh>
    <rPh sb="7" eb="9">
      <t>キカン</t>
    </rPh>
    <phoneticPr fontId="3"/>
  </si>
  <si>
    <t>(2)予定/実績の別</t>
    <rPh sb="3" eb="5">
      <t>ヨテイ</t>
    </rPh>
    <rPh sb="6" eb="8">
      <t>ジッセキ</t>
    </rPh>
    <rPh sb="9" eb="10">
      <t>ベツ</t>
    </rPh>
    <phoneticPr fontId="3"/>
  </si>
  <si>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72"/>
  </si>
  <si>
    <t>時間/週</t>
    <rPh sb="0" eb="2">
      <t>ジカン</t>
    </rPh>
    <rPh sb="3" eb="4">
      <t>シュウ</t>
    </rPh>
    <phoneticPr fontId="3"/>
  </si>
  <si>
    <t>時間/月</t>
    <rPh sb="0" eb="2">
      <t>ジカン</t>
    </rPh>
    <rPh sb="3" eb="4">
      <t>ツキ</t>
    </rPh>
    <phoneticPr fontId="3"/>
  </si>
  <si>
    <t>No.</t>
    <phoneticPr fontId="3"/>
  </si>
  <si>
    <t>(4)職種</t>
    <rPh sb="3" eb="5">
      <t>ショクシュ</t>
    </rPh>
    <phoneticPr fontId="3"/>
  </si>
  <si>
    <t>(5)勤務形態</t>
    <rPh sb="3" eb="5">
      <t>キンム</t>
    </rPh>
    <rPh sb="5" eb="7">
      <t>ケイタイ</t>
    </rPh>
    <phoneticPr fontId="3"/>
  </si>
  <si>
    <t>(6)資格</t>
    <rPh sb="3" eb="5">
      <t>シカク</t>
    </rPh>
    <phoneticPr fontId="3"/>
  </si>
  <si>
    <t>(7)氏名</t>
    <rPh sb="3" eb="5">
      <t>シメイ</t>
    </rPh>
    <phoneticPr fontId="3"/>
  </si>
  <si>
    <t>(8)</t>
    <phoneticPr fontId="3"/>
  </si>
  <si>
    <t>(9)勤務時間数合計</t>
    <rPh sb="3" eb="5">
      <t>キンム</t>
    </rPh>
    <rPh sb="5" eb="7">
      <t>ジカン</t>
    </rPh>
    <rPh sb="7" eb="8">
      <t>スウ</t>
    </rPh>
    <rPh sb="8" eb="10">
      <t>ゴウケイ</t>
    </rPh>
    <phoneticPr fontId="3"/>
  </si>
  <si>
    <t>(10)週平均の勤務時間数</t>
    <rPh sb="4" eb="7">
      <t>シュウヘイキン</t>
    </rPh>
    <rPh sb="8" eb="10">
      <t>キンム</t>
    </rPh>
    <rPh sb="10" eb="12">
      <t>ジカン</t>
    </rPh>
    <rPh sb="12" eb="13">
      <t>スウ</t>
    </rPh>
    <phoneticPr fontId="3"/>
  </si>
  <si>
    <t>(11)兼務状況
（兼務先／兼務する職務の内容）等</t>
    <phoneticPr fontId="3"/>
  </si>
  <si>
    <t>第５週</t>
    <rPh sb="0" eb="1">
      <t>ダイ</t>
    </rPh>
    <rPh sb="2" eb="3">
      <t>シュウ</t>
    </rPh>
    <phoneticPr fontId="3"/>
  </si>
  <si>
    <t>サービス管理責任者</t>
    <rPh sb="4" eb="6">
      <t>カンリ</t>
    </rPh>
    <rPh sb="6" eb="9">
      <t>セキニンシャ</t>
    </rPh>
    <phoneticPr fontId="73"/>
  </si>
  <si>
    <t>A</t>
  </si>
  <si>
    <t>B</t>
  </si>
  <si>
    <t>C</t>
  </si>
  <si>
    <t>D</t>
  </si>
  <si>
    <t>＜前年度の平均値＞※新規申請の場合は推定数を記載ください。</t>
    <rPh sb="1" eb="2">
      <t>ゼン</t>
    </rPh>
    <rPh sb="2" eb="4">
      <t>ネンド</t>
    </rPh>
    <rPh sb="5" eb="8">
      <t>ヘイキンチ</t>
    </rPh>
    <rPh sb="10" eb="12">
      <t>シンキ</t>
    </rPh>
    <rPh sb="12" eb="14">
      <t>シンセイ</t>
    </rPh>
    <rPh sb="15" eb="17">
      <t>バアイ</t>
    </rPh>
    <rPh sb="18" eb="21">
      <t>スイテイスウ</t>
    </rPh>
    <rPh sb="22" eb="24">
      <t>キサイ</t>
    </rPh>
    <phoneticPr fontId="3"/>
  </si>
  <si>
    <t>平均利用者数</t>
    <rPh sb="0" eb="2">
      <t>ヘイキン</t>
    </rPh>
    <rPh sb="2" eb="6">
      <t>リヨウシャスウ</t>
    </rPh>
    <phoneticPr fontId="3"/>
  </si>
  <si>
    <t>利用者延べ数</t>
    <rPh sb="3" eb="4">
      <t>ノ</t>
    </rPh>
    <phoneticPr fontId="3"/>
  </si>
  <si>
    <t xml:space="preserve"> 宿泊型自立訓練以外の
 利用者</t>
    <rPh sb="1" eb="4">
      <t>シュクハクガタ</t>
    </rPh>
    <rPh sb="4" eb="8">
      <t>ジリツクンレン</t>
    </rPh>
    <rPh sb="8" eb="10">
      <t>イガイ</t>
    </rPh>
    <rPh sb="13" eb="16">
      <t>リヨウシャ</t>
    </rPh>
    <phoneticPr fontId="3"/>
  </si>
  <si>
    <t xml:space="preserve"> 宿泊型自立訓練の利用者</t>
    <rPh sb="1" eb="4">
      <t>シュクハクガタ</t>
    </rPh>
    <rPh sb="4" eb="8">
      <t>ジリツクンレン</t>
    </rPh>
    <rPh sb="9" eb="12">
      <t>リヨウシャ</t>
    </rPh>
    <phoneticPr fontId="3"/>
  </si>
  <si>
    <t>開所日数</t>
    <rPh sb="0" eb="2">
      <t>カイショ</t>
    </rPh>
    <rPh sb="2" eb="4">
      <t>ニッスウ</t>
    </rPh>
    <phoneticPr fontId="74"/>
  </si>
  <si>
    <t>＜人員に関する基準＞</t>
    <rPh sb="1" eb="3">
      <t>ジンイン</t>
    </rPh>
    <rPh sb="4" eb="5">
      <t>カン</t>
    </rPh>
    <rPh sb="7" eb="9">
      <t>キジュン</t>
    </rPh>
    <phoneticPr fontId="3"/>
  </si>
  <si>
    <t>区分</t>
    <rPh sb="0" eb="2">
      <t>クブン</t>
    </rPh>
    <phoneticPr fontId="74"/>
  </si>
  <si>
    <t>生活支援員</t>
    <rPh sb="0" eb="5">
      <t>セイカツシエンイン</t>
    </rPh>
    <phoneticPr fontId="73"/>
  </si>
  <si>
    <t>必要な配置数</t>
    <rPh sb="0" eb="2">
      <t>ヒツヨウ</t>
    </rPh>
    <rPh sb="3" eb="6">
      <t>ハイチスウ</t>
    </rPh>
    <phoneticPr fontId="74"/>
  </si>
  <si>
    <t>専従</t>
    <rPh sb="0" eb="2">
      <t>センジュウ</t>
    </rPh>
    <phoneticPr fontId="74"/>
  </si>
  <si>
    <t>兼務</t>
    <rPh sb="0" eb="2">
      <t>ケンム</t>
    </rPh>
    <phoneticPr fontId="74"/>
  </si>
  <si>
    <t>専従</t>
    <rPh sb="0" eb="2">
      <t>センジュウ</t>
    </rPh>
    <phoneticPr fontId="3"/>
  </si>
  <si>
    <t>兼務</t>
    <rPh sb="0" eb="2">
      <t>ケンム</t>
    </rPh>
    <phoneticPr fontId="3"/>
  </si>
  <si>
    <t>常勤換算数</t>
    <rPh sb="0" eb="5">
      <t>ジョウキンカンサンスウ</t>
    </rPh>
    <phoneticPr fontId="73"/>
  </si>
  <si>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72"/>
  </si>
  <si>
    <t>　(1) 「４週」・「暦月」のいずれかを選択してください。</t>
    <rPh sb="7" eb="8">
      <t>シュウ</t>
    </rPh>
    <rPh sb="11" eb="12">
      <t>レキ</t>
    </rPh>
    <rPh sb="12" eb="13">
      <t>ツキ</t>
    </rPh>
    <rPh sb="20" eb="22">
      <t>センタク</t>
    </rPh>
    <phoneticPr fontId="72"/>
  </si>
  <si>
    <t>　(2) 「予定」・「実績」のいずれかを選択してください。</t>
    <rPh sb="6" eb="8">
      <t>ヨテイ</t>
    </rPh>
    <rPh sb="11" eb="13">
      <t>ジッセキ</t>
    </rPh>
    <rPh sb="20" eb="22">
      <t>センタク</t>
    </rPh>
    <phoneticPr fontId="7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</si>
  <si>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72"/>
  </si>
  <si>
    <t>　(4) 従業者の職種を入力してください。</t>
    <rPh sb="5" eb="8">
      <t>ジュウギョウシャ</t>
    </rPh>
    <rPh sb="9" eb="11">
      <t>ショクシュ</t>
    </rPh>
    <rPh sb="12" eb="14">
      <t>ニュウリョク</t>
    </rPh>
    <phoneticPr fontId="72"/>
  </si>
  <si>
    <t xml:space="preserve"> 　　 記入の順序は、職種ごとにまとめてください。</t>
    <rPh sb="4" eb="6">
      <t>キニュウ</t>
    </rPh>
    <rPh sb="7" eb="9">
      <t>ジュンジョ</t>
    </rPh>
    <rPh sb="11" eb="13">
      <t>ショクシュ</t>
    </rPh>
    <phoneticPr fontId="72"/>
  </si>
  <si>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7"/>
  </si>
  <si>
    <t>記号</t>
    <rPh sb="0" eb="2">
      <t>キゴウ</t>
    </rPh>
    <phoneticPr fontId="72"/>
  </si>
  <si>
    <t>区分</t>
    <rPh sb="0" eb="2">
      <t>クブン</t>
    </rPh>
    <phoneticPr fontId="72"/>
  </si>
  <si>
    <t>常勤で専従</t>
    <rPh sb="0" eb="2">
      <t>ジョウキン</t>
    </rPh>
    <rPh sb="3" eb="5">
      <t>センジュウ</t>
    </rPh>
    <phoneticPr fontId="72"/>
  </si>
  <si>
    <t>常勤で兼務</t>
    <rPh sb="0" eb="2">
      <t>ジョウキン</t>
    </rPh>
    <rPh sb="3" eb="5">
      <t>ケンム</t>
    </rPh>
    <phoneticPr fontId="72"/>
  </si>
  <si>
    <t>非常勤で専従</t>
    <rPh sb="0" eb="3">
      <t>ヒジョウキン</t>
    </rPh>
    <rPh sb="4" eb="6">
      <t>センジュウ</t>
    </rPh>
    <phoneticPr fontId="72"/>
  </si>
  <si>
    <t>非常勤で兼務</t>
    <rPh sb="0" eb="3">
      <t>ヒジョウキン</t>
    </rPh>
    <rPh sb="4" eb="6">
      <t>ケンム</t>
    </rPh>
    <phoneticPr fontId="72"/>
  </si>
  <si>
    <t>（注）常勤・非常勤の区分について</t>
    <rPh sb="1" eb="2">
      <t>チュウ</t>
    </rPh>
    <rPh sb="3" eb="5">
      <t>ジョウキン</t>
    </rPh>
    <rPh sb="6" eb="9">
      <t>ヒジョウキン</t>
    </rPh>
    <rPh sb="10" eb="12">
      <t>クブン</t>
    </rPh>
    <phoneticPr fontId="72"/>
  </si>
  <si>
    <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7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</si>
  <si>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72"/>
  </si>
  <si>
    <t>　(6) 従業者の保有する資格を入力してください。</t>
    <rPh sb="5" eb="8">
      <t>ジュウギョウシャ</t>
    </rPh>
    <rPh sb="9" eb="11">
      <t>ホユウ</t>
    </rPh>
    <rPh sb="13" eb="15">
      <t>シカク</t>
    </rPh>
    <rPh sb="16" eb="18">
      <t>ニュウリョク</t>
    </rPh>
    <phoneticPr fontId="72"/>
  </si>
  <si>
    <t xml:space="preserve"> 　　 保有資格を全て記入するのではなく、人員基準・加配加算上、求められる資格等を入力してください。</t>
    <phoneticPr fontId="72"/>
  </si>
  <si>
    <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72"/>
  </si>
  <si>
    <t>　(7) 従業者の氏名を記入してください。</t>
    <rPh sb="5" eb="8">
      <t>ジュウギョウシャ</t>
    </rPh>
    <rPh sb="9" eb="11">
      <t>シメイ</t>
    </rPh>
    <rPh sb="12" eb="14">
      <t>キニュウ</t>
    </rPh>
    <phoneticPr fontId="72"/>
  </si>
  <si>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7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</si>
  <si>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72"/>
  </si>
  <si>
    <t>　　　 その他、特記事項欄としてもご活用ください。</t>
    <rPh sb="6" eb="7">
      <t>タ</t>
    </rPh>
    <rPh sb="8" eb="10">
      <t>トッキ</t>
    </rPh>
    <rPh sb="10" eb="12">
      <t>ジコウ</t>
    </rPh>
    <rPh sb="12" eb="13">
      <t>ラン</t>
    </rPh>
    <rPh sb="18" eb="20">
      <t>カツヨウ</t>
    </rPh>
    <phoneticPr fontId="7"/>
  </si>
  <si>
    <t>　　　年　　　月　　　日</t>
    <rPh sb="3" eb="4">
      <t>ネン</t>
    </rPh>
    <rPh sb="7" eb="8">
      <t>ガツ</t>
    </rPh>
    <rPh sb="11" eb="12">
      <t>ニチ</t>
    </rPh>
    <phoneticPr fontId="3"/>
  </si>
  <si>
    <t>就労移行支援体制加算に関する届出書
（生活介護・自立訓練）</t>
    <rPh sb="0" eb="2">
      <t>シュウロウ</t>
    </rPh>
    <rPh sb="2" eb="4">
      <t>イコウ</t>
    </rPh>
    <rPh sb="4" eb="6">
      <t>シエン</t>
    </rPh>
    <rPh sb="6" eb="8">
      <t>タイセイ</t>
    </rPh>
    <rPh sb="8" eb="10">
      <t>カサン</t>
    </rPh>
    <rPh sb="11" eb="12">
      <t>カン</t>
    </rPh>
    <rPh sb="14" eb="17">
      <t>トドケデショ</t>
    </rPh>
    <rPh sb="19" eb="21">
      <t>セイカツ</t>
    </rPh>
    <rPh sb="21" eb="23">
      <t>カイゴ</t>
    </rPh>
    <rPh sb="24" eb="26">
      <t>ジリツ</t>
    </rPh>
    <rPh sb="26" eb="28">
      <t>クンレン</t>
    </rPh>
    <phoneticPr fontId="3"/>
  </si>
  <si>
    <t>１　新規　　　　２　変更　　　　　３　終了</t>
    <phoneticPr fontId="3"/>
  </si>
  <si>
    <t>前年度における
就労定着者の数</t>
    <rPh sb="0" eb="3">
      <t>ゼンネンド</t>
    </rPh>
    <rPh sb="8" eb="10">
      <t>シュウロウ</t>
    </rPh>
    <rPh sb="10" eb="12">
      <t>テイチャク</t>
    </rPh>
    <rPh sb="12" eb="13">
      <t>シャ</t>
    </rPh>
    <rPh sb="14" eb="15">
      <t>カズ</t>
    </rPh>
    <phoneticPr fontId="3"/>
  </si>
  <si>
    <t>就職日</t>
    <rPh sb="0" eb="2">
      <t>シュウショク</t>
    </rPh>
    <rPh sb="2" eb="3">
      <t>ビ</t>
    </rPh>
    <phoneticPr fontId="3"/>
  </si>
  <si>
    <t>前年度において
6月に達した日</t>
    <rPh sb="0" eb="3">
      <t>ゼンネンド</t>
    </rPh>
    <rPh sb="9" eb="10">
      <t>ゲツ</t>
    </rPh>
    <rPh sb="11" eb="12">
      <t>タッ</t>
    </rPh>
    <rPh sb="14" eb="15">
      <t>ケイジツ</t>
    </rPh>
    <phoneticPr fontId="3"/>
  </si>
  <si>
    <r>
      <t xml:space="preserve">届出時点の継続状況
</t>
    </r>
    <r>
      <rPr>
        <sz val="6"/>
        <rFont val="HGｺﾞｼｯｸM"/>
        <family val="3"/>
        <charset val="128"/>
      </rPr>
      <t>（離職している場合は離職日も記入）</t>
    </r>
    <rPh sb="0" eb="2">
      <t>トドケデ</t>
    </rPh>
    <rPh sb="2" eb="4">
      <t>ジテン</t>
    </rPh>
    <rPh sb="5" eb="7">
      <t>ケイゾク</t>
    </rPh>
    <rPh sb="7" eb="9">
      <t>ジョウキョウ</t>
    </rPh>
    <phoneticPr fontId="3"/>
  </si>
  <si>
    <t>１　事業所・施設の名称</t>
    <rPh sb="2" eb="5">
      <t>ジギョウショ</t>
    </rPh>
    <rPh sb="6" eb="8">
      <t>シセツ</t>
    </rPh>
    <rPh sb="9" eb="11">
      <t>メイショウ</t>
    </rPh>
    <phoneticPr fontId="3"/>
  </si>
  <si>
    <t>３　サービスの種類</t>
    <rPh sb="7" eb="9">
      <t>シュルイ</t>
    </rPh>
    <phoneticPr fontId="3"/>
  </si>
  <si>
    <t>４　届出項目</t>
    <rPh sb="2" eb="4">
      <t>トドケデ</t>
    </rPh>
    <rPh sb="4" eb="6">
      <t>コウモク</t>
    </rPh>
    <phoneticPr fontId="3"/>
  </si>
  <si>
    <r>
      <t>　１　福祉専門職員配置等加算(Ⅰ)</t>
    </r>
    <r>
      <rPr>
        <sz val="9"/>
        <rFont val="HGｺﾞｼｯｸM"/>
        <family val="3"/>
        <charset val="128"/>
      </rPr>
      <t xml:space="preserve">　 　※有資格者35％以上　 </t>
    </r>
    <r>
      <rPr>
        <sz val="11"/>
        <rFont val="HGｺﾞｼｯｸM"/>
        <family val="3"/>
        <charset val="128"/>
      </rPr>
      <t xml:space="preserve">
  ２　福祉専門職員配置等加算(Ⅱ)</t>
    </r>
    <r>
      <rPr>
        <sz val="9"/>
        <rFont val="HGｺﾞｼｯｸM"/>
        <family val="3"/>
        <charset val="128"/>
      </rPr>
      <t xml:space="preserve">　 　※有資格者25％以上
</t>
    </r>
    <r>
      <rPr>
        <sz val="11"/>
        <rFont val="HGｺﾞｼｯｸM"/>
        <family val="3"/>
        <charset val="128"/>
      </rPr>
      <t xml:space="preserve">
  ３　福祉専門職員配置等加算(Ⅲ)</t>
    </r>
    <r>
      <rPr>
        <sz val="9"/>
        <rFont val="HGｺﾞｼｯｸM"/>
        <family val="3"/>
        <charset val="128"/>
      </rPr>
      <t>　　 ※常勤職員が75％以上又は勤続3年以上の常勤職員が30％以上</t>
    </r>
    <rPh sb="3" eb="5">
      <t>フクシ</t>
    </rPh>
    <rPh sb="5" eb="7">
      <t>センモン</t>
    </rPh>
    <rPh sb="7" eb="9">
      <t>ショクイン</t>
    </rPh>
    <rPh sb="9" eb="11">
      <t>ハイチ</t>
    </rPh>
    <rPh sb="11" eb="12">
      <t>トウ</t>
    </rPh>
    <rPh sb="12" eb="14">
      <t>カサン</t>
    </rPh>
    <rPh sb="21" eb="25">
      <t>ユウシカクシャ</t>
    </rPh>
    <rPh sb="28" eb="30">
      <t>イジョウ</t>
    </rPh>
    <rPh sb="38" eb="40">
      <t>フクシ</t>
    </rPh>
    <rPh sb="40" eb="42">
      <t>センモン</t>
    </rPh>
    <rPh sb="42" eb="44">
      <t>ショクイン</t>
    </rPh>
    <rPh sb="44" eb="46">
      <t>ハイチ</t>
    </rPh>
    <rPh sb="46" eb="47">
      <t>トウ</t>
    </rPh>
    <rPh sb="47" eb="49">
      <t>カサン</t>
    </rPh>
    <rPh sb="56" eb="60">
      <t>ユウシカクシャ</t>
    </rPh>
    <rPh sb="63" eb="65">
      <t>イジョウ</t>
    </rPh>
    <rPh sb="71" eb="73">
      <t>フクシ</t>
    </rPh>
    <rPh sb="73" eb="75">
      <t>センモン</t>
    </rPh>
    <rPh sb="75" eb="77">
      <t>ショクイン</t>
    </rPh>
    <rPh sb="77" eb="79">
      <t>ハイチ</t>
    </rPh>
    <rPh sb="79" eb="80">
      <t>トウ</t>
    </rPh>
    <rPh sb="80" eb="82">
      <t>カサン</t>
    </rPh>
    <rPh sb="89" eb="91">
      <t>ジョウキン</t>
    </rPh>
    <rPh sb="91" eb="93">
      <t>ショクイン</t>
    </rPh>
    <rPh sb="97" eb="99">
      <t>イジョウ</t>
    </rPh>
    <rPh sb="99" eb="100">
      <t>マタ</t>
    </rPh>
    <rPh sb="101" eb="103">
      <t>キンゾク</t>
    </rPh>
    <rPh sb="104" eb="105">
      <t>ネン</t>
    </rPh>
    <rPh sb="105" eb="107">
      <t>イジョウ</t>
    </rPh>
    <rPh sb="108" eb="110">
      <t>ジョウキン</t>
    </rPh>
    <rPh sb="110" eb="112">
      <t>ショクイン</t>
    </rPh>
    <rPh sb="116" eb="118">
      <t>イジョウ</t>
    </rPh>
    <phoneticPr fontId="3"/>
  </si>
  <si>
    <t>※生活介護のみ福祉専門職員配置等加算(Ⅰ)又は（Ⅱ）の算定とともに（Ⅲ）も算定可能である。</t>
    <rPh sb="1" eb="3">
      <t>セイカツ</t>
    </rPh>
    <rPh sb="3" eb="5">
      <t>カイゴ</t>
    </rPh>
    <rPh sb="21" eb="22">
      <t>マタ</t>
    </rPh>
    <rPh sb="27" eb="29">
      <t>サンテイ</t>
    </rPh>
    <rPh sb="37" eb="39">
      <t>サンテイ</t>
    </rPh>
    <rPh sb="39" eb="41">
      <t>カノウ</t>
    </rPh>
    <phoneticPr fontId="1"/>
  </si>
  <si>
    <t>５　社会福祉士等の状況</t>
    <rPh sb="2" eb="4">
      <t>シャカイ</t>
    </rPh>
    <rPh sb="4" eb="6">
      <t>フクシ</t>
    </rPh>
    <rPh sb="6" eb="7">
      <t>シ</t>
    </rPh>
    <rPh sb="7" eb="8">
      <t>トウ</t>
    </rPh>
    <rPh sb="9" eb="11">
      <t>ジョウキョウ</t>
    </rPh>
    <phoneticPr fontId="3"/>
  </si>
  <si>
    <t>①のうち社会福祉士等
の総数（常勤）</t>
    <rPh sb="4" eb="6">
      <t>シャカイ</t>
    </rPh>
    <rPh sb="6" eb="8">
      <t>フクシ</t>
    </rPh>
    <rPh sb="8" eb="9">
      <t>シ</t>
    </rPh>
    <rPh sb="9" eb="10">
      <t>トウ</t>
    </rPh>
    <rPh sb="12" eb="14">
      <t>ソウスウ</t>
    </rPh>
    <rPh sb="15" eb="17">
      <t>ジョウキン</t>
    </rPh>
    <phoneticPr fontId="3"/>
  </si>
  <si>
    <t>①に占める②の割合が
25％又は35％以上</t>
    <rPh sb="2" eb="3">
      <t>シ</t>
    </rPh>
    <rPh sb="7" eb="9">
      <t>ワリアイ</t>
    </rPh>
    <rPh sb="14" eb="15">
      <t>マタ</t>
    </rPh>
    <rPh sb="19" eb="21">
      <t>イジョウ</t>
    </rPh>
    <phoneticPr fontId="3"/>
  </si>
  <si>
    <t>６　常勤職員の状況</t>
    <rPh sb="2" eb="4">
      <t>ジョウキン</t>
    </rPh>
    <rPh sb="4" eb="6">
      <t>ショクイン</t>
    </rPh>
    <rPh sb="7" eb="9">
      <t>ジョウキョウ</t>
    </rPh>
    <phoneticPr fontId="3"/>
  </si>
  <si>
    <t>①に占める②の割合が
75％以上</t>
    <rPh sb="2" eb="3">
      <t>シ</t>
    </rPh>
    <rPh sb="7" eb="9">
      <t>ワリアイ</t>
    </rPh>
    <rPh sb="14" eb="16">
      <t>イジョウ</t>
    </rPh>
    <phoneticPr fontId="3"/>
  </si>
  <si>
    <t>７　勤続年数の状況</t>
    <rPh sb="2" eb="4">
      <t>キンゾク</t>
    </rPh>
    <rPh sb="4" eb="6">
      <t>ネンスウ</t>
    </rPh>
    <rPh sb="7" eb="9">
      <t>ジョウキョウ</t>
    </rPh>
    <phoneticPr fontId="3"/>
  </si>
  <si>
    <t>①に占める②の割合が
30％以上</t>
    <rPh sb="2" eb="3">
      <t>シ</t>
    </rPh>
    <rPh sb="7" eb="9">
      <t>ワリアイ</t>
    </rPh>
    <rPh sb="14" eb="16">
      <t>イジョウ</t>
    </rPh>
    <phoneticPr fontId="3"/>
  </si>
  <si>
    <t>注１　常勤とは、「障害者の日常生活及び社会生活を総合的に支援するための法律に基づく指定障害福祉サービスの事業等の
　　人員、設備及び運営に関する基準について」（平成18年12月６日厚生労働省社会・援護局障害保健福祉部長通知）第二の
　　２の（３）に定義する「常勤」をいう。</t>
    <rPh sb="0" eb="1">
      <t>チュウ</t>
    </rPh>
    <rPh sb="3" eb="5">
      <t>ジョウキン</t>
    </rPh>
    <rPh sb="9" eb="37">
      <t>ソウゴウシエンホウ</t>
    </rPh>
    <rPh sb="38" eb="39">
      <t>モト</t>
    </rPh>
    <rPh sb="41" eb="43">
      <t>シテイ</t>
    </rPh>
    <rPh sb="43" eb="45">
      <t>ショウガイ</t>
    </rPh>
    <rPh sb="45" eb="47">
      <t>フクシ</t>
    </rPh>
    <phoneticPr fontId="3"/>
  </si>
  <si>
    <t>注２　生活支援員等とは、</t>
    <rPh sb="0" eb="1">
      <t>チュウ</t>
    </rPh>
    <rPh sb="3" eb="5">
      <t>セイカツ</t>
    </rPh>
    <rPh sb="5" eb="7">
      <t>シエン</t>
    </rPh>
    <rPh sb="7" eb="8">
      <t>イン</t>
    </rPh>
    <rPh sb="8" eb="9">
      <t>トウ</t>
    </rPh>
    <phoneticPr fontId="3"/>
  </si>
  <si>
    <t>　　　○療養介護にあっては、生活支援員</t>
    <rPh sb="4" eb="6">
      <t>リョウヨウ</t>
    </rPh>
    <rPh sb="6" eb="8">
      <t>カイゴ</t>
    </rPh>
    <rPh sb="14" eb="16">
      <t>セイカツ</t>
    </rPh>
    <rPh sb="16" eb="18">
      <t>シエン</t>
    </rPh>
    <rPh sb="18" eb="19">
      <t>イン</t>
    </rPh>
    <phoneticPr fontId="3"/>
  </si>
  <si>
    <t>　　　○生活介護にあっては、生活支援員又は共生型生活介護従業者</t>
    <rPh sb="4" eb="6">
      <t>セイカツ</t>
    </rPh>
    <rPh sb="6" eb="8">
      <t>カイゴ</t>
    </rPh>
    <rPh sb="14" eb="16">
      <t>セイカツ</t>
    </rPh>
    <rPh sb="16" eb="18">
      <t>シエン</t>
    </rPh>
    <rPh sb="18" eb="19">
      <t>イン</t>
    </rPh>
    <phoneticPr fontId="3"/>
  </si>
  <si>
    <t>　　　○自立訓練（機能訓練）にあっては、生活支援員又は共生型自立訓練（機能訓練）従業者</t>
    <rPh sb="4" eb="6">
      <t>ジリツ</t>
    </rPh>
    <rPh sb="6" eb="8">
      <t>クンレン</t>
    </rPh>
    <rPh sb="9" eb="11">
      <t>キノウ</t>
    </rPh>
    <rPh sb="11" eb="13">
      <t>クンレン</t>
    </rPh>
    <rPh sb="20" eb="22">
      <t>セイカツ</t>
    </rPh>
    <rPh sb="22" eb="24">
      <t>シエン</t>
    </rPh>
    <rPh sb="24" eb="25">
      <t>イン</t>
    </rPh>
    <phoneticPr fontId="3"/>
  </si>
  <si>
    <t>　　　○自立訓練（生活訓練）にあっては、生活支援員、地域移行支援員又は共生型自立訓練（生活訓練）従業者</t>
    <rPh sb="4" eb="6">
      <t>ジリツ</t>
    </rPh>
    <rPh sb="6" eb="8">
      <t>クンレン</t>
    </rPh>
    <rPh sb="9" eb="11">
      <t>セイカツ</t>
    </rPh>
    <rPh sb="11" eb="13">
      <t>クンレン</t>
    </rPh>
    <rPh sb="20" eb="22">
      <t>セイカツ</t>
    </rPh>
    <rPh sb="22" eb="24">
      <t>シエン</t>
    </rPh>
    <rPh sb="24" eb="25">
      <t>イン</t>
    </rPh>
    <rPh sb="26" eb="28">
      <t>チイキ</t>
    </rPh>
    <rPh sb="28" eb="30">
      <t>イコウ</t>
    </rPh>
    <rPh sb="30" eb="32">
      <t>シエン</t>
    </rPh>
    <rPh sb="32" eb="33">
      <t>イン</t>
    </rPh>
    <phoneticPr fontId="3"/>
  </si>
  <si>
    <t>　　　○就労選択支援にあっては、就労選択支援員</t>
    <rPh sb="4" eb="6">
      <t>シュウロウ</t>
    </rPh>
    <rPh sb="6" eb="8">
      <t>センタク</t>
    </rPh>
    <rPh sb="8" eb="10">
      <t>シエン</t>
    </rPh>
    <rPh sb="16" eb="18">
      <t>シュウロウ</t>
    </rPh>
    <rPh sb="18" eb="20">
      <t>センタク</t>
    </rPh>
    <rPh sb="20" eb="23">
      <t>シエンイン</t>
    </rPh>
    <phoneticPr fontId="1"/>
  </si>
  <si>
    <t>　　　○就労移行支援にあっては、職業指導員、生活支援員又は就労支援員</t>
  </si>
  <si>
    <t>　　　○自立生活援助にあっては、地域生活支援員</t>
    <rPh sb="6" eb="8">
      <t>セイカツ</t>
    </rPh>
    <rPh sb="8" eb="10">
      <t>エンジョ</t>
    </rPh>
    <rPh sb="16" eb="18">
      <t>チイキ</t>
    </rPh>
    <phoneticPr fontId="3"/>
  </si>
  <si>
    <t>　　　○共同生活援助にあっては、世話人又は生活支援員（外部サービス利用型にあっては、世話人）</t>
    <rPh sb="4" eb="6">
      <t>キョウドウ</t>
    </rPh>
    <rPh sb="6" eb="8">
      <t>セイカツ</t>
    </rPh>
    <rPh sb="8" eb="10">
      <t>エンジョ</t>
    </rPh>
    <rPh sb="16" eb="19">
      <t>セワニン</t>
    </rPh>
    <rPh sb="19" eb="20">
      <t>マタ</t>
    </rPh>
    <rPh sb="21" eb="23">
      <t>セイカツ</t>
    </rPh>
    <rPh sb="23" eb="25">
      <t>シエン</t>
    </rPh>
    <rPh sb="25" eb="26">
      <t>イン</t>
    </rPh>
    <rPh sb="42" eb="45">
      <t>セワニン</t>
    </rPh>
    <phoneticPr fontId="3"/>
  </si>
  <si>
    <t>　　　○児童発達支援にあっては、加算（Ⅰ）（Ⅱ）においては、児童指導員、障害福祉サービス経験者又は共生型児童発達　
　　　　支援従業者、加算（Ⅲ）においては、児童指導員、保育士若しくは障害福祉サービス経験者又は共生型児童発達支援
　　　　従業者</t>
    <rPh sb="4" eb="6">
      <t>ジドウ</t>
    </rPh>
    <rPh sb="6" eb="8">
      <t>ハッタツ</t>
    </rPh>
    <rPh sb="8" eb="10">
      <t>シエン</t>
    </rPh>
    <rPh sb="16" eb="18">
      <t>カサン</t>
    </rPh>
    <phoneticPr fontId="3"/>
  </si>
  <si>
    <t>　　　○放課後等デイサービスにあっては、加算（Ⅰ）（Ⅱ）においては、児童指導員、障害福祉サービス経験者又は共生型
　　　　放課後等デイサービス従業者、加算（Ⅲ）においては、児童指導員、保育士若しくは障害福祉サービス経験者又は共
　　　　生型放課後等デイサービス従業者</t>
    <rPh sb="20" eb="22">
      <t>カサン</t>
    </rPh>
    <rPh sb="34" eb="36">
      <t>ジドウ</t>
    </rPh>
    <rPh sb="40" eb="42">
      <t>ショウガイ</t>
    </rPh>
    <rPh sb="42" eb="44">
      <t>フクシ</t>
    </rPh>
    <rPh sb="48" eb="51">
      <t>ケイケンシャ</t>
    </rPh>
    <phoneticPr fontId="3"/>
  </si>
  <si>
    <t>　　　○福祉型障害児入所施設にあっては、加算（Ⅰ）（Ⅱ）においては、児童指導員、加算（Ⅲ）においては、児童指導員
　　　　又は保育士</t>
    <phoneticPr fontId="3"/>
  </si>
  <si>
    <t>　　　○医療型障害児入所施設にあっては、加算（Ⅰ）（Ⅱ）においては、児童指導員又は指定発達医療機関の職員、加算
　　　　（Ⅲ）においては、児童指導員若しくは保育士又は指定発達医療機関の職員
　　　　のことをいう。</t>
    <phoneticPr fontId="3"/>
  </si>
  <si>
    <t>同一事業所や他事業所における算定年度（過去３年間）</t>
    <rPh sb="0" eb="2">
      <t>ドウイツ</t>
    </rPh>
    <rPh sb="2" eb="4">
      <t>ジギョウ</t>
    </rPh>
    <rPh sb="4" eb="5">
      <t>ショ</t>
    </rPh>
    <rPh sb="6" eb="7">
      <t>タ</t>
    </rPh>
    <rPh sb="7" eb="9">
      <t>ジギョウ</t>
    </rPh>
    <rPh sb="9" eb="10">
      <t>ショ</t>
    </rPh>
    <rPh sb="16" eb="18">
      <t>ネンド</t>
    </rPh>
    <rPh sb="19" eb="21">
      <t>カコ</t>
    </rPh>
    <rPh sb="22" eb="24">
      <t>ネンカン</t>
    </rPh>
    <phoneticPr fontId="3"/>
  </si>
  <si>
    <t>市追加欄</t>
    <rPh sb="0" eb="1">
      <t>シ</t>
    </rPh>
    <rPh sb="1" eb="4">
      <t>ツイカラン</t>
    </rPh>
    <phoneticPr fontId="18"/>
  </si>
  <si>
    <t>勤務地の所在地
（番地のほか、建物名まで記載すること）</t>
    <rPh sb="0" eb="3">
      <t>キンムチ</t>
    </rPh>
    <rPh sb="4" eb="7">
      <t>ショザイチ</t>
    </rPh>
    <rPh sb="20" eb="22">
      <t>キサイ</t>
    </rPh>
    <phoneticPr fontId="3"/>
  </si>
  <si>
    <t>支給決定自治体</t>
    <rPh sb="0" eb="7">
      <t>シキュウケッテイジチタイ</t>
    </rPh>
    <phoneticPr fontId="3"/>
  </si>
  <si>
    <t>算定実績のある事業所名
（事業所番号）</t>
    <rPh sb="0" eb="4">
      <t>サンテイジッセキ</t>
    </rPh>
    <rPh sb="7" eb="10">
      <t>ジギョウショ</t>
    </rPh>
    <rPh sb="10" eb="11">
      <t>メイ</t>
    </rPh>
    <rPh sb="13" eb="18">
      <t>ジギョウショバンゴウ</t>
    </rPh>
    <phoneticPr fontId="3"/>
  </si>
  <si>
    <t>変更届出書
（様式第６号）</t>
    <phoneticPr fontId="1"/>
  </si>
  <si>
    <t>体制等状況一覧表
（国別紙１）</t>
    <rPh sb="0" eb="3">
      <t>タイセイトウ</t>
    </rPh>
    <rPh sb="3" eb="5">
      <t>ジョウキョウ</t>
    </rPh>
    <rPh sb="5" eb="8">
      <t>イチランヒョウ</t>
    </rPh>
    <rPh sb="10" eb="13">
      <t>クニベッシ</t>
    </rPh>
    <phoneticPr fontId="1"/>
  </si>
  <si>
    <t>国別紙3-1</t>
    <rPh sb="0" eb="3">
      <t>クニベッシ</t>
    </rPh>
    <phoneticPr fontId="1"/>
  </si>
  <si>
    <t>（Ⅰ）
国別紙6-1</t>
    <rPh sb="4" eb="7">
      <t>クニベッシ</t>
    </rPh>
    <phoneticPr fontId="1"/>
  </si>
  <si>
    <t>（Ⅱ）
国別紙6-2</t>
    <rPh sb="4" eb="7">
      <t>クニベッシ</t>
    </rPh>
    <phoneticPr fontId="1"/>
  </si>
  <si>
    <t>国別紙10</t>
    <rPh sb="0" eb="3">
      <t>クニベッシ</t>
    </rPh>
    <phoneticPr fontId="1"/>
  </si>
  <si>
    <t>国別紙48</t>
    <rPh sb="0" eb="3">
      <t>クニベッシ</t>
    </rPh>
    <phoneticPr fontId="1"/>
  </si>
  <si>
    <t>国別紙29-1</t>
    <rPh sb="0" eb="3">
      <t>クニベッシ</t>
    </rPh>
    <phoneticPr fontId="1"/>
  </si>
  <si>
    <t>国別紙27</t>
    <rPh sb="0" eb="3">
      <t>クニベッシ</t>
    </rPh>
    <phoneticPr fontId="1"/>
  </si>
  <si>
    <t>国別紙28</t>
    <rPh sb="0" eb="3">
      <t>クニベッシ</t>
    </rPh>
    <phoneticPr fontId="1"/>
  </si>
  <si>
    <t>国別紙５</t>
    <rPh sb="0" eb="3">
      <t>クニベッシ</t>
    </rPh>
    <phoneticPr fontId="1"/>
  </si>
  <si>
    <t>国別紙26</t>
    <rPh sb="0" eb="3">
      <t>クニベッシ</t>
    </rPh>
    <phoneticPr fontId="1"/>
  </si>
  <si>
    <t>国別紙51-1</t>
    <rPh sb="0" eb="3">
      <t>クニベッシ</t>
    </rPh>
    <phoneticPr fontId="1"/>
  </si>
  <si>
    <t>国別紙12</t>
    <rPh sb="0" eb="3">
      <t>クニベッシ</t>
    </rPh>
    <phoneticPr fontId="1"/>
  </si>
  <si>
    <t>国別紙34</t>
    <rPh sb="0" eb="3">
      <t>クニベッシ</t>
    </rPh>
    <phoneticPr fontId="1"/>
  </si>
  <si>
    <t>国別紙13</t>
    <rPh sb="0" eb="3">
      <t>クニベッシ</t>
    </rPh>
    <phoneticPr fontId="1"/>
  </si>
  <si>
    <t>国別紙14</t>
    <rPh sb="0" eb="3">
      <t>クニベッシ</t>
    </rPh>
    <phoneticPr fontId="1"/>
  </si>
  <si>
    <t>国別紙23-2</t>
    <rPh sb="0" eb="3">
      <t>クニベッシ</t>
    </rPh>
    <phoneticPr fontId="1"/>
  </si>
  <si>
    <t>国別紙11</t>
    <rPh sb="0" eb="3">
      <t>クニベッシ</t>
    </rPh>
    <phoneticPr fontId="1"/>
  </si>
  <si>
    <t>国別紙７</t>
    <rPh sb="0" eb="3">
      <t>クニベッシ</t>
    </rPh>
    <phoneticPr fontId="1"/>
  </si>
  <si>
    <t>国別紙36</t>
    <rPh sb="0" eb="3">
      <t>クニベッシ</t>
    </rPh>
    <phoneticPr fontId="1"/>
  </si>
  <si>
    <t>・組織体制図</t>
    <rPh sb="1" eb="6">
      <t>ソシキタイセイズ</t>
    </rPh>
    <phoneticPr fontId="1"/>
  </si>
  <si>
    <t>・国標準様式４</t>
    <rPh sb="1" eb="6">
      <t>クニヒョウジュンヨウシキ</t>
    </rPh>
    <phoneticPr fontId="1"/>
  </si>
  <si>
    <t>・国別紙6-1、6-2の一覧に記載した利用者の証明書類（手帳）等の写し</t>
    <rPh sb="1" eb="4">
      <t>クニベッシ</t>
    </rPh>
    <phoneticPr fontId="1"/>
  </si>
  <si>
    <t>（国別紙３ー１）</t>
    <phoneticPr fontId="1"/>
  </si>
  <si>
    <r>
      <rPr>
        <b/>
        <sz val="14"/>
        <rFont val="HGｺﾞｼｯｸM"/>
        <family val="3"/>
        <charset val="128"/>
      </rPr>
      <t xml:space="preserve">福祉専門職員配置等加算に関する届出書
</t>
    </r>
    <r>
      <rPr>
        <sz val="10"/>
        <rFont val="HGｺﾞｼｯｸM"/>
        <family val="3"/>
        <charset val="128"/>
      </rPr>
      <t>（療養介護・生活介護・自立訓練（機能訓練・生活訓練）・就労選択支援・就労移行支援・就労継続支援・自立生活援助・共同生活援助
・児童発達支援・放課後等デイサービス・福祉型障害児入所施設・医療型障害児入所施設）</t>
    </r>
    <phoneticPr fontId="1"/>
  </si>
  <si>
    <t>様式第６号</t>
    <phoneticPr fontId="18"/>
  </si>
  <si>
    <t>指定障がい福祉サービス事業所/指定障がい者支援施設</t>
  </si>
  <si>
    <t>指定障がい児通所支援事業所/指定障がい児入所施設</t>
  </si>
  <si>
    <t>指定特定相談支援事業所/指定一般相談支援事業所/指定障がい児相談支援事業所</t>
  </si>
  <si>
    <t>変更届出書</t>
    <rPh sb="0" eb="2">
      <t>ヘンコウ</t>
    </rPh>
    <rPh sb="2" eb="4">
      <t>トドケデ</t>
    </rPh>
    <rPh sb="4" eb="5">
      <t>ショ</t>
    </rPh>
    <phoneticPr fontId="3"/>
  </si>
  <si>
    <t>年</t>
  </si>
  <si>
    <t>月</t>
  </si>
  <si>
    <t>福　　岡</t>
    <rPh sb="0" eb="1">
      <t>フク</t>
    </rPh>
    <rPh sb="3" eb="4">
      <t>オカ</t>
    </rPh>
    <phoneticPr fontId="3"/>
  </si>
  <si>
    <t>市　長　殿</t>
    <rPh sb="0" eb="1">
      <t>シ</t>
    </rPh>
    <rPh sb="2" eb="3">
      <t>チョウ</t>
    </rPh>
    <rPh sb="4" eb="5">
      <t>ドノ</t>
    </rPh>
    <phoneticPr fontId="74"/>
  </si>
  <si>
    <t>申請者</t>
    <rPh sb="0" eb="3">
      <t>シンセイシャ</t>
    </rPh>
    <phoneticPr fontId="3"/>
  </si>
  <si>
    <t>代表者氏名　</t>
  </si>
  <si>
    <t>指定障がい福祉サービス事業所等の指定に係る事項の変更の届出先（以下「指定権者」という。）と指定障がい福祉サービス</t>
  </si>
  <si>
    <t>事業所等の業務管理体制の整備に関する事項の変更の届出先（以下「監督権者」という。）が同一の自治体であり、かつ、</t>
    <phoneticPr fontId="18"/>
  </si>
  <si>
    <t>変更事項が「事業所（施設）の所在地」又は「申請者の代表者の氏名、生年月日、住所及び職名」の場合であって、同事項</t>
    <phoneticPr fontId="18"/>
  </si>
  <si>
    <t>に係る事実の確認に支障がないと認めるときは、監督権者への変更の届出又は届出書への記載については、指定権者</t>
    <phoneticPr fontId="18"/>
  </si>
  <si>
    <t>への変更の届出があったことをもって省略させることができることとされているので、その場合には左のチェックボックス（□）</t>
    <phoneticPr fontId="18"/>
  </si>
  <si>
    <t>に✓を付してください。なお、当該変更届出を受理した指定権者は、当該変更届出の写しを監督権者へ回付してください。</t>
    <phoneticPr fontId="18"/>
  </si>
  <si>
    <t>法人番号(13桁)</t>
    <rPh sb="0" eb="2">
      <t>ホウジン</t>
    </rPh>
    <rPh sb="2" eb="4">
      <t>バンゴウ</t>
    </rPh>
    <rPh sb="7" eb="8">
      <t>ケタ</t>
    </rPh>
    <phoneticPr fontId="18"/>
  </si>
  <si>
    <t>事業所番号</t>
    <rPh sb="0" eb="3">
      <t>ジギョウショ</t>
    </rPh>
    <rPh sb="2" eb="3">
      <t>ショ</t>
    </rPh>
    <rPh sb="3" eb="5">
      <t>バンゴウ</t>
    </rPh>
    <phoneticPr fontId="3"/>
  </si>
  <si>
    <t>指定を受けた内容を変更した事業所又は施設</t>
    <rPh sb="0" eb="2">
      <t>シテイ</t>
    </rPh>
    <rPh sb="3" eb="4">
      <t>ウ</t>
    </rPh>
    <rPh sb="6" eb="8">
      <t>ナイヨウ</t>
    </rPh>
    <rPh sb="9" eb="11">
      <t>ヘンコウ</t>
    </rPh>
    <rPh sb="13" eb="16">
      <t>ジギョウショ</t>
    </rPh>
    <rPh sb="16" eb="17">
      <t>マタ</t>
    </rPh>
    <rPh sb="18" eb="20">
      <t>シセツ</t>
    </rPh>
    <phoneticPr fontId="3"/>
  </si>
  <si>
    <t>変更年月日</t>
    <rPh sb="0" eb="2">
      <t>ヘンコウ</t>
    </rPh>
    <rPh sb="2" eb="5">
      <t>ネンガッピ</t>
    </rPh>
    <phoneticPr fontId="3"/>
  </si>
  <si>
    <t>月</t>
    <rPh sb="0" eb="1">
      <t>ガツ</t>
    </rPh>
    <phoneticPr fontId="3"/>
  </si>
  <si>
    <t>日</t>
    <rPh sb="0" eb="1">
      <t>ヒ</t>
    </rPh>
    <phoneticPr fontId="3"/>
  </si>
  <si>
    <t>変更があった事項（該当に○）</t>
    <rPh sb="0" eb="2">
      <t>ヘンコウ</t>
    </rPh>
    <rPh sb="6" eb="8">
      <t>ジコウ</t>
    </rPh>
    <rPh sb="9" eb="11">
      <t>ガイトウ</t>
    </rPh>
    <phoneticPr fontId="3"/>
  </si>
  <si>
    <t>（変更前）</t>
    <rPh sb="1" eb="3">
      <t>ヘンコウ</t>
    </rPh>
    <rPh sb="3" eb="4">
      <t>マエ</t>
    </rPh>
    <phoneticPr fontId="3"/>
  </si>
  <si>
    <t>事業所（施設）の所在地</t>
    <rPh sb="0" eb="3">
      <t>ジギョウショ</t>
    </rPh>
    <rPh sb="4" eb="6">
      <t>シセツ</t>
    </rPh>
    <rPh sb="8" eb="11">
      <t>ショザイチ</t>
    </rPh>
    <phoneticPr fontId="3"/>
  </si>
  <si>
    <t>事業所（施設）の連絡先（電話番号）</t>
    <rPh sb="0" eb="3">
      <t>ジギョウショ</t>
    </rPh>
    <rPh sb="4" eb="6">
      <t>シセツ</t>
    </rPh>
    <rPh sb="8" eb="11">
      <t>レンラクサキ</t>
    </rPh>
    <rPh sb="12" eb="14">
      <t>デンワ</t>
    </rPh>
    <rPh sb="14" eb="16">
      <t>バンゴウ</t>
    </rPh>
    <phoneticPr fontId="3"/>
  </si>
  <si>
    <t>申請者の名称</t>
    <rPh sb="0" eb="3">
      <t>シンセイシャ</t>
    </rPh>
    <rPh sb="4" eb="6">
      <t>メイショウ</t>
    </rPh>
    <phoneticPr fontId="3"/>
  </si>
  <si>
    <t>申請者の主たる事務所の所在地</t>
    <rPh sb="0" eb="3">
      <t>シンセイシャ</t>
    </rPh>
    <rPh sb="4" eb="5">
      <t>オモ</t>
    </rPh>
    <rPh sb="7" eb="9">
      <t>ジム</t>
    </rPh>
    <rPh sb="9" eb="10">
      <t>ショ</t>
    </rPh>
    <rPh sb="11" eb="14">
      <t>ショザイチ</t>
    </rPh>
    <phoneticPr fontId="3"/>
  </si>
  <si>
    <t>申請者の代表者の氏名、生年月日、住所及び職名</t>
    <rPh sb="0" eb="3">
      <t>シンセイシャ</t>
    </rPh>
    <rPh sb="4" eb="7">
      <t>ダイヒョウシャ</t>
    </rPh>
    <rPh sb="8" eb="10">
      <t>シメイ</t>
    </rPh>
    <rPh sb="11" eb="13">
      <t>セイネン</t>
    </rPh>
    <rPh sb="13" eb="15">
      <t>ガッピ</t>
    </rPh>
    <rPh sb="16" eb="18">
      <t>ジュウショ</t>
    </rPh>
    <rPh sb="18" eb="19">
      <t>オヨ</t>
    </rPh>
    <rPh sb="20" eb="22">
      <t>ショクメイ</t>
    </rPh>
    <phoneticPr fontId="3"/>
  </si>
  <si>
    <t>法人等の種類</t>
    <rPh sb="0" eb="2">
      <t>ホウジン</t>
    </rPh>
    <rPh sb="2" eb="3">
      <t>トウ</t>
    </rPh>
    <rPh sb="4" eb="6">
      <t>シュルイ</t>
    </rPh>
    <phoneticPr fontId="3"/>
  </si>
  <si>
    <t>登記事項証明書又は条例等（当該事業に関するものに限る。）</t>
    <rPh sb="0" eb="2">
      <t>トウキ</t>
    </rPh>
    <rPh sb="2" eb="4">
      <t>ジコウ</t>
    </rPh>
    <rPh sb="4" eb="7">
      <t>ショウメイショ</t>
    </rPh>
    <rPh sb="7" eb="8">
      <t>マタ</t>
    </rPh>
    <rPh sb="9" eb="12">
      <t>ジョウレイナド</t>
    </rPh>
    <phoneticPr fontId="3"/>
  </si>
  <si>
    <t>共生型サービスの該当有無</t>
    <rPh sb="0" eb="3">
      <t>キョウセイガタ</t>
    </rPh>
    <rPh sb="8" eb="10">
      <t>ガイトウ</t>
    </rPh>
    <rPh sb="10" eb="12">
      <t>ウム</t>
    </rPh>
    <phoneticPr fontId="3"/>
  </si>
  <si>
    <t>事業所（施設）の構造概要・平面図・設備の概要</t>
    <rPh sb="8" eb="10">
      <t>コウゾウ</t>
    </rPh>
    <rPh sb="10" eb="12">
      <t>ガイヨウ</t>
    </rPh>
    <rPh sb="13" eb="16">
      <t>ヘイメンズ</t>
    </rPh>
    <rPh sb="17" eb="19">
      <t>セツビ</t>
    </rPh>
    <rPh sb="20" eb="22">
      <t>ガイヨウ</t>
    </rPh>
    <phoneticPr fontId="3"/>
  </si>
  <si>
    <t>障がい児対象事業の該当有無</t>
  </si>
  <si>
    <t>利用する障がい児の推定数</t>
  </si>
  <si>
    <t>利用者又は入所者の定員</t>
    <rPh sb="3" eb="4">
      <t>マタ</t>
    </rPh>
    <phoneticPr fontId="3"/>
  </si>
  <si>
    <t>（変更後）</t>
  </si>
  <si>
    <t xml:space="preserve">管理者の氏名、生年月日、住所及び経歴
</t>
    <rPh sb="14" eb="15">
      <t>オヨ</t>
    </rPh>
    <rPh sb="16" eb="18">
      <t>ケイレキ</t>
    </rPh>
    <phoneticPr fontId="3"/>
  </si>
  <si>
    <t>サービス管理（提供）責任者又は児童発達支援管理責任者の氏名、生年月日、住所及び経歴</t>
    <rPh sb="4" eb="6">
      <t>カンリ</t>
    </rPh>
    <rPh sb="7" eb="9">
      <t>テイキョウ</t>
    </rPh>
    <rPh sb="10" eb="12">
      <t>セキニン</t>
    </rPh>
    <rPh sb="12" eb="13">
      <t>シャ</t>
    </rPh>
    <rPh sb="13" eb="14">
      <t>マタ</t>
    </rPh>
    <rPh sb="15" eb="17">
      <t>ジドウ</t>
    </rPh>
    <rPh sb="17" eb="19">
      <t>ハッタツ</t>
    </rPh>
    <rPh sb="19" eb="21">
      <t>シエン</t>
    </rPh>
    <rPh sb="21" eb="23">
      <t>カンリ</t>
    </rPh>
    <rPh sb="23" eb="26">
      <t>セキニンシャ</t>
    </rPh>
    <phoneticPr fontId="3"/>
  </si>
  <si>
    <t>指定地域相談支援の提供に当たる者又は相談支援専門員の氏名、生年月日、住所及び経歴</t>
    <rPh sb="0" eb="8">
      <t>シテイチイキソウダンシエン</t>
    </rPh>
    <rPh sb="9" eb="11">
      <t>テイキョウ</t>
    </rPh>
    <rPh sb="12" eb="13">
      <t>ア</t>
    </rPh>
    <rPh sb="15" eb="16">
      <t>モノ</t>
    </rPh>
    <rPh sb="16" eb="17">
      <t>マタ</t>
    </rPh>
    <rPh sb="18" eb="25">
      <t>ソウダンシエンセンモンイン</t>
    </rPh>
    <rPh sb="26" eb="28">
      <t>シメイ</t>
    </rPh>
    <rPh sb="29" eb="33">
      <t>セイネンガッピ</t>
    </rPh>
    <rPh sb="34" eb="37">
      <t>ジュウショオヨ</t>
    </rPh>
    <rPh sb="38" eb="40">
      <t>ケイレキ</t>
    </rPh>
    <phoneticPr fontId="3"/>
  </si>
  <si>
    <t>運営規程</t>
    <phoneticPr fontId="3"/>
  </si>
  <si>
    <t>協力医療機関・協力歯科医療機関の名称・診療科名・契約内容</t>
    <rPh sb="16" eb="18">
      <t>メイショウ</t>
    </rPh>
    <rPh sb="19" eb="22">
      <t>シンリョウカ</t>
    </rPh>
    <rPh sb="22" eb="23">
      <t>メイ</t>
    </rPh>
    <rPh sb="24" eb="26">
      <t>ケイヤク</t>
    </rPh>
    <rPh sb="26" eb="28">
      <t>ナイヨウ</t>
    </rPh>
    <phoneticPr fontId="3"/>
  </si>
  <si>
    <t xml:space="preserve">
</t>
    <phoneticPr fontId="3"/>
  </si>
  <si>
    <t>提携就労支援機関の名称</t>
  </si>
  <si>
    <t>提供する障がい福祉サービス等の種類</t>
    <rPh sb="13" eb="14">
      <t>トウ</t>
    </rPh>
    <phoneticPr fontId="3"/>
  </si>
  <si>
    <t>第三者委託により提供する障がい福祉サービス等の種類等</t>
    <rPh sb="21" eb="22">
      <t>トウ</t>
    </rPh>
    <rPh sb="25" eb="26">
      <t>ナド</t>
    </rPh>
    <phoneticPr fontId="18"/>
  </si>
  <si>
    <t>事業実施形態（事業所の種別等）</t>
    <rPh sb="7" eb="10">
      <t>ジギョウショ</t>
    </rPh>
    <rPh sb="11" eb="13">
      <t>シュベツ</t>
    </rPh>
    <rPh sb="13" eb="14">
      <t>トウ</t>
    </rPh>
    <phoneticPr fontId="3"/>
  </si>
  <si>
    <t>従業者の勤務の体制及び勤務形態</t>
    <phoneticPr fontId="3"/>
  </si>
  <si>
    <t>その他</t>
    <rPh sb="2" eb="3">
      <t>ホカ</t>
    </rPh>
    <phoneticPr fontId="3"/>
  </si>
  <si>
    <t>(備考)</t>
    <rPh sb="1" eb="3">
      <t>ビコウ</t>
    </rPh>
    <phoneticPr fontId="3"/>
  </si>
  <si>
    <t>変更届の提出に際しては、必要書類を添付してください。</t>
    <phoneticPr fontId="18"/>
  </si>
  <si>
    <t>2</t>
    <phoneticPr fontId="18"/>
  </si>
  <si>
    <t>「変更があった事項」の「変更の内容」は、変更前と変更後の内容が具体的に分かるように記入してください。</t>
  </si>
  <si>
    <t>（国別紙１）</t>
    <rPh sb="1" eb="2">
      <t>クニ</t>
    </rPh>
    <phoneticPr fontId="1"/>
  </si>
  <si>
    <r>
      <t>１．なし　　２．Ⅰ・イ　　３．Ⅱ・イ　　４．Ⅲ　　５．Ⅳ</t>
    </r>
    <r>
      <rPr>
        <strike/>
        <sz val="11"/>
        <rFont val="ＭＳ ゴシック"/>
        <family val="3"/>
        <charset val="128"/>
      </rPr>
      <t xml:space="preserve">
</t>
    </r>
    <r>
      <rPr>
        <sz val="11"/>
        <rFont val="ＭＳ ゴシック"/>
        <family val="3"/>
        <charset val="128"/>
      </rPr>
      <t>７．Ⅰ・ロ　８．Ⅱ・ロ</t>
    </r>
    <phoneticPr fontId="3"/>
  </si>
  <si>
    <t>福祉・介護職員等処遇改善加算対象（※19）</t>
    <rPh sb="0" eb="2">
      <t>フクシ</t>
    </rPh>
    <rPh sb="3" eb="5">
      <t>カイゴ</t>
    </rPh>
    <rPh sb="5" eb="7">
      <t>ショクイン</t>
    </rPh>
    <rPh sb="7" eb="8">
      <t>トウ</t>
    </rPh>
    <rPh sb="8" eb="10">
      <t>ショグウ</t>
    </rPh>
    <rPh sb="10" eb="12">
      <t>カイゼン</t>
    </rPh>
    <rPh sb="12" eb="14">
      <t>カサン</t>
    </rPh>
    <rPh sb="14" eb="16">
      <t>タイショウ</t>
    </rPh>
    <phoneticPr fontId="3"/>
  </si>
  <si>
    <t>地域移行支援</t>
    <rPh sb="0" eb="2">
      <t>チイキ</t>
    </rPh>
    <rPh sb="2" eb="4">
      <t>イコウ</t>
    </rPh>
    <rPh sb="4" eb="6">
      <t>シエン</t>
    </rPh>
    <phoneticPr fontId="3"/>
  </si>
  <si>
    <t>地域定着支援</t>
    <rPh sb="0" eb="2">
      <t>チイキ</t>
    </rPh>
    <rPh sb="2" eb="4">
      <t>テイチャク</t>
    </rPh>
    <rPh sb="4" eb="6">
      <t>シエン</t>
    </rPh>
    <phoneticPr fontId="3"/>
  </si>
  <si>
    <t>※１６</t>
    <phoneticPr fontId="1"/>
  </si>
  <si>
    <t>就労選択支援について、「業務継続計画未策定」欄は、令和９年４月１日以降の場合に設定する。</t>
    <rPh sb="0" eb="2">
      <t>シュウロウ</t>
    </rPh>
    <rPh sb="2" eb="4">
      <t>センタク</t>
    </rPh>
    <rPh sb="4" eb="6">
      <t>シエン</t>
    </rPh>
    <rPh sb="12" eb="14">
      <t>ギョウム</t>
    </rPh>
    <rPh sb="14" eb="16">
      <t>ケイゾク</t>
    </rPh>
    <rPh sb="16" eb="18">
      <t>ケイカク</t>
    </rPh>
    <rPh sb="18" eb="21">
      <t>ミサクテイ</t>
    </rPh>
    <rPh sb="22" eb="23">
      <t>ラン</t>
    </rPh>
    <rPh sb="25" eb="27">
      <t>レイワ</t>
    </rPh>
    <rPh sb="28" eb="29">
      <t>ネン</t>
    </rPh>
    <rPh sb="30" eb="31">
      <t>ガツ</t>
    </rPh>
    <rPh sb="32" eb="33">
      <t>ニチ</t>
    </rPh>
    <rPh sb="33" eb="35">
      <t>イコウ</t>
    </rPh>
    <rPh sb="36" eb="38">
      <t>バアイ</t>
    </rPh>
    <rPh sb="39" eb="41">
      <t>セッテイ</t>
    </rPh>
    <phoneticPr fontId="1"/>
  </si>
  <si>
    <t>以下のサービスについて、指定障害者支援施設にて支援を行う場合、「福祉・介護職員等処遇改善加算」欄は「１．なし」、「２．Ⅰ・イ」、「４．Ⅲ」、「５．Ⅳ」、または「７．Ⅰ・ロ」を設定する。
　生活介護、自立訓練（機能訓練・生活訓練）、就労移行支援、就労移行支援（養成）、就労継続支援A型、就労継続支援B型</t>
    <rPh sb="12" eb="14">
      <t>シテイ</t>
    </rPh>
    <rPh sb="14" eb="17">
      <t>ショウガイシャ</t>
    </rPh>
    <rPh sb="17" eb="19">
      <t>シエン</t>
    </rPh>
    <rPh sb="19" eb="21">
      <t>シセツ</t>
    </rPh>
    <rPh sb="23" eb="25">
      <t>シエン</t>
    </rPh>
    <rPh sb="26" eb="27">
      <t>オコナ</t>
    </rPh>
    <rPh sb="28" eb="30">
      <t>バアイ</t>
    </rPh>
    <rPh sb="94" eb="96">
      <t>セイカツ</t>
    </rPh>
    <rPh sb="96" eb="98">
      <t>カイゴ</t>
    </rPh>
    <rPh sb="99" eb="101">
      <t>ジリツ</t>
    </rPh>
    <rPh sb="101" eb="103">
      <t>クンレン</t>
    </rPh>
    <rPh sb="104" eb="106">
      <t>キノウ</t>
    </rPh>
    <rPh sb="106" eb="108">
      <t>クンレン</t>
    </rPh>
    <rPh sb="109" eb="111">
      <t>セイカツ</t>
    </rPh>
    <rPh sb="111" eb="113">
      <t>クンレン</t>
    </rPh>
    <rPh sb="115" eb="117">
      <t>シュウロウ</t>
    </rPh>
    <rPh sb="117" eb="119">
      <t>イコウ</t>
    </rPh>
    <rPh sb="119" eb="121">
      <t>シエン</t>
    </rPh>
    <rPh sb="122" eb="128">
      <t>シュウロウイコウシエン</t>
    </rPh>
    <rPh sb="133" eb="135">
      <t>シュウロウ</t>
    </rPh>
    <rPh sb="135" eb="137">
      <t>ケイゾク</t>
    </rPh>
    <rPh sb="137" eb="139">
      <t>シエン</t>
    </rPh>
    <rPh sb="140" eb="141">
      <t>ガタ</t>
    </rPh>
    <rPh sb="142" eb="148">
      <t>シュウロウケイゾクシエン</t>
    </rPh>
    <rPh sb="149" eb="150">
      <t>ガタ</t>
    </rPh>
    <phoneticPr fontId="1"/>
  </si>
  <si>
    <t>（国別紙６－１）</t>
    <rPh sb="1" eb="2">
      <t>クニ</t>
    </rPh>
    <rPh sb="2" eb="4">
      <t>ベッシ</t>
    </rPh>
    <phoneticPr fontId="1"/>
  </si>
  <si>
    <t>※２：「異動区分」欄において「３終了」の場合は、１利用者の状況、２加配される従業者の状況の記載は
　　　不要とする。</t>
    <phoneticPr fontId="45"/>
  </si>
  <si>
    <t>（国別紙６－２）</t>
    <rPh sb="1" eb="2">
      <t>クニ</t>
    </rPh>
    <rPh sb="2" eb="4">
      <t>ベッシ</t>
    </rPh>
    <phoneticPr fontId="1"/>
  </si>
  <si>
    <t>（国別紙10）</t>
    <phoneticPr fontId="1"/>
  </si>
  <si>
    <t>（国別紙48）</t>
    <phoneticPr fontId="1"/>
  </si>
  <si>
    <t>送迎加算に関する届出書</t>
    <rPh sb="0" eb="2">
      <t>ソウゲイ</t>
    </rPh>
    <rPh sb="2" eb="4">
      <t>カサン</t>
    </rPh>
    <rPh sb="5" eb="6">
      <t>カン</t>
    </rPh>
    <rPh sb="8" eb="10">
      <t>トドケデ</t>
    </rPh>
    <rPh sb="10" eb="11">
      <t>ショ</t>
    </rPh>
    <phoneticPr fontId="3"/>
  </si>
  <si>
    <t>①　新規　　　　　　②　変更　　　　　　③　終了</t>
    <rPh sb="2" eb="4">
      <t>シンキ</t>
    </rPh>
    <rPh sb="12" eb="14">
      <t>ヘンコウ</t>
    </rPh>
    <rPh sb="22" eb="24">
      <t>シュウリョウ</t>
    </rPh>
    <phoneticPr fontId="3"/>
  </si>
  <si>
    <t>２　送迎の状況①
　 （全サービス）</t>
    <rPh sb="12" eb="13">
      <t>ゼン</t>
    </rPh>
    <phoneticPr fontId="3"/>
  </si>
  <si>
    <t>　当該事業所において行われる通所サービス等の利用につき、利用者の送迎を行っていること。</t>
    <rPh sb="1" eb="3">
      <t>トウガイ</t>
    </rPh>
    <rPh sb="3" eb="6">
      <t>ジギョウショ</t>
    </rPh>
    <rPh sb="10" eb="11">
      <t>オコナ</t>
    </rPh>
    <rPh sb="14" eb="16">
      <t>ツウショ</t>
    </rPh>
    <rPh sb="20" eb="21">
      <t>トウ</t>
    </rPh>
    <rPh sb="22" eb="24">
      <t>リヨウ</t>
    </rPh>
    <rPh sb="28" eb="31">
      <t>リヨウシャ</t>
    </rPh>
    <rPh sb="32" eb="34">
      <t>ソウゲイ</t>
    </rPh>
    <rPh sb="35" eb="36">
      <t>オコナ</t>
    </rPh>
    <phoneticPr fontId="3"/>
  </si>
  <si>
    <r>
      <t xml:space="preserve">３　送迎の状況②
（短期入所、重度障害者等包括支援以外）
</t>
    </r>
    <r>
      <rPr>
        <sz val="9"/>
        <rFont val="HGｺﾞｼｯｸM"/>
        <family val="3"/>
        <charset val="128"/>
      </rPr>
      <t>※1・2いずれにも該当する場合は送迎加算Ⅰ、いずれか一方に該当する場合は送迎加算Ⅱの算定が可能。</t>
    </r>
    <rPh sb="2" eb="4">
      <t>ソウゲイ</t>
    </rPh>
    <rPh sb="5" eb="7">
      <t>ジョウキョウ</t>
    </rPh>
    <rPh sb="10" eb="12">
      <t>タンキ</t>
    </rPh>
    <rPh sb="12" eb="14">
      <t>ニュウショ</t>
    </rPh>
    <rPh sb="25" eb="27">
      <t>イガイ</t>
    </rPh>
    <rPh sb="38" eb="40">
      <t>ガイトウ</t>
    </rPh>
    <rPh sb="42" eb="44">
      <t>バアイ</t>
    </rPh>
    <rPh sb="45" eb="47">
      <t>ソウゲイ</t>
    </rPh>
    <rPh sb="47" eb="49">
      <t>カサン</t>
    </rPh>
    <rPh sb="55" eb="57">
      <t>イッポウ</t>
    </rPh>
    <rPh sb="58" eb="60">
      <t>ガイトウ</t>
    </rPh>
    <rPh sb="62" eb="64">
      <t>バアイ</t>
    </rPh>
    <rPh sb="65" eb="67">
      <t>ソウゲイ</t>
    </rPh>
    <rPh sb="67" eb="69">
      <t>カサン</t>
    </rPh>
    <rPh sb="71" eb="73">
      <t>サンテイ</t>
    </rPh>
    <rPh sb="74" eb="76">
      <t>カノウ</t>
    </rPh>
    <phoneticPr fontId="3"/>
  </si>
  <si>
    <t>　１回の送迎につき、平均10人以上（ただし、利用定員が20人未満の事業所にあっては、１回の送迎につき、平均的に定員の100分の50以上）が利用している。</t>
    <rPh sb="2" eb="3">
      <t>カイ</t>
    </rPh>
    <rPh sb="4" eb="6">
      <t>ソウゲイ</t>
    </rPh>
    <rPh sb="10" eb="12">
      <t>ヘイキン</t>
    </rPh>
    <rPh sb="14" eb="15">
      <t>ニン</t>
    </rPh>
    <rPh sb="15" eb="17">
      <t>イジョウ</t>
    </rPh>
    <rPh sb="22" eb="24">
      <t>リヨウ</t>
    </rPh>
    <rPh sb="24" eb="26">
      <t>テイイン</t>
    </rPh>
    <rPh sb="29" eb="30">
      <t>ニン</t>
    </rPh>
    <rPh sb="30" eb="32">
      <t>ミマン</t>
    </rPh>
    <rPh sb="33" eb="36">
      <t>ジギョウショ</t>
    </rPh>
    <rPh sb="43" eb="44">
      <t>カイ</t>
    </rPh>
    <rPh sb="45" eb="47">
      <t>ソウゲイ</t>
    </rPh>
    <rPh sb="51" eb="54">
      <t>ヘイキンテキ</t>
    </rPh>
    <rPh sb="55" eb="57">
      <t>テイイン</t>
    </rPh>
    <rPh sb="61" eb="62">
      <t>ブン</t>
    </rPh>
    <rPh sb="65" eb="67">
      <t>イジョウ</t>
    </rPh>
    <rPh sb="69" eb="71">
      <t>リヨウ</t>
    </rPh>
    <phoneticPr fontId="3"/>
  </si>
  <si>
    <t>　週３回以上の送迎を実施している。</t>
    <phoneticPr fontId="3"/>
  </si>
  <si>
    <t>　４　送迎の状況③
　（生活介護の上乗せ加算）</t>
    <rPh sb="3" eb="5">
      <t>ソウゲイ</t>
    </rPh>
    <rPh sb="6" eb="8">
      <t>ジョウキョウ</t>
    </rPh>
    <rPh sb="12" eb="14">
      <t>セイカツ</t>
    </rPh>
    <rPh sb="14" eb="16">
      <t>カイゴ</t>
    </rPh>
    <rPh sb="17" eb="19">
      <t>ウワノ</t>
    </rPh>
    <rPh sb="20" eb="22">
      <t>カサン</t>
    </rPh>
    <phoneticPr fontId="3"/>
  </si>
  <si>
    <t>　送迎を利用する者のうち、区分５若しくは区分６に該当する者又はこれに準ずる者が100分の60以上。</t>
    <rPh sb="1" eb="3">
      <t>ソウゲイ</t>
    </rPh>
    <rPh sb="4" eb="6">
      <t>リヨウ</t>
    </rPh>
    <rPh sb="8" eb="9">
      <t>モノ</t>
    </rPh>
    <rPh sb="13" eb="15">
      <t>クブン</t>
    </rPh>
    <rPh sb="16" eb="17">
      <t>モ</t>
    </rPh>
    <rPh sb="20" eb="22">
      <t>クブン</t>
    </rPh>
    <rPh sb="24" eb="26">
      <t>ガイトウ</t>
    </rPh>
    <rPh sb="28" eb="29">
      <t>シャ</t>
    </rPh>
    <rPh sb="29" eb="30">
      <t>マタ</t>
    </rPh>
    <rPh sb="34" eb="35">
      <t>ジュン</t>
    </rPh>
    <rPh sb="37" eb="38">
      <t>シャ</t>
    </rPh>
    <rPh sb="42" eb="43">
      <t>ブン</t>
    </rPh>
    <rPh sb="46" eb="48">
      <t>イジョウ</t>
    </rPh>
    <phoneticPr fontId="3"/>
  </si>
  <si>
    <t>　1には該当しない。</t>
    <rPh sb="4" eb="6">
      <t>ガイトウ</t>
    </rPh>
    <phoneticPr fontId="3"/>
  </si>
  <si>
    <r>
      <rPr>
        <sz val="11"/>
        <color rgb="FFFF0000"/>
        <rFont val="HGｺﾞｼｯｸM"/>
        <family val="3"/>
        <charset val="128"/>
      </rPr>
      <t>※　（市追記）</t>
    </r>
    <r>
      <rPr>
        <b/>
        <u/>
        <sz val="11"/>
        <color rgb="FFFF0000"/>
        <rFont val="HGｺﾞｼｯｸM"/>
        <family val="3"/>
        <charset val="128"/>
      </rPr>
      <t>実際に送迎加算を請求する際は、送迎実績状況表等を使用し、各事業所にて必ず算定要件を満たしていることの確認を行ってください（短期入所は除く）。要件に満たない場合は算定できません。</t>
    </r>
    <r>
      <rPr>
        <sz val="11"/>
        <rFont val="HGｺﾞｼｯｸM"/>
        <family val="3"/>
      </rPr>
      <t xml:space="preserve">
※　「異動区分」欄については、該当する番号に○を付してください。
※　「送迎の状況②」欄については、両方に該当する場合は両方に○を付けること。
※　「これに準ずる者」とは、区分 4 以下であって、行動関連項目合計点数が 10 点以上である者又は喀痰吸引等を必要とする者とする。</t>
    </r>
    <rPh sb="3" eb="6">
      <t>シツイキ</t>
    </rPh>
    <rPh sb="7" eb="9">
      <t>ジッサイ</t>
    </rPh>
    <rPh sb="15" eb="17">
      <t>セイキュウ</t>
    </rPh>
    <phoneticPr fontId="84"/>
  </si>
  <si>
    <t>　　</t>
    <phoneticPr fontId="3"/>
  </si>
  <si>
    <t>（市別紙23）</t>
    <phoneticPr fontId="18"/>
  </si>
  <si>
    <t>令和８年５月</t>
    <rPh sb="0" eb="2">
      <t>レイワ</t>
    </rPh>
    <rPh sb="3" eb="4">
      <t>ネン</t>
    </rPh>
    <rPh sb="5" eb="6">
      <t>ガツ</t>
    </rPh>
    <phoneticPr fontId="3"/>
  </si>
  <si>
    <t>（国別紙29ー１）</t>
    <phoneticPr fontId="1"/>
  </si>
  <si>
    <t>夜間支援等体制加算に関する届出書（宿泊型自立訓練）</t>
    <rPh sb="0" eb="2">
      <t>ヤカン</t>
    </rPh>
    <rPh sb="2" eb="4">
      <t>シエン</t>
    </rPh>
    <rPh sb="4" eb="5">
      <t>トウ</t>
    </rPh>
    <rPh sb="5" eb="7">
      <t>タイセイ</t>
    </rPh>
    <rPh sb="7" eb="9">
      <t>カサン</t>
    </rPh>
    <rPh sb="10" eb="11">
      <t>カン</t>
    </rPh>
    <rPh sb="13" eb="16">
      <t>トドケデショ</t>
    </rPh>
    <phoneticPr fontId="3"/>
  </si>
  <si>
    <t>１　事業所・施設の名称</t>
    <rPh sb="6" eb="8">
      <t>シセツ</t>
    </rPh>
    <rPh sb="9" eb="11">
      <t>メイショウ</t>
    </rPh>
    <phoneticPr fontId="3"/>
  </si>
  <si>
    <t>１　新規　　　　　　　　２　変更　　　　　　　　３　終了</t>
    <phoneticPr fontId="18"/>
  </si>
  <si>
    <r>
      <t xml:space="preserve">夜間支援従事者
</t>
    </r>
    <r>
      <rPr>
        <sz val="9"/>
        <color indexed="8"/>
        <rFont val="HGSｺﾞｼｯｸM"/>
        <family val="3"/>
        <charset val="128"/>
      </rPr>
      <t>①</t>
    </r>
    <phoneticPr fontId="3"/>
  </si>
  <si>
    <r>
      <t xml:space="preserve">夜間支援従事者
</t>
    </r>
    <r>
      <rPr>
        <sz val="9"/>
        <color indexed="8"/>
        <rFont val="HGSｺﾞｼｯｸM"/>
        <family val="3"/>
        <charset val="128"/>
      </rPr>
      <t>②</t>
    </r>
    <phoneticPr fontId="3"/>
  </si>
  <si>
    <r>
      <t xml:space="preserve">夜間支援従事者
</t>
    </r>
    <r>
      <rPr>
        <sz val="9"/>
        <color indexed="8"/>
        <rFont val="HGSｺﾞｼｯｸM"/>
        <family val="3"/>
        <charset val="128"/>
      </rPr>
      <t>③</t>
    </r>
    <phoneticPr fontId="3"/>
  </si>
  <si>
    <r>
      <t>注２　夜間支援等体制加算（Ⅰ）・（Ⅱ）</t>
    </r>
    <r>
      <rPr>
        <sz val="10"/>
        <color indexed="8"/>
        <rFont val="HGSｺﾞｼｯｸM"/>
        <family val="3"/>
        <charset val="128"/>
      </rPr>
      <t>の２の「夜間支援の対象者数（人）」欄には、事業所における前年度の平均利用
　　者数（新設の場合は推定数）を記入して下さい。また、前年度の平均利用者数の算定に当たって小数点以下の端数が生
　　じる場合は、小数点第１位を四捨五入してください。</t>
    </r>
    <rPh sb="33" eb="34">
      <t>ニン</t>
    </rPh>
    <rPh sb="40" eb="43">
      <t>ジギョウショ</t>
    </rPh>
    <rPh sb="67" eb="70">
      <t>スイテイスウ</t>
    </rPh>
    <rPh sb="72" eb="74">
      <t>キニュウ</t>
    </rPh>
    <rPh sb="94" eb="96">
      <t>サンテイ</t>
    </rPh>
    <rPh sb="97" eb="98">
      <t>ア</t>
    </rPh>
    <rPh sb="104" eb="106">
      <t>イカ</t>
    </rPh>
    <rPh sb="107" eb="109">
      <t>ハスウ</t>
    </rPh>
    <rPh sb="110" eb="111">
      <t>ショウ</t>
    </rPh>
    <rPh sb="116" eb="118">
      <t>バアイ</t>
    </rPh>
    <rPh sb="120" eb="123">
      <t>ショウスウテン</t>
    </rPh>
    <phoneticPr fontId="3"/>
  </si>
  <si>
    <r>
      <t>注３　夜間支援等体制加算（Ⅰ）・（Ⅱ）</t>
    </r>
    <r>
      <rPr>
        <sz val="10"/>
        <color indexed="8"/>
        <rFont val="HGSｺﾞｼｯｸM"/>
        <family val="3"/>
        <charset val="128"/>
      </rPr>
      <t>の２の「当該住居の夜間支援体制（夜勤・宿直）」欄について、同じ月の中で
　　別々の日に夜勤又は宿直を配置する場合は、複数枚に書き分けるなど、夜勤を配置する日又は宿直を配置する日それぞ
　　れの場合の体制について記載してください。</t>
    </r>
    <rPh sb="23" eb="25">
      <t>トウガイ</t>
    </rPh>
    <rPh sb="25" eb="27">
      <t>ジュウキョ</t>
    </rPh>
    <rPh sb="28" eb="30">
      <t>ヤカン</t>
    </rPh>
    <rPh sb="30" eb="32">
      <t>シエン</t>
    </rPh>
    <rPh sb="32" eb="34">
      <t>タイセイ</t>
    </rPh>
    <rPh sb="48" eb="49">
      <t>オナ</t>
    </rPh>
    <rPh sb="50" eb="51">
      <t>ツキ</t>
    </rPh>
    <rPh sb="52" eb="53">
      <t>ナカ</t>
    </rPh>
    <phoneticPr fontId="3"/>
  </si>
  <si>
    <t>注４　夜間支援等体制加算（Ⅲ）については、２・３のいずれか又は両方を記載してください。</t>
    <rPh sb="3" eb="5">
      <t>ヤカン</t>
    </rPh>
    <rPh sb="5" eb="7">
      <t>シエン</t>
    </rPh>
    <rPh sb="7" eb="8">
      <t>トウ</t>
    </rPh>
    <rPh sb="8" eb="10">
      <t>タイセイ</t>
    </rPh>
    <rPh sb="10" eb="12">
      <t>カサン</t>
    </rPh>
    <rPh sb="29" eb="30">
      <t>マタ</t>
    </rPh>
    <rPh sb="31" eb="33">
      <t>リョウホウ</t>
    </rPh>
    <rPh sb="34" eb="36">
      <t>キサイ</t>
    </rPh>
    <phoneticPr fontId="3"/>
  </si>
  <si>
    <t>注５　夜間支援等体制加算（Ⅲ）の２については、事業所の人員体制や利用者との連絡体制を含め、具体的に記入して下さ
　　い。</t>
    <rPh sb="7" eb="8">
      <t>トウ</t>
    </rPh>
    <rPh sb="23" eb="26">
      <t>ジギョウショ</t>
    </rPh>
    <rPh sb="27" eb="29">
      <t>ジンイン</t>
    </rPh>
    <rPh sb="29" eb="31">
      <t>タイセイ</t>
    </rPh>
    <rPh sb="32" eb="35">
      <t>リヨウシャ</t>
    </rPh>
    <rPh sb="37" eb="39">
      <t>レンラク</t>
    </rPh>
    <rPh sb="39" eb="41">
      <t>タイセイ</t>
    </rPh>
    <rPh sb="42" eb="43">
      <t>フク</t>
    </rPh>
    <rPh sb="45" eb="48">
      <t>グタイテキ</t>
    </rPh>
    <rPh sb="49" eb="51">
      <t>キニュウ</t>
    </rPh>
    <rPh sb="53" eb="54">
      <t>クダ</t>
    </rPh>
    <phoneticPr fontId="3"/>
  </si>
  <si>
    <t>（国別紙27）</t>
    <phoneticPr fontId="1"/>
  </si>
  <si>
    <t>地域移行支援体制強化加算・通勤者生活支援加算に関する届出書</t>
    <rPh sb="0" eb="2">
      <t>チイキ</t>
    </rPh>
    <rPh sb="2" eb="4">
      <t>イコウ</t>
    </rPh>
    <rPh sb="4" eb="6">
      <t>シエン</t>
    </rPh>
    <rPh sb="6" eb="8">
      <t>タイセイ</t>
    </rPh>
    <rPh sb="8" eb="10">
      <t>キョウカ</t>
    </rPh>
    <rPh sb="10" eb="12">
      <t>カサン</t>
    </rPh>
    <rPh sb="13" eb="16">
      <t>ツウキンシャ</t>
    </rPh>
    <rPh sb="16" eb="18">
      <t>セイカツ</t>
    </rPh>
    <rPh sb="18" eb="20">
      <t>シエン</t>
    </rPh>
    <rPh sb="20" eb="22">
      <t>カサン</t>
    </rPh>
    <rPh sb="23" eb="24">
      <t>カン</t>
    </rPh>
    <rPh sb="26" eb="28">
      <t>トドケデ</t>
    </rPh>
    <rPh sb="28" eb="29">
      <t>ショ</t>
    </rPh>
    <phoneticPr fontId="3"/>
  </si>
  <si>
    <t>１　事業所・施設の名称</t>
    <phoneticPr fontId="18"/>
  </si>
  <si>
    <t>２　異動区分</t>
    <rPh sb="2" eb="4">
      <t>イドウ</t>
    </rPh>
    <rPh sb="4" eb="6">
      <t>クブン</t>
    </rPh>
    <phoneticPr fontId="18"/>
  </si>
  <si>
    <t>１　新規　　　　２　変更　　　　３　終了</t>
    <phoneticPr fontId="18"/>
  </si>
  <si>
    <t>注１　新設の場合には、「前年度の平均利用者数」欄には推定数を記入して下さい。</t>
    <rPh sb="0" eb="1">
      <t>チュウ</t>
    </rPh>
    <rPh sb="3" eb="5">
      <t>シンセツ</t>
    </rPh>
    <rPh sb="6" eb="8">
      <t>バアイ</t>
    </rPh>
    <rPh sb="12" eb="14">
      <t>ゼンネン</t>
    </rPh>
    <rPh sb="14" eb="15">
      <t>ド</t>
    </rPh>
    <rPh sb="16" eb="18">
      <t>ヘイキン</t>
    </rPh>
    <rPh sb="18" eb="21">
      <t>リヨウシャ</t>
    </rPh>
    <rPh sb="21" eb="22">
      <t>スウ</t>
    </rPh>
    <rPh sb="23" eb="24">
      <t>ラン</t>
    </rPh>
    <rPh sb="26" eb="29">
      <t>スイテイスウ</t>
    </rPh>
    <rPh sb="30" eb="32">
      <t>キニュウ</t>
    </rPh>
    <phoneticPr fontId="3"/>
  </si>
  <si>
    <t>注２　「加算算定上の必要人数」欄には、記入しないで下さい。</t>
    <rPh sb="0" eb="1">
      <t>チュウ</t>
    </rPh>
    <rPh sb="4" eb="6">
      <t>カサン</t>
    </rPh>
    <rPh sb="6" eb="8">
      <t>サンテイ</t>
    </rPh>
    <rPh sb="8" eb="9">
      <t>ジョウ</t>
    </rPh>
    <rPh sb="10" eb="12">
      <t>ヒツヨウ</t>
    </rPh>
    <rPh sb="12" eb="14">
      <t>ニンズウ</t>
    </rPh>
    <rPh sb="15" eb="16">
      <t>ラン</t>
    </rPh>
    <rPh sb="19" eb="21">
      <t>キニュウ</t>
    </rPh>
    <phoneticPr fontId="3"/>
  </si>
  <si>
    <t>注３　「通勤者生活支援に係る体制」欄には、通常の事業所に雇用されている者を記入して下さい。</t>
    <rPh sb="0" eb="1">
      <t>チュウ</t>
    </rPh>
    <rPh sb="4" eb="7">
      <t>ツウキンシャ</t>
    </rPh>
    <rPh sb="7" eb="9">
      <t>セイカツ</t>
    </rPh>
    <rPh sb="9" eb="11">
      <t>シエン</t>
    </rPh>
    <rPh sb="12" eb="13">
      <t>カカ</t>
    </rPh>
    <rPh sb="14" eb="16">
      <t>タイセイ</t>
    </rPh>
    <rPh sb="17" eb="18">
      <t>ラン</t>
    </rPh>
    <rPh sb="21" eb="23">
      <t>ツウジョウ</t>
    </rPh>
    <rPh sb="24" eb="27">
      <t>ジギョウショ</t>
    </rPh>
    <rPh sb="28" eb="30">
      <t>コヨウ</t>
    </rPh>
    <rPh sb="35" eb="36">
      <t>シャ</t>
    </rPh>
    <rPh sb="37" eb="39">
      <t>キニュウ</t>
    </rPh>
    <phoneticPr fontId="3"/>
  </si>
  <si>
    <t>（国別紙28）</t>
    <phoneticPr fontId="1"/>
  </si>
  <si>
    <t>　　年　　月　　日</t>
    <phoneticPr fontId="18"/>
  </si>
  <si>
    <t>精神障害者退院支援施設加算・短期滞在加算に関する届出書</t>
    <rPh sb="0" eb="2">
      <t>セイシン</t>
    </rPh>
    <rPh sb="2" eb="5">
      <t>ショウガイシャ</t>
    </rPh>
    <rPh sb="5" eb="7">
      <t>タイイン</t>
    </rPh>
    <rPh sb="7" eb="9">
      <t>シエン</t>
    </rPh>
    <rPh sb="9" eb="11">
      <t>シセツ</t>
    </rPh>
    <rPh sb="11" eb="13">
      <t>カサン</t>
    </rPh>
    <rPh sb="21" eb="22">
      <t>カン</t>
    </rPh>
    <rPh sb="24" eb="27">
      <t>トドケデショ</t>
    </rPh>
    <phoneticPr fontId="3"/>
  </si>
  <si>
    <t>異動区分</t>
    <rPh sb="0" eb="4">
      <t>イドウクブン</t>
    </rPh>
    <phoneticPr fontId="18"/>
  </si>
  <si>
    <t>１　新規　　　　　２　変更　　　　　３　終了</t>
    <rPh sb="2" eb="4">
      <t>シンキ</t>
    </rPh>
    <rPh sb="11" eb="13">
      <t>ヘンコウ</t>
    </rPh>
    <rPh sb="20" eb="22">
      <t>シュウリョウ</t>
    </rPh>
    <phoneticPr fontId="18"/>
  </si>
  <si>
    <t>　　　　　人</t>
    <rPh sb="5" eb="6">
      <t>ニン</t>
    </rPh>
    <phoneticPr fontId="3"/>
  </si>
  <si>
    <t>１人当たり居室面積</t>
    <rPh sb="1" eb="2">
      <t>ニン</t>
    </rPh>
    <rPh sb="2" eb="3">
      <t>ア</t>
    </rPh>
    <rPh sb="5" eb="7">
      <t>キョシツ</t>
    </rPh>
    <rPh sb="7" eb="9">
      <t>メンセキ</t>
    </rPh>
    <phoneticPr fontId="3"/>
  </si>
  <si>
    <t>うち個室</t>
    <rPh sb="2" eb="4">
      <t>コシツ</t>
    </rPh>
    <phoneticPr fontId="3"/>
  </si>
  <si>
    <t>室</t>
    <rPh sb="0" eb="1">
      <t>シツ</t>
    </rPh>
    <phoneticPr fontId="18"/>
  </si>
  <si>
    <t>㎡</t>
    <phoneticPr fontId="18"/>
  </si>
  <si>
    <t>うち２人部屋</t>
    <rPh sb="3" eb="4">
      <t>ニン</t>
    </rPh>
    <rPh sb="4" eb="6">
      <t>ベヤ</t>
    </rPh>
    <phoneticPr fontId="3"/>
  </si>
  <si>
    <t>うち３人部屋</t>
    <rPh sb="3" eb="4">
      <t>ニン</t>
    </rPh>
    <rPh sb="4" eb="6">
      <t>ベヤ</t>
    </rPh>
    <phoneticPr fontId="3"/>
  </si>
  <si>
    <t>うち４人部屋</t>
    <rPh sb="3" eb="4">
      <t>ニン</t>
    </rPh>
    <rPh sb="4" eb="6">
      <t>ベヤ</t>
    </rPh>
    <phoneticPr fontId="3"/>
  </si>
  <si>
    <t>うち　人部屋</t>
    <rPh sb="3" eb="4">
      <t>ニン</t>
    </rPh>
    <rPh sb="4" eb="6">
      <t>ベヤ</t>
    </rPh>
    <phoneticPr fontId="3"/>
  </si>
  <si>
    <t>その他の設備の内容</t>
    <rPh sb="2" eb="3">
      <t>タ</t>
    </rPh>
    <rPh sb="4" eb="6">
      <t>セツビ</t>
    </rPh>
    <rPh sb="7" eb="9">
      <t>ナイヨウ</t>
    </rPh>
    <phoneticPr fontId="3"/>
  </si>
  <si>
    <t>注１　「居室数」欄は、居室の定員規模ごとに、居室数及び当該居室の１人当たり床面積を記載し、
　　居室の総定員が定員欄の値と等しくなるように記載すること。</t>
    <rPh sb="0" eb="1">
      <t>チュウ</t>
    </rPh>
    <rPh sb="4" eb="6">
      <t>キョシツ</t>
    </rPh>
    <rPh sb="6" eb="7">
      <t>スウ</t>
    </rPh>
    <rPh sb="8" eb="9">
      <t>ラン</t>
    </rPh>
    <rPh sb="11" eb="13">
      <t>キョシツ</t>
    </rPh>
    <rPh sb="14" eb="16">
      <t>テイイン</t>
    </rPh>
    <rPh sb="16" eb="18">
      <t>キボ</t>
    </rPh>
    <rPh sb="22" eb="24">
      <t>キョシツ</t>
    </rPh>
    <rPh sb="24" eb="25">
      <t>カズ</t>
    </rPh>
    <rPh sb="25" eb="26">
      <t>オヨ</t>
    </rPh>
    <rPh sb="27" eb="29">
      <t>トウガイ</t>
    </rPh>
    <rPh sb="29" eb="31">
      <t>キョシツ</t>
    </rPh>
    <rPh sb="33" eb="34">
      <t>ニン</t>
    </rPh>
    <rPh sb="34" eb="35">
      <t>ア</t>
    </rPh>
    <rPh sb="37" eb="40">
      <t>ユカメンセキ</t>
    </rPh>
    <rPh sb="41" eb="43">
      <t>キサイ</t>
    </rPh>
    <rPh sb="48" eb="50">
      <t>キョシツ</t>
    </rPh>
    <rPh sb="51" eb="52">
      <t>ソウ</t>
    </rPh>
    <rPh sb="52" eb="54">
      <t>テイイン</t>
    </rPh>
    <rPh sb="55" eb="57">
      <t>テイイン</t>
    </rPh>
    <rPh sb="57" eb="58">
      <t>ラン</t>
    </rPh>
    <rPh sb="59" eb="60">
      <t>アタイ</t>
    </rPh>
    <rPh sb="61" eb="62">
      <t>ヒト</t>
    </rPh>
    <rPh sb="69" eb="71">
      <t>キサイ</t>
    </rPh>
    <phoneticPr fontId="3"/>
  </si>
  <si>
    <t>注２　「その他の設備の内容」欄は、居室以外の利用者が利用する設備の内容を具体的に記載するこ
　　と。</t>
    <rPh sb="0" eb="1">
      <t>チュウ</t>
    </rPh>
    <rPh sb="6" eb="7">
      <t>タ</t>
    </rPh>
    <rPh sb="8" eb="10">
      <t>セツビ</t>
    </rPh>
    <rPh sb="11" eb="13">
      <t>ナイヨウ</t>
    </rPh>
    <rPh sb="14" eb="15">
      <t>ラン</t>
    </rPh>
    <rPh sb="17" eb="19">
      <t>キョシツ</t>
    </rPh>
    <rPh sb="19" eb="21">
      <t>イガイ</t>
    </rPh>
    <rPh sb="22" eb="25">
      <t>リヨウシャ</t>
    </rPh>
    <rPh sb="26" eb="28">
      <t>リヨウ</t>
    </rPh>
    <rPh sb="30" eb="32">
      <t>セツビ</t>
    </rPh>
    <rPh sb="33" eb="35">
      <t>ナイヨウ</t>
    </rPh>
    <rPh sb="36" eb="39">
      <t>グタイテキ</t>
    </rPh>
    <rPh sb="40" eb="42">
      <t>キサイ</t>
    </rPh>
    <phoneticPr fontId="3"/>
  </si>
  <si>
    <t>注３　「夜間の支援体制」欄は、夜間における支援の内容、他の社会福祉施設等との連携の状況等を
　　具体的に記載してください。</t>
    <rPh sb="0" eb="1">
      <t>チュウ</t>
    </rPh>
    <rPh sb="4" eb="6">
      <t>ヤカン</t>
    </rPh>
    <rPh sb="7" eb="9">
      <t>シエン</t>
    </rPh>
    <rPh sb="9" eb="11">
      <t>タイセイ</t>
    </rPh>
    <rPh sb="12" eb="13">
      <t>ラン</t>
    </rPh>
    <rPh sb="15" eb="17">
      <t>ヤカン</t>
    </rPh>
    <rPh sb="21" eb="23">
      <t>シエン</t>
    </rPh>
    <rPh sb="24" eb="26">
      <t>ナイヨウ</t>
    </rPh>
    <rPh sb="27" eb="28">
      <t>タ</t>
    </rPh>
    <rPh sb="29" eb="31">
      <t>シャカイ</t>
    </rPh>
    <rPh sb="31" eb="33">
      <t>フクシ</t>
    </rPh>
    <rPh sb="33" eb="35">
      <t>シセツ</t>
    </rPh>
    <rPh sb="35" eb="36">
      <t>トウ</t>
    </rPh>
    <rPh sb="38" eb="40">
      <t>レンケイ</t>
    </rPh>
    <rPh sb="41" eb="43">
      <t>ジョウキョウ</t>
    </rPh>
    <rPh sb="43" eb="44">
      <t>トウ</t>
    </rPh>
    <rPh sb="48" eb="51">
      <t>グタイテキ</t>
    </rPh>
    <rPh sb="52" eb="53">
      <t>キ</t>
    </rPh>
    <rPh sb="53" eb="54">
      <t>ミツル</t>
    </rPh>
    <phoneticPr fontId="3"/>
  </si>
  <si>
    <t>注４　届出内容に変更が生じたときは、変更を届け出るとともに、基準を満たさなくなったときは、
　　「介護給付費及び訓練等給付費の額の算定に係る体制等に関する届出書」により届け出ること。</t>
    <rPh sb="0" eb="1">
      <t>チュウ</t>
    </rPh>
    <phoneticPr fontId="18"/>
  </si>
  <si>
    <t>（国別紙５）</t>
    <phoneticPr fontId="1"/>
  </si>
  <si>
    <t>（国別紙26）</t>
    <phoneticPr fontId="1"/>
  </si>
  <si>
    <t>社会生活支援特別加算に関する届出書</t>
    <rPh sb="0" eb="2">
      <t>シャカイ</t>
    </rPh>
    <rPh sb="2" eb="4">
      <t>セイカツ</t>
    </rPh>
    <rPh sb="4" eb="6">
      <t>シエン</t>
    </rPh>
    <rPh sb="6" eb="8">
      <t>トクベツ</t>
    </rPh>
    <rPh sb="8" eb="10">
      <t>カサン</t>
    </rPh>
    <rPh sb="11" eb="12">
      <t>カン</t>
    </rPh>
    <rPh sb="14" eb="16">
      <t>トドケデ</t>
    </rPh>
    <rPh sb="16" eb="17">
      <t>ショ</t>
    </rPh>
    <phoneticPr fontId="3"/>
  </si>
  <si>
    <t>３　異動区分</t>
    <rPh sb="2" eb="4">
      <t>イドウ</t>
    </rPh>
    <rPh sb="4" eb="6">
      <t>クブン</t>
    </rPh>
    <phoneticPr fontId="3"/>
  </si>
  <si>
    <t>１　新規　　　　　　　　２　変更　　　　　　　　３　終了</t>
    <phoneticPr fontId="3"/>
  </si>
  <si>
    <t>４　従業者の配置</t>
    <rPh sb="2" eb="5">
      <t>ジュウギョウシャ</t>
    </rPh>
    <rPh sb="6" eb="8">
      <t>ハイチ</t>
    </rPh>
    <phoneticPr fontId="3"/>
  </si>
  <si>
    <t>５　有資格者による
　　指導体制</t>
    <phoneticPr fontId="3"/>
  </si>
  <si>
    <t xml:space="preserve">　以下のいずれかにより、平成18年厚生労働省告示第556号第９号に定める厚生労働大臣が定める者に対する適切な支援について、従業者を対象とした指導体制が整えられていること。
　①　社会福祉士、精神保健福祉士又は公認心理師の資格を
　　有する者が配置されていること
　②　指定医療機関等との連携により、社会福祉士、精神
　　保健福祉士又は公認心理師の資格を有する者を事業所に
　　訪問させていること
　　関係機関との連携の状況等
</t>
    <rPh sb="1" eb="3">
      <t>イカ</t>
    </rPh>
    <rPh sb="51" eb="53">
      <t>テキセツ</t>
    </rPh>
    <rPh sb="54" eb="56">
      <t>シエン</t>
    </rPh>
    <rPh sb="61" eb="64">
      <t>ジュウギョウシャ</t>
    </rPh>
    <rPh sb="65" eb="67">
      <t>タイショウ</t>
    </rPh>
    <rPh sb="70" eb="72">
      <t>シドウ</t>
    </rPh>
    <rPh sb="72" eb="74">
      <t>タイセイ</t>
    </rPh>
    <rPh sb="75" eb="76">
      <t>トトノ</t>
    </rPh>
    <rPh sb="90" eb="92">
      <t>シャカイ</t>
    </rPh>
    <rPh sb="92" eb="95">
      <t>フクシシ</t>
    </rPh>
    <rPh sb="96" eb="98">
      <t>セイシン</t>
    </rPh>
    <rPh sb="98" eb="100">
      <t>ホケン</t>
    </rPh>
    <rPh sb="100" eb="103">
      <t>フクシシ</t>
    </rPh>
    <rPh sb="103" eb="104">
      <t>マタ</t>
    </rPh>
    <rPh sb="105" eb="107">
      <t>コウニン</t>
    </rPh>
    <rPh sb="107" eb="110">
      <t>シンリシ</t>
    </rPh>
    <rPh sb="111" eb="113">
      <t>シカク</t>
    </rPh>
    <rPh sb="117" eb="118">
      <t>ユウ</t>
    </rPh>
    <rPh sb="120" eb="121">
      <t>シャ</t>
    </rPh>
    <rPh sb="122" eb="124">
      <t>ハイチ</t>
    </rPh>
    <rPh sb="136" eb="138">
      <t>シテイ</t>
    </rPh>
    <rPh sb="138" eb="140">
      <t>イリョウ</t>
    </rPh>
    <rPh sb="140" eb="142">
      <t>キカン</t>
    </rPh>
    <rPh sb="142" eb="143">
      <t>トウ</t>
    </rPh>
    <rPh sb="145" eb="147">
      <t>レンケイ</t>
    </rPh>
    <rPh sb="183" eb="186">
      <t>ジギョウショ</t>
    </rPh>
    <rPh sb="190" eb="192">
      <t>ホウモン</t>
    </rPh>
    <rPh sb="203" eb="205">
      <t>カンケイ</t>
    </rPh>
    <rPh sb="205" eb="207">
      <t>キカン</t>
    </rPh>
    <rPh sb="209" eb="211">
      <t>レンケイ</t>
    </rPh>
    <rPh sb="212" eb="214">
      <t>ジョウキョウ</t>
    </rPh>
    <rPh sb="214" eb="215">
      <t>トウ</t>
    </rPh>
    <phoneticPr fontId="3"/>
  </si>
  <si>
    <t>６　研修の開催</t>
    <rPh sb="2" eb="4">
      <t>ケンシュウ</t>
    </rPh>
    <rPh sb="5" eb="7">
      <t>カイサイ</t>
    </rPh>
    <phoneticPr fontId="3"/>
  </si>
  <si>
    <t>７　他機関との連携</t>
    <rPh sb="2" eb="5">
      <t>タキカン</t>
    </rPh>
    <rPh sb="7" eb="9">
      <t>レンケイ</t>
    </rPh>
    <phoneticPr fontId="3"/>
  </si>
  <si>
    <t xml:space="preserve">　保護観察所、更生保護施設、指定医療機関又は精神保健福祉センターその他関係機関との協力体制が整えられてること。
　　協力体制の状況等
</t>
    <rPh sb="59" eb="61">
      <t>キョウリョク</t>
    </rPh>
    <rPh sb="61" eb="63">
      <t>タイセイ</t>
    </rPh>
    <rPh sb="64" eb="66">
      <t>ジョウキョウ</t>
    </rPh>
    <rPh sb="66" eb="67">
      <t>トウ</t>
    </rPh>
    <phoneticPr fontId="3"/>
  </si>
  <si>
    <t>注１　該当する資格を証する書類の写しを添付してください。指定医療機関等との連携により有資格者の
　　指導体制を整える場合は、関係機関との連携の状況等を具体的に記載してください。</t>
    <rPh sb="0" eb="1">
      <t>チュウ</t>
    </rPh>
    <rPh sb="3" eb="5">
      <t>ガイトウ</t>
    </rPh>
    <rPh sb="7" eb="9">
      <t>シカク</t>
    </rPh>
    <rPh sb="10" eb="11">
      <t>ショウ</t>
    </rPh>
    <rPh sb="13" eb="15">
      <t>ショルイ</t>
    </rPh>
    <rPh sb="16" eb="17">
      <t>ウツ</t>
    </rPh>
    <rPh sb="19" eb="21">
      <t>テンプ</t>
    </rPh>
    <rPh sb="42" eb="45">
      <t>ユウシカク</t>
    </rPh>
    <rPh sb="45" eb="46">
      <t>シャ</t>
    </rPh>
    <rPh sb="50" eb="52">
      <t>シドウ</t>
    </rPh>
    <rPh sb="52" eb="54">
      <t>タイセイ</t>
    </rPh>
    <rPh sb="55" eb="56">
      <t>トトノ</t>
    </rPh>
    <rPh sb="58" eb="60">
      <t>バアイ</t>
    </rPh>
    <rPh sb="62" eb="64">
      <t>カンケイ</t>
    </rPh>
    <rPh sb="64" eb="66">
      <t>キカン</t>
    </rPh>
    <rPh sb="68" eb="70">
      <t>レンケイ</t>
    </rPh>
    <rPh sb="71" eb="73">
      <t>ジョウキョウ</t>
    </rPh>
    <rPh sb="73" eb="74">
      <t>ナド</t>
    </rPh>
    <phoneticPr fontId="3"/>
  </si>
  <si>
    <t>注２　研修の開催日時、参加者、研修内容等がわかる資料を付してください。</t>
    <rPh sb="0" eb="1">
      <t>チュウ</t>
    </rPh>
    <rPh sb="3" eb="5">
      <t>ケンシュウ</t>
    </rPh>
    <rPh sb="6" eb="8">
      <t>カイサイ</t>
    </rPh>
    <rPh sb="8" eb="10">
      <t>ニチジ</t>
    </rPh>
    <rPh sb="11" eb="14">
      <t>サンカシャ</t>
    </rPh>
    <rPh sb="15" eb="17">
      <t>ケンシュウ</t>
    </rPh>
    <rPh sb="17" eb="19">
      <t>ナイヨウ</t>
    </rPh>
    <rPh sb="19" eb="20">
      <t>トウ</t>
    </rPh>
    <rPh sb="24" eb="26">
      <t>シリョウ</t>
    </rPh>
    <rPh sb="27" eb="28">
      <t>フ</t>
    </rPh>
    <phoneticPr fontId="3"/>
  </si>
  <si>
    <t>注３　関係機関との協力体制については、その状況等を具体的に記載してください。</t>
    <rPh sb="0" eb="1">
      <t>チュウ</t>
    </rPh>
    <rPh sb="3" eb="5">
      <t>カンケイ</t>
    </rPh>
    <rPh sb="5" eb="7">
      <t>キカン</t>
    </rPh>
    <rPh sb="9" eb="11">
      <t>キョウリョク</t>
    </rPh>
    <rPh sb="11" eb="13">
      <t>タイセイ</t>
    </rPh>
    <rPh sb="21" eb="23">
      <t>ジョウキョウ</t>
    </rPh>
    <rPh sb="23" eb="24">
      <t>トウ</t>
    </rPh>
    <rPh sb="25" eb="28">
      <t>グタイテキ</t>
    </rPh>
    <rPh sb="29" eb="31">
      <t>キサイ</t>
    </rPh>
    <phoneticPr fontId="3"/>
  </si>
  <si>
    <t>（別紙51ー１）</t>
    <rPh sb="1" eb="3">
      <t>ベッシ</t>
    </rPh>
    <phoneticPr fontId="1"/>
  </si>
  <si>
    <t>当該年度の前年度の
９月30日時点における
事業所の定員数</t>
    <rPh sb="0" eb="2">
      <t>トウガイ</t>
    </rPh>
    <rPh sb="2" eb="4">
      <t>ネンド</t>
    </rPh>
    <rPh sb="5" eb="8">
      <t>ゼンネンド</t>
    </rPh>
    <rPh sb="11" eb="12">
      <t>ガツ</t>
    </rPh>
    <rPh sb="14" eb="15">
      <t>ニチ</t>
    </rPh>
    <rPh sb="15" eb="17">
      <t>ジテン</t>
    </rPh>
    <rPh sb="22" eb="25">
      <t>ジギョウショ</t>
    </rPh>
    <rPh sb="26" eb="28">
      <t>テイイン</t>
    </rPh>
    <rPh sb="28" eb="29">
      <t>スウ</t>
    </rPh>
    <phoneticPr fontId="1"/>
  </si>
  <si>
    <t>人</t>
    <rPh sb="0" eb="1">
      <t>ニン</t>
    </rPh>
    <phoneticPr fontId="1"/>
  </si>
  <si>
    <t>注１　就労定着者とは、生活介護等を受けた後、就労し、当該年度の前年度において就労継続している期間が６月に達した者をいう。なお、就労とは企業等との雇用契約に基づく就労をいい、労働時間等労働条件の内容は問わない。
　　　ただし、就労継続支援Ａ型事業所の利用者としての移行は除く。
注２　通常の事業所に雇用されている者であって労働時間の延長又は休職からの復職の際に就労に必要な知識及び能力の向上のための支援を一時的に必要とするものが、生活介護等を受けた場合にあっては、当該生活介護等を受けた後、
　　　就労を継続している期間が 6 月に達した者を就労定着者として取り扱う。具体的には、労働時間の延長の場合には生活介護等の終了日の翌日、休職からの復職の場合は実際に企業に復職した日を１日目として６月に達した者とする。
注３　届出時点の継続状況には、就労が継続している場合には「継続」、離職している場合には「離職」と記入。（離職している場合は離職日も記入）
注４　加算単位数は前年度の就労定着者の数に利用定員に応じた所定単位数を乗じて得た単位数を加算することとなる。
注５　前年度における就労定着者の数については、当該年度の前年度の９月30日時点における事業所の定員数を上限とする。</t>
    <rPh sb="11" eb="13">
      <t>セイカツ</t>
    </rPh>
    <rPh sb="13" eb="15">
      <t>カイゴ</t>
    </rPh>
    <rPh sb="131" eb="133">
      <t>イコウ</t>
    </rPh>
    <rPh sb="138" eb="139">
      <t>チュウ</t>
    </rPh>
    <rPh sb="355" eb="356">
      <t>チュウ</t>
    </rPh>
    <rPh sb="358" eb="360">
      <t>トドケデ</t>
    </rPh>
    <rPh sb="360" eb="362">
      <t>ジテン</t>
    </rPh>
    <rPh sb="363" eb="365">
      <t>ケイゾク</t>
    </rPh>
    <rPh sb="365" eb="367">
      <t>ジョウキョウ</t>
    </rPh>
    <rPh sb="370" eb="372">
      <t>シュウロウ</t>
    </rPh>
    <rPh sb="373" eb="375">
      <t>ケイゾク</t>
    </rPh>
    <rPh sb="379" eb="381">
      <t>バアイ</t>
    </rPh>
    <rPh sb="384" eb="386">
      <t>ケイゾク</t>
    </rPh>
    <rPh sb="388" eb="390">
      <t>リショク</t>
    </rPh>
    <rPh sb="394" eb="396">
      <t>バアイ</t>
    </rPh>
    <rPh sb="399" eb="401">
      <t>リショク</t>
    </rPh>
    <rPh sb="403" eb="405">
      <t>キニュウ</t>
    </rPh>
    <rPh sb="424" eb="425">
      <t>チュウ</t>
    </rPh>
    <rPh sb="427" eb="429">
      <t>カサン</t>
    </rPh>
    <rPh sb="429" eb="431">
      <t>タンイ</t>
    </rPh>
    <rPh sb="431" eb="432">
      <t>スウ</t>
    </rPh>
    <rPh sb="433" eb="436">
      <t>ゼンネンド</t>
    </rPh>
    <rPh sb="437" eb="439">
      <t>シュウロウ</t>
    </rPh>
    <rPh sb="439" eb="441">
      <t>テイチャク</t>
    </rPh>
    <rPh sb="441" eb="442">
      <t>シャ</t>
    </rPh>
    <rPh sb="443" eb="444">
      <t>カズ</t>
    </rPh>
    <rPh sb="445" eb="447">
      <t>リヨウ</t>
    </rPh>
    <rPh sb="447" eb="449">
      <t>テイイン</t>
    </rPh>
    <rPh sb="450" eb="451">
      <t>オウ</t>
    </rPh>
    <rPh sb="453" eb="455">
      <t>ショテイ</t>
    </rPh>
    <rPh sb="455" eb="458">
      <t>タンイスウ</t>
    </rPh>
    <rPh sb="459" eb="460">
      <t>ジョウ</t>
    </rPh>
    <rPh sb="462" eb="463">
      <t>エ</t>
    </rPh>
    <rPh sb="464" eb="467">
      <t>タンイスウ</t>
    </rPh>
    <rPh sb="468" eb="470">
      <t>カサン</t>
    </rPh>
    <phoneticPr fontId="3"/>
  </si>
  <si>
    <t>（国別紙12）</t>
    <phoneticPr fontId="1"/>
  </si>
  <si>
    <t>　　　　年　　月　　日</t>
    <phoneticPr fontId="3"/>
  </si>
  <si>
    <t>地域生活移行個別支援特別加算に関する届出書</t>
    <rPh sb="0" eb="2">
      <t>チイキ</t>
    </rPh>
    <rPh sb="2" eb="4">
      <t>セイカツ</t>
    </rPh>
    <rPh sb="4" eb="6">
      <t>イコウ</t>
    </rPh>
    <rPh sb="6" eb="8">
      <t>コベツ</t>
    </rPh>
    <rPh sb="8" eb="10">
      <t>シエン</t>
    </rPh>
    <rPh sb="10" eb="12">
      <t>トクベツ</t>
    </rPh>
    <rPh sb="12" eb="14">
      <t>カサン</t>
    </rPh>
    <rPh sb="15" eb="16">
      <t>カン</t>
    </rPh>
    <rPh sb="18" eb="21">
      <t>トドケデショ</t>
    </rPh>
    <phoneticPr fontId="3"/>
  </si>
  <si>
    <t>加　算　要　件</t>
    <rPh sb="0" eb="1">
      <t>カ</t>
    </rPh>
    <rPh sb="2" eb="3">
      <t>サン</t>
    </rPh>
    <rPh sb="4" eb="5">
      <t>ヨウ</t>
    </rPh>
    <rPh sb="6" eb="7">
      <t>ケン</t>
    </rPh>
    <phoneticPr fontId="3"/>
  </si>
  <si>
    <t>（１）</t>
    <phoneticPr fontId="3"/>
  </si>
  <si>
    <t>事業所に置くべき生活支援員に加え、加算対象者に対する適正な支援を行うために必要な数の生活支援員を配置することが可能である。</t>
    <rPh sb="17" eb="19">
      <t>カサン</t>
    </rPh>
    <rPh sb="19" eb="22">
      <t>タイショウシャ</t>
    </rPh>
    <rPh sb="23" eb="24">
      <t>タイ</t>
    </rPh>
    <rPh sb="26" eb="28">
      <t>テキセイ</t>
    </rPh>
    <rPh sb="29" eb="31">
      <t>シエン</t>
    </rPh>
    <rPh sb="32" eb="33">
      <t>オコナ</t>
    </rPh>
    <rPh sb="37" eb="39">
      <t>ヒツヨウ</t>
    </rPh>
    <rPh sb="40" eb="41">
      <t>スウ</t>
    </rPh>
    <rPh sb="42" eb="44">
      <t>セイカツ</t>
    </rPh>
    <rPh sb="44" eb="46">
      <t>シエン</t>
    </rPh>
    <rPh sb="46" eb="47">
      <t>イン</t>
    </rPh>
    <rPh sb="48" eb="50">
      <t>ハイチ</t>
    </rPh>
    <rPh sb="55" eb="57">
      <t>カノウ</t>
    </rPh>
    <phoneticPr fontId="3"/>
  </si>
  <si>
    <t>生活支援員の基準配置人員
（常勤換算）</t>
    <rPh sb="0" eb="2">
      <t>セイカツ</t>
    </rPh>
    <rPh sb="2" eb="4">
      <t>シエン</t>
    </rPh>
    <rPh sb="4" eb="5">
      <t>イン</t>
    </rPh>
    <rPh sb="6" eb="8">
      <t>キジュン</t>
    </rPh>
    <rPh sb="8" eb="10">
      <t>ハイチ</t>
    </rPh>
    <rPh sb="10" eb="12">
      <t>ジンイン</t>
    </rPh>
    <rPh sb="14" eb="18">
      <t>ジョウキンカンサン</t>
    </rPh>
    <phoneticPr fontId="3"/>
  </si>
  <si>
    <t>生活支援員の配置状況
（常勤換算）</t>
    <rPh sb="0" eb="2">
      <t>セイカツ</t>
    </rPh>
    <rPh sb="2" eb="4">
      <t>シエン</t>
    </rPh>
    <rPh sb="4" eb="5">
      <t>イン</t>
    </rPh>
    <rPh sb="6" eb="8">
      <t>ハイチ</t>
    </rPh>
    <rPh sb="8" eb="10">
      <t>ジョウキョウ</t>
    </rPh>
    <rPh sb="12" eb="14">
      <t>ジョウキン</t>
    </rPh>
    <rPh sb="14" eb="16">
      <t>カンザン</t>
    </rPh>
    <phoneticPr fontId="3"/>
  </si>
  <si>
    <t>（２）</t>
  </si>
  <si>
    <t>社会福祉士又は精神保健福祉士の資格を有する職員が配置され、加算対象者の支援について有資格者による指導体制が整えられている。</t>
    <rPh sb="5" eb="6">
      <t>マタ</t>
    </rPh>
    <rPh sb="24" eb="26">
      <t>ハイチ</t>
    </rPh>
    <rPh sb="29" eb="31">
      <t>カサン</t>
    </rPh>
    <rPh sb="31" eb="34">
      <t>タイショウシャ</t>
    </rPh>
    <rPh sb="35" eb="37">
      <t>シエン</t>
    </rPh>
    <rPh sb="41" eb="45">
      <t>ユウシカクシャ</t>
    </rPh>
    <rPh sb="48" eb="50">
      <t>シドウ</t>
    </rPh>
    <rPh sb="50" eb="52">
      <t>タイセイ</t>
    </rPh>
    <rPh sb="53" eb="54">
      <t>トトノ</t>
    </rPh>
    <phoneticPr fontId="3"/>
  </si>
  <si>
    <t>社会福祉士又は精神保健福祉士による支援の内容</t>
    <rPh sb="5" eb="6">
      <t>マタ</t>
    </rPh>
    <rPh sb="17" eb="19">
      <t>シエン</t>
    </rPh>
    <rPh sb="20" eb="22">
      <t>ナイヨウ</t>
    </rPh>
    <phoneticPr fontId="3"/>
  </si>
  <si>
    <t>（３）</t>
  </si>
  <si>
    <r>
      <t>【</t>
    </r>
    <r>
      <rPr>
        <b/>
        <sz val="12"/>
        <rFont val="HGSｺﾞｼｯｸM"/>
        <family val="3"/>
        <charset val="128"/>
      </rPr>
      <t>施設入所支援のみ</t>
    </r>
    <r>
      <rPr>
        <sz val="12"/>
        <rFont val="HGSｺﾞｼｯｸM"/>
        <family val="3"/>
        <charset val="128"/>
      </rPr>
      <t>】精神科を担当する医師による定期的な指導が月２回以上行われている。</t>
    </r>
    <rPh sb="1" eb="3">
      <t>シセツ</t>
    </rPh>
    <rPh sb="3" eb="5">
      <t>ニュウショ</t>
    </rPh>
    <rPh sb="5" eb="7">
      <t>シエン</t>
    </rPh>
    <rPh sb="10" eb="13">
      <t>セイシンカ</t>
    </rPh>
    <rPh sb="14" eb="16">
      <t>タントウ</t>
    </rPh>
    <rPh sb="18" eb="20">
      <t>イシ</t>
    </rPh>
    <rPh sb="23" eb="26">
      <t>テイキテキ</t>
    </rPh>
    <rPh sb="27" eb="29">
      <t>シドウ</t>
    </rPh>
    <rPh sb="30" eb="31">
      <t>ツキ</t>
    </rPh>
    <rPh sb="32" eb="33">
      <t>カイ</t>
    </rPh>
    <rPh sb="33" eb="35">
      <t>イジョウ</t>
    </rPh>
    <rPh sb="35" eb="36">
      <t>オコナ</t>
    </rPh>
    <phoneticPr fontId="3"/>
  </si>
  <si>
    <t>指導の回数</t>
    <rPh sb="0" eb="2">
      <t>シドウ</t>
    </rPh>
    <rPh sb="3" eb="5">
      <t>カイスウ</t>
    </rPh>
    <phoneticPr fontId="3"/>
  </si>
  <si>
    <t>回／月</t>
    <rPh sb="0" eb="1">
      <t>カイ</t>
    </rPh>
    <rPh sb="2" eb="3">
      <t>ツキ</t>
    </rPh>
    <phoneticPr fontId="3"/>
  </si>
  <si>
    <t>（４）</t>
    <phoneticPr fontId="3"/>
  </si>
  <si>
    <t>事業所の従業者全員に対し、加算対象者の支援に関する研修を年１回以上行っている。</t>
    <rPh sb="0" eb="3">
      <t>ジギョウショ</t>
    </rPh>
    <rPh sb="4" eb="7">
      <t>ジュウギョウシャ</t>
    </rPh>
    <rPh sb="7" eb="9">
      <t>ゼンイン</t>
    </rPh>
    <rPh sb="10" eb="11">
      <t>タイ</t>
    </rPh>
    <rPh sb="13" eb="15">
      <t>カサン</t>
    </rPh>
    <rPh sb="15" eb="18">
      <t>タイショウシャ</t>
    </rPh>
    <rPh sb="19" eb="21">
      <t>シエン</t>
    </rPh>
    <rPh sb="22" eb="23">
      <t>カン</t>
    </rPh>
    <rPh sb="25" eb="27">
      <t>ケンシュウ</t>
    </rPh>
    <rPh sb="28" eb="29">
      <t>ネン</t>
    </rPh>
    <rPh sb="30" eb="33">
      <t>カイイジョウ</t>
    </rPh>
    <rPh sb="33" eb="34">
      <t>オコナ</t>
    </rPh>
    <phoneticPr fontId="3"/>
  </si>
  <si>
    <t>研修の回数</t>
    <rPh sb="0" eb="2">
      <t>ケンシュウ</t>
    </rPh>
    <rPh sb="3" eb="5">
      <t>カイスウ</t>
    </rPh>
    <phoneticPr fontId="3"/>
  </si>
  <si>
    <t>回／年</t>
    <rPh sb="0" eb="1">
      <t>カイ</t>
    </rPh>
    <rPh sb="2" eb="3">
      <t>ネン</t>
    </rPh>
    <phoneticPr fontId="3"/>
  </si>
  <si>
    <t>研修の内容</t>
    <rPh sb="0" eb="2">
      <t>ケンシュウ</t>
    </rPh>
    <rPh sb="3" eb="5">
      <t>ナイヨウ</t>
    </rPh>
    <phoneticPr fontId="3"/>
  </si>
  <si>
    <t>（５）</t>
    <phoneticPr fontId="3"/>
  </si>
  <si>
    <t>保護観察所、更正保護施設、指定医療機関又は精神保健福祉センター等の関係機関との協力体制が整っている。</t>
    <rPh sb="0" eb="2">
      <t>ホゴ</t>
    </rPh>
    <rPh sb="2" eb="4">
      <t>カンサツ</t>
    </rPh>
    <rPh sb="4" eb="5">
      <t>ジョ</t>
    </rPh>
    <rPh sb="6" eb="8">
      <t>コウセイ</t>
    </rPh>
    <rPh sb="8" eb="10">
      <t>ホゴ</t>
    </rPh>
    <rPh sb="10" eb="12">
      <t>シセツ</t>
    </rPh>
    <rPh sb="13" eb="15">
      <t>シテイ</t>
    </rPh>
    <rPh sb="15" eb="17">
      <t>イリョウ</t>
    </rPh>
    <rPh sb="17" eb="19">
      <t>キカン</t>
    </rPh>
    <rPh sb="19" eb="20">
      <t>マタ</t>
    </rPh>
    <rPh sb="21" eb="23">
      <t>セイシン</t>
    </rPh>
    <rPh sb="23" eb="25">
      <t>ホケン</t>
    </rPh>
    <rPh sb="25" eb="27">
      <t>フクシ</t>
    </rPh>
    <rPh sb="31" eb="32">
      <t>ナド</t>
    </rPh>
    <rPh sb="33" eb="35">
      <t>カンケイ</t>
    </rPh>
    <rPh sb="35" eb="37">
      <t>キカン</t>
    </rPh>
    <rPh sb="39" eb="41">
      <t>キョウリョク</t>
    </rPh>
    <rPh sb="41" eb="43">
      <t>タイセイ</t>
    </rPh>
    <rPh sb="44" eb="45">
      <t>トトノ</t>
    </rPh>
    <phoneticPr fontId="3"/>
  </si>
  <si>
    <t>協力体制関係機関名</t>
    <rPh sb="0" eb="2">
      <t>キョウリョク</t>
    </rPh>
    <rPh sb="2" eb="4">
      <t>タイセイ</t>
    </rPh>
    <rPh sb="4" eb="6">
      <t>カンケイ</t>
    </rPh>
    <rPh sb="6" eb="8">
      <t>キカン</t>
    </rPh>
    <rPh sb="8" eb="9">
      <t>メイ</t>
    </rPh>
    <phoneticPr fontId="3"/>
  </si>
  <si>
    <t>協力体制の具体的な内容</t>
    <rPh sb="0" eb="4">
      <t>キョウリョクタイセイ</t>
    </rPh>
    <rPh sb="5" eb="8">
      <t>グタイテキ</t>
    </rPh>
    <rPh sb="9" eb="11">
      <t>ナイヨウ</t>
    </rPh>
    <phoneticPr fontId="3"/>
  </si>
  <si>
    <t>添付書類</t>
    <rPh sb="0" eb="2">
      <t>テンプ</t>
    </rPh>
    <rPh sb="2" eb="4">
      <t>ショルイ</t>
    </rPh>
    <phoneticPr fontId="3"/>
  </si>
  <si>
    <t>　・社会福祉士又は精神保健福祉士の資格証の写し
　・従業者の勤務の体制及び勤務形態一覧表
　・組織体制図</t>
    <rPh sb="19" eb="20">
      <t>ショウ</t>
    </rPh>
    <rPh sb="21" eb="22">
      <t>ウツ</t>
    </rPh>
    <phoneticPr fontId="3"/>
  </si>
  <si>
    <t>注１</t>
    <phoneticPr fontId="3"/>
  </si>
  <si>
    <t>「加算対象者」とは、医療観察法第42条第1項第2号若しくは第51条第1項第2号に基づく入院によらない医療を受ける者、刑事収容施設及び被収容者の処遇に関する法律第3条に規定する刑事施設若しくは少年院法第1条に規定する少年院からの釈放に伴い関係機関との調整の結果、受け入れた者であって当該釈放から3年を経過していない者又はこれに準ずる者。</t>
    <rPh sb="1" eb="3">
      <t>カサン</t>
    </rPh>
    <rPh sb="3" eb="5">
      <t>タイショウ</t>
    </rPh>
    <rPh sb="5" eb="6">
      <t>シャ</t>
    </rPh>
    <rPh sb="25" eb="26">
      <t>モ</t>
    </rPh>
    <rPh sb="29" eb="30">
      <t>ダイ</t>
    </rPh>
    <rPh sb="32" eb="33">
      <t>ジョウ</t>
    </rPh>
    <rPh sb="33" eb="34">
      <t>ダイ</t>
    </rPh>
    <rPh sb="35" eb="36">
      <t>コウ</t>
    </rPh>
    <rPh sb="36" eb="37">
      <t>ダイ</t>
    </rPh>
    <rPh sb="38" eb="39">
      <t>ゴウ</t>
    </rPh>
    <rPh sb="58" eb="60">
      <t>ケイジ</t>
    </rPh>
    <rPh sb="60" eb="62">
      <t>シュウヨウ</t>
    </rPh>
    <rPh sb="62" eb="64">
      <t>シセツ</t>
    </rPh>
    <rPh sb="64" eb="65">
      <t>オヨ</t>
    </rPh>
    <rPh sb="66" eb="67">
      <t>ヒ</t>
    </rPh>
    <rPh sb="67" eb="70">
      <t>シュウヨウシャ</t>
    </rPh>
    <rPh sb="71" eb="73">
      <t>ショグウ</t>
    </rPh>
    <rPh sb="74" eb="75">
      <t>カン</t>
    </rPh>
    <rPh sb="77" eb="79">
      <t>ホウリツ</t>
    </rPh>
    <rPh sb="79" eb="80">
      <t>ダイ</t>
    </rPh>
    <rPh sb="81" eb="82">
      <t>ジョウ</t>
    </rPh>
    <rPh sb="83" eb="85">
      <t>キテイ</t>
    </rPh>
    <rPh sb="87" eb="89">
      <t>ケイジ</t>
    </rPh>
    <rPh sb="89" eb="91">
      <t>シセツ</t>
    </rPh>
    <rPh sb="91" eb="92">
      <t>モ</t>
    </rPh>
    <rPh sb="95" eb="98">
      <t>ショウネンイン</t>
    </rPh>
    <rPh sb="98" eb="99">
      <t>ホウ</t>
    </rPh>
    <rPh sb="99" eb="100">
      <t>ダイ</t>
    </rPh>
    <rPh sb="101" eb="102">
      <t>ジョウ</t>
    </rPh>
    <rPh sb="103" eb="105">
      <t>キテイ</t>
    </rPh>
    <rPh sb="107" eb="110">
      <t>ショウネンイン</t>
    </rPh>
    <rPh sb="113" eb="115">
      <t>シャクホウ</t>
    </rPh>
    <rPh sb="116" eb="117">
      <t>トモナ</t>
    </rPh>
    <rPh sb="118" eb="120">
      <t>カンケイ</t>
    </rPh>
    <rPh sb="120" eb="122">
      <t>キカン</t>
    </rPh>
    <rPh sb="124" eb="126">
      <t>チョウセイ</t>
    </rPh>
    <rPh sb="127" eb="129">
      <t>ケッカ</t>
    </rPh>
    <rPh sb="135" eb="136">
      <t>モノ</t>
    </rPh>
    <rPh sb="140" eb="142">
      <t>トウガイ</t>
    </rPh>
    <rPh sb="142" eb="144">
      <t>シャクホウ</t>
    </rPh>
    <phoneticPr fontId="3"/>
  </si>
  <si>
    <t>注２</t>
  </si>
  <si>
    <t>「生活支援員」には、共同生活援助においては世話人を含む。</t>
    <rPh sb="1" eb="3">
      <t>セイカツ</t>
    </rPh>
    <rPh sb="3" eb="5">
      <t>シエン</t>
    </rPh>
    <rPh sb="5" eb="6">
      <t>イン</t>
    </rPh>
    <rPh sb="10" eb="12">
      <t>キョウドウ</t>
    </rPh>
    <rPh sb="12" eb="14">
      <t>セイカツ</t>
    </rPh>
    <rPh sb="14" eb="16">
      <t>エンジョ</t>
    </rPh>
    <rPh sb="21" eb="23">
      <t>セワ</t>
    </rPh>
    <rPh sb="23" eb="24">
      <t>ニン</t>
    </rPh>
    <rPh sb="25" eb="26">
      <t>フク</t>
    </rPh>
    <phoneticPr fontId="3"/>
  </si>
  <si>
    <t>注３</t>
  </si>
  <si>
    <t>共同生活援助及び宿泊型自立訓練にあっては、当該加算は、加算対象者に対して、当該サービスの提供を行った場合に、３年以内の期間（ただし、医療観察法に基づく通院期間の延長が行われた場合は当該延長期間を限度とする。）において算定されるものであること。</t>
    <rPh sb="0" eb="2">
      <t>キョウドウ</t>
    </rPh>
    <rPh sb="2" eb="4">
      <t>セイカツ</t>
    </rPh>
    <rPh sb="4" eb="6">
      <t>エンジョ</t>
    </rPh>
    <rPh sb="6" eb="7">
      <t>オヨ</t>
    </rPh>
    <rPh sb="8" eb="11">
      <t>シュクハクガタ</t>
    </rPh>
    <rPh sb="11" eb="13">
      <t>ジリツ</t>
    </rPh>
    <rPh sb="13" eb="15">
      <t>クンレン</t>
    </rPh>
    <rPh sb="21" eb="23">
      <t>トウガイ</t>
    </rPh>
    <rPh sb="23" eb="25">
      <t>カサン</t>
    </rPh>
    <rPh sb="27" eb="29">
      <t>カサン</t>
    </rPh>
    <rPh sb="29" eb="32">
      <t>タイショウシャ</t>
    </rPh>
    <rPh sb="77" eb="79">
      <t>キカン</t>
    </rPh>
    <rPh sb="108" eb="110">
      <t>サンテイ</t>
    </rPh>
    <phoneticPr fontId="3"/>
  </si>
  <si>
    <t>注４</t>
  </si>
  <si>
    <t>施設入所支援にあっては、当該加算の（Ⅰ）は利用者全員に対して算定できるものであり、当該加算の（Ⅱ）は、加算対象者に対して、当該サービスの提供を行った場合に、３年以内の期間（ただし、医療観察法に基づく通院期間の延長が行われた場合は当該延長期間を限度とする。）において算定されるものであること。</t>
    <rPh sb="0" eb="2">
      <t>シセツ</t>
    </rPh>
    <rPh sb="2" eb="4">
      <t>ニュウショ</t>
    </rPh>
    <rPh sb="4" eb="6">
      <t>シエン</t>
    </rPh>
    <rPh sb="12" eb="14">
      <t>トウガイ</t>
    </rPh>
    <rPh sb="14" eb="16">
      <t>カサン</t>
    </rPh>
    <rPh sb="21" eb="24">
      <t>リヨウシャ</t>
    </rPh>
    <rPh sb="24" eb="26">
      <t>ゼンイン</t>
    </rPh>
    <rPh sb="27" eb="28">
      <t>タイ</t>
    </rPh>
    <rPh sb="30" eb="32">
      <t>サンテイ</t>
    </rPh>
    <rPh sb="41" eb="43">
      <t>トウガイ</t>
    </rPh>
    <rPh sb="43" eb="45">
      <t>カサン</t>
    </rPh>
    <rPh sb="51" eb="53">
      <t>カサン</t>
    </rPh>
    <rPh sb="53" eb="56">
      <t>タイショウシャ</t>
    </rPh>
    <rPh sb="101" eb="103">
      <t>キカン</t>
    </rPh>
    <rPh sb="132" eb="134">
      <t>サンテイ</t>
    </rPh>
    <phoneticPr fontId="3"/>
  </si>
  <si>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3"/>
  </si>
  <si>
    <t>４週</t>
  </si>
  <si>
    <t>※選択肢にない職種については直接入力してください</t>
    <phoneticPr fontId="73"/>
  </si>
  <si>
    <t>管理者</t>
    <rPh sb="0" eb="3">
      <t>カンリシャ</t>
    </rPh>
    <phoneticPr fontId="73"/>
  </si>
  <si>
    <t>地域移行支援員</t>
    <rPh sb="0" eb="4">
      <t>チイキイコウ</t>
    </rPh>
    <rPh sb="4" eb="7">
      <t>シエンイン</t>
    </rPh>
    <phoneticPr fontId="73"/>
  </si>
  <si>
    <t>＜人員基準に関する実人数集計＞</t>
    <rPh sb="1" eb="5">
      <t>ジンインキジュン</t>
    </rPh>
    <rPh sb="6" eb="7">
      <t>カン</t>
    </rPh>
    <rPh sb="9" eb="10">
      <t>ジツ</t>
    </rPh>
    <rPh sb="10" eb="12">
      <t>ニンズウ</t>
    </rPh>
    <rPh sb="12" eb="14">
      <t>シュウケイ</t>
    </rPh>
    <phoneticPr fontId="3"/>
  </si>
  <si>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72"/>
  </si>
  <si>
    <t>　(9) 常勤の職員の休暇等については、その期間が暦年で１月を超えるものでない限り、常勤換算の計算上は勤務したものとみなすことができます。</t>
    <rPh sb="5" eb="7">
      <t>ジョウキン</t>
    </rPh>
    <rPh sb="8" eb="10">
      <t>ショクイン</t>
    </rPh>
    <rPh sb="11" eb="14">
      <t>キュウカトウ</t>
    </rPh>
    <rPh sb="22" eb="24">
      <t>キカン</t>
    </rPh>
    <rPh sb="25" eb="27">
      <t>レキネン</t>
    </rPh>
    <rPh sb="29" eb="30">
      <t>ツキ</t>
    </rPh>
    <rPh sb="31" eb="32">
      <t>コ</t>
    </rPh>
    <rPh sb="39" eb="40">
      <t>カギ</t>
    </rPh>
    <rPh sb="42" eb="46">
      <t>ジョウキンカンサン</t>
    </rPh>
    <rPh sb="47" eb="50">
      <t>ケイサンジョウ</t>
    </rPh>
    <rPh sb="51" eb="53">
      <t>キンム</t>
    </rPh>
    <phoneticPr fontId="72"/>
  </si>
  <si>
    <t>その場合、勤務時間欄には「休」と記入し、勤務時間の合計に含めてください（非常勤職員の休暇等は常勤換算の計算に含めることはできません）。</t>
    <rPh sb="2" eb="4">
      <t>バアイ</t>
    </rPh>
    <rPh sb="5" eb="10">
      <t>キンムジカンラン</t>
    </rPh>
    <rPh sb="13" eb="14">
      <t>ヤス</t>
    </rPh>
    <rPh sb="16" eb="18">
      <t>キニュウ</t>
    </rPh>
    <rPh sb="20" eb="24">
      <t>キンムジカン</t>
    </rPh>
    <rPh sb="25" eb="27">
      <t>ゴウケイ</t>
    </rPh>
    <rPh sb="28" eb="29">
      <t>フク</t>
    </rPh>
    <rPh sb="36" eb="41">
      <t>ヒジョウキンショクイン</t>
    </rPh>
    <rPh sb="42" eb="45">
      <t>キュウカトウ</t>
    </rPh>
    <rPh sb="46" eb="50">
      <t>ジョウキンカンサン</t>
    </rPh>
    <rPh sb="51" eb="53">
      <t>ケイサン</t>
    </rPh>
    <rPh sb="54" eb="55">
      <t>フク</t>
    </rPh>
    <phoneticPr fontId="3"/>
  </si>
  <si>
    <t>※指定基準の確認に際しては、４週分の入力で差し支えありません。</t>
    <rPh sb="1" eb="5">
      <t>シテイキジュン</t>
    </rPh>
    <rPh sb="15" eb="17">
      <t>シュウブン</t>
    </rPh>
    <rPh sb="18" eb="20">
      <t>ニュウリョク</t>
    </rPh>
    <rPh sb="21" eb="22">
      <t>サ</t>
    </rPh>
    <rPh sb="23" eb="24">
      <t>ツカ</t>
    </rPh>
    <phoneticPr fontId="3"/>
  </si>
  <si>
    <t>　(10) 従業者ごとに、合計勤務時間数を入力してください。</t>
    <rPh sb="6" eb="9">
      <t>ジュウギョウシャ</t>
    </rPh>
    <rPh sb="13" eb="15">
      <t>ゴウケイ</t>
    </rPh>
    <rPh sb="15" eb="17">
      <t>キンム</t>
    </rPh>
    <rPh sb="17" eb="20">
      <t>ジカンスウ</t>
    </rPh>
    <rPh sb="21" eb="23">
      <t>ニュウリョク</t>
    </rPh>
    <phoneticPr fontId="72"/>
  </si>
  <si>
    <t>　(11)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72"/>
  </si>
  <si>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72"/>
  </si>
  <si>
    <t xml:space="preserve"> （13)本表には計算式を設定していますが、結果に誤りがないかご確認ください。</t>
    <rPh sb="5" eb="7">
      <t>ホンヒョウ</t>
    </rPh>
    <rPh sb="9" eb="12">
      <t>ケイサンシキ</t>
    </rPh>
    <rPh sb="13" eb="15">
      <t>セッテイ</t>
    </rPh>
    <rPh sb="22" eb="24">
      <t>ケッカ</t>
    </rPh>
    <rPh sb="25" eb="26">
      <t>アヤマ</t>
    </rPh>
    <rPh sb="32" eb="34">
      <t>カクニン</t>
    </rPh>
    <phoneticPr fontId="3"/>
  </si>
  <si>
    <t xml:space="preserve"> （14) 必要項目を満たしていれば、各事業所で使用するシフト表等をもって代替書類として差し支えありません。</t>
    <phoneticPr fontId="3"/>
  </si>
  <si>
    <t>（国別紙34）</t>
    <phoneticPr fontId="1"/>
  </si>
  <si>
    <t>（国別紙13）</t>
    <phoneticPr fontId="1"/>
  </si>
  <si>
    <t>１　新規　　　　　　　２　変更　　　　　　　３　終了</t>
    <rPh sb="2" eb="4">
      <t>シンキ</t>
    </rPh>
    <rPh sb="13" eb="15">
      <t>ヘンコウ</t>
    </rPh>
    <rPh sb="24" eb="26">
      <t>シュウリョウ</t>
    </rPh>
    <phoneticPr fontId="3"/>
  </si>
  <si>
    <t>４　運営規程に定める
　障害者の種類</t>
    <rPh sb="2" eb="4">
      <t>ウンエイ</t>
    </rPh>
    <rPh sb="4" eb="6">
      <t>キテイ</t>
    </rPh>
    <rPh sb="7" eb="8">
      <t>サダ</t>
    </rPh>
    <rPh sb="12" eb="14">
      <t>ショウガイ</t>
    </rPh>
    <rPh sb="14" eb="15">
      <t>シャ</t>
    </rPh>
    <rPh sb="16" eb="18">
      <t>シュルイ</t>
    </rPh>
    <phoneticPr fontId="3"/>
  </si>
  <si>
    <t>５　有資格者の配置</t>
    <rPh sb="2" eb="6">
      <t>ユウシカクシャ</t>
    </rPh>
    <rPh sb="7" eb="9">
      <t>ハイチ</t>
    </rPh>
    <phoneticPr fontId="3"/>
  </si>
  <si>
    <t>　　　　　①　社会福祉士　　　・・・　　　　　　　人
　　　　　②　精神保健福祉士　・・・　　　　　　　人
　　　　　③　公認心理師等　　・・・　　　　　　　人</t>
    <rPh sb="7" eb="9">
      <t>シャカイ</t>
    </rPh>
    <rPh sb="9" eb="12">
      <t>フクシシ</t>
    </rPh>
    <rPh sb="25" eb="26">
      <t>ヒト</t>
    </rPh>
    <rPh sb="35" eb="37">
      <t>セイシン</t>
    </rPh>
    <rPh sb="37" eb="39">
      <t>ホケン</t>
    </rPh>
    <rPh sb="39" eb="42">
      <t>フクシシ</t>
    </rPh>
    <rPh sb="53" eb="54">
      <t>ヒト</t>
    </rPh>
    <rPh sb="63" eb="65">
      <t>コウニン</t>
    </rPh>
    <rPh sb="65" eb="68">
      <t>シンリシ</t>
    </rPh>
    <rPh sb="68" eb="69">
      <t>トウ</t>
    </rPh>
    <rPh sb="81" eb="82">
      <t>ヒト</t>
    </rPh>
    <phoneticPr fontId="3"/>
  </si>
  <si>
    <t>注１　指定障害福祉サービス基準第135条、第171条において準用する第89条、第211条の３（第213条の
　　11において準用する場合を含む。）又は第213条の19に規定する運営規程を別途添付してください。</t>
    <rPh sb="0" eb="1">
      <t>チュウ</t>
    </rPh>
    <rPh sb="3" eb="5">
      <t>シテイ</t>
    </rPh>
    <rPh sb="5" eb="7">
      <t>ショウガイ</t>
    </rPh>
    <rPh sb="7" eb="9">
      <t>フクシ</t>
    </rPh>
    <rPh sb="13" eb="15">
      <t>キジュン</t>
    </rPh>
    <rPh sb="15" eb="16">
      <t>ダイ</t>
    </rPh>
    <rPh sb="19" eb="20">
      <t>ジョウ</t>
    </rPh>
    <rPh sb="21" eb="22">
      <t>ダイ</t>
    </rPh>
    <rPh sb="25" eb="26">
      <t>ジョウ</t>
    </rPh>
    <rPh sb="30" eb="32">
      <t>ジュンヨウ</t>
    </rPh>
    <rPh sb="34" eb="35">
      <t>ダイ</t>
    </rPh>
    <rPh sb="37" eb="38">
      <t>ジョウ</t>
    </rPh>
    <rPh sb="39" eb="40">
      <t>ダイ</t>
    </rPh>
    <rPh sb="43" eb="44">
      <t>ジョウ</t>
    </rPh>
    <rPh sb="47" eb="48">
      <t>ダイ</t>
    </rPh>
    <rPh sb="51" eb="52">
      <t>ジョウ</t>
    </rPh>
    <rPh sb="62" eb="64">
      <t>ジュンヨウ</t>
    </rPh>
    <rPh sb="66" eb="68">
      <t>バアイ</t>
    </rPh>
    <rPh sb="69" eb="70">
      <t>フク</t>
    </rPh>
    <rPh sb="73" eb="74">
      <t>マタ</t>
    </rPh>
    <rPh sb="75" eb="76">
      <t>ダイ</t>
    </rPh>
    <rPh sb="79" eb="80">
      <t>ジョウ</t>
    </rPh>
    <rPh sb="84" eb="86">
      <t>キテイ</t>
    </rPh>
    <rPh sb="88" eb="90">
      <t>ウンエイ</t>
    </rPh>
    <rPh sb="90" eb="92">
      <t>キテイ</t>
    </rPh>
    <rPh sb="93" eb="95">
      <t>ベット</t>
    </rPh>
    <rPh sb="95" eb="97">
      <t>テンプ</t>
    </rPh>
    <phoneticPr fontId="3"/>
  </si>
  <si>
    <t>注２　公認心理師等には、「心理に関する支援を要する者に対する相談、助言、指導等の援助を行う能
　　力を有する者」を含む。</t>
    <rPh sb="0" eb="1">
      <t>チュウ</t>
    </rPh>
    <rPh sb="3" eb="5">
      <t>コウニン</t>
    </rPh>
    <rPh sb="5" eb="8">
      <t>シンリシ</t>
    </rPh>
    <rPh sb="8" eb="9">
      <t>トウ</t>
    </rPh>
    <rPh sb="13" eb="15">
      <t>シンリ</t>
    </rPh>
    <rPh sb="16" eb="17">
      <t>カン</t>
    </rPh>
    <rPh sb="19" eb="21">
      <t>シエン</t>
    </rPh>
    <rPh sb="22" eb="23">
      <t>ヨウ</t>
    </rPh>
    <rPh sb="25" eb="26">
      <t>モノ</t>
    </rPh>
    <rPh sb="27" eb="28">
      <t>タイ</t>
    </rPh>
    <rPh sb="30" eb="32">
      <t>ソウダン</t>
    </rPh>
    <rPh sb="33" eb="35">
      <t>ジョゲン</t>
    </rPh>
    <rPh sb="36" eb="38">
      <t>シドウ</t>
    </rPh>
    <rPh sb="38" eb="39">
      <t>トウ</t>
    </rPh>
    <rPh sb="40" eb="42">
      <t>エンジョ</t>
    </rPh>
    <rPh sb="43" eb="44">
      <t>オコナ</t>
    </rPh>
    <rPh sb="45" eb="46">
      <t>ノウ</t>
    </rPh>
    <rPh sb="49" eb="50">
      <t>チカラ</t>
    </rPh>
    <rPh sb="51" eb="52">
      <t>ユウ</t>
    </rPh>
    <rPh sb="54" eb="55">
      <t>モノ</t>
    </rPh>
    <rPh sb="57" eb="58">
      <t>フク</t>
    </rPh>
    <phoneticPr fontId="3"/>
  </si>
  <si>
    <t>注３　従業者が有する資格について、当該資格を証する書類の写しを添付してください。</t>
    <rPh sb="0" eb="1">
      <t>チュウ</t>
    </rPh>
    <rPh sb="3" eb="6">
      <t>ジュウギョウシャ</t>
    </rPh>
    <rPh sb="7" eb="8">
      <t>ユウ</t>
    </rPh>
    <rPh sb="10" eb="12">
      <t>シカク</t>
    </rPh>
    <rPh sb="17" eb="19">
      <t>トウガイ</t>
    </rPh>
    <rPh sb="19" eb="21">
      <t>シカク</t>
    </rPh>
    <rPh sb="22" eb="23">
      <t>ショウ</t>
    </rPh>
    <rPh sb="25" eb="27">
      <t>ショルイ</t>
    </rPh>
    <rPh sb="28" eb="29">
      <t>ウツ</t>
    </rPh>
    <rPh sb="31" eb="33">
      <t>テンプ</t>
    </rPh>
    <phoneticPr fontId="3"/>
  </si>
  <si>
    <t>（国別紙14）</t>
    <phoneticPr fontId="1"/>
  </si>
  <si>
    <t>強度行動障害者地域移行特別加算に関する届出書</t>
    <rPh sb="0" eb="2">
      <t>キョウド</t>
    </rPh>
    <rPh sb="2" eb="4">
      <t>コウドウ</t>
    </rPh>
    <rPh sb="4" eb="7">
      <t>ショウガイシャ</t>
    </rPh>
    <rPh sb="7" eb="9">
      <t>チイキ</t>
    </rPh>
    <rPh sb="9" eb="11">
      <t>イコウ</t>
    </rPh>
    <rPh sb="11" eb="13">
      <t>トクベツ</t>
    </rPh>
    <rPh sb="13" eb="15">
      <t>カサン</t>
    </rPh>
    <rPh sb="16" eb="17">
      <t>カン</t>
    </rPh>
    <rPh sb="19" eb="22">
      <t>トドケデショ</t>
    </rPh>
    <phoneticPr fontId="3"/>
  </si>
  <si>
    <r>
      <t>実践研修の終了者の数</t>
    </r>
    <r>
      <rPr>
        <sz val="8"/>
        <rFont val="HGSｺﾞｼｯｸM"/>
        <family val="3"/>
        <charset val="128"/>
      </rPr>
      <t>（※１）</t>
    </r>
    <rPh sb="0" eb="2">
      <t>ジッセン</t>
    </rPh>
    <rPh sb="2" eb="4">
      <t>ケンシュウ</t>
    </rPh>
    <rPh sb="5" eb="8">
      <t>シュウリョウシャ</t>
    </rPh>
    <rPh sb="9" eb="10">
      <t>カズ</t>
    </rPh>
    <phoneticPr fontId="3"/>
  </si>
  <si>
    <r>
      <t>基礎研修の終了者の
数及び割合</t>
    </r>
    <r>
      <rPr>
        <sz val="8"/>
        <rFont val="HGSｺﾞｼｯｸM"/>
        <family val="3"/>
        <charset val="128"/>
      </rPr>
      <t>（※２）</t>
    </r>
    <rPh sb="0" eb="2">
      <t>キソ</t>
    </rPh>
    <rPh sb="2" eb="4">
      <t>ケンシュウ</t>
    </rPh>
    <rPh sb="5" eb="8">
      <t>シュウリョウシャ</t>
    </rPh>
    <rPh sb="10" eb="11">
      <t>カズ</t>
    </rPh>
    <rPh sb="11" eb="12">
      <t>オヨ</t>
    </rPh>
    <rPh sb="13" eb="15">
      <t>ワリアイ</t>
    </rPh>
    <phoneticPr fontId="3"/>
  </si>
  <si>
    <t>（※１）サービス管理責任者又は生活支援員のうち１名以上が、強度行動障害支援者養成研修（実践研修）
　　　修了者であること。</t>
    <rPh sb="8" eb="10">
      <t>カンリ</t>
    </rPh>
    <rPh sb="10" eb="13">
      <t>セキニンシャ</t>
    </rPh>
    <rPh sb="13" eb="14">
      <t>マタ</t>
    </rPh>
    <rPh sb="15" eb="17">
      <t>セイカツ</t>
    </rPh>
    <rPh sb="17" eb="20">
      <t>シエンイン</t>
    </rPh>
    <rPh sb="24" eb="25">
      <t>メイ</t>
    </rPh>
    <rPh sb="25" eb="27">
      <t>イジョウ</t>
    </rPh>
    <rPh sb="29" eb="31">
      <t>キョウド</t>
    </rPh>
    <rPh sb="31" eb="33">
      <t>コウドウ</t>
    </rPh>
    <rPh sb="33" eb="35">
      <t>ショウガイ</t>
    </rPh>
    <rPh sb="35" eb="38">
      <t>シエンシャ</t>
    </rPh>
    <rPh sb="38" eb="40">
      <t>ヨウセイ</t>
    </rPh>
    <rPh sb="40" eb="42">
      <t>ケンシュウ</t>
    </rPh>
    <rPh sb="43" eb="45">
      <t>ジッセン</t>
    </rPh>
    <rPh sb="45" eb="47">
      <t>ケンシュウ</t>
    </rPh>
    <rPh sb="52" eb="54">
      <t>シュウリョウ</t>
    </rPh>
    <rPh sb="54" eb="55">
      <t>モノ</t>
    </rPh>
    <phoneticPr fontId="3"/>
  </si>
  <si>
    <t>（※２）生活支援員のうち２０％以上が、強度行動障害支援者養成研修（基礎研修）修了者であること。</t>
    <rPh sb="35" eb="37">
      <t>ケンシュウ</t>
    </rPh>
    <phoneticPr fontId="3"/>
  </si>
  <si>
    <t>注１　「職員配置」欄は、サービス管理責任者又は生活支援員として従事する当該事業所の全ての職員につ
　　いて記載してください。
注２　「職種」欄は、サービス管理責任者又は生活支援員の別を記載してください（地域移行支援員や世話
　　人等は含まれません。）。
注３　サービス管理責任者と生活支援員を兼務する者については、同じ者であっても、サービス管理責任者
　　と生活支援員それぞれ別に記載してください。
注４　「研修の受講状況」欄には、①受講が修了又は受講中の場合は「有」を、②受講していない場合は
　　「無」を記載してください。</t>
    <rPh sb="101" eb="103">
      <t>チイキ</t>
    </rPh>
    <rPh sb="103" eb="105">
      <t>イコウ</t>
    </rPh>
    <phoneticPr fontId="3"/>
  </si>
  <si>
    <t>　　</t>
    <phoneticPr fontId="1"/>
  </si>
  <si>
    <t>（国別紙23ー２）</t>
    <rPh sb="1" eb="2">
      <t>クニ</t>
    </rPh>
    <rPh sb="2" eb="4">
      <t>ベッシ</t>
    </rPh>
    <phoneticPr fontId="1"/>
  </si>
  <si>
    <t>　　１　自立訓練（機能訓練）　　　　　　　　　２　自立訓練（生活訓練）
　　３　就労継続支援B型サービス費（Ⅳ）　　　 ４　就労継続支援B型サービス費（Ⅴ）
　　５　就労継続支援B型サービス費（Ⅵ）</t>
    <rPh sb="4" eb="6">
      <t>ジリツ</t>
    </rPh>
    <rPh sb="6" eb="8">
      <t>クンレン</t>
    </rPh>
    <rPh sb="9" eb="11">
      <t>キノウ</t>
    </rPh>
    <rPh sb="11" eb="13">
      <t>クンレン</t>
    </rPh>
    <rPh sb="26" eb="28">
      <t>セイカツ</t>
    </rPh>
    <rPh sb="83" eb="85">
      <t>シュウロウ</t>
    </rPh>
    <rPh sb="85" eb="87">
      <t>ケイゾク</t>
    </rPh>
    <rPh sb="87" eb="89">
      <t>シエン</t>
    </rPh>
    <rPh sb="90" eb="91">
      <t>ガタ</t>
    </rPh>
    <rPh sb="95" eb="96">
      <t>ヒ</t>
    </rPh>
    <phoneticPr fontId="3"/>
  </si>
  <si>
    <t>＜雇用されている障害者又は障害者であった者＞</t>
    <phoneticPr fontId="3"/>
  </si>
  <si>
    <t>（国別紙11）</t>
    <phoneticPr fontId="1"/>
  </si>
  <si>
    <t>サービス管理責任者配置等加算に関する届出書</t>
    <rPh sb="4" eb="6">
      <t>カンリ</t>
    </rPh>
    <rPh sb="6" eb="9">
      <t>セキニンシャ</t>
    </rPh>
    <rPh sb="9" eb="11">
      <t>ハイチ</t>
    </rPh>
    <rPh sb="11" eb="12">
      <t>トウ</t>
    </rPh>
    <rPh sb="12" eb="14">
      <t>カサン</t>
    </rPh>
    <rPh sb="15" eb="16">
      <t>カン</t>
    </rPh>
    <rPh sb="18" eb="21">
      <t>トドケデショ</t>
    </rPh>
    <phoneticPr fontId="3"/>
  </si>
  <si>
    <t>４　サービス管理責任者の配置</t>
    <rPh sb="6" eb="8">
      <t>カンリ</t>
    </rPh>
    <rPh sb="8" eb="11">
      <t>セキニンシャ</t>
    </rPh>
    <rPh sb="12" eb="14">
      <t>ハイチ</t>
    </rPh>
    <phoneticPr fontId="3"/>
  </si>
  <si>
    <t>有　・　無</t>
    <rPh sb="0" eb="1">
      <t>ア</t>
    </rPh>
    <rPh sb="4" eb="5">
      <t>ナ</t>
    </rPh>
    <phoneticPr fontId="3"/>
  </si>
  <si>
    <t>５　地域に貢献する活動の内容</t>
    <rPh sb="2" eb="4">
      <t>チイキ</t>
    </rPh>
    <rPh sb="5" eb="7">
      <t>コウケン</t>
    </rPh>
    <rPh sb="9" eb="11">
      <t>カツドウ</t>
    </rPh>
    <rPh sb="12" eb="14">
      <t>ナイヨウ</t>
    </rPh>
    <phoneticPr fontId="3"/>
  </si>
  <si>
    <t>注１　ここでいう従業者とは、共生型生活介護、共生型自立訓練（機能訓練）又は共生型自立訓練（生活訓練）の指定を受ける指定児童発
　　達支援事業所若しくは指定放課後等デイサービス事業所又は介護保険制度制度における指定通所介護事業所、指定地域密着型通所介護
　　事業所、指定小規模多機能型居宅介護事業所等の従業者をいう。</t>
    <rPh sb="0" eb="1">
      <t>チュウ</t>
    </rPh>
    <rPh sb="8" eb="11">
      <t>ジュウギョウシャ</t>
    </rPh>
    <rPh sb="14" eb="17">
      <t>キョウセイガタ</t>
    </rPh>
    <rPh sb="17" eb="19">
      <t>セイカツ</t>
    </rPh>
    <rPh sb="19" eb="21">
      <t>カイゴ</t>
    </rPh>
    <rPh sb="22" eb="25">
      <t>キョウセイガタ</t>
    </rPh>
    <rPh sb="25" eb="27">
      <t>ジリツ</t>
    </rPh>
    <rPh sb="27" eb="29">
      <t>クンレン</t>
    </rPh>
    <rPh sb="30" eb="32">
      <t>キノウ</t>
    </rPh>
    <rPh sb="32" eb="34">
      <t>クンレン</t>
    </rPh>
    <rPh sb="35" eb="36">
      <t>マタ</t>
    </rPh>
    <rPh sb="37" eb="40">
      <t>キョウセイガタ</t>
    </rPh>
    <rPh sb="40" eb="42">
      <t>ジリツ</t>
    </rPh>
    <rPh sb="42" eb="44">
      <t>クンレン</t>
    </rPh>
    <rPh sb="45" eb="47">
      <t>セイカツ</t>
    </rPh>
    <rPh sb="47" eb="49">
      <t>クンレン</t>
    </rPh>
    <rPh sb="51" eb="53">
      <t>シテイ</t>
    </rPh>
    <rPh sb="54" eb="55">
      <t>ウ</t>
    </rPh>
    <phoneticPr fontId="3"/>
  </si>
  <si>
    <t>注２　地域に貢献する活動は、「地域の交流の場（開放スペースや交流会等）の提供」、「認知症カフェ・食堂等の設置」、　「地域住民
　　が参加できるイベントやお祭り等の開催」、「地域のボランティアの受入れや活動（保育所等における清掃活動等）の実施」、「協議
　　会等を設けて地域住民が事業所の運営への参加」、「地域住民への健康相談教室・研修会」などをいう。</t>
    <rPh sb="0" eb="1">
      <t>チュウ</t>
    </rPh>
    <phoneticPr fontId="3"/>
  </si>
  <si>
    <t>（市参考様式７）</t>
    <phoneticPr fontId="3"/>
  </si>
  <si>
    <t>備考１　括弧内には、管理者、サービス提供責任者、サービス管理責任者、相談支援専門員等の職種を記</t>
    <rPh sb="0" eb="2">
      <t>ビコウ</t>
    </rPh>
    <rPh sb="4" eb="6">
      <t>カッコ</t>
    </rPh>
    <rPh sb="6" eb="7">
      <t>ナイ</t>
    </rPh>
    <rPh sb="10" eb="13">
      <t>カンリシャ</t>
    </rPh>
    <rPh sb="18" eb="20">
      <t>テイキョウ</t>
    </rPh>
    <rPh sb="20" eb="23">
      <t>セキニンシャ</t>
    </rPh>
    <rPh sb="28" eb="30">
      <t>カンリ</t>
    </rPh>
    <rPh sb="30" eb="33">
      <t>セキニンシャ</t>
    </rPh>
    <rPh sb="41" eb="42">
      <t>トウ</t>
    </rPh>
    <rPh sb="43" eb="45">
      <t>ショクシュ</t>
    </rPh>
    <rPh sb="46" eb="47">
      <t>キ</t>
    </rPh>
    <phoneticPr fontId="3"/>
  </si>
  <si>
    <t>　　４　相談支援専門員については、相談支援従事者初任者（現任・主任）研修の終了した旨の証明書を添付すること。</t>
    <rPh sb="4" eb="8">
      <t>ソウダンシエン</t>
    </rPh>
    <rPh sb="8" eb="11">
      <t>センモンイン</t>
    </rPh>
    <rPh sb="17" eb="21">
      <t>ソウダンシエン</t>
    </rPh>
    <rPh sb="21" eb="24">
      <t>ジュウジシャ</t>
    </rPh>
    <rPh sb="24" eb="27">
      <t>ショニンシャ</t>
    </rPh>
    <rPh sb="28" eb="30">
      <t>ゲンニン</t>
    </rPh>
    <rPh sb="31" eb="33">
      <t>シュニン</t>
    </rPh>
    <rPh sb="34" eb="36">
      <t>ケンシュウ</t>
    </rPh>
    <rPh sb="37" eb="39">
      <t>シュウリョウ</t>
    </rPh>
    <rPh sb="41" eb="42">
      <t>ムネ</t>
    </rPh>
    <rPh sb="43" eb="46">
      <t>ショウメイショ</t>
    </rPh>
    <rPh sb="47" eb="49">
      <t>テンプ</t>
    </rPh>
    <phoneticPr fontId="3"/>
  </si>
  <si>
    <t>（市参考様式８）</t>
  </si>
  <si>
    <t>実 務 経 験（見込） 証 明 書</t>
  </si>
  <si>
    <t>番　　　　　号</t>
  </si>
  <si>
    <t>福岡市長</t>
  </si>
  <si>
    <t>様</t>
  </si>
  <si>
    <t>年　　　　月　　　　日</t>
  </si>
  <si>
    <t>法人所在地及び名称</t>
    <rPh sb="0" eb="2">
      <t>ホウジン</t>
    </rPh>
    <phoneticPr fontId="3"/>
  </si>
  <si>
    <t>代表者氏名</t>
  </si>
  <si>
    <t>印</t>
  </si>
  <si>
    <t>（役職・氏名）</t>
  </si>
  <si>
    <t>（代表者の署名の場合は押印不要）</t>
  </si>
  <si>
    <t>電話番号</t>
  </si>
  <si>
    <t>　　下記の者の実務経験は、以下のとおりであることを証明します。</t>
  </si>
  <si>
    <t>フリガナ</t>
  </si>
  <si>
    <t>（生年月日　　年　　月　　日）</t>
  </si>
  <si>
    <t>氏　　名</t>
  </si>
  <si>
    <t>現　住　所</t>
  </si>
  <si>
    <t>〒</t>
  </si>
  <si>
    <t>施設又は事業所名</t>
  </si>
  <si>
    <t>施設・事業所の種別（　　　　　　　　　　　　　　　　　　　　　）</t>
  </si>
  <si>
    <t>業　務　期　間</t>
  </si>
  <si>
    <t>①</t>
  </si>
  <si>
    <t>　　　年　　　月　　　日～　　　年　　　月　　　日（　　　年　　　月間）</t>
  </si>
  <si>
    <t>②</t>
  </si>
  <si>
    <t>上記算定開始日から算定終了日までの日数</t>
  </si>
  <si>
    <t>③</t>
  </si>
  <si>
    <t>　うち、介護等の要援護者に対する直接的な支援業務に従事した日数</t>
  </si>
  <si>
    <t>業　務　内　容</t>
  </si>
  <si>
    <t>職名（　　　　　　　　　　　　　　　）</t>
  </si>
  <si>
    <t>（注）</t>
  </si>
  <si>
    <t>1</t>
  </si>
  <si>
    <t>施設又は事業所名欄には、居宅介護、生活介護等の種別も記入すること。</t>
    <phoneticPr fontId="3"/>
  </si>
  <si>
    <t>2</t>
  </si>
  <si>
    <t>業務期間欄は、次のとおり記入すること。</t>
  </si>
  <si>
    <t>欄①　在職期間の始期及び終期を記入すること。</t>
  </si>
  <si>
    <t>　　現在、既に必要とする実務経験期間を満たしている場合は、実務経験証明書作成日まで</t>
  </si>
  <si>
    <t>　の期間または、退職した日までの期間を記入してください。</t>
  </si>
  <si>
    <t>欄②　在職日数を記入すること。</t>
  </si>
  <si>
    <t>欄③　別紙の従事日数内訳証明書の日数と突合させること。</t>
  </si>
  <si>
    <t>　　なお、行動援護のサービス提供責任者及び行動援護従事者については、知的障がい者、精</t>
  </si>
  <si>
    <t>　神障がい者又は障がい児の直接支援業務に従事した日数を記入すること。</t>
  </si>
  <si>
    <t>3</t>
  </si>
  <si>
    <t>業務内容欄は、看護師、生活指導員等の職名を記入し、本来業務について、老人デイサービス事業における○○業務、○○実施要綱の○○事業の○○業務等具体的に記入すること。</t>
  </si>
  <si>
    <t>　また、療養病床の病棟等において介護業務を行った場合は明記し、当該病棟が療養病床として許可等を受けた年月日を記入すること。</t>
  </si>
  <si>
    <t>4</t>
  </si>
  <si>
    <t>証明内容を訂正した場合は、証明権者の職印を押印してください。なお、修正液による訂正は認められません。</t>
  </si>
  <si>
    <t>5</t>
  </si>
  <si>
    <t>見込証明でない場合は、表題の（見込）を二重線で消し、証明権者の職印を押印してください。</t>
  </si>
  <si>
    <t>6</t>
    <phoneticPr fontId="3"/>
  </si>
  <si>
    <t>本証明書は、法人が証明困難な場合に限り、施設又は事業所でも証明可とする。その場合、</t>
    <phoneticPr fontId="3"/>
  </si>
  <si>
    <t>「法人所在地及び名称」は「施設又は事業所所在地及び名称」、「代表者」は「施設長又は</t>
    <phoneticPr fontId="3"/>
  </si>
  <si>
    <t>管理者等」と読み替える。</t>
    <phoneticPr fontId="3"/>
  </si>
  <si>
    <t>（市参考様式９）</t>
    <phoneticPr fontId="3"/>
  </si>
  <si>
    <t>※サービス管理責任者とする者が上記に該当する者と証明できるよう、必要な実務経験証明書（市参考様式８）及び資格証明証(写)を漏れなく、添付して下さい。</t>
    <rPh sb="5" eb="7">
      <t>カンリ</t>
    </rPh>
    <rPh sb="7" eb="10">
      <t>セキニンシャ</t>
    </rPh>
    <rPh sb="13" eb="14">
      <t>モノ</t>
    </rPh>
    <rPh sb="15" eb="17">
      <t>ジョウキ</t>
    </rPh>
    <rPh sb="18" eb="20">
      <t>ガイトウ</t>
    </rPh>
    <rPh sb="22" eb="23">
      <t>モノ</t>
    </rPh>
    <rPh sb="24" eb="26">
      <t>ショウメイ</t>
    </rPh>
    <rPh sb="32" eb="34">
      <t>ヒツヨウ</t>
    </rPh>
    <rPh sb="35" eb="37">
      <t>ジツム</t>
    </rPh>
    <rPh sb="37" eb="39">
      <t>ケイケン</t>
    </rPh>
    <rPh sb="39" eb="42">
      <t>ショウメイショ</t>
    </rPh>
    <rPh sb="50" eb="51">
      <t>オヨ</t>
    </rPh>
    <rPh sb="52" eb="54">
      <t>シカク</t>
    </rPh>
    <rPh sb="54" eb="56">
      <t>ショウメイ</t>
    </rPh>
    <rPh sb="56" eb="57">
      <t>アカシ</t>
    </rPh>
    <rPh sb="58" eb="59">
      <t>シャ</t>
    </rPh>
    <rPh sb="61" eb="62">
      <t>モ</t>
    </rPh>
    <rPh sb="66" eb="68">
      <t>テンプ</t>
    </rPh>
    <rPh sb="70" eb="71">
      <t>クダ</t>
    </rPh>
    <phoneticPr fontId="3"/>
  </si>
  <si>
    <t>（国別紙７）</t>
    <phoneticPr fontId="1"/>
  </si>
  <si>
    <t>直上により配置した者のいずれかにより、当該指定共同生活援助事業所又は指定外部サービス利用型共同生活援助事業所の従業者に対し、障害者に対する配慮等に関する研修を年１回以上行っている。</t>
    <phoneticPr fontId="18"/>
  </si>
  <si>
    <t>確認</t>
    <rPh sb="0" eb="2">
      <t>カクニン</t>
    </rPh>
    <phoneticPr fontId="18"/>
  </si>
  <si>
    <t>従業者の勤務体制一覧表、研修を修了したことを証明する書類等</t>
    <rPh sb="0" eb="3">
      <t>ジュウギョウシャ</t>
    </rPh>
    <rPh sb="12" eb="14">
      <t>ケンシュウ</t>
    </rPh>
    <rPh sb="15" eb="17">
      <t>シュウリョウ</t>
    </rPh>
    <rPh sb="22" eb="24">
      <t>ショウメイ</t>
    </rPh>
    <rPh sb="26" eb="28">
      <t>ショルイ</t>
    </rPh>
    <rPh sb="28" eb="29">
      <t>トウ</t>
    </rPh>
    <phoneticPr fontId="45"/>
  </si>
  <si>
    <t>（国別紙36）</t>
    <phoneticPr fontId="1"/>
  </si>
  <si>
    <t>　 　　年 　　月 　　日</t>
    <phoneticPr fontId="3"/>
  </si>
  <si>
    <t>地域生活支援拠点等機能強化加算に関する届出書</t>
    <rPh sb="0" eb="2">
      <t>チイキ</t>
    </rPh>
    <rPh sb="2" eb="4">
      <t>セイカツ</t>
    </rPh>
    <rPh sb="4" eb="6">
      <t>シエン</t>
    </rPh>
    <rPh sb="6" eb="8">
      <t>キョテン</t>
    </rPh>
    <rPh sb="8" eb="9">
      <t>トウ</t>
    </rPh>
    <rPh sb="9" eb="15">
      <t>キノウキョウカカサン</t>
    </rPh>
    <rPh sb="16" eb="17">
      <t>カン</t>
    </rPh>
    <rPh sb="19" eb="21">
      <t>トドケデ</t>
    </rPh>
    <rPh sb="21" eb="22">
      <t>ショ</t>
    </rPh>
    <phoneticPr fontId="3"/>
  </si>
  <si>
    <t>法人　・　事業所名</t>
    <rPh sb="0" eb="2">
      <t>ホウジン</t>
    </rPh>
    <phoneticPr fontId="3"/>
  </si>
  <si>
    <t>異　動　等　区　分</t>
    <phoneticPr fontId="3"/>
  </si>
  <si>
    <t>　１　新規　　　２　変更　　　３　終了</t>
    <phoneticPr fontId="3"/>
  </si>
  <si>
    <r>
      <t xml:space="preserve">①　当該申請を行う自事業所が、地域生活支援拠点等にとして位置付けられていることを証明できる運営規定
</t>
    </r>
    <r>
      <rPr>
        <sz val="11"/>
        <color theme="1"/>
        <rFont val="HGSｺﾞｼｯｸM"/>
        <family val="3"/>
        <charset val="128"/>
      </rPr>
      <t>　</t>
    </r>
    <r>
      <rPr>
        <u/>
        <sz val="11"/>
        <color theme="1"/>
        <rFont val="HGSｺﾞｼｯｸM"/>
        <family val="3"/>
        <charset val="128"/>
      </rPr>
      <t>の提出</t>
    </r>
    <rPh sb="2" eb="4">
      <t>トウガイ</t>
    </rPh>
    <rPh sb="4" eb="6">
      <t>シンセイ</t>
    </rPh>
    <rPh sb="7" eb="8">
      <t>オコナ</t>
    </rPh>
    <phoneticPr fontId="3"/>
  </si>
  <si>
    <t>いずれかを選択</t>
    <rPh sb="5" eb="7">
      <t>センタク</t>
    </rPh>
    <phoneticPr fontId="3"/>
  </si>
  <si>
    <t>有　・　無</t>
    <rPh sb="0" eb="1">
      <t>アリ</t>
    </rPh>
    <rPh sb="4" eb="5">
      <t>ナ</t>
    </rPh>
    <phoneticPr fontId="3"/>
  </si>
  <si>
    <r>
      <t xml:space="preserve">②　市町村及び拠点関係機関の相互の有機的な連携及び調整等の業務に従事する者（拠点コーディネーター）
</t>
    </r>
    <r>
      <rPr>
        <sz val="11"/>
        <color theme="1"/>
        <rFont val="HGSｺﾞｼｯｸM"/>
        <family val="3"/>
        <charset val="128"/>
      </rPr>
      <t>　</t>
    </r>
    <r>
      <rPr>
        <u/>
        <sz val="11"/>
        <color theme="1"/>
        <rFont val="HGSｺﾞｼｯｸM"/>
        <family val="3"/>
        <charset val="128"/>
      </rPr>
      <t>の配置状況</t>
    </r>
    <rPh sb="2" eb="5">
      <t>シチョウソン</t>
    </rPh>
    <rPh sb="5" eb="6">
      <t>オヨ</t>
    </rPh>
    <rPh sb="7" eb="9">
      <t>キョテン</t>
    </rPh>
    <rPh sb="9" eb="11">
      <t>カンケイ</t>
    </rPh>
    <rPh sb="11" eb="13">
      <t>キカン</t>
    </rPh>
    <rPh sb="14" eb="16">
      <t>ソウゴ</t>
    </rPh>
    <rPh sb="17" eb="20">
      <t>ユウキテキ</t>
    </rPh>
    <rPh sb="21" eb="23">
      <t>レンケイ</t>
    </rPh>
    <rPh sb="23" eb="24">
      <t>オヨ</t>
    </rPh>
    <rPh sb="25" eb="27">
      <t>チョウセイ</t>
    </rPh>
    <rPh sb="27" eb="28">
      <t>トウ</t>
    </rPh>
    <rPh sb="29" eb="31">
      <t>ギョウム</t>
    </rPh>
    <rPh sb="32" eb="34">
      <t>ジュウジ</t>
    </rPh>
    <rPh sb="36" eb="37">
      <t>モノ</t>
    </rPh>
    <phoneticPr fontId="3"/>
  </si>
  <si>
    <t>常勤で専ら当該地域生活支援拠点等におけるコーディネート業務に従事する者</t>
    <rPh sb="0" eb="2">
      <t>ジョウキン</t>
    </rPh>
    <rPh sb="3" eb="4">
      <t>モッパ</t>
    </rPh>
    <rPh sb="5" eb="7">
      <t>トウガイ</t>
    </rPh>
    <rPh sb="7" eb="16">
      <t>チイキセイカツシエンキョテントウ</t>
    </rPh>
    <rPh sb="27" eb="29">
      <t>ギョウム</t>
    </rPh>
    <rPh sb="30" eb="32">
      <t>ジュウジ</t>
    </rPh>
    <rPh sb="34" eb="35">
      <t>シャ</t>
    </rPh>
    <phoneticPr fontId="3"/>
  </si>
  <si>
    <t>⑴　法人・事業所名：　</t>
    <rPh sb="2" eb="4">
      <t>ホウジン</t>
    </rPh>
    <rPh sb="5" eb="8">
      <t>ジギョウショ</t>
    </rPh>
    <rPh sb="8" eb="9">
      <t>メイ</t>
    </rPh>
    <phoneticPr fontId="3"/>
  </si>
  <si>
    <t>氏名：</t>
    <rPh sb="0" eb="2">
      <t>シメイ</t>
    </rPh>
    <phoneticPr fontId="3"/>
  </si>
  <si>
    <t>⑵　法人・事業所名：　</t>
    <rPh sb="2" eb="4">
      <t>ホウジン</t>
    </rPh>
    <rPh sb="5" eb="8">
      <t>ジギョウショ</t>
    </rPh>
    <rPh sb="8" eb="9">
      <t>メイ</t>
    </rPh>
    <phoneticPr fontId="3"/>
  </si>
  <si>
    <t>地域生活支援拠点等に属する常勤の拠点等コーディネーターの人数　</t>
    <rPh sb="0" eb="9">
      <t>チイキセイカツシエンキョテントウ</t>
    </rPh>
    <rPh sb="10" eb="11">
      <t>ゾク</t>
    </rPh>
    <rPh sb="13" eb="15">
      <t>ジョウキン</t>
    </rPh>
    <rPh sb="16" eb="18">
      <t>キョテン</t>
    </rPh>
    <rPh sb="28" eb="30">
      <t>ニンズウ</t>
    </rPh>
    <phoneticPr fontId="3"/>
  </si>
  <si>
    <t>（Ⅰ）</t>
    <phoneticPr fontId="3"/>
  </si>
  <si>
    <t>拠点コーディネーター数に応じた地域生活支援拠点等機能強化加算の月内算定上限　</t>
    <rPh sb="0" eb="2">
      <t>キョテン</t>
    </rPh>
    <rPh sb="10" eb="11">
      <t>カズ</t>
    </rPh>
    <rPh sb="12" eb="13">
      <t>オウ</t>
    </rPh>
    <rPh sb="15" eb="30">
      <t>チイキセイカツシエンキョテントウキノウキョウカカサン</t>
    </rPh>
    <rPh sb="31" eb="32">
      <t>ツキ</t>
    </rPh>
    <rPh sb="32" eb="33">
      <t>ナイ</t>
    </rPh>
    <rPh sb="33" eb="35">
      <t>サンテイ</t>
    </rPh>
    <rPh sb="35" eb="37">
      <t>ジョウゲン</t>
    </rPh>
    <phoneticPr fontId="3"/>
  </si>
  <si>
    <t>（Ⅱ）</t>
    <phoneticPr fontId="3"/>
  </si>
  <si>
    <t>（（Ⅰ）×　100＝（Ⅱ））</t>
    <phoneticPr fontId="3"/>
  </si>
  <si>
    <t>③　拠点機能強化サービスの構成</t>
    <rPh sb="2" eb="4">
      <t>キョテン</t>
    </rPh>
    <rPh sb="4" eb="6">
      <t>キノウ</t>
    </rPh>
    <rPh sb="6" eb="8">
      <t>キョウカ</t>
    </rPh>
    <rPh sb="13" eb="15">
      <t>コウセイ</t>
    </rPh>
    <phoneticPr fontId="3"/>
  </si>
  <si>
    <t>⑴　拠点機能強化サービスの構成形態</t>
    <rPh sb="2" eb="4">
      <t>キョテン</t>
    </rPh>
    <rPh sb="4" eb="6">
      <t>キノウ</t>
    </rPh>
    <rPh sb="6" eb="8">
      <t>キョウカ</t>
    </rPh>
    <rPh sb="13" eb="15">
      <t>コウセイ</t>
    </rPh>
    <rPh sb="15" eb="17">
      <t>ケイタイ</t>
    </rPh>
    <phoneticPr fontId="3"/>
  </si>
  <si>
    <t>同一の事業所おいて一体的運営　・　相互に連携して運営</t>
    <rPh sb="0" eb="2">
      <t>ドウイツ</t>
    </rPh>
    <rPh sb="3" eb="6">
      <t>ジギョウショ</t>
    </rPh>
    <phoneticPr fontId="3"/>
  </si>
  <si>
    <r>
      <rPr>
        <u/>
        <sz val="11"/>
        <color theme="1"/>
        <rFont val="ＭＳ 明朝"/>
        <family val="1"/>
        <charset val="128"/>
      </rPr>
      <t>⑵</t>
    </r>
    <r>
      <rPr>
        <u/>
        <sz val="11"/>
        <color theme="1"/>
        <rFont val="HGSｺﾞｼｯｸM"/>
        <family val="3"/>
        <charset val="128"/>
      </rPr>
      <t>　地域生活支援拠点等機能強化加算の算定件数上限の配分（目安）</t>
    </r>
    <rPh sb="2" eb="17">
      <t>チイキセイカツシエンキョテントウキノウキョウカカサン</t>
    </rPh>
    <rPh sb="18" eb="20">
      <t>サンテイ</t>
    </rPh>
    <rPh sb="20" eb="22">
      <t>ケンスウ</t>
    </rPh>
    <rPh sb="22" eb="24">
      <t>ジョウゲン</t>
    </rPh>
    <rPh sb="25" eb="27">
      <t>ハイブン</t>
    </rPh>
    <phoneticPr fontId="3"/>
  </si>
  <si>
    <t>該当する欄にチェック</t>
    <rPh sb="0" eb="2">
      <t>ガイトウ</t>
    </rPh>
    <rPh sb="4" eb="5">
      <t>ラン</t>
    </rPh>
    <phoneticPr fontId="3"/>
  </si>
  <si>
    <t>法人　・　事業所名</t>
    <rPh sb="5" eb="8">
      <t>ジギョウショ</t>
    </rPh>
    <rPh sb="8" eb="9">
      <t>メイ</t>
    </rPh>
    <phoneticPr fontId="3"/>
  </si>
  <si>
    <t>該当する障害福祉サービス等</t>
    <rPh sb="0" eb="2">
      <t>ガイトウ</t>
    </rPh>
    <rPh sb="4" eb="8">
      <t>ショウガイフクシ</t>
    </rPh>
    <rPh sb="12" eb="13">
      <t>トウ</t>
    </rPh>
    <phoneticPr fontId="3"/>
  </si>
  <si>
    <t>算定回数（目安）</t>
    <rPh sb="0" eb="2">
      <t>サンテイ</t>
    </rPh>
    <rPh sb="2" eb="4">
      <t>カイスウ</t>
    </rPh>
    <phoneticPr fontId="3"/>
  </si>
  <si>
    <t>計画相談支援及び障害児相談支援
　　（機能強化型基本報酬(Ⅰ)又は(Ⅱ)</t>
    <rPh sb="0" eb="6">
      <t>ケイカクソウダンシエン</t>
    </rPh>
    <rPh sb="6" eb="7">
      <t>オヨ</t>
    </rPh>
    <rPh sb="8" eb="11">
      <t>ショウガイジ</t>
    </rPh>
    <rPh sb="11" eb="13">
      <t>ソウダン</t>
    </rPh>
    <rPh sb="13" eb="15">
      <t>シエン</t>
    </rPh>
    <rPh sb="19" eb="21">
      <t>キノウ</t>
    </rPh>
    <rPh sb="21" eb="24">
      <t>キョウカガタ</t>
    </rPh>
    <rPh sb="24" eb="26">
      <t>キホン</t>
    </rPh>
    <rPh sb="26" eb="28">
      <t>ホウシュウ</t>
    </rPh>
    <rPh sb="31" eb="32">
      <t>マタ</t>
    </rPh>
    <phoneticPr fontId="3"/>
  </si>
  <si>
    <t>合計（月内算定上限）</t>
    <rPh sb="0" eb="2">
      <t>ゴウケイ</t>
    </rPh>
    <phoneticPr fontId="3"/>
  </si>
  <si>
    <t>（Ⅲ）</t>
    <phoneticPr fontId="3"/>
  </si>
  <si>
    <t>目安の合計が、月内算定上限内であるかの確認</t>
    <rPh sb="0" eb="2">
      <t>メヤス</t>
    </rPh>
    <rPh sb="3" eb="5">
      <t>ゴウケイ</t>
    </rPh>
    <rPh sb="7" eb="9">
      <t>ゲツナイ</t>
    </rPh>
    <rPh sb="9" eb="11">
      <t>サンテイ</t>
    </rPh>
    <rPh sb="11" eb="13">
      <t>ジョウゲン</t>
    </rPh>
    <rPh sb="13" eb="14">
      <t>ナイ</t>
    </rPh>
    <rPh sb="19" eb="21">
      <t>カクニン</t>
    </rPh>
    <phoneticPr fontId="3"/>
  </si>
  <si>
    <t>(（Ⅱ）＝（Ⅲ）)=（Ⅳ）</t>
    <phoneticPr fontId="3"/>
  </si>
  <si>
    <t>(Ⅳ)</t>
    <phoneticPr fontId="3"/>
  </si>
  <si>
    <t>たしかめ</t>
    <phoneticPr fontId="3"/>
  </si>
  <si>
    <t>　　月内算定上限内を超えている場合は「上限超えと表示されます。</t>
    <phoneticPr fontId="3"/>
  </si>
  <si>
    <t>※　記載欄が不足する場合は適宜欄を追加すること（国別紙可）</t>
    <rPh sb="2" eb="4">
      <t>キサイ</t>
    </rPh>
    <rPh sb="4" eb="5">
      <t>ラン</t>
    </rPh>
    <rPh sb="6" eb="8">
      <t>フソク</t>
    </rPh>
    <rPh sb="10" eb="12">
      <t>バアイ</t>
    </rPh>
    <rPh sb="13" eb="15">
      <t>テキギ</t>
    </rPh>
    <rPh sb="15" eb="16">
      <t>ラン</t>
    </rPh>
    <rPh sb="17" eb="19">
      <t>ツイカ</t>
    </rPh>
    <rPh sb="27" eb="28">
      <t>カ</t>
    </rPh>
    <phoneticPr fontId="3"/>
  </si>
  <si>
    <t>※　配分件数（目安）に変更が生じる場合は、当様式を再提出すること。</t>
    <rPh sb="2" eb="4">
      <t>ハイブン</t>
    </rPh>
    <rPh sb="4" eb="6">
      <t>ケンスウ</t>
    </rPh>
    <rPh sb="7" eb="9">
      <t>メヤス</t>
    </rPh>
    <rPh sb="11" eb="13">
      <t>ヘンコウ</t>
    </rPh>
    <rPh sb="14" eb="15">
      <t>ショウ</t>
    </rPh>
    <rPh sb="17" eb="19">
      <t>バアイ</t>
    </rPh>
    <rPh sb="21" eb="22">
      <t>トウ</t>
    </rPh>
    <rPh sb="22" eb="24">
      <t>ヨウシキ</t>
    </rPh>
    <rPh sb="25" eb="28">
      <t>サイテイシュツ</t>
    </rPh>
    <phoneticPr fontId="3"/>
  </si>
  <si>
    <t>上記①～③を満たしており、拠点機能強化事業所として要件を満たしている。</t>
    <rPh sb="0" eb="2">
      <t>ジョウキ</t>
    </rPh>
    <rPh sb="6" eb="7">
      <t>ミ</t>
    </rPh>
    <rPh sb="13" eb="15">
      <t>キョテン</t>
    </rPh>
    <rPh sb="15" eb="17">
      <t>キノウ</t>
    </rPh>
    <rPh sb="17" eb="19">
      <t>キョウカ</t>
    </rPh>
    <rPh sb="19" eb="22">
      <t>ジギョウショ</t>
    </rPh>
    <rPh sb="25" eb="27">
      <t>ヨウケン</t>
    </rPh>
    <rPh sb="28" eb="29">
      <t>ミ</t>
    </rPh>
    <phoneticPr fontId="3"/>
  </si>
  <si>
    <t>・市別紙23（送迎実績状況表）
※送迎体制の変更時は要提出。新規届出時は提出不要（毎月作成し事業所で保管する）。</t>
    <rPh sb="1" eb="4">
      <t>シベッシ</t>
    </rPh>
    <phoneticPr fontId="1"/>
  </si>
  <si>
    <t>・サービス管理責任者の経歴書（市参考様式7）</t>
    <rPh sb="5" eb="7">
      <t>カンリ</t>
    </rPh>
    <rPh sb="7" eb="10">
      <t>セキニンシャ</t>
    </rPh>
    <rPh sb="11" eb="14">
      <t>ケイレキショ</t>
    </rPh>
    <rPh sb="15" eb="16">
      <t>シ</t>
    </rPh>
    <phoneticPr fontId="3"/>
  </si>
  <si>
    <t>・実務経験証明書（市参考様式8）</t>
    <rPh sb="1" eb="3">
      <t>ジツム</t>
    </rPh>
    <rPh sb="3" eb="5">
      <t>ケイケン</t>
    </rPh>
    <rPh sb="5" eb="8">
      <t>ショウメイショ</t>
    </rPh>
    <rPh sb="9" eb="10">
      <t>シ</t>
    </rPh>
    <phoneticPr fontId="3"/>
  </si>
  <si>
    <t>・実務経験年数集計表（市参考様式9）</t>
    <rPh sb="1" eb="3">
      <t>ジツム</t>
    </rPh>
    <rPh sb="3" eb="5">
      <t>ケイケン</t>
    </rPh>
    <rPh sb="5" eb="7">
      <t>ネンスウ</t>
    </rPh>
    <rPh sb="7" eb="9">
      <t>シュウケイ</t>
    </rPh>
    <rPh sb="9" eb="10">
      <t>ヒョウ</t>
    </rPh>
    <rPh sb="11" eb="12">
      <t>シ</t>
    </rPh>
    <phoneticPr fontId="3"/>
  </si>
  <si>
    <r>
      <t>　自立訓練（生活訓練）　</t>
    </r>
    <r>
      <rPr>
        <sz val="10"/>
        <rFont val="BIZ UDPゴシック"/>
        <family val="3"/>
        <charset val="128"/>
      </rPr>
      <t>★がついている加算は、前年度の実績等に応じて算定する加算です。</t>
    </r>
    <rPh sb="1" eb="5">
      <t>ジリツクンレン</t>
    </rPh>
    <rPh sb="6" eb="8">
      <t>セイカツ</t>
    </rPh>
    <rPh sb="8" eb="10">
      <t>クンレン</t>
    </rPh>
    <phoneticPr fontId="1"/>
  </si>
  <si>
    <t>・「７　勤務年数の状況」に該当する場合は、勤続年数が確認できる書類</t>
    <phoneticPr fontId="1"/>
  </si>
  <si>
    <t>！申請するサービス類型を選択してください</t>
    <rPh sb="1" eb="3">
      <t>シンセイ</t>
    </rPh>
    <rPh sb="9" eb="11">
      <t>ルイケイ</t>
    </rPh>
    <rPh sb="12" eb="14">
      <t>センタク</t>
    </rPh>
    <phoneticPr fontId="73"/>
  </si>
  <si>
    <t>職種①</t>
    <rPh sb="0" eb="2">
      <t>ショクシュ</t>
    </rPh>
    <phoneticPr fontId="73"/>
  </si>
  <si>
    <t>職種②</t>
    <rPh sb="0" eb="2">
      <t>ショクシュ</t>
    </rPh>
    <phoneticPr fontId="73"/>
  </si>
  <si>
    <t>職種③</t>
    <rPh sb="0" eb="2">
      <t>ショクシュ</t>
    </rPh>
    <phoneticPr fontId="73"/>
  </si>
  <si>
    <t>職種④</t>
    <rPh sb="0" eb="2">
      <t>ショクシュ</t>
    </rPh>
    <phoneticPr fontId="73"/>
  </si>
  <si>
    <t>職種⑤</t>
    <rPh sb="0" eb="2">
      <t>ショクシュ</t>
    </rPh>
    <phoneticPr fontId="73"/>
  </si>
  <si>
    <t>職種⑥</t>
    <rPh sb="0" eb="2">
      <t>ショクシュ</t>
    </rPh>
    <phoneticPr fontId="73"/>
  </si>
  <si>
    <t>職種⑦</t>
    <rPh sb="0" eb="2">
      <t>ショクシュ</t>
    </rPh>
    <phoneticPr fontId="73"/>
  </si>
  <si>
    <t>職種⑧</t>
    <rPh sb="0" eb="2">
      <t>ショクシュ</t>
    </rPh>
    <phoneticPr fontId="73"/>
  </si>
  <si>
    <t>職種⑨</t>
    <phoneticPr fontId="73"/>
  </si>
  <si>
    <t>職種⑩</t>
    <phoneticPr fontId="73"/>
  </si>
  <si>
    <t>居宅介護</t>
    <phoneticPr fontId="3"/>
  </si>
  <si>
    <t>サービス提供責任者</t>
    <rPh sb="4" eb="6">
      <t>テイキョウ</t>
    </rPh>
    <rPh sb="6" eb="9">
      <t>セキニンシャ</t>
    </rPh>
    <phoneticPr fontId="73"/>
  </si>
  <si>
    <t>従業者</t>
    <rPh sb="0" eb="3">
      <t>ジュウギョウシャ</t>
    </rPh>
    <phoneticPr fontId="73"/>
  </si>
  <si>
    <t>重度訪問介護</t>
    <rPh sb="0" eb="2">
      <t>ジュウド</t>
    </rPh>
    <rPh sb="2" eb="4">
      <t>ホウモン</t>
    </rPh>
    <rPh sb="4" eb="6">
      <t>カイゴ</t>
    </rPh>
    <phoneticPr fontId="73"/>
  </si>
  <si>
    <t>同行援護</t>
    <rPh sb="0" eb="2">
      <t>ドウコウ</t>
    </rPh>
    <rPh sb="2" eb="4">
      <t>エンゴ</t>
    </rPh>
    <phoneticPr fontId="73"/>
  </si>
  <si>
    <t>行動援護</t>
    <rPh sb="0" eb="4">
      <t>コウドウエンゴ</t>
    </rPh>
    <phoneticPr fontId="73"/>
  </si>
  <si>
    <t>療養介護</t>
    <rPh sb="0" eb="2">
      <t>リョウヨウ</t>
    </rPh>
    <rPh sb="2" eb="4">
      <t>カイゴ</t>
    </rPh>
    <phoneticPr fontId="3"/>
  </si>
  <si>
    <t>医師</t>
    <rPh sb="0" eb="2">
      <t>イシ</t>
    </rPh>
    <phoneticPr fontId="73"/>
  </si>
  <si>
    <t>看護職員</t>
    <rPh sb="0" eb="4">
      <t>カンゴショクイン</t>
    </rPh>
    <phoneticPr fontId="73"/>
  </si>
  <si>
    <t>理学療法士</t>
    <rPh sb="0" eb="5">
      <t>リガクリョウホウシ</t>
    </rPh>
    <phoneticPr fontId="73"/>
  </si>
  <si>
    <t>作業療法士</t>
    <rPh sb="0" eb="5">
      <t>サギョウリョウホウシ</t>
    </rPh>
    <phoneticPr fontId="73"/>
  </si>
  <si>
    <t>言語聴覚士</t>
    <rPh sb="0" eb="2">
      <t>ゲンゴ</t>
    </rPh>
    <rPh sb="2" eb="5">
      <t>チョウカクシ</t>
    </rPh>
    <phoneticPr fontId="73"/>
  </si>
  <si>
    <t>短期入所・併設型</t>
    <rPh sb="0" eb="2">
      <t>タンキ</t>
    </rPh>
    <rPh sb="2" eb="4">
      <t>ニュウショ</t>
    </rPh>
    <rPh sb="5" eb="8">
      <t>ヘイセツガタ</t>
    </rPh>
    <phoneticPr fontId="3"/>
  </si>
  <si>
    <t>短期入所・空床利用型</t>
    <rPh sb="0" eb="2">
      <t>タンキ</t>
    </rPh>
    <rPh sb="2" eb="4">
      <t>ニュウショ</t>
    </rPh>
    <rPh sb="5" eb="7">
      <t>クウショウ</t>
    </rPh>
    <rPh sb="7" eb="10">
      <t>リヨウガタ</t>
    </rPh>
    <phoneticPr fontId="3"/>
  </si>
  <si>
    <t>短期入所・単独型</t>
    <rPh sb="0" eb="2">
      <t>タンキ</t>
    </rPh>
    <rPh sb="2" eb="4">
      <t>ニュウショ</t>
    </rPh>
    <rPh sb="5" eb="8">
      <t>タンドクガタ</t>
    </rPh>
    <phoneticPr fontId="3"/>
  </si>
  <si>
    <t>重度障害者等包括支援</t>
    <rPh sb="0" eb="2">
      <t>ジュウド</t>
    </rPh>
    <rPh sb="2" eb="5">
      <t>ショウガイシャ</t>
    </rPh>
    <rPh sb="5" eb="6">
      <t>ナド</t>
    </rPh>
    <rPh sb="6" eb="8">
      <t>ホウカツ</t>
    </rPh>
    <rPh sb="8" eb="10">
      <t>シエン</t>
    </rPh>
    <phoneticPr fontId="3"/>
  </si>
  <si>
    <t>共同生活援助・介護サービス包括型</t>
    <rPh sb="0" eb="2">
      <t>キョウドウ</t>
    </rPh>
    <rPh sb="2" eb="4">
      <t>セイカツ</t>
    </rPh>
    <rPh sb="4" eb="6">
      <t>エンジョ</t>
    </rPh>
    <phoneticPr fontId="3"/>
  </si>
  <si>
    <t>世話人</t>
    <rPh sb="0" eb="3">
      <t>セワニン</t>
    </rPh>
    <phoneticPr fontId="73"/>
  </si>
  <si>
    <t>共同生活援助・外部サービス利用型</t>
    <rPh sb="0" eb="2">
      <t>キョウドウ</t>
    </rPh>
    <rPh sb="2" eb="4">
      <t>セイカツ</t>
    </rPh>
    <rPh sb="4" eb="6">
      <t>エンジョ</t>
    </rPh>
    <phoneticPr fontId="3"/>
  </si>
  <si>
    <t>共同生活援助・日中サービス支援型</t>
    <rPh sb="0" eb="2">
      <t>キョウドウ</t>
    </rPh>
    <rPh sb="2" eb="4">
      <t>セイカツ</t>
    </rPh>
    <rPh sb="4" eb="6">
      <t>エンジョ</t>
    </rPh>
    <phoneticPr fontId="3"/>
  </si>
  <si>
    <t>夜間支援従事者</t>
    <rPh sb="0" eb="7">
      <t>ヤカンシエンジュウジシャ</t>
    </rPh>
    <phoneticPr fontId="73"/>
  </si>
  <si>
    <t>障害者支援施設</t>
    <rPh sb="0" eb="3">
      <t>ショウガイシャ</t>
    </rPh>
    <rPh sb="3" eb="5">
      <t>シエン</t>
    </rPh>
    <rPh sb="5" eb="7">
      <t>シセツ</t>
    </rPh>
    <phoneticPr fontId="3"/>
  </si>
  <si>
    <t>就労支援員</t>
    <rPh sb="0" eb="2">
      <t>シュウロウ</t>
    </rPh>
    <rPh sb="2" eb="5">
      <t>シエンイン</t>
    </rPh>
    <phoneticPr fontId="73"/>
  </si>
  <si>
    <t>職業指導員</t>
    <rPh sb="0" eb="2">
      <t>ショクギョウ</t>
    </rPh>
    <rPh sb="2" eb="4">
      <t>シドウ</t>
    </rPh>
    <rPh sb="4" eb="5">
      <t>イン</t>
    </rPh>
    <phoneticPr fontId="73"/>
  </si>
  <si>
    <t>機能訓練</t>
    <rPh sb="0" eb="2">
      <t>キノウ</t>
    </rPh>
    <rPh sb="2" eb="4">
      <t>クンレン</t>
    </rPh>
    <phoneticPr fontId="3"/>
  </si>
  <si>
    <t>就労選択支援</t>
    <rPh sb="0" eb="2">
      <t>シュウロウ</t>
    </rPh>
    <rPh sb="2" eb="4">
      <t>センタク</t>
    </rPh>
    <rPh sb="4" eb="6">
      <t>シエン</t>
    </rPh>
    <phoneticPr fontId="73"/>
  </si>
  <si>
    <t>就労選択支援員</t>
    <rPh sb="0" eb="2">
      <t>シュウロウ</t>
    </rPh>
    <rPh sb="2" eb="4">
      <t>センタク</t>
    </rPh>
    <rPh sb="4" eb="7">
      <t>シエンイン</t>
    </rPh>
    <phoneticPr fontId="73"/>
  </si>
  <si>
    <t>就労支援員</t>
    <rPh sb="0" eb="5">
      <t>シュウロウシエンイン</t>
    </rPh>
    <phoneticPr fontId="73"/>
  </si>
  <si>
    <t>職業指導員</t>
    <rPh sb="0" eb="4">
      <t>ショクギョウシドウ</t>
    </rPh>
    <rPh sb="4" eb="5">
      <t>イン</t>
    </rPh>
    <phoneticPr fontId="73"/>
  </si>
  <si>
    <t>生活支援員</t>
    <rPh sb="0" eb="2">
      <t>セイカツ</t>
    </rPh>
    <rPh sb="2" eb="5">
      <t>シエンイン</t>
    </rPh>
    <phoneticPr fontId="73"/>
  </si>
  <si>
    <t>認定指定就労移行支援</t>
    <rPh sb="0" eb="2">
      <t>ニンテイ</t>
    </rPh>
    <rPh sb="2" eb="4">
      <t>シテイ</t>
    </rPh>
    <rPh sb="4" eb="6">
      <t>シュウロウ</t>
    </rPh>
    <rPh sb="6" eb="8">
      <t>イコウ</t>
    </rPh>
    <rPh sb="8" eb="10">
      <t>シエン</t>
    </rPh>
    <phoneticPr fontId="3"/>
  </si>
  <si>
    <t>就労継続支援Ａ型・Ｂ型</t>
    <rPh sb="0" eb="2">
      <t>シュウロウ</t>
    </rPh>
    <rPh sb="2" eb="4">
      <t>ケイゾク</t>
    </rPh>
    <rPh sb="4" eb="6">
      <t>シエン</t>
    </rPh>
    <rPh sb="7" eb="8">
      <t>ガタ</t>
    </rPh>
    <rPh sb="10" eb="11">
      <t>ガタ</t>
    </rPh>
    <phoneticPr fontId="3"/>
  </si>
  <si>
    <t>一般相談支援事業</t>
    <rPh sb="2" eb="4">
      <t>ソウダン</t>
    </rPh>
    <rPh sb="4" eb="6">
      <t>シエン</t>
    </rPh>
    <rPh sb="6" eb="8">
      <t>ジギョウ</t>
    </rPh>
    <phoneticPr fontId="3"/>
  </si>
  <si>
    <t>就労定着支援</t>
    <rPh sb="0" eb="2">
      <t>シュウロウ</t>
    </rPh>
    <rPh sb="2" eb="4">
      <t>テイチャク</t>
    </rPh>
    <rPh sb="4" eb="6">
      <t>シエン</t>
    </rPh>
    <phoneticPr fontId="3"/>
  </si>
  <si>
    <t>就労定着支援員</t>
    <rPh sb="0" eb="2">
      <t>シュウロウ</t>
    </rPh>
    <rPh sb="2" eb="7">
      <t>テイチャクシエンイン</t>
    </rPh>
    <phoneticPr fontId="73"/>
  </si>
  <si>
    <t>地域生活支援員</t>
    <rPh sb="0" eb="7">
      <t>チイキセイカツシエンイン</t>
    </rPh>
    <phoneticPr fontId="73"/>
  </si>
  <si>
    <t>特定相談支援・障害児相談支援</t>
    <rPh sb="0" eb="2">
      <t>トクテイ</t>
    </rPh>
    <rPh sb="2" eb="4">
      <t>ソウダン</t>
    </rPh>
    <rPh sb="4" eb="6">
      <t>シエン</t>
    </rPh>
    <rPh sb="7" eb="10">
      <t>ショウガイジ</t>
    </rPh>
    <rPh sb="10" eb="12">
      <t>ソウダン</t>
    </rPh>
    <rPh sb="12" eb="14">
      <t>シエン</t>
    </rPh>
    <phoneticPr fontId="72"/>
  </si>
  <si>
    <t>相談支援専門員</t>
    <rPh sb="0" eb="7">
      <t>ソウダンシエンセンモンイン</t>
    </rPh>
    <phoneticPr fontId="73"/>
  </si>
  <si>
    <t>相談支援員</t>
    <rPh sb="0" eb="2">
      <t>ソウダン</t>
    </rPh>
    <rPh sb="2" eb="5">
      <t>シエンイン</t>
    </rPh>
    <phoneticPr fontId="73"/>
  </si>
  <si>
    <t>児童発達支援・放課後等デイサービス</t>
    <rPh sb="0" eb="2">
      <t>ジドウ</t>
    </rPh>
    <rPh sb="2" eb="4">
      <t>ハッタツ</t>
    </rPh>
    <rPh sb="4" eb="6">
      <t>シエン</t>
    </rPh>
    <rPh sb="7" eb="11">
      <t>ホウカゴトウ</t>
    </rPh>
    <phoneticPr fontId="72"/>
  </si>
  <si>
    <t>児童発達支援管理責任者</t>
    <rPh sb="0" eb="2">
      <t>ジドウ</t>
    </rPh>
    <rPh sb="2" eb="6">
      <t>ハッタツシエン</t>
    </rPh>
    <rPh sb="6" eb="8">
      <t>カンリ</t>
    </rPh>
    <rPh sb="8" eb="11">
      <t>セキニンシャ</t>
    </rPh>
    <phoneticPr fontId="73"/>
  </si>
  <si>
    <t>児童指導員</t>
    <rPh sb="0" eb="2">
      <t>ジドウ</t>
    </rPh>
    <rPh sb="2" eb="5">
      <t>シドウイン</t>
    </rPh>
    <phoneticPr fontId="73"/>
  </si>
  <si>
    <t>保育士</t>
    <rPh sb="0" eb="3">
      <t>ホイクシ</t>
    </rPh>
    <phoneticPr fontId="73"/>
  </si>
  <si>
    <t>機能訓練担当職員</t>
    <rPh sb="0" eb="4">
      <t>キノウクンレン</t>
    </rPh>
    <rPh sb="4" eb="6">
      <t>タントウ</t>
    </rPh>
    <rPh sb="6" eb="8">
      <t>ショクイン</t>
    </rPh>
    <phoneticPr fontId="73"/>
  </si>
  <si>
    <t>その他職員</t>
    <rPh sb="2" eb="3">
      <t>タ</t>
    </rPh>
    <rPh sb="3" eb="5">
      <t>ショクイン</t>
    </rPh>
    <phoneticPr fontId="73"/>
  </si>
  <si>
    <t>児童発達支援・主として重症心身障害児を対象とする場合</t>
    <rPh sb="0" eb="6">
      <t>ジドウハッタツシエン</t>
    </rPh>
    <rPh sb="7" eb="8">
      <t>シュ</t>
    </rPh>
    <rPh sb="11" eb="13">
      <t>ジュウショウ</t>
    </rPh>
    <rPh sb="13" eb="15">
      <t>シンシン</t>
    </rPh>
    <rPh sb="15" eb="18">
      <t>ショウガイジ</t>
    </rPh>
    <rPh sb="19" eb="21">
      <t>タイショウ</t>
    </rPh>
    <rPh sb="24" eb="26">
      <t>バアイ</t>
    </rPh>
    <phoneticPr fontId="73"/>
  </si>
  <si>
    <t>嘱託医</t>
    <rPh sb="0" eb="2">
      <t>ショクタク</t>
    </rPh>
    <phoneticPr fontId="73"/>
  </si>
  <si>
    <t>児童発達支援・児童発達支援センターであるもの</t>
    <rPh sb="0" eb="6">
      <t>ジドウハッタツシエン</t>
    </rPh>
    <rPh sb="7" eb="11">
      <t>ジドウハッタツ</t>
    </rPh>
    <rPh sb="11" eb="13">
      <t>シエン</t>
    </rPh>
    <phoneticPr fontId="73"/>
  </si>
  <si>
    <t>栄養士</t>
    <rPh sb="0" eb="3">
      <t>エイヨウシ</t>
    </rPh>
    <phoneticPr fontId="73"/>
  </si>
  <si>
    <t>調理員</t>
    <rPh sb="0" eb="3">
      <t>チョウリイン</t>
    </rPh>
    <phoneticPr fontId="73"/>
  </si>
  <si>
    <t>保育所等訪問支援</t>
    <rPh sb="0" eb="3">
      <t>ホイクショ</t>
    </rPh>
    <rPh sb="3" eb="4">
      <t>トウ</t>
    </rPh>
    <rPh sb="4" eb="6">
      <t>ホウモン</t>
    </rPh>
    <rPh sb="6" eb="8">
      <t>シエン</t>
    </rPh>
    <phoneticPr fontId="72"/>
  </si>
  <si>
    <t>訪問支援員</t>
    <rPh sb="0" eb="2">
      <t>ホウモン</t>
    </rPh>
    <rPh sb="2" eb="5">
      <t>シエンイン</t>
    </rPh>
    <phoneticPr fontId="73"/>
  </si>
  <si>
    <t>居宅訪問型児童発達支援</t>
    <rPh sb="0" eb="2">
      <t>キョタク</t>
    </rPh>
    <rPh sb="2" eb="4">
      <t>ホウモン</t>
    </rPh>
    <rPh sb="4" eb="5">
      <t>ガタ</t>
    </rPh>
    <rPh sb="5" eb="7">
      <t>ジドウ</t>
    </rPh>
    <rPh sb="7" eb="9">
      <t>ハッタツ</t>
    </rPh>
    <rPh sb="9" eb="11">
      <t>シエン</t>
    </rPh>
    <phoneticPr fontId="72"/>
  </si>
  <si>
    <t>福祉型障害児入所施設</t>
    <rPh sb="0" eb="3">
      <t>フクシガタ</t>
    </rPh>
    <rPh sb="3" eb="6">
      <t>ショウガイジ</t>
    </rPh>
    <rPh sb="6" eb="8">
      <t>ニュウショ</t>
    </rPh>
    <rPh sb="8" eb="10">
      <t>シセツ</t>
    </rPh>
    <phoneticPr fontId="72"/>
  </si>
  <si>
    <t>心理担当職員</t>
    <rPh sb="0" eb="6">
      <t>シンリタントウショクイン</t>
    </rPh>
    <phoneticPr fontId="73"/>
  </si>
  <si>
    <t>医療型障害児入所施設</t>
    <rPh sb="0" eb="2">
      <t>イリョウ</t>
    </rPh>
    <rPh sb="2" eb="3">
      <t>ガタ</t>
    </rPh>
    <rPh sb="3" eb="6">
      <t>ショウガイジ</t>
    </rPh>
    <rPh sb="6" eb="8">
      <t>ニュウショ</t>
    </rPh>
    <rPh sb="8" eb="10">
      <t>シセツ</t>
    </rPh>
    <phoneticPr fontId="72"/>
  </si>
  <si>
    <t>理学療法士又は作業療法士</t>
    <rPh sb="0" eb="5">
      <t>リガクリョウホウシ</t>
    </rPh>
    <rPh sb="5" eb="6">
      <t>マタ</t>
    </rPh>
    <rPh sb="7" eb="12">
      <t>サギョウリョウホウシ</t>
    </rPh>
    <phoneticPr fontId="73"/>
  </si>
  <si>
    <t>職業指導員</t>
    <rPh sb="0" eb="5">
      <t>ショクギョウシドウイン</t>
    </rPh>
    <phoneticPr fontId="7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</si>
</sst>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0_ "/>
    <numFmt numFmtId="177" formatCode="###########&quot;人&quot;"/>
    <numFmt numFmtId="178" formatCode="##########.###&quot;人&quot;"/>
    <numFmt numFmtId="179" formatCode="0.0%"/>
    <numFmt numFmtId="180" formatCode="#,##0.0_ "/>
    <numFmt numFmtId="181" formatCode="0_ "/>
    <numFmt numFmtId="182" formatCode="0.0000_ "/>
    <numFmt numFmtId="183" formatCode="[$-409]d;@"/>
    <numFmt numFmtId="184" formatCode="aaa"/>
    <numFmt numFmtId="185" formatCode="[$-409]d&quot;月&quot;"/>
    <numFmt numFmtId="186" formatCode=";;;"/>
  </numFmts>
  <fonts count="123" x14ac:knownFonts="1">
    <font>
      <sz val="11"/>
      <color theme="1"/>
      <name val="ＭＳ Ｐゴシック"/>
      <family val="2"/>
      <scheme val="minor"/>
    </font>
    <font>
      <sz val="6"/>
      <name val="ＭＳ Ｐゴシック"/>
      <family val="3"/>
      <charset val="128"/>
      <scheme val="minor"/>
    </font>
    <font>
      <sz val="11"/>
      <name val="ＭＳ Ｐゴシック"/>
      <family val="3"/>
      <charset val="128"/>
    </font>
    <font>
      <sz val="6"/>
      <name val="ＭＳ Ｐゴシック"/>
      <family val="3"/>
      <charset val="128"/>
    </font>
    <font>
      <sz val="9"/>
      <name val="ＭＳ Ｐゴシック"/>
      <family val="3"/>
      <charset val="128"/>
    </font>
    <font>
      <sz val="11"/>
      <color indexed="8"/>
      <name val="ＭＳ Ｐゴシック"/>
      <family val="3"/>
      <charset val="128"/>
    </font>
    <font>
      <sz val="12"/>
      <name val="ＭＳ ゴシック"/>
      <family val="3"/>
      <charset val="128"/>
    </font>
    <font>
      <sz val="10"/>
      <name val="ＭＳ ゴシック"/>
      <family val="3"/>
      <charset val="128"/>
    </font>
    <font>
      <sz val="8"/>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11"/>
      <name val="ＭＳ ゴシック"/>
      <family val="3"/>
      <charset val="128"/>
    </font>
    <font>
      <sz val="10"/>
      <name val="ＭＳ Ｐゴシック"/>
      <family val="3"/>
      <charset val="128"/>
      <scheme val="minor"/>
    </font>
    <font>
      <sz val="11"/>
      <name val="ＭＳ Ｐゴシック"/>
      <family val="3"/>
      <charset val="128"/>
      <scheme val="minor"/>
    </font>
    <font>
      <sz val="9"/>
      <name val="ＭＳ ゴシック"/>
      <family val="3"/>
      <charset val="128"/>
    </font>
    <font>
      <sz val="11"/>
      <color theme="1"/>
      <name val="ＭＳ Ｐゴシック"/>
      <family val="3"/>
      <charset val="128"/>
      <scheme val="minor"/>
    </font>
    <font>
      <sz val="10"/>
      <color rgb="FFFF0000"/>
      <name val="ＭＳ ゴシック"/>
      <family val="3"/>
      <charset val="128"/>
    </font>
    <font>
      <sz val="6"/>
      <name val="ＭＳ Ｐゴシック"/>
      <family val="2"/>
      <charset val="128"/>
      <scheme val="minor"/>
    </font>
    <font>
      <u/>
      <sz val="11"/>
      <color theme="10"/>
      <name val="ＭＳ Ｐゴシック"/>
      <family val="2"/>
      <scheme val="minor"/>
    </font>
    <font>
      <b/>
      <sz val="11"/>
      <name val="ＭＳ Ｐゴシック"/>
      <family val="3"/>
      <charset val="128"/>
    </font>
    <font>
      <b/>
      <sz val="11"/>
      <name val="ＭＳ ゴシック"/>
      <family val="3"/>
      <charset val="128"/>
    </font>
    <font>
      <sz val="10"/>
      <name val="ＭＳ Ｐ明朝"/>
      <family val="1"/>
      <charset val="128"/>
    </font>
    <font>
      <sz val="12"/>
      <name val="ＭＳ Ｐ明朝"/>
      <family val="1"/>
      <charset val="128"/>
    </font>
    <font>
      <b/>
      <sz val="20"/>
      <color indexed="8"/>
      <name val="ＭＳ Ｐゴシック"/>
      <family val="3"/>
      <charset val="128"/>
      <scheme val="minor"/>
    </font>
    <font>
      <sz val="11"/>
      <color indexed="8"/>
      <name val="ＭＳ Ｐゴシック"/>
      <family val="3"/>
      <charset val="128"/>
      <scheme val="minor"/>
    </font>
    <font>
      <b/>
      <sz val="11"/>
      <color indexed="8"/>
      <name val="ＭＳ Ｐゴシック"/>
      <family val="3"/>
      <charset val="128"/>
      <scheme val="minor"/>
    </font>
    <font>
      <sz val="11"/>
      <color theme="1"/>
      <name val="ＭＳ ゴシック"/>
      <family val="3"/>
      <charset val="128"/>
    </font>
    <font>
      <sz val="11"/>
      <color theme="1"/>
      <name val="ＭＳ Ｐゴシック"/>
      <family val="3"/>
      <charset val="128"/>
    </font>
    <font>
      <sz val="18"/>
      <color theme="1"/>
      <name val="ＭＳ ゴシック"/>
      <family val="3"/>
      <charset val="128"/>
    </font>
    <font>
      <sz val="11"/>
      <color rgb="FFFF0000"/>
      <name val="ＭＳ ゴシック"/>
      <family val="3"/>
      <charset val="128"/>
    </font>
    <font>
      <sz val="10"/>
      <color theme="1"/>
      <name val="ＭＳ ゴシック"/>
      <family val="3"/>
      <charset val="128"/>
    </font>
    <font>
      <sz val="11"/>
      <name val="ＭＳ Ｐゴシック"/>
      <family val="2"/>
      <charset val="128"/>
      <scheme val="minor"/>
    </font>
    <font>
      <sz val="14"/>
      <name val="HGｺﾞｼｯｸM"/>
      <family val="3"/>
      <charset val="128"/>
    </font>
    <font>
      <sz val="11"/>
      <name val="HGｺﾞｼｯｸM"/>
      <family val="3"/>
      <charset val="128"/>
    </font>
    <font>
      <b/>
      <sz val="14"/>
      <name val="HGｺﾞｼｯｸM"/>
      <family val="3"/>
      <charset val="128"/>
    </font>
    <font>
      <sz val="8"/>
      <name val="HGｺﾞｼｯｸM"/>
      <family val="3"/>
      <charset val="128"/>
    </font>
    <font>
      <sz val="12"/>
      <name val="HG明朝B"/>
      <family val="1"/>
      <charset val="128"/>
    </font>
    <font>
      <sz val="24"/>
      <name val="ＭＳ ゴシック"/>
      <family val="3"/>
      <charset val="128"/>
    </font>
    <font>
      <sz val="24"/>
      <name val="HG明朝B"/>
      <family val="1"/>
      <charset val="128"/>
    </font>
    <font>
      <sz val="10"/>
      <name val="HG明朝B"/>
      <family val="1"/>
      <charset val="128"/>
    </font>
    <font>
      <sz val="18"/>
      <name val="HG創英角ｺﾞｼｯｸUB"/>
      <family val="3"/>
      <charset val="128"/>
    </font>
    <font>
      <sz val="14"/>
      <name val="HG創英角ｺﾞｼｯｸUB"/>
      <family val="3"/>
      <charset val="128"/>
    </font>
    <font>
      <sz val="12"/>
      <color indexed="8"/>
      <name val="ＭＳ ゴシック"/>
      <family val="3"/>
      <charset val="128"/>
    </font>
    <font>
      <sz val="12"/>
      <color indexed="8"/>
      <name val="HGｺﾞｼｯｸM"/>
      <family val="3"/>
      <charset val="128"/>
    </font>
    <font>
      <sz val="6"/>
      <name val="ＭＳ Ｐゴシック"/>
      <family val="2"/>
      <charset val="128"/>
    </font>
    <font>
      <b/>
      <sz val="14"/>
      <color indexed="8"/>
      <name val="HGｺﾞｼｯｸM"/>
      <family val="3"/>
      <charset val="128"/>
    </font>
    <font>
      <sz val="14"/>
      <color indexed="8"/>
      <name val="HGｺﾞｼｯｸM"/>
      <family val="3"/>
      <charset val="128"/>
    </font>
    <font>
      <sz val="11"/>
      <color indexed="8"/>
      <name val="HGｺﾞｼｯｸM"/>
      <family val="3"/>
      <charset val="128"/>
    </font>
    <font>
      <sz val="10"/>
      <color indexed="8"/>
      <name val="HGｺﾞｼｯｸM"/>
      <family val="3"/>
      <charset val="128"/>
    </font>
    <font>
      <sz val="8"/>
      <color rgb="FF000000"/>
      <name val="HGｺﾞｼｯｸM"/>
      <family val="3"/>
      <charset val="128"/>
    </font>
    <font>
      <sz val="9"/>
      <color indexed="8"/>
      <name val="HGｺﾞｼｯｸM"/>
      <family val="3"/>
      <charset val="128"/>
    </font>
    <font>
      <sz val="9"/>
      <color indexed="8"/>
      <name val="ＭＳ ゴシック"/>
      <family val="3"/>
      <charset val="128"/>
    </font>
    <font>
      <sz val="10"/>
      <name val="HGｺﾞｼｯｸM"/>
      <family val="3"/>
      <charset val="128"/>
    </font>
    <font>
      <u/>
      <sz val="11"/>
      <name val="HGｺﾞｼｯｸM"/>
      <family val="3"/>
      <charset val="128"/>
    </font>
    <font>
      <sz val="12"/>
      <name val="HGｺﾞｼｯｸM"/>
      <family val="3"/>
      <charset val="128"/>
    </font>
    <font>
      <sz val="12"/>
      <color rgb="FFFF0000"/>
      <name val="HGｺﾞｼｯｸM"/>
      <family val="3"/>
      <charset val="128"/>
    </font>
    <font>
      <sz val="9"/>
      <name val="HGｺﾞｼｯｸM"/>
      <family val="3"/>
      <charset val="128"/>
    </font>
    <font>
      <sz val="11"/>
      <color theme="1"/>
      <name val="HGｺﾞｼｯｸM"/>
      <family val="3"/>
      <charset val="128"/>
    </font>
    <font>
      <sz val="10"/>
      <name val="ＭＳ Ｐゴシック"/>
      <family val="2"/>
      <charset val="128"/>
    </font>
    <font>
      <sz val="12"/>
      <name val="HGSｺﾞｼｯｸM"/>
      <family val="3"/>
      <charset val="128"/>
    </font>
    <font>
      <b/>
      <sz val="14"/>
      <name val="HGSｺﾞｼｯｸM"/>
      <family val="3"/>
      <charset val="128"/>
    </font>
    <font>
      <sz val="11"/>
      <name val="HGSｺﾞｼｯｸM"/>
      <family val="3"/>
      <charset val="128"/>
    </font>
    <font>
      <sz val="9"/>
      <name val="HGSｺﾞｼｯｸM"/>
      <family val="3"/>
      <charset val="128"/>
    </font>
    <font>
      <sz val="11"/>
      <color theme="1"/>
      <name val="HGSｺﾞｼｯｸM"/>
      <family val="3"/>
      <charset val="128"/>
    </font>
    <font>
      <b/>
      <sz val="11"/>
      <color theme="1"/>
      <name val="HGSｺﾞｼｯｸM"/>
      <family val="3"/>
      <charset val="128"/>
    </font>
    <font>
      <sz val="12"/>
      <color theme="1"/>
      <name val="HGSｺﾞｼｯｸM"/>
      <family val="3"/>
      <charset val="128"/>
    </font>
    <font>
      <b/>
      <sz val="14"/>
      <color theme="1"/>
      <name val="HGSｺﾞｼｯｸM"/>
      <family val="3"/>
      <charset val="128"/>
    </font>
    <font>
      <sz val="16"/>
      <color theme="1"/>
      <name val="HGSｺﾞｼｯｸM"/>
      <family val="3"/>
      <charset val="128"/>
    </font>
    <font>
      <sz val="11"/>
      <color rgb="FF0000FF"/>
      <name val="ＭＳ ゴシック"/>
      <family val="3"/>
      <charset val="128"/>
    </font>
    <font>
      <sz val="11"/>
      <color rgb="FF0000FF"/>
      <name val="ＭＳ Ｐゴシック"/>
      <family val="3"/>
      <charset val="128"/>
    </font>
    <font>
      <sz val="10"/>
      <color theme="1"/>
      <name val="ＭＳ Ｐゴシック"/>
      <family val="3"/>
      <charset val="128"/>
      <scheme val="minor"/>
    </font>
    <font>
      <sz val="10"/>
      <color indexed="8"/>
      <name val="ＭＳ ゴシック"/>
      <family val="3"/>
      <charset val="128"/>
    </font>
    <font>
      <sz val="6"/>
      <name val="游ゴシック"/>
      <family val="3"/>
      <charset val="128"/>
    </font>
    <font>
      <sz val="6"/>
      <name val="ＭＳ ゴシック"/>
      <family val="3"/>
      <charset val="128"/>
    </font>
    <font>
      <sz val="8"/>
      <name val="ＭＳ ゴシック"/>
      <family val="3"/>
      <charset val="128"/>
    </font>
    <font>
      <sz val="10"/>
      <color theme="0"/>
      <name val="ＭＳ ゴシック"/>
      <family val="3"/>
      <charset val="128"/>
    </font>
    <font>
      <sz val="9"/>
      <color theme="0"/>
      <name val="ＭＳ ゴシック"/>
      <family val="3"/>
      <charset val="128"/>
    </font>
    <font>
      <u/>
      <sz val="9"/>
      <name val="ＭＳ ゴシック"/>
      <family val="3"/>
      <charset val="128"/>
    </font>
    <font>
      <b/>
      <u/>
      <sz val="9"/>
      <name val="ＭＳ ゴシック"/>
      <family val="3"/>
      <charset val="128"/>
    </font>
    <font>
      <b/>
      <sz val="9"/>
      <name val="ＭＳ ゴシック"/>
      <family val="3"/>
      <charset val="128"/>
    </font>
    <font>
      <sz val="16"/>
      <name val="HGｺﾞｼｯｸM"/>
      <family val="3"/>
      <charset val="128"/>
    </font>
    <font>
      <sz val="6"/>
      <name val="HGｺﾞｼｯｸM"/>
      <family val="3"/>
      <charset val="128"/>
    </font>
    <font>
      <sz val="11"/>
      <name val="HGｺﾞｼｯｸM"/>
      <family val="3"/>
    </font>
    <font>
      <sz val="6"/>
      <name val="ＭＳ Ｐゴシック"/>
      <family val="3"/>
    </font>
    <font>
      <sz val="11"/>
      <color rgb="FF000000"/>
      <name val="HGｺﾞｼｯｸM"/>
      <family val="3"/>
      <charset val="128"/>
    </font>
    <font>
      <sz val="9"/>
      <color rgb="FFFF0000"/>
      <name val="HGｺﾞｼｯｸM"/>
      <family val="3"/>
      <charset val="128"/>
    </font>
    <font>
      <sz val="10"/>
      <color rgb="FFFF0000"/>
      <name val="HGｺﾞｼｯｸM"/>
      <family val="3"/>
      <charset val="128"/>
    </font>
    <font>
      <sz val="11"/>
      <color rgb="FF000000"/>
      <name val="ＭＳ Ｐゴシック"/>
      <family val="3"/>
      <charset val="128"/>
    </font>
    <font>
      <sz val="11"/>
      <color rgb="FF000000"/>
      <name val="ＭＳ ゴシック"/>
      <family val="3"/>
      <charset val="128"/>
    </font>
    <font>
      <sz val="18"/>
      <color rgb="FF000000"/>
      <name val="ＭＳ ゴシック"/>
      <family val="3"/>
      <charset val="128"/>
    </font>
    <font>
      <strike/>
      <sz val="11"/>
      <name val="ＭＳ ゴシック"/>
      <family val="3"/>
      <charset val="128"/>
    </font>
    <font>
      <sz val="10"/>
      <color rgb="FF000000"/>
      <name val="ＭＳ ゴシック"/>
      <family val="3"/>
      <charset val="128"/>
    </font>
    <font>
      <sz val="14"/>
      <color rgb="FF000000"/>
      <name val="ＭＳ ゴシック"/>
      <family val="3"/>
      <charset val="128"/>
    </font>
    <font>
      <sz val="14"/>
      <color rgb="FF000000"/>
      <name val="ＭＳ Ｐゴシック"/>
      <family val="3"/>
      <charset val="128"/>
    </font>
    <font>
      <sz val="14"/>
      <color rgb="FFFF0000"/>
      <name val="ＭＳ Ｐゴシック"/>
      <family val="3"/>
      <charset val="128"/>
    </font>
    <font>
      <sz val="11"/>
      <color rgb="FFFF0000"/>
      <name val="ＭＳ Ｐゴシック"/>
      <family val="3"/>
      <charset val="128"/>
    </font>
    <font>
      <sz val="11"/>
      <color rgb="FFFF0000"/>
      <name val="HGｺﾞｼｯｸM"/>
      <family val="3"/>
      <charset val="128"/>
    </font>
    <font>
      <b/>
      <u/>
      <sz val="11"/>
      <color rgb="FFFF0000"/>
      <name val="HGｺﾞｼｯｸM"/>
      <family val="3"/>
      <charset val="128"/>
    </font>
    <font>
      <b/>
      <sz val="16"/>
      <color theme="1"/>
      <name val="HGSｺﾞｼｯｸM"/>
      <family val="3"/>
      <charset val="128"/>
    </font>
    <font>
      <sz val="10"/>
      <color theme="1"/>
      <name val="HGSｺﾞｼｯｸM"/>
      <family val="3"/>
      <charset val="128"/>
    </font>
    <font>
      <sz val="9"/>
      <color theme="1"/>
      <name val="HGSｺﾞｼｯｸM"/>
      <family val="3"/>
      <charset val="128"/>
    </font>
    <font>
      <sz val="9"/>
      <color indexed="8"/>
      <name val="HGSｺﾞｼｯｸM"/>
      <family val="3"/>
      <charset val="128"/>
    </font>
    <font>
      <sz val="11"/>
      <color rgb="FFFF0000"/>
      <name val="HGSｺﾞｼｯｸM"/>
      <family val="3"/>
      <charset val="128"/>
    </font>
    <font>
      <sz val="10"/>
      <color rgb="FFFF0000"/>
      <name val="HGSｺﾞｼｯｸM"/>
      <family val="3"/>
      <charset val="128"/>
    </font>
    <font>
      <sz val="10"/>
      <color indexed="8"/>
      <name val="HGSｺﾞｼｯｸM"/>
      <family val="3"/>
      <charset val="128"/>
    </font>
    <font>
      <b/>
      <sz val="12"/>
      <name val="HGSｺﾞｼｯｸM"/>
      <family val="3"/>
      <charset val="128"/>
    </font>
    <font>
      <b/>
      <sz val="11"/>
      <color theme="1"/>
      <name val="HGｺﾞｼｯｸM"/>
      <family val="3"/>
      <charset val="128"/>
    </font>
    <font>
      <sz val="8"/>
      <color rgb="FFC00000"/>
      <name val="ＭＳ ゴシック"/>
      <family val="3"/>
      <charset val="128"/>
    </font>
    <font>
      <sz val="14"/>
      <name val="HGSｺﾞｼｯｸM"/>
      <family val="3"/>
      <charset val="128"/>
    </font>
    <font>
      <sz val="8"/>
      <name val="HGSｺﾞｼｯｸM"/>
      <family val="3"/>
      <charset val="128"/>
    </font>
    <font>
      <sz val="11"/>
      <name val="HGSｺﾞｼｯｸE"/>
      <family val="3"/>
      <charset val="128"/>
    </font>
    <font>
      <sz val="11"/>
      <color theme="1"/>
      <name val="HGSｺﾞｼｯｸE"/>
      <family val="3"/>
      <charset val="128"/>
    </font>
    <font>
      <u/>
      <sz val="11"/>
      <color theme="1"/>
      <name val="HGSｺﾞｼｯｸM"/>
      <family val="3"/>
      <charset val="128"/>
    </font>
    <font>
      <strike/>
      <sz val="11"/>
      <color theme="1"/>
      <name val="HGSｺﾞｼｯｸM"/>
      <family val="3"/>
      <charset val="128"/>
    </font>
    <font>
      <u/>
      <sz val="9"/>
      <color theme="1"/>
      <name val="HGSｺﾞｼｯｸM"/>
      <family val="3"/>
      <charset val="128"/>
    </font>
    <font>
      <u/>
      <sz val="11"/>
      <color theme="1"/>
      <name val="HGSｺﾞｼｯｸM"/>
      <family val="1"/>
      <charset val="128"/>
    </font>
    <font>
      <u/>
      <sz val="11"/>
      <color theme="1"/>
      <name val="ＭＳ 明朝"/>
      <family val="1"/>
      <charset val="128"/>
    </font>
    <font>
      <sz val="8"/>
      <color theme="1"/>
      <name val="HGSｺﾞｼｯｸM"/>
      <family val="3"/>
      <charset val="128"/>
    </font>
    <font>
      <sz val="11"/>
      <name val="BIZ UDPゴシック"/>
      <family val="3"/>
      <charset val="128"/>
    </font>
    <font>
      <u/>
      <sz val="11"/>
      <name val="BIZ UDPゴシック"/>
      <family val="3"/>
      <charset val="128"/>
    </font>
    <font>
      <sz val="10"/>
      <name val="BIZ UDPゴシック"/>
      <family val="3"/>
      <charset val="128"/>
    </font>
    <font>
      <b/>
      <sz val="14"/>
      <name val="BIZ UDPゴシック"/>
      <family val="3"/>
      <charset val="128"/>
    </font>
  </fonts>
  <fills count="13">
    <fill>
      <patternFill patternType="none"/>
    </fill>
    <fill>
      <patternFill patternType="gray125"/>
    </fill>
    <fill>
      <patternFill patternType="solid">
        <fgColor indexed="22"/>
        <bgColor indexed="64"/>
      </patternFill>
    </fill>
    <fill>
      <patternFill patternType="solid">
        <fgColor rgb="FFFFFF99"/>
        <bgColor indexed="64"/>
      </patternFill>
    </fill>
    <fill>
      <patternFill patternType="solid">
        <fgColor theme="0"/>
        <bgColor indexed="64"/>
      </patternFill>
    </fill>
    <fill>
      <patternFill patternType="solid">
        <fgColor indexed="43"/>
        <bgColor indexed="64"/>
      </patternFill>
    </fill>
    <fill>
      <patternFill patternType="solid">
        <fgColor rgb="FFFF99FF"/>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4" tint="0.79998168889431442"/>
        <bgColor indexed="64"/>
      </patternFill>
    </fill>
    <fill>
      <patternFill patternType="solid">
        <fgColor theme="2"/>
        <bgColor indexed="64"/>
      </patternFill>
    </fill>
  </fills>
  <borders count="206">
    <border>
      <left/>
      <right/>
      <top/>
      <bottom/>
      <diagonal/>
    </border>
    <border>
      <left style="medium">
        <color indexed="64"/>
      </left>
      <right style="thin">
        <color indexed="64"/>
      </right>
      <top style="medium">
        <color indexed="64"/>
      </top>
      <bottom/>
      <diagonal/>
    </border>
    <border>
      <left/>
      <right/>
      <top style="medium">
        <color indexed="64"/>
      </top>
      <bottom style="medium">
        <color indexed="64"/>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style="thin">
        <color indexed="64"/>
      </top>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indexed="64"/>
      </top>
      <bottom/>
      <diagonal/>
    </border>
    <border>
      <left style="thin">
        <color indexed="64"/>
      </left>
      <right/>
      <top style="thin">
        <color indexed="64"/>
      </top>
      <bottom/>
      <diagonal/>
    </border>
    <border>
      <left style="medium">
        <color indexed="64"/>
      </left>
      <right style="medium">
        <color indexed="64"/>
      </right>
      <top style="medium">
        <color indexed="64"/>
      </top>
      <bottom/>
      <diagonal/>
    </border>
    <border>
      <left style="thin">
        <color indexed="64"/>
      </left>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style="dashed">
        <color indexed="64"/>
      </right>
      <top style="thin">
        <color indexed="64"/>
      </top>
      <bottom style="medium">
        <color indexed="64"/>
      </bottom>
      <diagonal/>
    </border>
    <border>
      <left style="dashed">
        <color indexed="64"/>
      </left>
      <right style="dashed">
        <color indexed="64"/>
      </right>
      <top style="thin">
        <color indexed="64"/>
      </top>
      <bottom style="medium">
        <color indexed="64"/>
      </bottom>
      <diagonal/>
    </border>
    <border>
      <left/>
      <right style="medium">
        <color indexed="64"/>
      </right>
      <top/>
      <bottom style="thin">
        <color indexed="64"/>
      </bottom>
      <diagonal/>
    </border>
    <border>
      <left/>
      <right style="medium">
        <color indexed="64"/>
      </right>
      <top/>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style="thin">
        <color indexed="64"/>
      </left>
      <right/>
      <top/>
      <bottom style="medium">
        <color indexed="64"/>
      </bottom>
      <diagonal/>
    </border>
    <border>
      <left/>
      <right style="medium">
        <color indexed="64"/>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right/>
      <top/>
      <bottom style="double">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diagonalUp="1">
      <left style="thin">
        <color indexed="64"/>
      </left>
      <right/>
      <top style="double">
        <color indexed="64"/>
      </top>
      <bottom style="medium">
        <color indexed="64"/>
      </bottom>
      <diagonal style="thin">
        <color indexed="64"/>
      </diagonal>
    </border>
    <border diagonalUp="1">
      <left/>
      <right/>
      <top style="double">
        <color indexed="64"/>
      </top>
      <bottom style="medium">
        <color indexed="64"/>
      </bottom>
      <diagonal style="thin">
        <color indexed="64"/>
      </diagonal>
    </border>
    <border diagonalUp="1">
      <left/>
      <right style="thin">
        <color indexed="64"/>
      </right>
      <top style="double">
        <color indexed="64"/>
      </top>
      <bottom style="medium">
        <color indexed="64"/>
      </bottom>
      <diagonal style="thin">
        <color indexed="64"/>
      </diagonal>
    </border>
    <border>
      <left style="thin">
        <color indexed="64"/>
      </left>
      <right/>
      <top style="double">
        <color indexed="64"/>
      </top>
      <bottom style="medium">
        <color indexed="64"/>
      </bottom>
      <diagonal/>
    </border>
    <border>
      <left/>
      <right style="medium">
        <color indexed="64"/>
      </right>
      <top style="double">
        <color indexed="64"/>
      </top>
      <bottom style="medium">
        <color indexed="64"/>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bottom style="dashed">
        <color indexed="64"/>
      </bottom>
      <diagonal/>
    </border>
    <border>
      <left style="medium">
        <color indexed="64"/>
      </left>
      <right style="medium">
        <color indexed="64"/>
      </right>
      <top/>
      <bottom/>
      <diagonal/>
    </border>
    <border>
      <left/>
      <right/>
      <top style="medium">
        <color indexed="64"/>
      </top>
      <bottom style="dotted">
        <color indexed="64"/>
      </bottom>
      <diagonal/>
    </border>
    <border>
      <left style="medium">
        <color indexed="64"/>
      </left>
      <right style="medium">
        <color indexed="64"/>
      </right>
      <top/>
      <bottom style="medium">
        <color indexed="64"/>
      </bottom>
      <diagonal/>
    </border>
    <border>
      <left/>
      <right/>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bottom style="dotted">
        <color indexed="64"/>
      </bottom>
      <diagonal/>
    </border>
    <border>
      <left/>
      <right style="thin">
        <color indexed="64"/>
      </right>
      <top/>
      <bottom style="dotted">
        <color indexed="64"/>
      </bottom>
      <diagonal/>
    </border>
    <border>
      <left/>
      <right style="thin">
        <color indexed="64"/>
      </right>
      <top style="medium">
        <color indexed="64"/>
      </top>
      <bottom style="dotted">
        <color indexed="64"/>
      </bottom>
      <diagonal/>
    </border>
    <border>
      <left style="double">
        <color indexed="64"/>
      </left>
      <right style="medium">
        <color indexed="64"/>
      </right>
      <top style="medium">
        <color indexed="64"/>
      </top>
      <bottom style="thin">
        <color indexed="64"/>
      </bottom>
      <diagonal/>
    </border>
    <border>
      <left style="double">
        <color indexed="64"/>
      </left>
      <right style="medium">
        <color indexed="64"/>
      </right>
      <top style="thin">
        <color indexed="64"/>
      </top>
      <bottom style="thin">
        <color indexed="64"/>
      </bottom>
      <diagonal/>
    </border>
    <border>
      <left style="double">
        <color indexed="64"/>
      </left>
      <right style="medium">
        <color indexed="64"/>
      </right>
      <top style="thin">
        <color indexed="64"/>
      </top>
      <bottom style="medium">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diagonal/>
    </border>
    <border>
      <left/>
      <right/>
      <top style="thin">
        <color indexed="8"/>
      </top>
      <bottom style="thin">
        <color indexed="8"/>
      </bottom>
      <diagonal/>
    </border>
    <border>
      <left/>
      <right style="dotted">
        <color indexed="8"/>
      </right>
      <top style="thin">
        <color indexed="8"/>
      </top>
      <bottom style="thin">
        <color indexed="8"/>
      </bottom>
      <diagonal/>
    </border>
    <border>
      <left style="dotted">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style="double">
        <color indexed="8"/>
      </bottom>
      <diagonal/>
    </border>
    <border>
      <left/>
      <right/>
      <top style="thin">
        <color indexed="8"/>
      </top>
      <bottom/>
      <diagonal/>
    </border>
    <border>
      <left style="dotted">
        <color indexed="8"/>
      </left>
      <right style="thin">
        <color indexed="8"/>
      </right>
      <top style="thin">
        <color indexed="8"/>
      </top>
      <bottom/>
      <diagonal/>
    </border>
    <border>
      <left style="thin">
        <color indexed="8"/>
      </left>
      <right style="thin">
        <color indexed="8"/>
      </right>
      <top style="double">
        <color indexed="8"/>
      </top>
      <bottom style="thin">
        <color indexed="8"/>
      </bottom>
      <diagonal/>
    </border>
    <border>
      <left style="thin">
        <color indexed="8"/>
      </left>
      <right/>
      <top style="double">
        <color indexed="8"/>
      </top>
      <bottom style="thin">
        <color indexed="8"/>
      </bottom>
      <diagonal/>
    </border>
    <border>
      <left/>
      <right/>
      <top style="double">
        <color indexed="8"/>
      </top>
      <bottom style="thin">
        <color indexed="8"/>
      </bottom>
      <diagonal/>
    </border>
    <border>
      <left style="dotted">
        <color indexed="8"/>
      </left>
      <right style="thin">
        <color indexed="8"/>
      </right>
      <top style="double">
        <color indexed="8"/>
      </top>
      <bottom style="thin">
        <color indexed="8"/>
      </bottom>
      <diagonal/>
    </border>
    <border>
      <left/>
      <right style="thin">
        <color indexed="8"/>
      </right>
      <top style="thin">
        <color indexed="8"/>
      </top>
      <bottom style="thin">
        <color indexed="8"/>
      </bottom>
      <diagonal/>
    </border>
    <border>
      <left/>
      <right/>
      <top style="thin">
        <color indexed="8"/>
      </top>
      <bottom style="double">
        <color indexed="8"/>
      </bottom>
      <diagonal/>
    </border>
    <border>
      <left/>
      <right style="dotted">
        <color indexed="8"/>
      </right>
      <top style="thin">
        <color indexed="8"/>
      </top>
      <bottom style="double">
        <color indexed="8"/>
      </bottom>
      <diagonal/>
    </border>
    <border>
      <left/>
      <right style="dotted">
        <color indexed="8"/>
      </right>
      <top style="double">
        <color indexed="8"/>
      </top>
      <bottom style="thin">
        <color indexed="8"/>
      </bottom>
      <diagonal/>
    </border>
    <border>
      <left style="thin">
        <color indexed="8"/>
      </left>
      <right style="thin">
        <color indexed="8"/>
      </right>
      <top/>
      <bottom style="thin">
        <color indexed="8"/>
      </bottom>
      <diagonal/>
    </border>
    <border>
      <left style="hair">
        <color indexed="64"/>
      </left>
      <right/>
      <top style="thin">
        <color indexed="64"/>
      </top>
      <bottom style="thin">
        <color indexed="64"/>
      </bottom>
      <diagonal/>
    </border>
    <border>
      <left style="hair">
        <color indexed="64"/>
      </left>
      <right/>
      <top style="thin">
        <color indexed="64"/>
      </top>
      <bottom/>
      <diagonal/>
    </border>
    <border>
      <left/>
      <right style="hair">
        <color indexed="64"/>
      </right>
      <top style="thin">
        <color indexed="64"/>
      </top>
      <bottom style="thin">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double">
        <color indexed="64"/>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double">
        <color indexed="64"/>
      </bottom>
      <diagonal/>
    </border>
    <border>
      <left/>
      <right style="double">
        <color indexed="64"/>
      </right>
      <top style="thin">
        <color indexed="64"/>
      </top>
      <bottom style="double">
        <color indexed="64"/>
      </bottom>
      <diagonal/>
    </border>
    <border>
      <left style="medium">
        <color indexed="64"/>
      </left>
      <right style="thin">
        <color indexed="8"/>
      </right>
      <top style="medium">
        <color indexed="64"/>
      </top>
      <bottom style="thin">
        <color indexed="8"/>
      </bottom>
      <diagonal/>
    </border>
    <border>
      <left style="thin">
        <color indexed="8"/>
      </left>
      <right style="thin">
        <color indexed="8"/>
      </right>
      <top style="medium">
        <color indexed="64"/>
      </top>
      <bottom style="thin">
        <color indexed="8"/>
      </bottom>
      <diagonal/>
    </border>
    <border>
      <left style="thin">
        <color indexed="8"/>
      </left>
      <right style="medium">
        <color indexed="64"/>
      </right>
      <top style="medium">
        <color indexed="64"/>
      </top>
      <bottom style="thin">
        <color indexed="8"/>
      </bottom>
      <diagonal/>
    </border>
    <border>
      <left style="medium">
        <color indexed="64"/>
      </left>
      <right style="thin">
        <color indexed="8"/>
      </right>
      <top/>
      <bottom/>
      <diagonal/>
    </border>
    <border>
      <left style="dotted">
        <color indexed="8"/>
      </left>
      <right style="medium">
        <color indexed="64"/>
      </right>
      <top style="thin">
        <color indexed="8"/>
      </top>
      <bottom style="thin">
        <color indexed="8"/>
      </bottom>
      <diagonal/>
    </border>
    <border>
      <left style="dotted">
        <color indexed="8"/>
      </left>
      <right style="medium">
        <color indexed="64"/>
      </right>
      <top style="thin">
        <color indexed="8"/>
      </top>
      <bottom/>
      <diagonal/>
    </border>
    <border>
      <left style="medium">
        <color indexed="64"/>
      </left>
      <right style="thin">
        <color indexed="8"/>
      </right>
      <top style="double">
        <color indexed="8"/>
      </top>
      <bottom style="thin">
        <color indexed="8"/>
      </bottom>
      <diagonal/>
    </border>
    <border>
      <left style="dotted">
        <color indexed="8"/>
      </left>
      <right style="medium">
        <color indexed="64"/>
      </right>
      <top style="double">
        <color indexed="8"/>
      </top>
      <bottom style="thin">
        <color indexed="8"/>
      </bottom>
      <diagonal/>
    </border>
    <border>
      <left style="medium">
        <color indexed="64"/>
      </left>
      <right/>
      <top style="thin">
        <color indexed="8"/>
      </top>
      <bottom style="thin">
        <color indexed="8"/>
      </bottom>
      <diagonal/>
    </border>
    <border>
      <left style="thin">
        <color indexed="8"/>
      </left>
      <right style="medium">
        <color indexed="64"/>
      </right>
      <top style="thin">
        <color indexed="8"/>
      </top>
      <bottom style="thin">
        <color indexed="8"/>
      </bottom>
      <diagonal/>
    </border>
    <border>
      <left style="medium">
        <color indexed="64"/>
      </left>
      <right/>
      <top style="thin">
        <color indexed="8"/>
      </top>
      <bottom style="medium">
        <color indexed="64"/>
      </bottom>
      <diagonal/>
    </border>
    <border>
      <left/>
      <right/>
      <top style="thin">
        <color indexed="8"/>
      </top>
      <bottom style="medium">
        <color indexed="64"/>
      </bottom>
      <diagonal/>
    </border>
    <border>
      <left/>
      <right style="thin">
        <color indexed="8"/>
      </right>
      <top style="thin">
        <color indexed="8"/>
      </top>
      <bottom style="medium">
        <color indexed="64"/>
      </bottom>
      <diagonal/>
    </border>
    <border>
      <left style="thin">
        <color indexed="8"/>
      </left>
      <right style="thin">
        <color indexed="8"/>
      </right>
      <top style="thin">
        <color indexed="8"/>
      </top>
      <bottom style="medium">
        <color indexed="64"/>
      </bottom>
      <diagonal/>
    </border>
    <border>
      <left style="thin">
        <color indexed="8"/>
      </left>
      <right style="medium">
        <color indexed="64"/>
      </right>
      <top style="thin">
        <color indexed="8"/>
      </top>
      <bottom style="medium">
        <color indexed="64"/>
      </bottom>
      <diagonal/>
    </border>
    <border>
      <left style="medium">
        <color indexed="64"/>
      </left>
      <right style="thin">
        <color indexed="8"/>
      </right>
      <top style="thin">
        <color indexed="8"/>
      </top>
      <bottom/>
      <diagonal/>
    </border>
    <border>
      <left style="medium">
        <color indexed="64"/>
      </left>
      <right style="thin">
        <color indexed="8"/>
      </right>
      <top style="double">
        <color indexed="8"/>
      </top>
      <bottom style="medium">
        <color indexed="64"/>
      </bottom>
      <diagonal/>
    </border>
    <border>
      <left style="thin">
        <color indexed="8"/>
      </left>
      <right style="thin">
        <color indexed="8"/>
      </right>
      <top style="double">
        <color indexed="8"/>
      </top>
      <bottom style="medium">
        <color indexed="64"/>
      </bottom>
      <diagonal/>
    </border>
    <border>
      <left style="thin">
        <color indexed="8"/>
      </left>
      <right/>
      <top style="double">
        <color indexed="8"/>
      </top>
      <bottom style="medium">
        <color indexed="64"/>
      </bottom>
      <diagonal/>
    </border>
    <border>
      <left/>
      <right/>
      <top style="double">
        <color indexed="8"/>
      </top>
      <bottom style="medium">
        <color indexed="64"/>
      </bottom>
      <diagonal/>
    </border>
    <border>
      <left/>
      <right style="dotted">
        <color indexed="8"/>
      </right>
      <top style="double">
        <color indexed="8"/>
      </top>
      <bottom style="medium">
        <color indexed="64"/>
      </bottom>
      <diagonal/>
    </border>
    <border>
      <left style="dotted">
        <color indexed="8"/>
      </left>
      <right style="thin">
        <color indexed="8"/>
      </right>
      <top style="double">
        <color indexed="8"/>
      </top>
      <bottom style="medium">
        <color indexed="64"/>
      </bottom>
      <diagonal/>
    </border>
    <border>
      <left style="dotted">
        <color indexed="8"/>
      </left>
      <right style="medium">
        <color indexed="64"/>
      </right>
      <top style="double">
        <color indexed="8"/>
      </top>
      <bottom style="medium">
        <color indexed="64"/>
      </bottom>
      <diagonal/>
    </border>
    <border>
      <left/>
      <right style="thin">
        <color indexed="8"/>
      </right>
      <top style="medium">
        <color indexed="64"/>
      </top>
      <bottom/>
      <diagonal/>
    </border>
    <border>
      <left style="thin">
        <color indexed="8"/>
      </left>
      <right/>
      <top style="medium">
        <color indexed="64"/>
      </top>
      <bottom/>
      <diagonal/>
    </border>
    <border>
      <left/>
      <right/>
      <top style="medium">
        <color indexed="64"/>
      </top>
      <bottom style="thin">
        <color indexed="8"/>
      </bottom>
      <diagonal/>
    </border>
    <border>
      <left/>
      <right style="medium">
        <color indexed="64"/>
      </right>
      <top style="medium">
        <color indexed="64"/>
      </top>
      <bottom style="thin">
        <color indexed="8"/>
      </bottom>
      <diagonal/>
    </border>
    <border>
      <left/>
      <right style="medium">
        <color indexed="64"/>
      </right>
      <top style="thin">
        <color indexed="8"/>
      </top>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bottom style="thin">
        <color indexed="64"/>
      </bottom>
      <diagonal style="thin">
        <color indexed="64"/>
      </diagonal>
    </border>
    <border>
      <left style="thin">
        <color auto="1"/>
      </left>
      <right/>
      <top/>
      <bottom/>
      <diagonal/>
    </border>
    <border>
      <left style="thin">
        <color auto="1"/>
      </left>
      <right style="thin">
        <color auto="1"/>
      </right>
      <top/>
      <bottom/>
      <diagonal/>
    </border>
    <border>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dotted">
        <color indexed="64"/>
      </right>
      <top style="thin">
        <color indexed="64"/>
      </top>
      <bottom/>
      <diagonal/>
    </border>
    <border>
      <left/>
      <right style="dotted">
        <color indexed="64"/>
      </right>
      <top/>
      <bottom style="thin">
        <color indexed="64"/>
      </bottom>
      <diagonal/>
    </border>
    <border>
      <left/>
      <right style="dotted">
        <color indexed="64"/>
      </right>
      <top/>
      <bottom/>
      <diagonal/>
    </border>
    <border>
      <left style="medium">
        <color auto="1"/>
      </left>
      <right style="medium">
        <color auto="1"/>
      </right>
      <top style="medium">
        <color auto="1"/>
      </top>
      <bottom style="dotted">
        <color auto="1"/>
      </bottom>
      <diagonal/>
    </border>
    <border>
      <left style="medium">
        <color auto="1"/>
      </left>
      <right style="medium">
        <color auto="1"/>
      </right>
      <top style="thin">
        <color auto="1"/>
      </top>
      <bottom style="double">
        <color auto="1"/>
      </bottom>
      <diagonal/>
    </border>
    <border>
      <left style="medium">
        <color auto="1"/>
      </left>
      <right style="medium">
        <color auto="1"/>
      </right>
      <top style="double">
        <color auto="1"/>
      </top>
      <bottom style="thin">
        <color auto="1"/>
      </bottom>
      <diagonal/>
    </border>
  </borders>
  <cellStyleXfs count="26">
    <xf numFmtId="0" fontId="0" fillId="0" borderId="0"/>
    <xf numFmtId="0" fontId="2" fillId="0" borderId="0">
      <alignment vertical="center"/>
    </xf>
    <xf numFmtId="0" fontId="2" fillId="0" borderId="0">
      <alignment vertical="center"/>
    </xf>
    <xf numFmtId="0" fontId="2" fillId="0" borderId="0"/>
    <xf numFmtId="9" fontId="2" fillId="0" borderId="0" applyFont="0" applyFill="0" applyBorder="0" applyAlignment="0" applyProtection="0"/>
    <xf numFmtId="0" fontId="2" fillId="0" borderId="0">
      <alignment vertical="center"/>
    </xf>
    <xf numFmtId="0" fontId="2" fillId="0" borderId="0">
      <alignment vertical="center"/>
    </xf>
    <xf numFmtId="0" fontId="2" fillId="0" borderId="0"/>
    <xf numFmtId="0" fontId="16" fillId="0" borderId="0">
      <alignment vertical="center"/>
    </xf>
    <xf numFmtId="0" fontId="19" fillId="0" borderId="0" applyNumberFormat="0" applyFill="0" applyBorder="0" applyAlignment="0" applyProtection="0"/>
    <xf numFmtId="0" fontId="2" fillId="0" borderId="0">
      <alignment vertical="center"/>
    </xf>
    <xf numFmtId="0" fontId="25" fillId="0" borderId="0">
      <alignment vertical="center"/>
    </xf>
    <xf numFmtId="0" fontId="2" fillId="0" borderId="0">
      <alignment vertical="center"/>
    </xf>
    <xf numFmtId="0" fontId="16" fillId="0" borderId="0">
      <alignment vertical="center"/>
    </xf>
    <xf numFmtId="38" fontId="59" fillId="0" borderId="0" applyFont="0" applyFill="0" applyBorder="0" applyAlignment="0" applyProtection="0"/>
    <xf numFmtId="0" fontId="31" fillId="0" borderId="0">
      <alignment vertical="center"/>
    </xf>
    <xf numFmtId="0" fontId="16" fillId="0" borderId="0">
      <alignment vertical="center"/>
    </xf>
    <xf numFmtId="0" fontId="2" fillId="0" borderId="0">
      <alignment vertical="center"/>
    </xf>
    <xf numFmtId="0" fontId="16" fillId="0" borderId="0">
      <alignment vertical="center"/>
    </xf>
    <xf numFmtId="0" fontId="10" fillId="0" borderId="0" applyBorder="0"/>
    <xf numFmtId="0" fontId="2" fillId="0" borderId="0"/>
    <xf numFmtId="0" fontId="10" fillId="0" borderId="0" applyBorder="0"/>
    <xf numFmtId="0" fontId="2" fillId="0" borderId="0">
      <alignment vertical="center"/>
    </xf>
    <xf numFmtId="0" fontId="2" fillId="0" borderId="0"/>
    <xf numFmtId="0" fontId="2" fillId="0" borderId="0">
      <alignment vertical="center"/>
    </xf>
    <xf numFmtId="0" fontId="2" fillId="0" borderId="0">
      <alignment vertical="center"/>
    </xf>
  </cellStyleXfs>
  <cellXfs count="1650">
    <xf numFmtId="0" fontId="0" fillId="0" borderId="0" xfId="0"/>
    <xf numFmtId="0" fontId="6" fillId="0" borderId="0" xfId="2" applyFont="1">
      <alignment vertical="center"/>
    </xf>
    <xf numFmtId="0" fontId="6" fillId="0" borderId="0" xfId="2" applyFont="1" applyAlignment="1">
      <alignment vertical="center" textRotation="255" shrinkToFit="1"/>
    </xf>
    <xf numFmtId="0" fontId="2" fillId="0" borderId="0" xfId="5">
      <alignment vertical="center"/>
    </xf>
    <xf numFmtId="0" fontId="10" fillId="0" borderId="0" xfId="5" applyFont="1">
      <alignment vertical="center"/>
    </xf>
    <xf numFmtId="0" fontId="7" fillId="0" borderId="0" xfId="2" applyFont="1">
      <alignment vertical="center"/>
    </xf>
    <xf numFmtId="0" fontId="24" fillId="0" borderId="0" xfId="7" applyFont="1" applyAlignment="1">
      <alignment horizontal="right"/>
    </xf>
    <xf numFmtId="0" fontId="2" fillId="5" borderId="29" xfId="7" applyFill="1" applyBorder="1" applyAlignment="1">
      <alignment horizontal="center" vertical="center" shrinkToFit="1"/>
    </xf>
    <xf numFmtId="0" fontId="2" fillId="0" borderId="23" xfId="7" applyBorder="1" applyAlignment="1">
      <alignment horizontal="center" vertical="center" shrinkToFit="1"/>
    </xf>
    <xf numFmtId="0" fontId="2" fillId="0" borderId="22" xfId="7" applyBorder="1" applyAlignment="1">
      <alignment horizontal="center" vertical="center" shrinkToFit="1"/>
    </xf>
    <xf numFmtId="0" fontId="2" fillId="5" borderId="23" xfId="7" applyFill="1" applyBorder="1" applyAlignment="1">
      <alignment horizontal="center" vertical="center" shrinkToFit="1"/>
    </xf>
    <xf numFmtId="0" fontId="2" fillId="0" borderId="0" xfId="7" applyAlignment="1">
      <alignment horizontal="center"/>
    </xf>
    <xf numFmtId="0" fontId="2" fillId="0" borderId="23" xfId="7" applyBorder="1" applyAlignment="1">
      <alignment shrinkToFit="1"/>
    </xf>
    <xf numFmtId="0" fontId="2" fillId="0" borderId="45" xfId="7" applyBorder="1" applyAlignment="1">
      <alignment shrinkToFit="1"/>
    </xf>
    <xf numFmtId="0" fontId="2" fillId="0" borderId="22" xfId="7" applyBorder="1" applyAlignment="1">
      <alignment horizontal="center"/>
    </xf>
    <xf numFmtId="0" fontId="2" fillId="0" borderId="24" xfId="7" applyBorder="1" applyAlignment="1">
      <alignment horizontal="center"/>
    </xf>
    <xf numFmtId="0" fontId="2" fillId="0" borderId="48" xfId="7" applyBorder="1" applyAlignment="1">
      <alignment horizontal="center"/>
    </xf>
    <xf numFmtId="0" fontId="2" fillId="0" borderId="47" xfId="7" applyBorder="1" applyAlignment="1">
      <alignment horizontal="center"/>
    </xf>
    <xf numFmtId="0" fontId="2" fillId="0" borderId="23" xfId="7" applyBorder="1" applyAlignment="1">
      <alignment horizontal="center"/>
    </xf>
    <xf numFmtId="0" fontId="2" fillId="0" borderId="53" xfId="7" applyBorder="1" applyAlignment="1">
      <alignment horizontal="center"/>
    </xf>
    <xf numFmtId="0" fontId="2" fillId="0" borderId="46" xfId="7" applyBorder="1" applyAlignment="1">
      <alignment horizontal="center"/>
    </xf>
    <xf numFmtId="0" fontId="2" fillId="0" borderId="103" xfId="7" applyBorder="1" applyAlignment="1">
      <alignment horizontal="center"/>
    </xf>
    <xf numFmtId="0" fontId="26" fillId="0" borderId="0" xfId="7" applyFont="1" applyAlignment="1">
      <alignment horizontal="center"/>
    </xf>
    <xf numFmtId="0" fontId="2" fillId="0" borderId="50" xfId="7" applyBorder="1" applyAlignment="1">
      <alignment shrinkToFit="1"/>
    </xf>
    <xf numFmtId="0" fontId="28" fillId="4" borderId="0" xfId="5" applyFont="1" applyFill="1">
      <alignment vertical="center"/>
    </xf>
    <xf numFmtId="0" fontId="27" fillId="4" borderId="0" xfId="10" applyFont="1" applyFill="1">
      <alignment vertical="center"/>
    </xf>
    <xf numFmtId="0" fontId="30" fillId="4" borderId="0" xfId="10" applyFont="1" applyFill="1">
      <alignment vertical="center"/>
    </xf>
    <xf numFmtId="0" fontId="31" fillId="4" borderId="0" xfId="10" applyFont="1" applyFill="1">
      <alignment vertical="center"/>
    </xf>
    <xf numFmtId="0" fontId="12" fillId="0" borderId="0" xfId="2" applyFont="1">
      <alignment vertical="center"/>
    </xf>
    <xf numFmtId="0" fontId="9" fillId="0" borderId="0" xfId="2" applyFont="1">
      <alignment vertical="center"/>
    </xf>
    <xf numFmtId="0" fontId="53" fillId="0" borderId="0" xfId="2" applyFont="1">
      <alignment vertical="center"/>
    </xf>
    <xf numFmtId="0" fontId="53" fillId="0" borderId="0" xfId="2" applyFont="1" applyAlignment="1">
      <alignment horizontal="right" vertical="center"/>
    </xf>
    <xf numFmtId="0" fontId="9" fillId="0" borderId="0" xfId="2" applyFont="1" applyAlignment="1">
      <alignment horizontal="center" vertical="center"/>
    </xf>
    <xf numFmtId="0" fontId="9" fillId="0" borderId="0" xfId="2" applyFont="1" applyAlignment="1">
      <alignment horizontal="distributed" vertical="center" indent="9"/>
    </xf>
    <xf numFmtId="0" fontId="55" fillId="0" borderId="0" xfId="5" applyFont="1" applyAlignment="1">
      <alignment horizontal="center" vertical="center"/>
    </xf>
    <xf numFmtId="0" fontId="55" fillId="0" borderId="0" xfId="5" applyFont="1">
      <alignment vertical="center"/>
    </xf>
    <xf numFmtId="0" fontId="55" fillId="0" borderId="24" xfId="5" applyFont="1" applyBorder="1" applyAlignment="1">
      <alignment horizontal="center" vertical="center"/>
    </xf>
    <xf numFmtId="0" fontId="55" fillId="0" borderId="158" xfId="5" applyFont="1" applyBorder="1">
      <alignment vertical="center"/>
    </xf>
    <xf numFmtId="0" fontId="55" fillId="0" borderId="159" xfId="5" applyFont="1" applyBorder="1">
      <alignment vertical="center"/>
    </xf>
    <xf numFmtId="0" fontId="55" fillId="0" borderId="160" xfId="5" applyFont="1" applyBorder="1">
      <alignment vertical="center"/>
    </xf>
    <xf numFmtId="0" fontId="55" fillId="0" borderId="161" xfId="5" applyFont="1" applyBorder="1">
      <alignment vertical="center"/>
    </xf>
    <xf numFmtId="0" fontId="55" fillId="0" borderId="162" xfId="5" applyFont="1" applyBorder="1">
      <alignment vertical="center"/>
    </xf>
    <xf numFmtId="0" fontId="55" fillId="0" borderId="163" xfId="5" applyFont="1" applyBorder="1">
      <alignment vertical="center"/>
    </xf>
    <xf numFmtId="0" fontId="55" fillId="0" borderId="0" xfId="5" applyFont="1" applyAlignment="1">
      <alignment horizontal="left" vertical="center" wrapText="1"/>
    </xf>
    <xf numFmtId="0" fontId="53" fillId="0" borderId="23" xfId="5" applyFont="1" applyBorder="1" applyAlignment="1">
      <alignment horizontal="center" vertical="center" wrapText="1"/>
    </xf>
    <xf numFmtId="0" fontId="55" fillId="0" borderId="24" xfId="5" applyFont="1" applyBorder="1">
      <alignment vertical="center"/>
    </xf>
    <xf numFmtId="0" fontId="55" fillId="0" borderId="29" xfId="5" applyFont="1" applyBorder="1">
      <alignment vertical="center"/>
    </xf>
    <xf numFmtId="0" fontId="53" fillId="0" borderId="37" xfId="5" applyFont="1" applyBorder="1" applyAlignment="1">
      <alignment horizontal="center" vertical="center" wrapText="1"/>
    </xf>
    <xf numFmtId="0" fontId="55" fillId="0" borderId="0" xfId="5" applyFont="1" applyAlignment="1">
      <alignment vertical="center" textRotation="255" wrapText="1"/>
    </xf>
    <xf numFmtId="0" fontId="34" fillId="0" borderId="0" xfId="5" applyFont="1">
      <alignment vertical="center"/>
    </xf>
    <xf numFmtId="0" fontId="11" fillId="0" borderId="0" xfId="5" applyFont="1" applyAlignment="1">
      <alignment horizontal="center" vertical="center"/>
    </xf>
    <xf numFmtId="0" fontId="33" fillId="0" borderId="0" xfId="5" applyFont="1" applyAlignment="1">
      <alignment horizontal="center" vertical="center"/>
    </xf>
    <xf numFmtId="0" fontId="55" fillId="0" borderId="0" xfId="2" applyFont="1">
      <alignment vertical="center"/>
    </xf>
    <xf numFmtId="176" fontId="55" fillId="0" borderId="130" xfId="2" applyNumberFormat="1" applyFont="1" applyBorder="1">
      <alignment vertical="center"/>
    </xf>
    <xf numFmtId="176" fontId="55" fillId="0" borderId="131" xfId="2" applyNumberFormat="1" applyFont="1" applyBorder="1">
      <alignment vertical="center"/>
    </xf>
    <xf numFmtId="182" fontId="6" fillId="0" borderId="0" xfId="2" applyNumberFormat="1" applyFont="1">
      <alignment vertical="center"/>
    </xf>
    <xf numFmtId="0" fontId="55" fillId="0" borderId="167" xfId="2" applyFont="1" applyBorder="1">
      <alignment vertical="center"/>
    </xf>
    <xf numFmtId="177" fontId="55" fillId="0" borderId="135" xfId="2" applyNumberFormat="1" applyFont="1" applyBorder="1">
      <alignment vertical="center"/>
    </xf>
    <xf numFmtId="177" fontId="55" fillId="0" borderId="139" xfId="2" applyNumberFormat="1" applyFont="1" applyBorder="1">
      <alignment vertical="center"/>
    </xf>
    <xf numFmtId="0" fontId="55" fillId="0" borderId="0" xfId="2" applyFont="1" applyAlignment="1">
      <alignment vertical="center" shrinkToFit="1"/>
    </xf>
    <xf numFmtId="0" fontId="55" fillId="0" borderId="0" xfId="2" applyFont="1" applyAlignment="1">
      <alignment horizontal="center" vertical="center"/>
    </xf>
    <xf numFmtId="178" fontId="55" fillId="0" borderId="142" xfId="2" applyNumberFormat="1" applyFont="1" applyBorder="1">
      <alignment vertical="center"/>
    </xf>
    <xf numFmtId="178" fontId="55" fillId="0" borderId="143" xfId="2" applyNumberFormat="1" applyFont="1" applyBorder="1">
      <alignment vertical="center"/>
    </xf>
    <xf numFmtId="178" fontId="55" fillId="0" borderId="183" xfId="2" applyNumberFormat="1" applyFont="1" applyBorder="1">
      <alignment vertical="center"/>
    </xf>
    <xf numFmtId="178" fontId="55" fillId="0" borderId="184" xfId="2" applyNumberFormat="1" applyFont="1" applyBorder="1">
      <alignment vertical="center"/>
    </xf>
    <xf numFmtId="0" fontId="55" fillId="0" borderId="31" xfId="2" applyFont="1" applyBorder="1" applyAlignment="1">
      <alignment horizontal="center" vertical="center" shrinkToFit="1"/>
    </xf>
    <xf numFmtId="0" fontId="15" fillId="0" borderId="0" xfId="2" applyFont="1">
      <alignment vertical="center"/>
    </xf>
    <xf numFmtId="0" fontId="15" fillId="0" borderId="0" xfId="2" applyFont="1" applyAlignment="1">
      <alignment vertical="center" wrapText="1"/>
    </xf>
    <xf numFmtId="0" fontId="15" fillId="0" borderId="0" xfId="2" applyFont="1" applyAlignment="1">
      <alignment horizontal="right" vertical="center"/>
    </xf>
    <xf numFmtId="0" fontId="0" fillId="0" borderId="0" xfId="0" applyAlignment="1">
      <alignment vertical="center"/>
    </xf>
    <xf numFmtId="0" fontId="11" fillId="0" borderId="0" xfId="0" applyFont="1" applyAlignment="1">
      <alignment vertical="center"/>
    </xf>
    <xf numFmtId="0" fontId="28" fillId="0" borderId="0" xfId="0" applyFont="1" applyAlignment="1">
      <alignment vertical="center"/>
    </xf>
    <xf numFmtId="0" fontId="64" fillId="0" borderId="0" xfId="0" applyFont="1" applyAlignment="1">
      <alignment horizontal="right" vertical="center"/>
    </xf>
    <xf numFmtId="0" fontId="28" fillId="0" borderId="0" xfId="0" applyFont="1" applyAlignment="1">
      <alignment horizontal="right" vertical="center"/>
    </xf>
    <xf numFmtId="0" fontId="64" fillId="0" borderId="0" xfId="0" applyFont="1" applyAlignment="1">
      <alignment vertical="center"/>
    </xf>
    <xf numFmtId="0" fontId="68" fillId="0" borderId="0" xfId="0" applyFont="1" applyAlignment="1">
      <alignment vertical="center"/>
    </xf>
    <xf numFmtId="0" fontId="11" fillId="0" borderId="0" xfId="0" applyFont="1" applyAlignment="1">
      <alignment horizontal="center" vertical="center"/>
    </xf>
    <xf numFmtId="0" fontId="62" fillId="0" borderId="0" xfId="0" applyFont="1" applyAlignment="1">
      <alignment vertical="center"/>
    </xf>
    <xf numFmtId="0" fontId="62" fillId="8" borderId="45" xfId="0" applyFont="1" applyFill="1" applyBorder="1" applyAlignment="1">
      <alignment horizontal="centerContinuous" vertical="center"/>
    </xf>
    <xf numFmtId="0" fontId="62" fillId="8" borderId="23" xfId="0" applyFont="1" applyFill="1" applyBorder="1" applyAlignment="1">
      <alignment horizontal="center" vertical="center"/>
    </xf>
    <xf numFmtId="0" fontId="9" fillId="0" borderId="0" xfId="0" applyFont="1" applyAlignment="1">
      <alignment vertical="center"/>
    </xf>
    <xf numFmtId="0" fontId="9" fillId="0" borderId="0" xfId="0" applyFont="1" applyAlignment="1">
      <alignment horizontal="left" vertical="center"/>
    </xf>
    <xf numFmtId="0" fontId="69" fillId="4" borderId="0" xfId="10" applyFont="1" applyFill="1">
      <alignment vertical="center"/>
    </xf>
    <xf numFmtId="0" fontId="7" fillId="0" borderId="0" xfId="2" applyFont="1" applyAlignment="1">
      <alignment horizontal="left" vertical="center"/>
    </xf>
    <xf numFmtId="0" fontId="21" fillId="0" borderId="0" xfId="2" applyFont="1" applyAlignment="1">
      <alignment horizontal="left" vertical="center"/>
    </xf>
    <xf numFmtId="0" fontId="7" fillId="0" borderId="0" xfId="2" applyFont="1" applyAlignment="1">
      <alignment horizontal="right" vertical="center"/>
    </xf>
    <xf numFmtId="0" fontId="7" fillId="0" borderId="0" xfId="2" applyFont="1" applyAlignment="1">
      <alignment horizontal="center" vertical="center"/>
    </xf>
    <xf numFmtId="0" fontId="15" fillId="9" borderId="23" xfId="2" applyFont="1" applyFill="1" applyBorder="1" applyAlignment="1">
      <alignment horizontal="left" vertical="center"/>
    </xf>
    <xf numFmtId="0" fontId="15" fillId="9" borderId="24" xfId="2" applyFont="1" applyFill="1" applyBorder="1" applyAlignment="1">
      <alignment horizontal="center" vertical="center"/>
    </xf>
    <xf numFmtId="0" fontId="15" fillId="0" borderId="29" xfId="2" applyFont="1" applyBorder="1" applyAlignment="1">
      <alignment horizontal="right" vertical="center"/>
    </xf>
    <xf numFmtId="176" fontId="15" fillId="0" borderId="23" xfId="2" applyNumberFormat="1" applyFont="1" applyBorder="1" applyAlignment="1">
      <alignment horizontal="right" vertical="center"/>
    </xf>
    <xf numFmtId="0" fontId="15" fillId="0" borderId="23" xfId="2" applyFont="1" applyBorder="1" applyAlignment="1">
      <alignment horizontal="right" vertical="center"/>
    </xf>
    <xf numFmtId="0" fontId="15" fillId="10" borderId="37" xfId="2" applyFont="1" applyFill="1" applyBorder="1" applyAlignment="1">
      <alignment horizontal="right" vertical="center"/>
    </xf>
    <xf numFmtId="0" fontId="15" fillId="0" borderId="192" xfId="2" applyFont="1" applyBorder="1" applyAlignment="1">
      <alignment horizontal="right" vertical="center"/>
    </xf>
    <xf numFmtId="0" fontId="15" fillId="0" borderId="0" xfId="2" applyFont="1" applyAlignment="1">
      <alignment horizontal="left" vertical="center"/>
    </xf>
    <xf numFmtId="0" fontId="15" fillId="0" borderId="0" xfId="2" applyFont="1" applyAlignment="1">
      <alignment vertical="center" textRotation="255" shrinkToFit="1"/>
    </xf>
    <xf numFmtId="0" fontId="15" fillId="0" borderId="23" xfId="2" applyFont="1" applyBorder="1" applyAlignment="1">
      <alignment vertical="center" textRotation="255" shrinkToFit="1"/>
    </xf>
    <xf numFmtId="0" fontId="12" fillId="0" borderId="0" xfId="0" applyFont="1" applyAlignment="1">
      <alignment vertical="center"/>
    </xf>
    <xf numFmtId="0" fontId="33" fillId="0" borderId="0" xfId="0" applyFont="1" applyAlignment="1">
      <alignment vertical="center"/>
    </xf>
    <xf numFmtId="0" fontId="34" fillId="0" borderId="0" xfId="0" applyFont="1" applyAlignment="1">
      <alignment vertical="center"/>
    </xf>
    <xf numFmtId="0" fontId="34" fillId="0" borderId="24" xfId="0" applyFont="1" applyBorder="1" applyAlignment="1">
      <alignment horizontal="left" vertical="center"/>
    </xf>
    <xf numFmtId="0" fontId="34" fillId="0" borderId="45" xfId="0" applyFont="1" applyBorder="1" applyAlignment="1">
      <alignment horizontal="left" vertical="center"/>
    </xf>
    <xf numFmtId="0" fontId="34" fillId="0" borderId="23" xfId="0" applyFont="1" applyBorder="1" applyAlignment="1">
      <alignment horizontal="left" vertical="center"/>
    </xf>
    <xf numFmtId="0" fontId="34" fillId="0" borderId="33" xfId="0" applyFont="1" applyBorder="1" applyAlignment="1">
      <alignment horizontal="left" vertical="center" indent="1"/>
    </xf>
    <xf numFmtId="0" fontId="53" fillId="0" borderId="33" xfId="0" applyFont="1" applyBorder="1" applyAlignment="1">
      <alignment vertical="center"/>
    </xf>
    <xf numFmtId="0" fontId="34" fillId="0" borderId="33" xfId="0" applyFont="1" applyBorder="1" applyAlignment="1">
      <alignment vertical="center"/>
    </xf>
    <xf numFmtId="0" fontId="34" fillId="0" borderId="51" xfId="0" applyFont="1" applyBorder="1" applyAlignment="1">
      <alignment vertical="center"/>
    </xf>
    <xf numFmtId="0" fontId="34" fillId="0" borderId="50" xfId="0" applyFont="1" applyBorder="1" applyAlignment="1">
      <alignment vertical="center"/>
    </xf>
    <xf numFmtId="0" fontId="34" fillId="0" borderId="23" xfId="0" applyFont="1" applyBorder="1" applyAlignment="1">
      <alignment horizontal="center" vertical="center"/>
    </xf>
    <xf numFmtId="0" fontId="34" fillId="0" borderId="23" xfId="0" applyFont="1" applyBorder="1" applyAlignment="1">
      <alignment vertical="center" wrapText="1"/>
    </xf>
    <xf numFmtId="0" fontId="34" fillId="0" borderId="23" xfId="0" applyFont="1" applyBorder="1" applyAlignment="1">
      <alignment horizontal="right" vertical="center"/>
    </xf>
    <xf numFmtId="0" fontId="34" fillId="0" borderId="0" xfId="0" applyFont="1" applyAlignment="1">
      <alignment horizontal="right" vertical="center"/>
    </xf>
    <xf numFmtId="0" fontId="34" fillId="0" borderId="0" xfId="0" applyFont="1" applyAlignment="1">
      <alignment vertical="center" wrapText="1"/>
    </xf>
    <xf numFmtId="0" fontId="34" fillId="0" borderId="47" xfId="0" applyFont="1" applyBorder="1" applyAlignment="1">
      <alignment vertical="center"/>
    </xf>
    <xf numFmtId="0" fontId="34" fillId="0" borderId="21" xfId="0" applyFont="1" applyBorder="1" applyAlignment="1">
      <alignment vertical="center"/>
    </xf>
    <xf numFmtId="0" fontId="34" fillId="0" borderId="21" xfId="0" applyFont="1" applyBorder="1" applyAlignment="1">
      <alignment vertical="center" wrapText="1"/>
    </xf>
    <xf numFmtId="0" fontId="34" fillId="0" borderId="53" xfId="0" applyFont="1" applyBorder="1" applyAlignment="1">
      <alignment vertical="center"/>
    </xf>
    <xf numFmtId="0" fontId="14" fillId="0" borderId="0" xfId="18" applyFont="1">
      <alignment vertical="center"/>
    </xf>
    <xf numFmtId="0" fontId="13" fillId="0" borderId="0" xfId="18" applyFont="1">
      <alignment vertical="center"/>
    </xf>
    <xf numFmtId="0" fontId="12" fillId="0" borderId="0" xfId="2" applyFont="1" applyAlignment="1">
      <alignment horizontal="left" vertical="center"/>
    </xf>
    <xf numFmtId="0" fontId="34" fillId="0" borderId="0" xfId="0" applyFont="1" applyAlignment="1">
      <alignment horizontal="left" vertical="center"/>
    </xf>
    <xf numFmtId="0" fontId="58" fillId="0" borderId="0" xfId="0" applyFont="1" applyAlignment="1">
      <alignment horizontal="right" vertical="center"/>
    </xf>
    <xf numFmtId="0" fontId="33" fillId="0" borderId="0" xfId="0" applyFont="1" applyAlignment="1">
      <alignment horizontal="center" vertical="center"/>
    </xf>
    <xf numFmtId="0" fontId="34" fillId="0" borderId="24" xfId="2" applyFont="1" applyBorder="1" applyAlignment="1">
      <alignment horizontal="center" vertical="center"/>
    </xf>
    <xf numFmtId="0" fontId="2" fillId="0" borderId="24" xfId="7" applyBorder="1" applyAlignment="1">
      <alignment horizontal="center" vertical="center" shrinkToFit="1"/>
    </xf>
    <xf numFmtId="0" fontId="2" fillId="0" borderId="53" xfId="7" applyBorder="1" applyAlignment="1">
      <alignment horizontal="center" vertical="center" shrinkToFit="1"/>
    </xf>
    <xf numFmtId="0" fontId="2" fillId="0" borderId="37" xfId="7" applyBorder="1" applyAlignment="1">
      <alignment horizontal="center" vertical="center" shrinkToFit="1"/>
    </xf>
    <xf numFmtId="0" fontId="2" fillId="0" borderId="0" xfId="7" applyAlignment="1">
      <alignment shrinkToFit="1"/>
    </xf>
    <xf numFmtId="0" fontId="34" fillId="0" borderId="24" xfId="5" applyFont="1" applyBorder="1" applyAlignment="1">
      <alignment horizontal="center" vertical="center"/>
    </xf>
    <xf numFmtId="0" fontId="55" fillId="0" borderId="53" xfId="5" applyFont="1" applyBorder="1" applyAlignment="1">
      <alignment horizontal="center" vertical="center"/>
    </xf>
    <xf numFmtId="0" fontId="34" fillId="0" borderId="23" xfId="5" applyFont="1" applyBorder="1" applyAlignment="1">
      <alignment horizontal="center" vertical="center"/>
    </xf>
    <xf numFmtId="0" fontId="15" fillId="0" borderId="23" xfId="2" applyFont="1" applyBorder="1" applyAlignment="1">
      <alignment horizontal="center" vertical="center"/>
    </xf>
    <xf numFmtId="0" fontId="15" fillId="0" borderId="23" xfId="2" applyFont="1" applyBorder="1" applyAlignment="1">
      <alignment horizontal="center" vertical="center" wrapText="1"/>
    </xf>
    <xf numFmtId="0" fontId="15" fillId="10" borderId="23" xfId="2" applyFont="1" applyFill="1" applyBorder="1" applyAlignment="1">
      <alignment horizontal="right" vertical="center"/>
    </xf>
    <xf numFmtId="0" fontId="15" fillId="0" borderId="23" xfId="15" applyFont="1" applyBorder="1" applyAlignment="1">
      <alignment horizontal="center" vertical="center"/>
    </xf>
    <xf numFmtId="0" fontId="15" fillId="0" borderId="24" xfId="15" applyFont="1" applyBorder="1" applyAlignment="1">
      <alignment horizontal="center" vertical="center"/>
    </xf>
    <xf numFmtId="0" fontId="62" fillId="0" borderId="24" xfId="0" applyFont="1" applyBorder="1" applyAlignment="1">
      <alignment horizontal="center" vertical="center"/>
    </xf>
    <xf numFmtId="0" fontId="55" fillId="0" borderId="23" xfId="2" applyFont="1" applyBorder="1" applyAlignment="1" applyProtection="1">
      <alignment horizontal="center" vertical="center"/>
      <protection locked="0"/>
    </xf>
    <xf numFmtId="0" fontId="34" fillId="0" borderId="194" xfId="0" applyFont="1" applyBorder="1" applyAlignment="1">
      <alignment vertical="center"/>
    </xf>
    <xf numFmtId="49" fontId="2" fillId="0" borderId="0" xfId="19" applyNumberFormat="1" applyFont="1" applyAlignment="1">
      <alignment vertical="center"/>
    </xf>
    <xf numFmtId="49" fontId="2" fillId="0" borderId="0" xfId="19" applyNumberFormat="1" applyFont="1" applyBorder="1" applyAlignment="1">
      <alignment vertical="center"/>
    </xf>
    <xf numFmtId="49" fontId="2" fillId="0" borderId="0" xfId="20" applyNumberFormat="1" applyAlignment="1">
      <alignment vertical="center"/>
    </xf>
    <xf numFmtId="49" fontId="2" fillId="0" borderId="0" xfId="19" applyNumberFormat="1" applyFont="1" applyAlignment="1">
      <alignment horizontal="right" vertical="center"/>
    </xf>
    <xf numFmtId="49" fontId="0" fillId="0" borderId="0" xfId="19" applyNumberFormat="1" applyFont="1" applyAlignment="1">
      <alignment horizontal="right" vertical="center"/>
    </xf>
    <xf numFmtId="49" fontId="88" fillId="0" borderId="0" xfId="15" applyNumberFormat="1" applyFont="1">
      <alignment vertical="center"/>
    </xf>
    <xf numFmtId="49" fontId="2" fillId="0" borderId="0" xfId="19" applyNumberFormat="1" applyFont="1" applyBorder="1" applyAlignment="1">
      <alignment vertical="top"/>
    </xf>
    <xf numFmtId="49" fontId="2" fillId="0" borderId="0" xfId="19" applyNumberFormat="1" applyFont="1" applyAlignment="1">
      <alignment horizontal="left" vertical="top"/>
    </xf>
    <xf numFmtId="49" fontId="2" fillId="0" borderId="0" xfId="19" applyNumberFormat="1" applyFont="1" applyAlignment="1">
      <alignment vertical="top"/>
    </xf>
    <xf numFmtId="49" fontId="2" fillId="0" borderId="0" xfId="19" applyNumberFormat="1" applyFont="1" applyAlignment="1">
      <alignment horizontal="left" vertical="top" wrapText="1"/>
    </xf>
    <xf numFmtId="186" fontId="2" fillId="0" borderId="0" xfId="19" applyNumberFormat="1" applyFont="1" applyAlignment="1">
      <alignment vertical="center"/>
    </xf>
    <xf numFmtId="49" fontId="88" fillId="0" borderId="0" xfId="19" applyNumberFormat="1" applyFont="1" applyAlignment="1">
      <alignment vertical="center"/>
    </xf>
    <xf numFmtId="49" fontId="9" fillId="0" borderId="196" xfId="15" applyNumberFormat="1" applyFont="1" applyBorder="1">
      <alignment vertical="center"/>
    </xf>
    <xf numFmtId="49" fontId="9" fillId="0" borderId="197" xfId="15" applyNumberFormat="1" applyFont="1" applyBorder="1">
      <alignment vertical="center"/>
    </xf>
    <xf numFmtId="49" fontId="9" fillId="0" borderId="197" xfId="15" applyNumberFormat="1" applyFont="1" applyBorder="1" applyAlignment="1">
      <alignment vertical="center" shrinkToFit="1"/>
    </xf>
    <xf numFmtId="49" fontId="2" fillId="0" borderId="198" xfId="20" applyNumberFormat="1" applyBorder="1" applyAlignment="1">
      <alignment horizontal="center" vertical="center"/>
    </xf>
    <xf numFmtId="49" fontId="2" fillId="0" borderId="199" xfId="20" applyNumberFormat="1" applyBorder="1" applyAlignment="1">
      <alignment horizontal="center" vertical="center"/>
    </xf>
    <xf numFmtId="49" fontId="2" fillId="0" borderId="24" xfId="20" applyNumberFormat="1" applyBorder="1" applyAlignment="1">
      <alignment horizontal="center" vertical="center"/>
    </xf>
    <xf numFmtId="49" fontId="2" fillId="0" borderId="197" xfId="20" applyNumberFormat="1" applyBorder="1" applyAlignment="1">
      <alignment horizontal="center" vertical="center"/>
    </xf>
    <xf numFmtId="49" fontId="2" fillId="0" borderId="38" xfId="20" applyNumberFormat="1" applyBorder="1" applyAlignment="1">
      <alignment horizontal="center" vertical="center"/>
    </xf>
    <xf numFmtId="49" fontId="2" fillId="0" borderId="0" xfId="19" applyNumberFormat="1" applyFont="1" applyBorder="1" applyAlignment="1">
      <alignment horizontal="center" vertical="center"/>
    </xf>
    <xf numFmtId="49" fontId="2" fillId="0" borderId="0" xfId="20" applyNumberFormat="1" applyAlignment="1">
      <alignment horizontal="center" vertical="center"/>
    </xf>
    <xf numFmtId="49" fontId="9" fillId="0" borderId="38" xfId="19" applyNumberFormat="1" applyFont="1" applyBorder="1" applyAlignment="1">
      <alignment vertical="center"/>
    </xf>
    <xf numFmtId="49" fontId="2" fillId="0" borderId="194" xfId="19" applyNumberFormat="1" applyFont="1" applyBorder="1" applyAlignment="1">
      <alignment vertical="center"/>
    </xf>
    <xf numFmtId="49" fontId="32" fillId="0" borderId="0" xfId="19" applyNumberFormat="1" applyFont="1" applyBorder="1" applyAlignment="1">
      <alignment vertical="center" wrapText="1"/>
    </xf>
    <xf numFmtId="49" fontId="9" fillId="0" borderId="0" xfId="19" applyNumberFormat="1" applyFont="1" applyBorder="1" applyAlignment="1">
      <alignment horizontal="center" vertical="center"/>
    </xf>
    <xf numFmtId="49" fontId="9" fillId="0" borderId="0" xfId="19" applyNumberFormat="1" applyFont="1" applyBorder="1" applyAlignment="1">
      <alignment vertical="center"/>
    </xf>
    <xf numFmtId="49" fontId="9" fillId="0" borderId="0" xfId="19" applyNumberFormat="1" applyFont="1" applyBorder="1" applyAlignment="1">
      <alignment vertical="center" wrapText="1"/>
    </xf>
    <xf numFmtId="49" fontId="9" fillId="0" borderId="0" xfId="21" applyNumberFormat="1" applyFont="1" applyBorder="1" applyAlignment="1">
      <alignment vertical="center"/>
    </xf>
    <xf numFmtId="49" fontId="9" fillId="0" borderId="0" xfId="19" applyNumberFormat="1" applyFont="1" applyBorder="1" applyAlignment="1">
      <alignment vertical="top" wrapText="1"/>
    </xf>
    <xf numFmtId="49" fontId="2" fillId="0" borderId="0" xfId="19" applyNumberFormat="1" applyFont="1" applyBorder="1" applyAlignment="1">
      <alignment horizontal="left" vertical="center"/>
    </xf>
    <xf numFmtId="49" fontId="2" fillId="0" borderId="0" xfId="21" applyNumberFormat="1" applyFont="1" applyBorder="1" applyAlignment="1">
      <alignment horizontal="left" vertical="center"/>
    </xf>
    <xf numFmtId="49" fontId="9" fillId="0" borderId="0" xfId="21" applyNumberFormat="1" applyFont="1" applyBorder="1" applyAlignment="1">
      <alignment horizontal="right" vertical="center"/>
    </xf>
    <xf numFmtId="49" fontId="2" fillId="0" borderId="0" xfId="21" applyNumberFormat="1" applyFont="1" applyBorder="1" applyAlignment="1">
      <alignment vertical="center"/>
    </xf>
    <xf numFmtId="0" fontId="89" fillId="0" borderId="0" xfId="5" applyFont="1">
      <alignment vertical="center"/>
    </xf>
    <xf numFmtId="0" fontId="29" fillId="4" borderId="0" xfId="10" applyFont="1" applyFill="1">
      <alignment vertical="center"/>
    </xf>
    <xf numFmtId="0" fontId="89" fillId="0" borderId="0" xfId="10" applyFont="1">
      <alignment vertical="center"/>
    </xf>
    <xf numFmtId="0" fontId="89" fillId="0" borderId="9" xfId="10" applyFont="1" applyBorder="1" applyAlignment="1">
      <alignment vertical="center" shrinkToFit="1"/>
    </xf>
    <xf numFmtId="0" fontId="89" fillId="0" borderId="78" xfId="10" applyFont="1" applyBorder="1" applyAlignment="1">
      <alignment vertical="center" shrinkToFit="1"/>
    </xf>
    <xf numFmtId="0" fontId="92" fillId="0" borderId="9" xfId="10" applyFont="1" applyBorder="1" applyAlignment="1">
      <alignment horizontal="left" vertical="center"/>
    </xf>
    <xf numFmtId="0" fontId="92" fillId="0" borderId="9" xfId="10" applyFont="1" applyBorder="1" applyAlignment="1">
      <alignment horizontal="left" vertical="center" wrapText="1" shrinkToFit="1"/>
    </xf>
    <xf numFmtId="0" fontId="93" fillId="0" borderId="0" xfId="5" applyFont="1">
      <alignment vertical="center"/>
    </xf>
    <xf numFmtId="0" fontId="94" fillId="0" borderId="0" xfId="10" applyFont="1" applyAlignment="1">
      <alignment horizontal="left" vertical="center"/>
    </xf>
    <xf numFmtId="0" fontId="94" fillId="0" borderId="0" xfId="5" applyFont="1">
      <alignment vertical="center"/>
    </xf>
    <xf numFmtId="0" fontId="70" fillId="4" borderId="0" xfId="5" applyFont="1" applyFill="1">
      <alignment vertical="center"/>
    </xf>
    <xf numFmtId="0" fontId="94" fillId="0" borderId="0" xfId="5" applyFont="1" applyAlignment="1">
      <alignment vertical="top"/>
    </xf>
    <xf numFmtId="0" fontId="94" fillId="0" borderId="0" xfId="5" applyFont="1" applyAlignment="1">
      <alignment horizontal="left" vertical="center"/>
    </xf>
    <xf numFmtId="0" fontId="88" fillId="0" borderId="0" xfId="5" applyFont="1">
      <alignment vertical="center"/>
    </xf>
    <xf numFmtId="0" fontId="94" fillId="0" borderId="0" xfId="10" applyFont="1" applyAlignment="1">
      <alignment horizontal="left" vertical="top"/>
    </xf>
    <xf numFmtId="0" fontId="88" fillId="0" borderId="0" xfId="5" applyFont="1" applyAlignment="1">
      <alignment vertical="top"/>
    </xf>
    <xf numFmtId="0" fontId="88" fillId="4" borderId="0" xfId="5" applyFont="1" applyFill="1">
      <alignment vertical="center"/>
    </xf>
    <xf numFmtId="0" fontId="95" fillId="0" borderId="0" xfId="5" applyFont="1" applyAlignment="1">
      <alignment vertical="top"/>
    </xf>
    <xf numFmtId="0" fontId="96" fillId="0" borderId="0" xfId="5" applyFont="1">
      <alignment vertical="center"/>
    </xf>
    <xf numFmtId="0" fontId="43" fillId="0" borderId="0" xfId="2" applyFont="1">
      <alignment vertical="center"/>
    </xf>
    <xf numFmtId="0" fontId="44" fillId="0" borderId="0" xfId="2" applyFont="1">
      <alignment vertical="center"/>
    </xf>
    <xf numFmtId="0" fontId="47" fillId="0" borderId="0" xfId="5" applyFont="1" applyAlignment="1">
      <alignment horizontal="center" vertical="center"/>
    </xf>
    <xf numFmtId="0" fontId="48" fillId="0" borderId="0" xfId="5" applyFont="1">
      <alignment vertical="center"/>
    </xf>
    <xf numFmtId="176" fontId="44" fillId="0" borderId="130" xfId="2" applyNumberFormat="1" applyFont="1" applyBorder="1">
      <alignment vertical="center"/>
    </xf>
    <xf numFmtId="176" fontId="44" fillId="0" borderId="131" xfId="2" applyNumberFormat="1" applyFont="1" applyBorder="1">
      <alignment vertical="center"/>
    </xf>
    <xf numFmtId="182" fontId="44" fillId="0" borderId="0" xfId="2" applyNumberFormat="1" applyFont="1">
      <alignment vertical="center"/>
    </xf>
    <xf numFmtId="0" fontId="44" fillId="0" borderId="129" xfId="2" applyFont="1" applyBorder="1">
      <alignment vertical="center"/>
    </xf>
    <xf numFmtId="177" fontId="44" fillId="0" borderId="135" xfId="2" applyNumberFormat="1" applyFont="1" applyBorder="1">
      <alignment vertical="center"/>
    </xf>
    <xf numFmtId="177" fontId="44" fillId="0" borderId="139" xfId="2" applyNumberFormat="1" applyFont="1" applyBorder="1">
      <alignment vertical="center"/>
    </xf>
    <xf numFmtId="0" fontId="44" fillId="0" borderId="128" xfId="2" applyFont="1" applyBorder="1" applyAlignment="1">
      <alignment vertical="center" shrinkToFit="1"/>
    </xf>
    <xf numFmtId="0" fontId="44" fillId="0" borderId="0" xfId="2" applyFont="1" applyAlignment="1">
      <alignment vertical="center" shrinkToFit="1"/>
    </xf>
    <xf numFmtId="0" fontId="44" fillId="0" borderId="0" xfId="2" applyFont="1" applyAlignment="1">
      <alignment horizontal="center" vertical="center"/>
    </xf>
    <xf numFmtId="178" fontId="44" fillId="0" borderId="142" xfId="2" applyNumberFormat="1" applyFont="1" applyBorder="1">
      <alignment vertical="center"/>
    </xf>
    <xf numFmtId="178" fontId="44" fillId="0" borderId="143" xfId="2" applyNumberFormat="1" applyFont="1" applyBorder="1">
      <alignment vertical="center"/>
    </xf>
    <xf numFmtId="178" fontId="44" fillId="0" borderId="139" xfId="2" applyNumberFormat="1" applyFont="1" applyBorder="1">
      <alignment vertical="center"/>
    </xf>
    <xf numFmtId="178" fontId="44" fillId="0" borderId="144" xfId="2" applyNumberFormat="1" applyFont="1" applyBorder="1">
      <alignment vertical="center"/>
    </xf>
    <xf numFmtId="0" fontId="51" fillId="0" borderId="0" xfId="2" applyFont="1" applyAlignment="1">
      <alignment vertical="center" wrapText="1"/>
    </xf>
    <xf numFmtId="0" fontId="51" fillId="0" borderId="0" xfId="2" applyFont="1">
      <alignment vertical="center"/>
    </xf>
    <xf numFmtId="0" fontId="51" fillId="0" borderId="0" xfId="2" applyFont="1" applyAlignment="1">
      <alignment horizontal="right" vertical="center"/>
    </xf>
    <xf numFmtId="0" fontId="5" fillId="0" borderId="0" xfId="5" applyFont="1">
      <alignment vertical="center"/>
    </xf>
    <xf numFmtId="182" fontId="43" fillId="0" borderId="0" xfId="2" applyNumberFormat="1" applyFont="1">
      <alignment vertical="center"/>
    </xf>
    <xf numFmtId="0" fontId="52" fillId="0" borderId="0" xfId="2" applyFont="1" applyAlignment="1">
      <alignment vertical="center" wrapText="1"/>
    </xf>
    <xf numFmtId="0" fontId="52" fillId="0" borderId="0" xfId="2" applyFont="1">
      <alignment vertical="center"/>
    </xf>
    <xf numFmtId="0" fontId="52" fillId="0" borderId="0" xfId="2" applyFont="1" applyAlignment="1">
      <alignment horizontal="right" vertical="center"/>
    </xf>
    <xf numFmtId="0" fontId="53" fillId="0" borderId="0" xfId="2" applyFont="1" applyAlignment="1">
      <alignment horizontal="distributed" vertical="center"/>
    </xf>
    <xf numFmtId="0" fontId="53" fillId="0" borderId="0" xfId="2" applyFont="1" applyAlignment="1">
      <alignment horizontal="center" vertical="center"/>
    </xf>
    <xf numFmtId="0" fontId="53" fillId="0" borderId="0" xfId="2" applyFont="1" applyAlignment="1">
      <alignment horizontal="left" vertical="center" indent="1" shrinkToFit="1"/>
    </xf>
    <xf numFmtId="0" fontId="34" fillId="0" borderId="24" xfId="2" applyFont="1" applyBorder="1" applyAlignment="1">
      <alignment horizontal="distributed" vertical="center" indent="2"/>
    </xf>
    <xf numFmtId="0" fontId="34" fillId="0" borderId="38" xfId="2" applyFont="1" applyBorder="1">
      <alignment vertical="center"/>
    </xf>
    <xf numFmtId="0" fontId="34" fillId="0" borderId="29" xfId="2" applyFont="1" applyBorder="1" applyAlignment="1">
      <alignment horizontal="distributed" vertical="center" indent="2"/>
    </xf>
    <xf numFmtId="0" fontId="34" fillId="0" borderId="38" xfId="2" applyFont="1" applyBorder="1" applyAlignment="1">
      <alignment vertical="center" wrapText="1"/>
    </xf>
    <xf numFmtId="0" fontId="34" fillId="0" borderId="51" xfId="2" applyFont="1" applyBorder="1" applyAlignment="1">
      <alignment horizontal="distributed" vertical="center" indent="2"/>
    </xf>
    <xf numFmtId="0" fontId="34" fillId="0" borderId="50" xfId="2" applyFont="1" applyBorder="1">
      <alignment vertical="center"/>
    </xf>
    <xf numFmtId="0" fontId="34" fillId="0" borderId="47" xfId="2" applyFont="1" applyBorder="1" applyAlignment="1">
      <alignment horizontal="distributed" vertical="center" indent="2"/>
    </xf>
    <xf numFmtId="0" fontId="34" fillId="0" borderId="51" xfId="2" applyFont="1" applyBorder="1" applyAlignment="1">
      <alignment horizontal="center" vertical="center"/>
    </xf>
    <xf numFmtId="0" fontId="34" fillId="0" borderId="50" xfId="2" applyFont="1" applyBorder="1" applyAlignment="1">
      <alignment vertical="center" wrapText="1"/>
    </xf>
    <xf numFmtId="0" fontId="54" fillId="0" borderId="24" xfId="2" applyFont="1" applyBorder="1" applyAlignment="1">
      <alignment vertical="center" wrapText="1"/>
    </xf>
    <xf numFmtId="0" fontId="54" fillId="0" borderId="38" xfId="2" applyFont="1" applyBorder="1" applyAlignment="1">
      <alignment vertical="center" wrapText="1"/>
    </xf>
    <xf numFmtId="0" fontId="54" fillId="0" borderId="29" xfId="2" applyFont="1" applyBorder="1" applyAlignment="1">
      <alignment vertical="center" wrapText="1"/>
    </xf>
    <xf numFmtId="0" fontId="14" fillId="0" borderId="0" xfId="0" applyFont="1" applyAlignment="1">
      <alignment vertical="center"/>
    </xf>
    <xf numFmtId="0" fontId="33" fillId="0" borderId="0" xfId="5" applyFont="1">
      <alignment vertical="center"/>
    </xf>
    <xf numFmtId="0" fontId="34" fillId="0" borderId="0" xfId="5" applyFont="1" applyAlignment="1">
      <alignment horizontal="right" vertical="center"/>
    </xf>
    <xf numFmtId="0" fontId="34" fillId="0" borderId="45" xfId="5" applyFont="1" applyBorder="1" applyAlignment="1">
      <alignment horizontal="left" vertical="center" indent="1"/>
    </xf>
    <xf numFmtId="0" fontId="34" fillId="0" borderId="45" xfId="5" applyFont="1" applyBorder="1" applyAlignment="1">
      <alignment horizontal="left" vertical="center" wrapText="1" indent="1"/>
    </xf>
    <xf numFmtId="0" fontId="34" fillId="0" borderId="50" xfId="5" applyFont="1" applyBorder="1" applyAlignment="1">
      <alignment horizontal="center" vertical="center"/>
    </xf>
    <xf numFmtId="0" fontId="34" fillId="0" borderId="33" xfId="5" applyFont="1" applyBorder="1" applyAlignment="1">
      <alignment horizontal="center" vertical="center"/>
    </xf>
    <xf numFmtId="0" fontId="2" fillId="0" borderId="0" xfId="7"/>
    <xf numFmtId="0" fontId="24" fillId="0" borderId="0" xfId="7" applyFont="1"/>
    <xf numFmtId="0" fontId="2" fillId="0" borderId="23" xfId="7" applyBorder="1"/>
    <xf numFmtId="0" fontId="2" fillId="0" borderId="50" xfId="7" applyBorder="1"/>
    <xf numFmtId="0" fontId="2" fillId="0" borderId="47" xfId="7" applyBorder="1"/>
    <xf numFmtId="0" fontId="2" fillId="0" borderId="9" xfId="7" applyBorder="1"/>
    <xf numFmtId="0" fontId="2" fillId="0" borderId="24" xfId="7" applyBorder="1"/>
    <xf numFmtId="0" fontId="2" fillId="0" borderId="29" xfId="7" applyBorder="1"/>
    <xf numFmtId="0" fontId="2" fillId="6" borderId="5" xfId="7" applyFill="1" applyBorder="1"/>
    <xf numFmtId="0" fontId="2" fillId="0" borderId="68" xfId="7" applyBorder="1"/>
    <xf numFmtId="0" fontId="2" fillId="0" borderId="20" xfId="7" applyBorder="1"/>
    <xf numFmtId="0" fontId="2" fillId="0" borderId="33" xfId="7" applyBorder="1"/>
    <xf numFmtId="0" fontId="2" fillId="6" borderId="4" xfId="7" applyFill="1" applyBorder="1"/>
    <xf numFmtId="0" fontId="26" fillId="0" borderId="0" xfId="7" applyFont="1"/>
    <xf numFmtId="0" fontId="2" fillId="0" borderId="8" xfId="7" applyBorder="1"/>
    <xf numFmtId="0" fontId="2" fillId="0" borderId="78" xfId="7" applyBorder="1"/>
    <xf numFmtId="0" fontId="26" fillId="5" borderId="49" xfId="7" applyFont="1" applyFill="1" applyBorder="1"/>
    <xf numFmtId="0" fontId="64" fillId="0" borderId="0" xfId="6" applyFont="1">
      <alignment vertical="center"/>
    </xf>
    <xf numFmtId="0" fontId="28" fillId="0" borderId="0" xfId="6" applyFont="1">
      <alignment vertical="center"/>
    </xf>
    <xf numFmtId="0" fontId="66" fillId="0" borderId="0" xfId="5" applyFont="1" applyAlignment="1">
      <alignment horizontal="right" vertical="center"/>
    </xf>
    <xf numFmtId="0" fontId="64" fillId="0" borderId="0" xfId="5" applyFont="1">
      <alignment vertical="center"/>
    </xf>
    <xf numFmtId="0" fontId="68" fillId="0" borderId="0" xfId="6" applyFont="1" applyAlignment="1">
      <alignment horizontal="center" vertical="center"/>
    </xf>
    <xf numFmtId="0" fontId="100" fillId="0" borderId="0" xfId="2" applyFont="1">
      <alignment vertical="center"/>
    </xf>
    <xf numFmtId="0" fontId="100" fillId="0" borderId="21" xfId="6" applyFont="1" applyBorder="1" applyAlignment="1">
      <alignment horizontal="center" vertical="center" wrapText="1"/>
    </xf>
    <xf numFmtId="0" fontId="100" fillId="0" borderId="34" xfId="6" applyFont="1" applyBorder="1" applyAlignment="1">
      <alignment horizontal="center" vertical="center" wrapText="1"/>
    </xf>
    <xf numFmtId="0" fontId="101" fillId="0" borderId="63" xfId="6" applyFont="1" applyBorder="1" applyAlignment="1">
      <alignment horizontal="center" vertical="center" wrapText="1"/>
    </xf>
    <xf numFmtId="0" fontId="101" fillId="0" borderId="64" xfId="6" applyFont="1" applyBorder="1" applyAlignment="1">
      <alignment horizontal="center" vertical="center" wrapText="1"/>
    </xf>
    <xf numFmtId="0" fontId="101" fillId="0" borderId="38" xfId="6" applyFont="1" applyBorder="1" applyAlignment="1">
      <alignment horizontal="center" vertical="center" wrapText="1"/>
    </xf>
    <xf numFmtId="0" fontId="103" fillId="0" borderId="41" xfId="6" applyFont="1" applyBorder="1" applyAlignment="1">
      <alignment horizontal="center" vertical="center" shrinkToFit="1"/>
    </xf>
    <xf numFmtId="0" fontId="103" fillId="0" borderId="65" xfId="6" applyFont="1" applyBorder="1" applyAlignment="1">
      <alignment horizontal="center" vertical="center" shrinkToFit="1"/>
    </xf>
    <xf numFmtId="0" fontId="103" fillId="0" borderId="66" xfId="6" applyFont="1" applyBorder="1" applyAlignment="1">
      <alignment horizontal="center" vertical="center" shrinkToFit="1"/>
    </xf>
    <xf numFmtId="0" fontId="103" fillId="0" borderId="69" xfId="6" applyFont="1" applyBorder="1" applyAlignment="1">
      <alignment horizontal="center" vertical="center" shrinkToFit="1"/>
    </xf>
    <xf numFmtId="0" fontId="103" fillId="0" borderId="40" xfId="6" applyFont="1" applyBorder="1" applyAlignment="1">
      <alignment horizontal="center" vertical="center" shrinkToFit="1"/>
    </xf>
    <xf numFmtId="0" fontId="100" fillId="0" borderId="12" xfId="6" applyFont="1" applyBorder="1" applyAlignment="1">
      <alignment horizontal="center" vertical="center" wrapText="1"/>
    </xf>
    <xf numFmtId="0" fontId="100" fillId="0" borderId="23" xfId="6" applyFont="1" applyBorder="1" applyAlignment="1">
      <alignment horizontal="center" vertical="center" wrapText="1"/>
    </xf>
    <xf numFmtId="0" fontId="100" fillId="0" borderId="42" xfId="6" applyFont="1" applyBorder="1" applyAlignment="1">
      <alignment horizontal="center" vertical="center" wrapText="1"/>
    </xf>
    <xf numFmtId="0" fontId="62" fillId="0" borderId="0" xfId="5" applyFont="1">
      <alignment vertical="center"/>
    </xf>
    <xf numFmtId="0" fontId="62" fillId="0" borderId="0" xfId="5" applyFont="1" applyAlignment="1">
      <alignment horizontal="right" vertical="center"/>
    </xf>
    <xf numFmtId="0" fontId="106" fillId="0" borderId="0" xfId="5" applyFont="1" applyAlignment="1">
      <alignment horizontal="center" vertical="center" wrapText="1"/>
    </xf>
    <xf numFmtId="0" fontId="106" fillId="0" borderId="0" xfId="5" applyFont="1" applyAlignment="1">
      <alignment horizontal="center" vertical="center"/>
    </xf>
    <xf numFmtId="0" fontId="62" fillId="0" borderId="23" xfId="5" applyFont="1" applyBorder="1" applyAlignment="1">
      <alignment horizontal="center" vertical="center"/>
    </xf>
    <xf numFmtId="0" fontId="62" fillId="0" borderId="0" xfId="5" applyFont="1" applyAlignment="1">
      <alignment vertical="center" textRotation="255" wrapText="1"/>
    </xf>
    <xf numFmtId="0" fontId="62" fillId="0" borderId="0" xfId="5" applyFont="1" applyAlignment="1">
      <alignment horizontal="center" vertical="center"/>
    </xf>
    <xf numFmtId="0" fontId="63" fillId="0" borderId="0" xfId="5" applyFont="1">
      <alignment vertical="center"/>
    </xf>
    <xf numFmtId="0" fontId="60" fillId="0" borderId="0" xfId="22" applyFont="1">
      <alignment vertical="center"/>
    </xf>
    <xf numFmtId="0" fontId="62" fillId="0" borderId="0" xfId="22" applyFont="1">
      <alignment vertical="center"/>
    </xf>
    <xf numFmtId="0" fontId="62" fillId="0" borderId="0" xfId="22" applyFont="1" applyAlignment="1">
      <alignment horizontal="right" vertical="top"/>
    </xf>
    <xf numFmtId="0" fontId="60" fillId="0" borderId="38" xfId="22" applyFont="1" applyBorder="1">
      <alignment vertical="center"/>
    </xf>
    <xf numFmtId="0" fontId="60" fillId="0" borderId="29" xfId="22" applyFont="1" applyBorder="1">
      <alignment vertical="center"/>
    </xf>
    <xf numFmtId="0" fontId="60" fillId="0" borderId="0" xfId="22" applyFont="1" applyAlignment="1">
      <alignment horizontal="center" vertical="center" textRotation="255"/>
    </xf>
    <xf numFmtId="0" fontId="60" fillId="0" borderId="0" xfId="22" applyFont="1" applyAlignment="1">
      <alignment horizontal="center" vertical="center"/>
    </xf>
    <xf numFmtId="0" fontId="60" fillId="0" borderId="0" xfId="22" applyFont="1" applyAlignment="1">
      <alignment horizontal="left" vertical="center"/>
    </xf>
    <xf numFmtId="0" fontId="34" fillId="0" borderId="23" xfId="5" applyFont="1" applyBorder="1">
      <alignment vertical="center"/>
    </xf>
    <xf numFmtId="0" fontId="58" fillId="0" borderId="0" xfId="0" applyFont="1" applyAlignment="1">
      <alignment vertical="center"/>
    </xf>
    <xf numFmtId="0" fontId="58" fillId="0" borderId="0" xfId="0" applyFont="1" applyAlignment="1">
      <alignment horizontal="left" vertical="center"/>
    </xf>
    <xf numFmtId="0" fontId="33" fillId="0" borderId="0" xfId="0" applyFont="1" applyAlignment="1">
      <alignment horizontal="left" vertical="center"/>
    </xf>
    <xf numFmtId="0" fontId="58" fillId="0" borderId="45" xfId="0" applyFont="1" applyBorder="1" applyAlignment="1">
      <alignment horizontal="left" vertical="center"/>
    </xf>
    <xf numFmtId="0" fontId="58" fillId="0" borderId="23" xfId="0" applyFont="1" applyBorder="1" applyAlignment="1">
      <alignment horizontal="left" vertical="center" wrapText="1"/>
    </xf>
    <xf numFmtId="0" fontId="58" fillId="0" borderId="37" xfId="0" applyFont="1" applyBorder="1" applyAlignment="1">
      <alignment horizontal="left" vertical="center" wrapText="1"/>
    </xf>
    <xf numFmtId="0" fontId="53" fillId="0" borderId="0" xfId="0" applyFont="1" applyAlignment="1">
      <alignment vertical="center"/>
    </xf>
    <xf numFmtId="0" fontId="53" fillId="0" borderId="0" xfId="0" applyFont="1" applyAlignment="1">
      <alignment horizontal="left" vertical="center"/>
    </xf>
    <xf numFmtId="0" fontId="34" fillId="4" borderId="0" xfId="18" applyFont="1" applyFill="1">
      <alignment vertical="center"/>
    </xf>
    <xf numFmtId="0" fontId="14" fillId="4" borderId="0" xfId="18" applyFont="1" applyFill="1">
      <alignment vertical="center"/>
    </xf>
    <xf numFmtId="0" fontId="81" fillId="4" borderId="0" xfId="18" applyFont="1" applyFill="1" applyAlignment="1">
      <alignment horizontal="center" vertical="center" wrapText="1"/>
    </xf>
    <xf numFmtId="0" fontId="81" fillId="4" borderId="0" xfId="18" applyFont="1" applyFill="1" applyAlignment="1">
      <alignment horizontal="center" vertical="center"/>
    </xf>
    <xf numFmtId="0" fontId="34" fillId="4" borderId="0" xfId="18" applyFont="1" applyFill="1" applyAlignment="1">
      <alignment vertical="center" wrapText="1"/>
    </xf>
    <xf numFmtId="9" fontId="34" fillId="4" borderId="0" xfId="18" applyNumberFormat="1" applyFont="1" applyFill="1">
      <alignment vertical="center"/>
    </xf>
    <xf numFmtId="0" fontId="34" fillId="4" borderId="21" xfId="18" applyFont="1" applyFill="1" applyBorder="1" applyAlignment="1">
      <alignment horizontal="center" vertical="center"/>
    </xf>
    <xf numFmtId="0" fontId="34" fillId="4" borderId="21" xfId="18" applyFont="1" applyFill="1" applyBorder="1" applyAlignment="1">
      <alignment horizontal="center" vertical="center" wrapText="1"/>
    </xf>
    <xf numFmtId="0" fontId="34" fillId="4" borderId="21" xfId="18" applyFont="1" applyFill="1" applyBorder="1" applyAlignment="1">
      <alignment vertical="center" wrapText="1"/>
    </xf>
    <xf numFmtId="0" fontId="53" fillId="4" borderId="0" xfId="18" applyFont="1" applyFill="1" applyAlignment="1">
      <alignment horizontal="center" vertical="center" wrapText="1"/>
    </xf>
    <xf numFmtId="9" fontId="53" fillId="4" borderId="0" xfId="18" applyNumberFormat="1" applyFont="1" applyFill="1" applyAlignment="1">
      <alignment horizontal="right" vertical="center"/>
    </xf>
    <xf numFmtId="0" fontId="53" fillId="4" borderId="0" xfId="18" applyFont="1" applyFill="1">
      <alignment vertical="center"/>
    </xf>
    <xf numFmtId="0" fontId="53" fillId="4" borderId="49" xfId="18" applyFont="1" applyFill="1" applyBorder="1" applyAlignment="1">
      <alignment horizontal="center" vertical="center"/>
    </xf>
    <xf numFmtId="0" fontId="53" fillId="4" borderId="23" xfId="18" applyFont="1" applyFill="1" applyBorder="1">
      <alignment vertical="center"/>
    </xf>
    <xf numFmtId="56" fontId="86" fillId="4" borderId="36" xfId="18" applyNumberFormat="1" applyFont="1" applyFill="1" applyBorder="1" applyAlignment="1">
      <alignment horizontal="center" vertical="center" wrapText="1"/>
    </xf>
    <xf numFmtId="56" fontId="53" fillId="4" borderId="29" xfId="18" applyNumberFormat="1" applyFont="1" applyFill="1" applyBorder="1" applyAlignment="1">
      <alignment horizontal="center" vertical="center" wrapText="1"/>
    </xf>
    <xf numFmtId="56" fontId="86" fillId="4" borderId="17" xfId="18" applyNumberFormat="1" applyFont="1" applyFill="1" applyBorder="1" applyAlignment="1">
      <alignment horizontal="center" vertical="center" wrapText="1"/>
    </xf>
    <xf numFmtId="56" fontId="86" fillId="4" borderId="15" xfId="18" applyNumberFormat="1" applyFont="1" applyFill="1" applyBorder="1" applyAlignment="1">
      <alignment horizontal="center" vertical="center" wrapText="1"/>
    </xf>
    <xf numFmtId="56" fontId="86" fillId="4" borderId="18" xfId="18" applyNumberFormat="1" applyFont="1" applyFill="1" applyBorder="1" applyAlignment="1">
      <alignment horizontal="center" vertical="center" wrapText="1"/>
    </xf>
    <xf numFmtId="0" fontId="13" fillId="4" borderId="0" xfId="18" applyFont="1" applyFill="1">
      <alignment vertical="center"/>
    </xf>
    <xf numFmtId="0" fontId="53" fillId="4" borderId="31" xfId="18" applyFont="1" applyFill="1" applyBorder="1" applyAlignment="1">
      <alignment horizontal="center" vertical="center"/>
    </xf>
    <xf numFmtId="0" fontId="53" fillId="4" borderId="29" xfId="18" applyFont="1" applyFill="1" applyBorder="1" applyAlignment="1">
      <alignment horizontal="center" vertical="center"/>
    </xf>
    <xf numFmtId="0" fontId="87" fillId="4" borderId="38" xfId="18" applyFont="1" applyFill="1" applyBorder="1" applyAlignment="1">
      <alignment horizontal="center" vertical="center"/>
    </xf>
    <xf numFmtId="0" fontId="87" fillId="4" borderId="30" xfId="18" applyFont="1" applyFill="1" applyBorder="1" applyAlignment="1">
      <alignment horizontal="center" vertical="center"/>
    </xf>
    <xf numFmtId="0" fontId="53" fillId="4" borderId="31" xfId="18" applyFont="1" applyFill="1" applyBorder="1">
      <alignment vertical="center"/>
    </xf>
    <xf numFmtId="0" fontId="53" fillId="4" borderId="29" xfId="18" applyFont="1" applyFill="1" applyBorder="1">
      <alignment vertical="center"/>
    </xf>
    <xf numFmtId="0" fontId="87" fillId="4" borderId="38" xfId="18" applyFont="1" applyFill="1" applyBorder="1">
      <alignment vertical="center"/>
    </xf>
    <xf numFmtId="0" fontId="87" fillId="4" borderId="30" xfId="18" applyFont="1" applyFill="1" applyBorder="1">
      <alignment vertical="center"/>
    </xf>
    <xf numFmtId="0" fontId="53" fillId="4" borderId="41" xfId="18" applyFont="1" applyFill="1" applyBorder="1">
      <alignment vertical="center"/>
    </xf>
    <xf numFmtId="0" fontId="87" fillId="4" borderId="69" xfId="18" applyFont="1" applyFill="1" applyBorder="1">
      <alignment vertical="center"/>
    </xf>
    <xf numFmtId="0" fontId="87" fillId="4" borderId="40" xfId="18" applyFont="1" applyFill="1" applyBorder="1">
      <alignment vertical="center"/>
    </xf>
    <xf numFmtId="0" fontId="60" fillId="0" borderId="0" xfId="23" applyFont="1" applyAlignment="1">
      <alignment wrapText="1"/>
    </xf>
    <xf numFmtId="0" fontId="60" fillId="0" borderId="0" xfId="7" applyFont="1" applyAlignment="1">
      <alignment horizontal="right" vertical="center"/>
    </xf>
    <xf numFmtId="0" fontId="60" fillId="0" borderId="0" xfId="7" applyFont="1" applyAlignment="1">
      <alignment vertical="center"/>
    </xf>
    <xf numFmtId="0" fontId="6" fillId="0" borderId="0" xfId="23" applyFont="1"/>
    <xf numFmtId="0" fontId="60" fillId="0" borderId="0" xfId="23" applyFont="1"/>
    <xf numFmtId="0" fontId="60" fillId="0" borderId="0" xfId="23" applyFont="1" applyAlignment="1">
      <alignment horizontal="center" wrapText="1"/>
    </xf>
    <xf numFmtId="0" fontId="60" fillId="0" borderId="0" xfId="23" applyFont="1" applyAlignment="1">
      <alignment horizontal="right" vertical="center"/>
    </xf>
    <xf numFmtId="0" fontId="60" fillId="0" borderId="0" xfId="23" applyFont="1" applyAlignment="1">
      <alignment vertical="center"/>
    </xf>
    <xf numFmtId="0" fontId="6" fillId="0" borderId="0" xfId="23" applyFont="1" applyAlignment="1">
      <alignment vertical="center"/>
    </xf>
    <xf numFmtId="0" fontId="60" fillId="0" borderId="23" xfId="23" applyFont="1" applyBorder="1" applyAlignment="1">
      <alignment horizontal="left" vertical="center" wrapText="1"/>
    </xf>
    <xf numFmtId="0" fontId="60" fillId="0" borderId="24" xfId="23" applyFont="1" applyBorder="1" applyAlignment="1">
      <alignment wrapText="1"/>
    </xf>
    <xf numFmtId="0" fontId="60" fillId="0" borderId="29" xfId="23" applyFont="1" applyBorder="1" applyAlignment="1">
      <alignment vertical="center" wrapText="1"/>
    </xf>
    <xf numFmtId="0" fontId="60" fillId="0" borderId="34" xfId="23" applyFont="1" applyBorder="1" applyAlignment="1">
      <alignment vertical="center" wrapText="1"/>
    </xf>
    <xf numFmtId="0" fontId="60" fillId="0" borderId="24" xfId="23" applyFont="1" applyBorder="1" applyAlignment="1">
      <alignment horizontal="left" vertical="center" wrapText="1" indent="1"/>
    </xf>
    <xf numFmtId="0" fontId="60" fillId="0" borderId="24" xfId="23" applyFont="1" applyBorder="1" applyAlignment="1">
      <alignment horizontal="right" vertical="center" wrapText="1" indent="1"/>
    </xf>
    <xf numFmtId="0" fontId="60" fillId="0" borderId="33" xfId="23" applyFont="1" applyBorder="1" applyAlignment="1">
      <alignment vertical="center" wrapText="1"/>
    </xf>
    <xf numFmtId="0" fontId="60" fillId="0" borderId="0" xfId="23" applyFont="1" applyAlignment="1">
      <alignment horizontal="left" vertical="center" wrapText="1"/>
    </xf>
    <xf numFmtId="0" fontId="60" fillId="0" borderId="0" xfId="23" applyFont="1" applyAlignment="1">
      <alignment horizontal="center" vertical="center" wrapText="1"/>
    </xf>
    <xf numFmtId="0" fontId="60" fillId="0" borderId="0" xfId="23" applyFont="1" applyAlignment="1">
      <alignment horizontal="center" vertical="top"/>
    </xf>
    <xf numFmtId="0" fontId="6" fillId="0" borderId="0" xfId="23" applyFont="1" applyAlignment="1">
      <alignment wrapText="1"/>
    </xf>
    <xf numFmtId="0" fontId="71" fillId="0" borderId="0" xfId="0" applyFont="1" applyAlignment="1">
      <alignment vertical="center"/>
    </xf>
    <xf numFmtId="0" fontId="27" fillId="0" borderId="0" xfId="0" applyFont="1" applyAlignment="1">
      <alignment vertical="center"/>
    </xf>
    <xf numFmtId="0" fontId="31" fillId="0" borderId="0" xfId="0" applyFont="1" applyAlignment="1">
      <alignment vertical="center"/>
    </xf>
    <xf numFmtId="0" fontId="31" fillId="0" borderId="0" xfId="0" applyFont="1" applyAlignment="1">
      <alignment horizontal="right" vertical="center"/>
    </xf>
    <xf numFmtId="0" fontId="31" fillId="11" borderId="23" xfId="0" applyFont="1" applyFill="1" applyBorder="1" applyAlignment="1">
      <alignment vertical="center"/>
    </xf>
    <xf numFmtId="0" fontId="15" fillId="0" borderId="0" xfId="2" applyFont="1" applyAlignment="1">
      <alignment horizontal="center" vertical="center"/>
    </xf>
    <xf numFmtId="183" fontId="15" fillId="0" borderId="23" xfId="2" applyNumberFormat="1" applyFont="1" applyBorder="1">
      <alignment vertical="center"/>
    </xf>
    <xf numFmtId="184" fontId="15" fillId="0" borderId="23" xfId="2" applyNumberFormat="1" applyFont="1" applyBorder="1">
      <alignment vertical="center"/>
    </xf>
    <xf numFmtId="0" fontId="7" fillId="0" borderId="23" xfId="2" applyFont="1" applyBorder="1">
      <alignment vertical="center"/>
    </xf>
    <xf numFmtId="0" fontId="15" fillId="7" borderId="23" xfId="2" applyFont="1" applyFill="1" applyBorder="1">
      <alignment vertical="center"/>
    </xf>
    <xf numFmtId="0" fontId="15" fillId="7" borderId="24" xfId="2" applyFont="1" applyFill="1" applyBorder="1">
      <alignment vertical="center"/>
    </xf>
    <xf numFmtId="185" fontId="15" fillId="0" borderId="23" xfId="2" applyNumberFormat="1" applyFont="1" applyBorder="1" applyAlignment="1">
      <alignment horizontal="center" vertical="center"/>
    </xf>
    <xf numFmtId="176" fontId="15" fillId="0" borderId="23" xfId="2" applyNumberFormat="1" applyFont="1" applyBorder="1">
      <alignment vertical="center"/>
    </xf>
    <xf numFmtId="176" fontId="15" fillId="0" borderId="193" xfId="2" applyNumberFormat="1" applyFont="1" applyBorder="1">
      <alignment vertical="center"/>
    </xf>
    <xf numFmtId="0" fontId="75" fillId="0" borderId="0" xfId="2" applyFont="1">
      <alignment vertical="center"/>
    </xf>
    <xf numFmtId="0" fontId="76" fillId="0" borderId="0" xfId="15" applyFont="1" applyAlignment="1">
      <alignment horizontal="center" vertical="center"/>
    </xf>
    <xf numFmtId="0" fontId="7" fillId="0" borderId="0" xfId="15" applyFont="1" applyAlignment="1">
      <alignment horizontal="center" vertical="center"/>
    </xf>
    <xf numFmtId="0" fontId="77" fillId="0" borderId="0" xfId="2" applyFont="1" applyAlignment="1">
      <alignment horizontal="center" vertical="center"/>
    </xf>
    <xf numFmtId="0" fontId="77" fillId="0" borderId="0" xfId="15" applyFont="1" applyAlignment="1">
      <alignment horizontal="center" vertical="center"/>
    </xf>
    <xf numFmtId="0" fontId="77" fillId="0" borderId="0" xfId="2" applyFont="1">
      <alignment vertical="center"/>
    </xf>
    <xf numFmtId="0" fontId="76" fillId="0" borderId="0" xfId="2" applyFont="1">
      <alignment vertical="center"/>
    </xf>
    <xf numFmtId="0" fontId="76" fillId="0" borderId="0" xfId="2" applyFont="1" applyAlignment="1">
      <alignment horizontal="center" vertical="center"/>
    </xf>
    <xf numFmtId="0" fontId="62" fillId="0" borderId="0" xfId="0" applyFont="1" applyAlignment="1">
      <alignment horizontal="center" vertical="center"/>
    </xf>
    <xf numFmtId="0" fontId="62" fillId="0" borderId="0" xfId="0" applyFont="1" applyAlignment="1">
      <alignment horizontal="left" vertical="center"/>
    </xf>
    <xf numFmtId="0" fontId="64" fillId="0" borderId="0" xfId="0" applyFont="1" applyAlignment="1">
      <alignment horizontal="left" vertical="center" wrapText="1"/>
    </xf>
    <xf numFmtId="0" fontId="64" fillId="0" borderId="0" xfId="0" applyFont="1" applyAlignment="1">
      <alignment horizontal="center" vertical="center"/>
    </xf>
    <xf numFmtId="0" fontId="34" fillId="0" borderId="0" xfId="0" applyFont="1" applyAlignment="1">
      <alignment horizontal="center" vertical="center"/>
    </xf>
    <xf numFmtId="0" fontId="58" fillId="0" borderId="45" xfId="0" applyFont="1" applyBorder="1" applyAlignment="1">
      <alignment vertical="center"/>
    </xf>
    <xf numFmtId="0" fontId="58" fillId="0" borderId="24" xfId="0" applyFont="1" applyBorder="1" applyAlignment="1">
      <alignment vertical="center" wrapText="1"/>
    </xf>
    <xf numFmtId="0" fontId="103" fillId="0" borderId="23" xfId="2" applyFont="1" applyBorder="1" applyAlignment="1">
      <alignment horizontal="center" vertical="center" shrinkToFit="1"/>
    </xf>
    <xf numFmtId="0" fontId="103" fillId="0" borderId="30" xfId="2" applyFont="1" applyBorder="1" applyAlignment="1">
      <alignment horizontal="center" vertical="center" shrinkToFit="1"/>
    </xf>
    <xf numFmtId="0" fontId="103" fillId="0" borderId="39" xfId="2" applyFont="1" applyBorder="1" applyAlignment="1">
      <alignment horizontal="center" vertical="center" shrinkToFit="1"/>
    </xf>
    <xf numFmtId="0" fontId="62" fillId="0" borderId="23" xfId="2" applyFont="1" applyBorder="1" applyAlignment="1">
      <alignment horizontal="center" vertical="center" shrinkToFit="1"/>
    </xf>
    <xf numFmtId="0" fontId="62" fillId="0" borderId="39" xfId="2" applyFont="1" applyBorder="1" applyAlignment="1">
      <alignment horizontal="center" vertical="center" shrinkToFit="1"/>
    </xf>
    <xf numFmtId="0" fontId="62" fillId="0" borderId="42" xfId="2" applyFont="1" applyBorder="1" applyAlignment="1">
      <alignment horizontal="center" vertical="center" shrinkToFit="1"/>
    </xf>
    <xf numFmtId="0" fontId="62" fillId="0" borderId="71" xfId="2" applyFont="1" applyBorder="1" applyAlignment="1">
      <alignment horizontal="center" vertical="center" shrinkToFit="1"/>
    </xf>
    <xf numFmtId="0" fontId="62" fillId="0" borderId="0" xfId="2" applyFont="1" applyAlignment="1">
      <alignment horizontal="center" vertical="center" shrinkToFit="1"/>
    </xf>
    <xf numFmtId="0" fontId="62" fillId="0" borderId="16" xfId="2" applyFont="1" applyBorder="1" applyAlignment="1">
      <alignment horizontal="center" vertical="center" wrapText="1"/>
    </xf>
    <xf numFmtId="0" fontId="62" fillId="0" borderId="30" xfId="2" applyFont="1" applyBorder="1" applyAlignment="1">
      <alignment horizontal="center" vertical="center" wrapText="1"/>
    </xf>
    <xf numFmtId="0" fontId="62" fillId="0" borderId="69" xfId="2" applyFont="1" applyBorder="1" applyAlignment="1">
      <alignment horizontal="center" vertical="center" wrapText="1" shrinkToFit="1"/>
    </xf>
    <xf numFmtId="0" fontId="62" fillId="0" borderId="40" xfId="2" applyFont="1" applyBorder="1" applyAlignment="1">
      <alignment horizontal="center" vertical="center" wrapText="1" shrinkToFit="1"/>
    </xf>
    <xf numFmtId="0" fontId="62" fillId="0" borderId="0" xfId="0" applyFont="1" applyAlignment="1">
      <alignment horizontal="center" vertical="center" shrinkToFit="1"/>
    </xf>
    <xf numFmtId="0" fontId="62" fillId="0" borderId="0" xfId="2" applyFont="1" applyAlignment="1">
      <alignment horizontal="center" vertical="center" wrapText="1" shrinkToFit="1"/>
    </xf>
    <xf numFmtId="0" fontId="62" fillId="0" borderId="0" xfId="2" applyFont="1" applyAlignment="1">
      <alignment horizontal="left" vertical="center" wrapText="1"/>
    </xf>
    <xf numFmtId="0" fontId="62" fillId="0" borderId="0" xfId="0" applyFont="1" applyAlignment="1">
      <alignment horizontal="left" vertical="center" wrapText="1"/>
    </xf>
    <xf numFmtId="0" fontId="17" fillId="0" borderId="0" xfId="2" applyFont="1" applyAlignment="1">
      <alignment horizontal="left" vertical="center" wrapText="1"/>
    </xf>
    <xf numFmtId="0" fontId="33" fillId="0" borderId="0" xfId="7" applyFont="1" applyAlignment="1">
      <alignment vertical="center"/>
    </xf>
    <xf numFmtId="0" fontId="58" fillId="0" borderId="0" xfId="7" applyFont="1" applyAlignment="1">
      <alignment vertical="center"/>
    </xf>
    <xf numFmtId="0" fontId="28" fillId="0" borderId="0" xfId="7" applyFont="1" applyAlignment="1">
      <alignment vertical="center"/>
    </xf>
    <xf numFmtId="0" fontId="57" fillId="0" borderId="0" xfId="7" applyFont="1" applyAlignment="1">
      <alignment vertical="center"/>
    </xf>
    <xf numFmtId="0" fontId="34" fillId="0" borderId="0" xfId="7" applyFont="1" applyAlignment="1">
      <alignment vertical="center"/>
    </xf>
    <xf numFmtId="0" fontId="34" fillId="0" borderId="0" xfId="7" applyFont="1" applyAlignment="1">
      <alignment horizontal="right" vertical="center"/>
    </xf>
    <xf numFmtId="0" fontId="33" fillId="0" borderId="0" xfId="7" applyFont="1" applyAlignment="1">
      <alignment horizontal="center" vertical="center"/>
    </xf>
    <xf numFmtId="0" fontId="34" fillId="0" borderId="24" xfId="7" applyFont="1" applyBorder="1" applyAlignment="1">
      <alignment horizontal="left" vertical="center"/>
    </xf>
    <xf numFmtId="0" fontId="34" fillId="0" borderId="45" xfId="7" applyFont="1" applyBorder="1" applyAlignment="1">
      <alignment vertical="center"/>
    </xf>
    <xf numFmtId="0" fontId="28" fillId="0" borderId="22" xfId="7" applyFont="1" applyBorder="1" applyAlignment="1">
      <alignment vertical="center"/>
    </xf>
    <xf numFmtId="0" fontId="34" fillId="0" borderId="45" xfId="7" applyFont="1" applyBorder="1" applyAlignment="1">
      <alignment horizontal="left" vertical="center" wrapText="1"/>
    </xf>
    <xf numFmtId="0" fontId="34" fillId="0" borderId="23" xfId="7" applyFont="1" applyBorder="1" applyAlignment="1">
      <alignment horizontal="center" vertical="center" wrapText="1"/>
    </xf>
    <xf numFmtId="0" fontId="53" fillId="0" borderId="23" xfId="7" applyFont="1" applyBorder="1" applyAlignment="1">
      <alignment horizontal="center" vertical="center" wrapText="1"/>
    </xf>
    <xf numFmtId="0" fontId="34" fillId="0" borderId="23" xfId="7" applyFont="1" applyBorder="1" applyAlignment="1">
      <alignment vertical="center" wrapText="1"/>
    </xf>
    <xf numFmtId="0" fontId="34" fillId="0" borderId="23" xfId="7" applyFont="1" applyBorder="1" applyAlignment="1">
      <alignment vertical="center"/>
    </xf>
    <xf numFmtId="0" fontId="34" fillId="0" borderId="23" xfId="7" applyFont="1" applyBorder="1" applyAlignment="1">
      <alignment horizontal="center" vertical="center"/>
    </xf>
    <xf numFmtId="0" fontId="9" fillId="0" borderId="0" xfId="7" applyFont="1" applyAlignment="1">
      <alignment vertical="center"/>
    </xf>
    <xf numFmtId="0" fontId="34" fillId="0" borderId="23" xfId="0" applyFont="1" applyBorder="1" applyAlignment="1">
      <alignment vertical="center"/>
    </xf>
    <xf numFmtId="0" fontId="34" fillId="0" borderId="45" xfId="0" applyFont="1" applyBorder="1" applyAlignment="1">
      <alignment horizontal="left" vertical="center" wrapText="1"/>
    </xf>
    <xf numFmtId="0" fontId="12" fillId="0" borderId="0" xfId="0" applyFont="1" applyAlignment="1">
      <alignment horizontal="left" vertical="center"/>
    </xf>
    <xf numFmtId="0" fontId="34" fillId="0" borderId="0" xfId="0" applyFont="1"/>
    <xf numFmtId="0" fontId="33" fillId="0" borderId="0" xfId="0" applyFont="1"/>
    <xf numFmtId="0" fontId="34" fillId="0" borderId="37" xfId="0" applyFont="1" applyBorder="1" applyAlignment="1">
      <alignment horizontal="distributed" vertical="center"/>
    </xf>
    <xf numFmtId="0" fontId="34" fillId="0" borderId="23" xfId="0" applyFont="1" applyBorder="1" applyAlignment="1">
      <alignment horizontal="distributed" vertical="center"/>
    </xf>
    <xf numFmtId="0" fontId="36" fillId="0" borderId="0" xfId="0" applyFont="1"/>
    <xf numFmtId="49" fontId="6" fillId="0" borderId="0" xfId="0" applyNumberFormat="1" applyFont="1" applyAlignment="1">
      <alignment vertical="center"/>
    </xf>
    <xf numFmtId="49" fontId="37" fillId="0" borderId="0" xfId="0" applyNumberFormat="1" applyFont="1" applyAlignment="1">
      <alignment vertical="center"/>
    </xf>
    <xf numFmtId="49" fontId="39" fillId="0" borderId="0" xfId="0" applyNumberFormat="1" applyFont="1" applyAlignment="1">
      <alignment vertical="center"/>
    </xf>
    <xf numFmtId="49" fontId="38" fillId="0" borderId="0" xfId="0" applyNumberFormat="1" applyFont="1" applyAlignment="1">
      <alignment horizontal="center" vertical="center"/>
    </xf>
    <xf numFmtId="49" fontId="39" fillId="0" borderId="0" xfId="0" applyNumberFormat="1" applyFont="1" applyAlignment="1">
      <alignment horizontal="center" vertical="center"/>
    </xf>
    <xf numFmtId="49" fontId="6" fillId="0" borderId="0" xfId="0" applyNumberFormat="1" applyFont="1" applyAlignment="1">
      <alignment horizontal="right" vertical="center"/>
    </xf>
    <xf numFmtId="49" fontId="6" fillId="0" borderId="0" xfId="0" applyNumberFormat="1" applyFont="1" applyAlignment="1">
      <alignment horizontal="center" vertical="center"/>
    </xf>
    <xf numFmtId="49" fontId="12" fillId="0" borderId="0" xfId="0" applyNumberFormat="1" applyFont="1" applyAlignment="1">
      <alignment horizontal="left" vertical="center"/>
    </xf>
    <xf numFmtId="49" fontId="15" fillId="0" borderId="0" xfId="0" applyNumberFormat="1" applyFont="1" applyAlignment="1">
      <alignment horizontal="right" vertical="center"/>
    </xf>
    <xf numFmtId="0" fontId="0" fillId="0" borderId="106" xfId="0" applyBorder="1" applyAlignment="1">
      <alignment horizontal="center" vertical="center"/>
    </xf>
    <xf numFmtId="49" fontId="6" fillId="0" borderId="106" xfId="0" applyNumberFormat="1" applyFont="1" applyBorder="1" applyAlignment="1">
      <alignment vertical="center"/>
    </xf>
    <xf numFmtId="49" fontId="6" fillId="0" borderId="120" xfId="0" applyNumberFormat="1" applyFont="1" applyBorder="1" applyAlignment="1">
      <alignment vertical="center"/>
    </xf>
    <xf numFmtId="49" fontId="6" fillId="0" borderId="33" xfId="0" applyNumberFormat="1" applyFont="1" applyBorder="1" applyAlignment="1">
      <alignment horizontal="center" vertical="center"/>
    </xf>
    <xf numFmtId="49" fontId="6" fillId="0" borderId="33" xfId="0" applyNumberFormat="1" applyFont="1" applyBorder="1" applyAlignment="1">
      <alignment vertical="center"/>
    </xf>
    <xf numFmtId="49" fontId="6" fillId="0" borderId="34" xfId="0" applyNumberFormat="1" applyFont="1" applyBorder="1" applyAlignment="1">
      <alignment horizontal="right" vertical="center"/>
    </xf>
    <xf numFmtId="49" fontId="6" fillId="0" borderId="50" xfId="0" applyNumberFormat="1" applyFont="1" applyBorder="1" applyAlignment="1">
      <alignment vertical="center"/>
    </xf>
    <xf numFmtId="49" fontId="6" fillId="0" borderId="50" xfId="0" applyNumberFormat="1" applyFont="1" applyBorder="1" applyAlignment="1">
      <alignment horizontal="right" vertical="center"/>
    </xf>
    <xf numFmtId="0" fontId="0" fillId="0" borderId="50" xfId="0" applyBorder="1" applyAlignment="1">
      <alignment vertical="center"/>
    </xf>
    <xf numFmtId="0" fontId="0" fillId="0" borderId="55" xfId="0" applyBorder="1" applyAlignment="1">
      <alignment vertical="center"/>
    </xf>
    <xf numFmtId="0" fontId="0" fillId="0" borderId="84" xfId="0" applyBorder="1" applyAlignment="1">
      <alignment horizontal="center" vertical="center"/>
    </xf>
    <xf numFmtId="49" fontId="6" fillId="0" borderId="84" xfId="0" applyNumberFormat="1" applyFont="1" applyBorder="1" applyAlignment="1">
      <alignment vertical="center"/>
    </xf>
    <xf numFmtId="49" fontId="6" fillId="0" borderId="62" xfId="0" applyNumberFormat="1" applyFont="1" applyBorder="1" applyAlignment="1">
      <alignment vertical="center"/>
    </xf>
    <xf numFmtId="49" fontId="6" fillId="0" borderId="0" xfId="0" applyNumberFormat="1" applyFont="1" applyAlignment="1">
      <alignment horizontal="center" vertical="center" shrinkToFit="1"/>
    </xf>
    <xf numFmtId="49" fontId="6" fillId="0" borderId="68" xfId="0" applyNumberFormat="1" applyFont="1" applyBorder="1" applyAlignment="1">
      <alignment vertical="center"/>
    </xf>
    <xf numFmtId="49" fontId="6" fillId="0" borderId="31" xfId="0" applyNumberFormat="1" applyFont="1" applyBorder="1" applyAlignment="1">
      <alignment horizontal="center" vertical="center"/>
    </xf>
    <xf numFmtId="49" fontId="6" fillId="0" borderId="30" xfId="0" applyNumberFormat="1" applyFont="1" applyBorder="1" applyAlignment="1">
      <alignment horizontal="right" vertical="center" shrinkToFit="1"/>
    </xf>
    <xf numFmtId="49" fontId="6" fillId="0" borderId="35" xfId="0" applyNumberFormat="1" applyFont="1" applyBorder="1" applyAlignment="1">
      <alignment horizontal="right" vertical="center"/>
    </xf>
    <xf numFmtId="49" fontId="6" fillId="0" borderId="43" xfId="0" applyNumberFormat="1" applyFont="1" applyBorder="1" applyAlignment="1">
      <alignment horizontal="center" vertical="center"/>
    </xf>
    <xf numFmtId="49" fontId="6" fillId="0" borderId="43" xfId="0" applyNumberFormat="1" applyFont="1" applyBorder="1" applyAlignment="1">
      <alignment vertical="center"/>
    </xf>
    <xf numFmtId="49" fontId="6" fillId="0" borderId="44" xfId="0" applyNumberFormat="1" applyFont="1" applyBorder="1" applyAlignment="1">
      <alignment vertical="center"/>
    </xf>
    <xf numFmtId="49" fontId="7" fillId="0" borderId="0" xfId="0" applyNumberFormat="1" applyFont="1" applyAlignment="1">
      <alignment horizontal="right" vertical="center"/>
    </xf>
    <xf numFmtId="49" fontId="7" fillId="0" borderId="0" xfId="0" applyNumberFormat="1" applyFont="1" applyAlignment="1">
      <alignment horizontal="center" vertical="top"/>
    </xf>
    <xf numFmtId="49" fontId="40" fillId="0" borderId="0" xfId="0" applyNumberFormat="1" applyFont="1" applyAlignment="1">
      <alignment vertical="center"/>
    </xf>
    <xf numFmtId="49" fontId="7" fillId="0" borderId="0" xfId="0" applyNumberFormat="1" applyFont="1" applyAlignment="1">
      <alignment vertical="center"/>
    </xf>
    <xf numFmtId="49" fontId="7" fillId="0" borderId="0" xfId="0" applyNumberFormat="1" applyFont="1" applyAlignment="1">
      <alignment horizontal="left" vertical="top"/>
    </xf>
    <xf numFmtId="49" fontId="7" fillId="0" borderId="0" xfId="0" applyNumberFormat="1" applyFont="1" applyAlignment="1">
      <alignment vertical="top"/>
    </xf>
    <xf numFmtId="49" fontId="40" fillId="0" borderId="0" xfId="0" applyNumberFormat="1" applyFont="1" applyAlignment="1">
      <alignment horizontal="center" vertical="top"/>
    </xf>
    <xf numFmtId="49" fontId="40" fillId="0" borderId="0" xfId="0" applyNumberFormat="1" applyFont="1" applyAlignment="1">
      <alignment horizontal="center" vertical="center"/>
    </xf>
    <xf numFmtId="49" fontId="42" fillId="0" borderId="0" xfId="0" applyNumberFormat="1" applyFont="1" applyAlignment="1">
      <alignment horizontal="center" vertical="center"/>
    </xf>
    <xf numFmtId="49" fontId="40" fillId="0" borderId="0" xfId="0" applyNumberFormat="1" applyFont="1" applyAlignment="1">
      <alignment vertical="top" wrapText="1"/>
    </xf>
    <xf numFmtId="49" fontId="9" fillId="0" borderId="0" xfId="0" applyNumberFormat="1" applyFont="1" applyAlignment="1">
      <alignment horizontal="center" vertical="center"/>
    </xf>
    <xf numFmtId="49" fontId="22" fillId="0" borderId="0" xfId="0" applyNumberFormat="1" applyFont="1" applyAlignment="1">
      <alignment horizontal="center" vertical="center"/>
    </xf>
    <xf numFmtId="49" fontId="22" fillId="0" borderId="0" xfId="0" applyNumberFormat="1" applyFont="1" applyAlignment="1">
      <alignment vertical="center"/>
    </xf>
    <xf numFmtId="49" fontId="10" fillId="0" borderId="0" xfId="0" applyNumberFormat="1" applyFont="1" applyAlignment="1">
      <alignment horizontal="left" vertical="center"/>
    </xf>
    <xf numFmtId="49" fontId="9" fillId="0" borderId="0" xfId="0" applyNumberFormat="1" applyFont="1" applyAlignment="1">
      <alignment vertical="center"/>
    </xf>
    <xf numFmtId="49" fontId="23" fillId="0" borderId="0" xfId="0" applyNumberFormat="1" applyFont="1" applyAlignment="1">
      <alignment horizontal="center" vertical="center"/>
    </xf>
    <xf numFmtId="49" fontId="10" fillId="0" borderId="31" xfId="0" applyNumberFormat="1" applyFont="1" applyBorder="1" applyAlignment="1">
      <alignment vertical="center"/>
    </xf>
    <xf numFmtId="181" fontId="10" fillId="0" borderId="24" xfId="0" applyNumberFormat="1" applyFont="1" applyBorder="1" applyAlignment="1">
      <alignment horizontal="right" vertical="center" shrinkToFit="1"/>
    </xf>
    <xf numFmtId="181" fontId="10" fillId="0" borderId="29" xfId="0" applyNumberFormat="1" applyFont="1" applyBorder="1" applyAlignment="1">
      <alignment vertical="center" shrinkToFit="1"/>
    </xf>
    <xf numFmtId="181" fontId="10" fillId="0" borderId="39" xfId="0" applyNumberFormat="1" applyFont="1" applyBorder="1" applyAlignment="1">
      <alignment vertical="center" shrinkToFit="1"/>
    </xf>
    <xf numFmtId="49" fontId="23" fillId="0" borderId="0" xfId="0" applyNumberFormat="1" applyFont="1" applyAlignment="1">
      <alignment vertical="center"/>
    </xf>
    <xf numFmtId="49" fontId="10" fillId="0" borderId="73" xfId="0" applyNumberFormat="1" applyFont="1" applyBorder="1" applyAlignment="1">
      <alignment vertical="center"/>
    </xf>
    <xf numFmtId="181" fontId="10" fillId="0" borderId="58" xfId="0" applyNumberFormat="1" applyFont="1" applyBorder="1" applyAlignment="1">
      <alignment horizontal="right" vertical="center" shrinkToFit="1"/>
    </xf>
    <xf numFmtId="181" fontId="10" fillId="0" borderId="60" xfId="0" applyNumberFormat="1" applyFont="1" applyBorder="1" applyAlignment="1">
      <alignment vertical="center" shrinkToFit="1"/>
    </xf>
    <xf numFmtId="181" fontId="10" fillId="0" borderId="74" xfId="0" applyNumberFormat="1" applyFont="1" applyBorder="1" applyAlignment="1">
      <alignment vertical="center" shrinkToFit="1"/>
    </xf>
    <xf numFmtId="49" fontId="10" fillId="0" borderId="6" xfId="0" applyNumberFormat="1" applyFont="1" applyBorder="1" applyAlignment="1">
      <alignment horizontal="center" vertical="center"/>
    </xf>
    <xf numFmtId="181" fontId="10" fillId="0" borderId="93" xfId="0" applyNumberFormat="1" applyFont="1" applyBorder="1" applyAlignment="1">
      <alignment horizontal="right" vertical="center" shrinkToFit="1"/>
    </xf>
    <xf numFmtId="181" fontId="10" fillId="0" borderId="89" xfId="0" applyNumberFormat="1" applyFont="1" applyBorder="1" applyAlignment="1">
      <alignment vertical="center" shrinkToFit="1"/>
    </xf>
    <xf numFmtId="181" fontId="10" fillId="0" borderId="44" xfId="0" applyNumberFormat="1" applyFont="1" applyBorder="1" applyAlignment="1">
      <alignment vertical="center" shrinkToFit="1"/>
    </xf>
    <xf numFmtId="49" fontId="10" fillId="0" borderId="0" xfId="0" applyNumberFormat="1" applyFont="1" applyAlignment="1">
      <alignment horizontal="center" vertical="center"/>
    </xf>
    <xf numFmtId="49" fontId="10" fillId="0" borderId="0" xfId="0" applyNumberFormat="1" applyFont="1" applyAlignment="1">
      <alignment vertical="center"/>
    </xf>
    <xf numFmtId="49" fontId="8" fillId="0" borderId="0" xfId="0" applyNumberFormat="1" applyFont="1" applyAlignment="1">
      <alignment horizontal="left" vertical="center" wrapText="1"/>
    </xf>
    <xf numFmtId="49" fontId="9" fillId="0" borderId="121" xfId="0" applyNumberFormat="1" applyFont="1" applyBorder="1" applyAlignment="1">
      <alignment vertical="center"/>
    </xf>
    <xf numFmtId="49" fontId="10" fillId="0" borderId="122" xfId="0" applyNumberFormat="1" applyFont="1" applyBorder="1" applyAlignment="1">
      <alignment vertical="center"/>
    </xf>
    <xf numFmtId="176" fontId="55" fillId="0" borderId="0" xfId="2" applyNumberFormat="1" applyFont="1" applyAlignment="1" applyProtection="1">
      <alignment horizontal="right" vertical="center"/>
      <protection locked="0"/>
    </xf>
    <xf numFmtId="178" fontId="55" fillId="0" borderId="0" xfId="2" applyNumberFormat="1" applyFont="1">
      <alignment vertical="center"/>
    </xf>
    <xf numFmtId="178" fontId="55" fillId="0" borderId="0" xfId="2" applyNumberFormat="1" applyFont="1" applyAlignment="1">
      <alignment horizontal="center" vertical="center"/>
    </xf>
    <xf numFmtId="0" fontId="55" fillId="0" borderId="83" xfId="2" applyFont="1" applyBorder="1" applyAlignment="1">
      <alignment horizontal="center" vertical="center" shrinkToFit="1"/>
    </xf>
    <xf numFmtId="0" fontId="55" fillId="0" borderId="45" xfId="2" applyFont="1" applyBorder="1" applyAlignment="1" applyProtection="1">
      <alignment horizontal="center" vertical="center"/>
      <protection locked="0"/>
    </xf>
    <xf numFmtId="0" fontId="111" fillId="0" borderId="0" xfId="7" applyFont="1" applyAlignment="1">
      <alignment horizontal="left" vertical="center"/>
    </xf>
    <xf numFmtId="0" fontId="112" fillId="0" borderId="0" xfId="7" applyFont="1" applyAlignment="1">
      <alignment horizontal="left" vertical="center"/>
    </xf>
    <xf numFmtId="0" fontId="112" fillId="0" borderId="0" xfId="7" applyFont="1" applyAlignment="1">
      <alignment horizontal="center" vertical="center"/>
    </xf>
    <xf numFmtId="0" fontId="64" fillId="0" borderId="0" xfId="7" applyFont="1" applyAlignment="1">
      <alignment horizontal="left" vertical="center"/>
    </xf>
    <xf numFmtId="0" fontId="64" fillId="0" borderId="50" xfId="7" applyFont="1" applyBorder="1" applyAlignment="1">
      <alignment horizontal="center" vertical="center"/>
    </xf>
    <xf numFmtId="0" fontId="100" fillId="0" borderId="50" xfId="7" applyFont="1" applyBorder="1" applyAlignment="1">
      <alignment horizontal="left" vertical="center"/>
    </xf>
    <xf numFmtId="0" fontId="111" fillId="0" borderId="0" xfId="7" applyFont="1" applyAlignment="1">
      <alignment vertical="center"/>
    </xf>
    <xf numFmtId="0" fontId="64" fillId="0" borderId="33" xfId="7" applyFont="1" applyBorder="1" applyAlignment="1">
      <alignment horizontal="left" vertical="center"/>
    </xf>
    <xf numFmtId="0" fontId="64" fillId="0" borderId="51" xfId="7" applyFont="1" applyBorder="1" applyAlignment="1">
      <alignment horizontal="left" vertical="center"/>
    </xf>
    <xf numFmtId="0" fontId="64" fillId="0" borderId="50" xfId="7" applyFont="1" applyBorder="1" applyAlignment="1">
      <alignment horizontal="left" vertical="center"/>
    </xf>
    <xf numFmtId="0" fontId="64" fillId="0" borderId="47" xfId="7" applyFont="1" applyBorder="1" applyAlignment="1">
      <alignment horizontal="left" vertical="center"/>
    </xf>
    <xf numFmtId="0" fontId="64" fillId="0" borderId="22" xfId="7" applyFont="1" applyBorder="1" applyAlignment="1">
      <alignment horizontal="left" vertical="center"/>
    </xf>
    <xf numFmtId="0" fontId="64" fillId="0" borderId="21" xfId="7" applyFont="1" applyBorder="1" applyAlignment="1">
      <alignment vertical="center"/>
    </xf>
    <xf numFmtId="0" fontId="113" fillId="0" borderId="0" xfId="7" applyFont="1" applyAlignment="1">
      <alignment horizontal="left" vertical="center"/>
    </xf>
    <xf numFmtId="0" fontId="64" fillId="0" borderId="0" xfId="7" applyFont="1" applyAlignment="1">
      <alignment horizontal="centerContinuous" vertical="center" shrinkToFit="1"/>
    </xf>
    <xf numFmtId="0" fontId="64" fillId="0" borderId="0" xfId="7" applyFont="1" applyAlignment="1">
      <alignment horizontal="centerContinuous" vertical="center"/>
    </xf>
    <xf numFmtId="0" fontId="64" fillId="0" borderId="0" xfId="7" applyFont="1" applyAlignment="1">
      <alignment vertical="center"/>
    </xf>
    <xf numFmtId="0" fontId="100" fillId="0" borderId="0" xfId="7" applyFont="1" applyAlignment="1">
      <alignment vertical="center"/>
    </xf>
    <xf numFmtId="0" fontId="101" fillId="0" borderId="0" xfId="7" applyFont="1" applyAlignment="1">
      <alignment vertical="center"/>
    </xf>
    <xf numFmtId="0" fontId="64" fillId="0" borderId="21" xfId="7" applyFont="1" applyBorder="1" applyAlignment="1">
      <alignment horizontal="left" vertical="center"/>
    </xf>
    <xf numFmtId="0" fontId="64" fillId="0" borderId="0" xfId="7" applyFont="1" applyAlignment="1">
      <alignment horizontal="center" vertical="center"/>
    </xf>
    <xf numFmtId="0" fontId="114" fillId="0" borderId="0" xfId="7" applyFont="1" applyAlignment="1">
      <alignment horizontal="left" vertical="center"/>
    </xf>
    <xf numFmtId="0" fontId="64" fillId="0" borderId="108" xfId="7" applyFont="1" applyBorder="1" applyAlignment="1">
      <alignment horizontal="left" vertical="center"/>
    </xf>
    <xf numFmtId="0" fontId="64" fillId="0" borderId="108" xfId="7" applyFont="1" applyBorder="1" applyAlignment="1">
      <alignment vertical="center"/>
    </xf>
    <xf numFmtId="0" fontId="64" fillId="7" borderId="108" xfId="7" applyFont="1" applyFill="1" applyBorder="1" applyAlignment="1">
      <alignment vertical="center"/>
    </xf>
    <xf numFmtId="0" fontId="64" fillId="0" borderId="116" xfId="7" applyFont="1" applyBorder="1" applyAlignment="1">
      <alignment vertical="center"/>
    </xf>
    <xf numFmtId="0" fontId="64" fillId="7" borderId="116" xfId="7" applyFont="1" applyFill="1" applyBorder="1" applyAlignment="1">
      <alignment vertical="center"/>
    </xf>
    <xf numFmtId="0" fontId="64" fillId="7" borderId="116" xfId="7" applyFont="1" applyFill="1" applyBorder="1" applyAlignment="1">
      <alignment horizontal="left" vertical="center"/>
    </xf>
    <xf numFmtId="0" fontId="64" fillId="7" borderId="108" xfId="7" applyFont="1" applyFill="1" applyBorder="1" applyAlignment="1">
      <alignment horizontal="left" vertical="center"/>
    </xf>
    <xf numFmtId="0" fontId="64" fillId="0" borderId="49" xfId="7" applyFont="1" applyBorder="1" applyAlignment="1">
      <alignment horizontal="center" vertical="center"/>
    </xf>
    <xf numFmtId="0" fontId="64" fillId="0" borderId="5" xfId="7" applyFont="1" applyBorder="1" applyAlignment="1">
      <alignment horizontal="center" vertical="center"/>
    </xf>
    <xf numFmtId="0" fontId="100" fillId="0" borderId="0" xfId="7" applyFont="1" applyAlignment="1">
      <alignment horizontal="left" vertical="center"/>
    </xf>
    <xf numFmtId="0" fontId="64" fillId="0" borderId="21" xfId="7" applyFont="1" applyBorder="1" applyAlignment="1">
      <alignment horizontal="center" vertical="center"/>
    </xf>
    <xf numFmtId="0" fontId="113" fillId="0" borderId="0" xfId="7" applyFont="1" applyAlignment="1">
      <alignment horizontal="centerContinuous" vertical="center" shrinkToFit="1"/>
    </xf>
    <xf numFmtId="0" fontId="113" fillId="0" borderId="0" xfId="7" applyFont="1" applyAlignment="1">
      <alignment horizontal="centerContinuous" vertical="center"/>
    </xf>
    <xf numFmtId="0" fontId="115" fillId="0" borderId="0" xfId="7" applyFont="1" applyAlignment="1">
      <alignment vertical="center"/>
    </xf>
    <xf numFmtId="0" fontId="116" fillId="0" borderId="0" xfId="7" applyFont="1" applyAlignment="1">
      <alignment horizontal="left" vertical="center"/>
    </xf>
    <xf numFmtId="0" fontId="64" fillId="0" borderId="0" xfId="7" applyFont="1" applyAlignment="1">
      <alignment vertical="center" shrinkToFit="1"/>
    </xf>
    <xf numFmtId="0" fontId="64" fillId="0" borderId="9" xfId="7" applyFont="1" applyBorder="1" applyAlignment="1">
      <alignment horizontal="center" vertical="center"/>
    </xf>
    <xf numFmtId="0" fontId="64" fillId="0" borderId="44" xfId="7" applyFont="1" applyBorder="1" applyAlignment="1">
      <alignment horizontal="center" vertical="center"/>
    </xf>
    <xf numFmtId="0" fontId="64" fillId="0" borderId="0" xfId="7" applyFont="1" applyAlignment="1">
      <alignment horizontal="left" vertical="center" shrinkToFit="1"/>
    </xf>
    <xf numFmtId="0" fontId="64" fillId="0" borderId="9" xfId="7" applyFont="1" applyBorder="1" applyAlignment="1">
      <alignment horizontal="left" vertical="center"/>
    </xf>
    <xf numFmtId="0" fontId="64" fillId="0" borderId="43" xfId="7" applyFont="1" applyBorder="1" applyAlignment="1">
      <alignment horizontal="left" vertical="center"/>
    </xf>
    <xf numFmtId="0" fontId="64" fillId="0" borderId="53" xfId="7" applyFont="1" applyBorder="1" applyAlignment="1">
      <alignment horizontal="left" vertical="center"/>
    </xf>
    <xf numFmtId="0" fontId="64" fillId="0" borderId="34" xfId="7" applyFont="1" applyBorder="1" applyAlignment="1">
      <alignment horizontal="left" vertical="center"/>
    </xf>
    <xf numFmtId="0" fontId="121" fillId="4" borderId="3" xfId="0" applyFont="1" applyFill="1" applyBorder="1" applyAlignment="1">
      <alignment horizontal="left" vertical="top" wrapText="1"/>
    </xf>
    <xf numFmtId="0" fontId="121" fillId="0" borderId="25" xfId="9" applyFont="1" applyBorder="1" applyAlignment="1">
      <alignment horizontal="justify" vertical="center" wrapText="1"/>
    </xf>
    <xf numFmtId="0" fontId="121" fillId="0" borderId="25" xfId="9" applyFont="1" applyBorder="1" applyAlignment="1">
      <alignment horizontal="left" wrapText="1"/>
    </xf>
    <xf numFmtId="0" fontId="121" fillId="0" borderId="35" xfId="9" applyFont="1" applyFill="1" applyBorder="1" applyAlignment="1">
      <alignment horizontal="justify" vertical="center" wrapText="1"/>
    </xf>
    <xf numFmtId="0" fontId="121" fillId="0" borderId="25" xfId="0" applyFont="1" applyBorder="1" applyAlignment="1">
      <alignment horizontal="justify" vertical="center" wrapText="1"/>
    </xf>
    <xf numFmtId="0" fontId="120" fillId="0" borderId="34" xfId="9" applyFont="1" applyBorder="1" applyAlignment="1">
      <alignment horizontal="left" vertical="top" wrapText="1"/>
    </xf>
    <xf numFmtId="0" fontId="121" fillId="0" borderId="35" xfId="0" applyFont="1" applyBorder="1" applyAlignment="1">
      <alignment horizontal="justify" vertical="center" wrapText="1"/>
    </xf>
    <xf numFmtId="0" fontId="121" fillId="0" borderId="25" xfId="0" applyFont="1" applyBorder="1" applyAlignment="1">
      <alignment horizontal="justify" wrapText="1"/>
    </xf>
    <xf numFmtId="0" fontId="121" fillId="0" borderId="35" xfId="0" applyFont="1" applyBorder="1" applyAlignment="1">
      <alignment horizontal="left" vertical="top" wrapText="1"/>
    </xf>
    <xf numFmtId="0" fontId="121" fillId="0" borderId="28" xfId="0" applyFont="1" applyBorder="1"/>
    <xf numFmtId="0" fontId="121" fillId="0" borderId="25" xfId="9" applyFont="1" applyBorder="1" applyAlignment="1">
      <alignment vertical="center" wrapText="1"/>
    </xf>
    <xf numFmtId="0" fontId="121" fillId="0" borderId="28" xfId="0" applyFont="1" applyBorder="1" applyAlignment="1">
      <alignment horizontal="justify" vertical="center" wrapText="1"/>
    </xf>
    <xf numFmtId="0" fontId="121" fillId="0" borderId="35" xfId="9" applyFont="1" applyBorder="1" applyAlignment="1">
      <alignment horizontal="justify" vertical="center" wrapText="1"/>
    </xf>
    <xf numFmtId="0" fontId="121" fillId="0" borderId="25" xfId="0" applyFont="1" applyFill="1" applyBorder="1" applyAlignment="1">
      <alignment horizontal="justify" vertical="center" wrapText="1"/>
    </xf>
    <xf numFmtId="0" fontId="121" fillId="0" borderId="103" xfId="0" applyFont="1" applyFill="1" applyBorder="1" applyAlignment="1">
      <alignment horizontal="left" vertical="center" wrapText="1"/>
    </xf>
    <xf numFmtId="0" fontId="121" fillId="0" borderId="30" xfId="0" applyFont="1" applyBorder="1" applyAlignment="1">
      <alignment horizontal="justify" vertical="center" wrapText="1"/>
    </xf>
    <xf numFmtId="0" fontId="121" fillId="0" borderId="25" xfId="9" applyFont="1" applyFill="1" applyBorder="1" applyAlignment="1">
      <alignment horizontal="left" vertical="center" wrapText="1"/>
    </xf>
    <xf numFmtId="0" fontId="121" fillId="0" borderId="35" xfId="0" applyFont="1" applyFill="1" applyBorder="1" applyAlignment="1">
      <alignment horizontal="left" vertical="center" wrapText="1"/>
    </xf>
    <xf numFmtId="0" fontId="121" fillId="0" borderId="28" xfId="9" applyFont="1" applyFill="1" applyBorder="1" applyAlignment="1">
      <alignment horizontal="left" vertical="center" wrapText="1"/>
    </xf>
    <xf numFmtId="0" fontId="121" fillId="0" borderId="25" xfId="0" applyFont="1" applyFill="1" applyBorder="1" applyAlignment="1">
      <alignment horizontal="left" vertical="center" wrapText="1"/>
    </xf>
    <xf numFmtId="0" fontId="121" fillId="0" borderId="25" xfId="0" applyFont="1" applyBorder="1" applyAlignment="1">
      <alignment horizontal="left" vertical="center" wrapText="1"/>
    </xf>
    <xf numFmtId="0" fontId="121" fillId="0" borderId="25" xfId="9" applyFont="1" applyBorder="1" applyAlignment="1">
      <alignment horizontal="left" vertical="center" wrapText="1"/>
    </xf>
    <xf numFmtId="0" fontId="121" fillId="0" borderId="35" xfId="9" applyFont="1" applyBorder="1" applyAlignment="1">
      <alignment horizontal="left" vertical="center" wrapText="1"/>
    </xf>
    <xf numFmtId="0" fontId="120" fillId="0" borderId="25" xfId="9" applyFont="1" applyBorder="1" applyAlignment="1">
      <alignment vertical="center" wrapText="1"/>
    </xf>
    <xf numFmtId="0" fontId="120" fillId="0" borderId="31" xfId="9" applyFont="1" applyBorder="1" applyAlignment="1">
      <alignment horizontal="left" vertical="top" wrapText="1"/>
    </xf>
    <xf numFmtId="0" fontId="120" fillId="0" borderId="25" xfId="9" applyFont="1" applyBorder="1" applyAlignment="1">
      <alignment horizontal="justify" vertical="center" wrapText="1"/>
    </xf>
    <xf numFmtId="0" fontId="120" fillId="0" borderId="29" xfId="9" applyFont="1" applyBorder="1" applyAlignment="1">
      <alignment vertical="center" wrapText="1"/>
    </xf>
    <xf numFmtId="0" fontId="120" fillId="0" borderId="25" xfId="9" applyFont="1" applyBorder="1" applyAlignment="1">
      <alignment horizontal="left" vertical="center" wrapText="1"/>
    </xf>
    <xf numFmtId="0" fontId="120" fillId="0" borderId="25" xfId="9" applyFont="1" applyBorder="1" applyAlignment="1">
      <alignment horizontal="left" vertical="center" shrinkToFit="1"/>
    </xf>
    <xf numFmtId="0" fontId="120" fillId="0" borderId="35" xfId="9" applyFont="1" applyBorder="1" applyAlignment="1">
      <alignment vertical="center"/>
    </xf>
    <xf numFmtId="0" fontId="122" fillId="0" borderId="0" xfId="0" applyFont="1"/>
    <xf numFmtId="0" fontId="119" fillId="0" borderId="0" xfId="0" applyFont="1"/>
    <xf numFmtId="0" fontId="119" fillId="0" borderId="0" xfId="0" applyFont="1" applyAlignment="1">
      <alignment horizontal="left"/>
    </xf>
    <xf numFmtId="0" fontId="119" fillId="0" borderId="0" xfId="0" applyFont="1" applyAlignment="1"/>
    <xf numFmtId="0" fontId="121" fillId="0" borderId="0" xfId="0" applyFont="1"/>
    <xf numFmtId="0" fontId="119" fillId="0" borderId="0" xfId="0" applyFont="1" applyBorder="1"/>
    <xf numFmtId="0" fontId="119" fillId="0" borderId="0" xfId="0" applyFont="1" applyAlignment="1">
      <alignment vertical="top"/>
    </xf>
    <xf numFmtId="0" fontId="121" fillId="0" borderId="0" xfId="12" applyFont="1" applyAlignment="1">
      <alignment vertical="center"/>
    </xf>
    <xf numFmtId="0" fontId="119" fillId="0" borderId="0" xfId="12" applyFont="1" applyAlignment="1">
      <alignment vertical="center" wrapText="1"/>
    </xf>
    <xf numFmtId="0" fontId="120" fillId="0" borderId="1" xfId="9" applyFont="1" applyBorder="1" applyAlignment="1">
      <alignment horizontal="center" vertical="center" wrapText="1"/>
    </xf>
    <xf numFmtId="0" fontId="120" fillId="0" borderId="26" xfId="9" applyFont="1" applyBorder="1" applyAlignment="1">
      <alignment horizontal="center" vertical="center" wrapText="1"/>
    </xf>
    <xf numFmtId="0" fontId="120" fillId="0" borderId="6" xfId="9" applyFont="1" applyBorder="1" applyAlignment="1">
      <alignment horizontal="center" vertical="center" wrapText="1"/>
    </xf>
    <xf numFmtId="0" fontId="120" fillId="0" borderId="3" xfId="9" applyFont="1" applyBorder="1" applyAlignment="1">
      <alignment horizontal="center" vertical="center" wrapText="1"/>
    </xf>
    <xf numFmtId="0" fontId="120" fillId="0" borderId="25" xfId="9" applyFont="1" applyBorder="1" applyAlignment="1">
      <alignment horizontal="center" vertical="center" wrapText="1"/>
    </xf>
    <xf numFmtId="0" fontId="120" fillId="0" borderId="7" xfId="9" applyFont="1" applyBorder="1" applyAlignment="1">
      <alignment horizontal="center" vertical="center" wrapText="1"/>
    </xf>
    <xf numFmtId="0" fontId="121" fillId="0" borderId="102" xfId="0" applyFont="1" applyFill="1" applyBorder="1" applyAlignment="1">
      <alignment horizontal="left" vertical="center" wrapText="1"/>
    </xf>
    <xf numFmtId="0" fontId="121" fillId="0" borderId="105" xfId="0" applyFont="1" applyFill="1" applyBorder="1" applyAlignment="1">
      <alignment horizontal="left" vertical="center" wrapText="1"/>
    </xf>
    <xf numFmtId="0" fontId="121" fillId="0" borderId="107" xfId="0" applyFont="1" applyFill="1" applyBorder="1" applyAlignment="1">
      <alignment horizontal="left" vertical="center" wrapText="1"/>
    </xf>
    <xf numFmtId="0" fontId="120" fillId="0" borderId="72" xfId="9" applyFont="1" applyFill="1" applyBorder="1" applyAlignment="1">
      <alignment vertical="center" wrapText="1"/>
    </xf>
    <xf numFmtId="0" fontId="120" fillId="0" borderId="20" xfId="9" applyFont="1" applyFill="1" applyBorder="1" applyAlignment="1">
      <alignment vertical="center" wrapText="1"/>
    </xf>
    <xf numFmtId="0" fontId="120" fillId="0" borderId="79" xfId="9" applyFont="1" applyFill="1" applyBorder="1" applyAlignment="1">
      <alignment vertical="center" wrapText="1"/>
    </xf>
    <xf numFmtId="0" fontId="120" fillId="0" borderId="32" xfId="9" applyFont="1" applyFill="1" applyBorder="1" applyAlignment="1">
      <alignment vertical="center" wrapText="1"/>
    </xf>
    <xf numFmtId="0" fontId="121" fillId="0" borderId="101" xfId="0" applyFont="1" applyFill="1" applyBorder="1" applyAlignment="1">
      <alignment horizontal="left" vertical="center" wrapText="1"/>
    </xf>
    <xf numFmtId="0" fontId="121" fillId="0" borderId="102" xfId="0" applyFont="1" applyFill="1" applyBorder="1" applyAlignment="1">
      <alignment vertical="center" wrapText="1"/>
    </xf>
    <xf numFmtId="0" fontId="121" fillId="0" borderId="105" xfId="0" applyFont="1" applyFill="1" applyBorder="1" applyAlignment="1">
      <alignment vertical="center" wrapText="1"/>
    </xf>
    <xf numFmtId="0" fontId="120" fillId="0" borderId="83" xfId="9" applyFont="1" applyBorder="1" applyAlignment="1">
      <alignment horizontal="left" vertical="center" wrapText="1"/>
    </xf>
    <xf numFmtId="0" fontId="120" fillId="0" borderId="26" xfId="9" applyFont="1" applyBorder="1" applyAlignment="1">
      <alignment horizontal="left" vertical="center" wrapText="1"/>
    </xf>
    <xf numFmtId="0" fontId="121" fillId="0" borderId="25" xfId="0" applyFont="1" applyBorder="1" applyAlignment="1">
      <alignment vertical="center" wrapText="1"/>
    </xf>
    <xf numFmtId="0" fontId="121" fillId="0" borderId="28" xfId="9" applyFont="1" applyBorder="1" applyAlignment="1">
      <alignment horizontal="left" vertical="center" wrapText="1"/>
    </xf>
    <xf numFmtId="0" fontId="121" fillId="0" borderId="25" xfId="9" applyFont="1" applyBorder="1" applyAlignment="1">
      <alignment horizontal="left" vertical="center" wrapText="1"/>
    </xf>
    <xf numFmtId="0" fontId="121" fillId="0" borderId="7" xfId="9" applyFont="1" applyBorder="1" applyAlignment="1">
      <alignment horizontal="left" vertical="center" wrapText="1"/>
    </xf>
    <xf numFmtId="0" fontId="120" fillId="0" borderId="26" xfId="9" applyFont="1" applyBorder="1" applyAlignment="1">
      <alignment horizontal="left" vertical="top" wrapText="1"/>
    </xf>
    <xf numFmtId="0" fontId="120" fillId="0" borderId="47" xfId="9" applyFont="1" applyBorder="1" applyAlignment="1">
      <alignment vertical="center" wrapText="1"/>
    </xf>
    <xf numFmtId="0" fontId="120" fillId="0" borderId="34" xfId="9" applyFont="1" applyBorder="1" applyAlignment="1">
      <alignment vertical="center" wrapText="1"/>
    </xf>
    <xf numFmtId="0" fontId="120" fillId="0" borderId="21" xfId="9" applyFont="1" applyBorder="1" applyAlignment="1">
      <alignment vertical="center" wrapText="1"/>
    </xf>
    <xf numFmtId="0" fontId="120" fillId="0" borderId="83" xfId="9" applyFont="1" applyFill="1" applyBorder="1" applyAlignment="1">
      <alignment vertical="center" wrapText="1"/>
    </xf>
    <xf numFmtId="0" fontId="120" fillId="0" borderId="26" xfId="9" applyFont="1" applyFill="1" applyBorder="1" applyAlignment="1">
      <alignment vertical="center" wrapText="1"/>
    </xf>
    <xf numFmtId="0" fontId="121" fillId="0" borderId="35" xfId="9" applyFont="1" applyBorder="1" applyAlignment="1">
      <alignment horizontal="left" vertical="center" wrapText="1"/>
    </xf>
    <xf numFmtId="0" fontId="121" fillId="0" borderId="28" xfId="0" applyFont="1" applyBorder="1" applyAlignment="1">
      <alignment horizontal="left" vertical="center" wrapText="1"/>
    </xf>
    <xf numFmtId="0" fontId="121" fillId="0" borderId="35" xfId="0" applyFont="1" applyBorder="1" applyAlignment="1">
      <alignment horizontal="left" vertical="center" wrapText="1"/>
    </xf>
    <xf numFmtId="0" fontId="121" fillId="0" borderId="52" xfId="0" applyFont="1" applyFill="1" applyBorder="1" applyAlignment="1">
      <alignment horizontal="left" vertical="center" wrapText="1"/>
    </xf>
    <xf numFmtId="0" fontId="120" fillId="0" borderId="19" xfId="9" applyFont="1" applyBorder="1" applyAlignment="1">
      <alignment vertical="center" wrapText="1"/>
    </xf>
    <xf numFmtId="0" fontId="120" fillId="0" borderId="29" xfId="9" applyFont="1" applyBorder="1" applyAlignment="1">
      <alignment vertical="center" wrapText="1"/>
    </xf>
    <xf numFmtId="0" fontId="119" fillId="3" borderId="8" xfId="0" applyFont="1" applyFill="1" applyBorder="1" applyAlignment="1">
      <alignment horizontal="center" vertical="center" wrapText="1"/>
    </xf>
    <xf numFmtId="0" fontId="119" fillId="3" borderId="78" xfId="0" applyFont="1" applyFill="1" applyBorder="1" applyAlignment="1">
      <alignment horizontal="center" vertical="center" wrapText="1"/>
    </xf>
    <xf numFmtId="0" fontId="119" fillId="3" borderId="79" xfId="0" applyFont="1" applyFill="1" applyBorder="1" applyAlignment="1">
      <alignment horizontal="center" vertical="center" wrapText="1"/>
    </xf>
    <xf numFmtId="0" fontId="119" fillId="3" borderId="44" xfId="0" applyFont="1" applyFill="1" applyBorder="1" applyAlignment="1">
      <alignment horizontal="center" vertical="center" wrapText="1"/>
    </xf>
    <xf numFmtId="0" fontId="119" fillId="0" borderId="0" xfId="12" applyFont="1" applyAlignment="1">
      <alignment vertical="center" wrapText="1"/>
    </xf>
    <xf numFmtId="0" fontId="119" fillId="3" borderId="46" xfId="0" applyFont="1" applyFill="1" applyBorder="1" applyAlignment="1">
      <alignment horizontal="center" vertical="center" wrapText="1"/>
    </xf>
    <xf numFmtId="0" fontId="119" fillId="3" borderId="48" xfId="0" applyFont="1" applyFill="1" applyBorder="1" applyAlignment="1">
      <alignment horizontal="center" vertical="center" wrapText="1"/>
    </xf>
    <xf numFmtId="0" fontId="119" fillId="3" borderId="9" xfId="0" applyFont="1" applyFill="1" applyBorder="1" applyAlignment="1">
      <alignment horizontal="center" vertical="center" wrapText="1"/>
    </xf>
    <xf numFmtId="0" fontId="119" fillId="3" borderId="43" xfId="0" applyFont="1" applyFill="1" applyBorder="1" applyAlignment="1">
      <alignment horizontal="center" vertical="center" wrapText="1"/>
    </xf>
    <xf numFmtId="49" fontId="9" fillId="0" borderId="23" xfId="19" applyNumberFormat="1" applyFont="1" applyBorder="1" applyAlignment="1">
      <alignment horizontal="center" vertical="center"/>
    </xf>
    <xf numFmtId="49" fontId="9" fillId="0" borderId="23" xfId="19" applyNumberFormat="1" applyFont="1" applyBorder="1" applyAlignment="1">
      <alignment horizontal="left" vertical="center"/>
    </xf>
    <xf numFmtId="49" fontId="9" fillId="0" borderId="23" xfId="19" applyNumberFormat="1" applyFont="1" applyBorder="1" applyAlignment="1">
      <alignment horizontal="left" vertical="center" wrapText="1"/>
    </xf>
    <xf numFmtId="49" fontId="9" fillId="0" borderId="23" xfId="19" applyNumberFormat="1" applyFont="1" applyBorder="1" applyAlignment="1">
      <alignment horizontal="left" vertical="top"/>
    </xf>
    <xf numFmtId="49" fontId="9" fillId="0" borderId="23" xfId="19" applyNumberFormat="1" applyFont="1" applyBorder="1" applyAlignment="1">
      <alignment horizontal="left" vertical="top" wrapText="1"/>
    </xf>
    <xf numFmtId="49" fontId="9" fillId="4" borderId="23" xfId="19" applyNumberFormat="1" applyFont="1" applyFill="1" applyBorder="1" applyAlignment="1">
      <alignment horizontal="center" vertical="center"/>
    </xf>
    <xf numFmtId="49" fontId="9" fillId="4" borderId="23" xfId="19" applyNumberFormat="1" applyFont="1" applyFill="1" applyBorder="1" applyAlignment="1">
      <alignment horizontal="left" vertical="center" wrapText="1"/>
    </xf>
    <xf numFmtId="49" fontId="9" fillId="0" borderId="24" xfId="19" applyNumberFormat="1" applyFont="1" applyBorder="1" applyAlignment="1">
      <alignment horizontal="center" vertical="center"/>
    </xf>
    <xf numFmtId="49" fontId="9" fillId="0" borderId="29" xfId="19" applyNumberFormat="1" applyFont="1" applyBorder="1" applyAlignment="1">
      <alignment horizontal="center" vertical="center"/>
    </xf>
    <xf numFmtId="49" fontId="9" fillId="0" borderId="24" xfId="19" applyNumberFormat="1" applyFont="1" applyBorder="1" applyAlignment="1">
      <alignment horizontal="left" vertical="center"/>
    </xf>
    <xf numFmtId="49" fontId="9" fillId="0" borderId="38" xfId="19" applyNumberFormat="1" applyFont="1" applyBorder="1" applyAlignment="1">
      <alignment horizontal="left" vertical="center"/>
    </xf>
    <xf numFmtId="49" fontId="9" fillId="0" borderId="29" xfId="19" applyNumberFormat="1" applyFont="1" applyBorder="1" applyAlignment="1">
      <alignment horizontal="left" vertical="center"/>
    </xf>
    <xf numFmtId="49" fontId="9" fillId="0" borderId="194" xfId="19" applyNumberFormat="1" applyFont="1" applyBorder="1" applyAlignment="1">
      <alignment horizontal="center" vertical="top"/>
    </xf>
    <xf numFmtId="49" fontId="9" fillId="0" borderId="0" xfId="19" applyNumberFormat="1" applyFont="1" applyBorder="1" applyAlignment="1">
      <alignment horizontal="center" vertical="top"/>
    </xf>
    <xf numFmtId="49" fontId="9" fillId="0" borderId="21" xfId="19" applyNumberFormat="1" applyFont="1" applyBorder="1" applyAlignment="1">
      <alignment horizontal="center" vertical="top"/>
    </xf>
    <xf numFmtId="49" fontId="9" fillId="0" borderId="53" xfId="19" applyNumberFormat="1" applyFont="1" applyBorder="1" applyAlignment="1">
      <alignment horizontal="center" vertical="top"/>
    </xf>
    <xf numFmtId="49" fontId="9" fillId="0" borderId="33" xfId="19" applyNumberFormat="1" applyFont="1" applyBorder="1" applyAlignment="1">
      <alignment horizontal="center" vertical="top"/>
    </xf>
    <xf numFmtId="49" fontId="9" fillId="0" borderId="34" xfId="19" applyNumberFormat="1" applyFont="1" applyBorder="1" applyAlignment="1">
      <alignment horizontal="center" vertical="top"/>
    </xf>
    <xf numFmtId="49" fontId="9" fillId="12" borderId="24" xfId="19" applyNumberFormat="1" applyFont="1" applyFill="1" applyBorder="1" applyAlignment="1">
      <alignment horizontal="center" vertical="center"/>
    </xf>
    <xf numFmtId="49" fontId="9" fillId="12" borderId="38" xfId="19" applyNumberFormat="1" applyFont="1" applyFill="1" applyBorder="1" applyAlignment="1">
      <alignment horizontal="center" vertical="center"/>
    </xf>
    <xf numFmtId="49" fontId="9" fillId="12" borderId="29" xfId="19" applyNumberFormat="1" applyFont="1" applyFill="1" applyBorder="1" applyAlignment="1">
      <alignment horizontal="center" vertical="center"/>
    </xf>
    <xf numFmtId="49" fontId="9" fillId="0" borderId="51" xfId="19" applyNumberFormat="1" applyFont="1" applyBorder="1" applyAlignment="1">
      <alignment horizontal="left" vertical="top"/>
    </xf>
    <xf numFmtId="49" fontId="9" fillId="0" borderId="50" xfId="19" applyNumberFormat="1" applyFont="1" applyBorder="1" applyAlignment="1">
      <alignment horizontal="left" vertical="top"/>
    </xf>
    <xf numFmtId="49" fontId="9" fillId="0" borderId="47" xfId="19" applyNumberFormat="1" applyFont="1" applyBorder="1" applyAlignment="1">
      <alignment horizontal="left" vertical="top"/>
    </xf>
    <xf numFmtId="49" fontId="9" fillId="0" borderId="194" xfId="19" applyNumberFormat="1" applyFont="1" applyBorder="1" applyAlignment="1">
      <alignment horizontal="left" vertical="top"/>
    </xf>
    <xf numFmtId="49" fontId="9" fillId="0" borderId="0" xfId="19" applyNumberFormat="1" applyFont="1" applyBorder="1" applyAlignment="1">
      <alignment horizontal="left" vertical="top"/>
    </xf>
    <xf numFmtId="49" fontId="9" fillId="0" borderId="21" xfId="19" applyNumberFormat="1" applyFont="1" applyBorder="1" applyAlignment="1">
      <alignment horizontal="left" vertical="top"/>
    </xf>
    <xf numFmtId="49" fontId="9" fillId="4" borderId="23" xfId="19" applyNumberFormat="1" applyFont="1" applyFill="1" applyBorder="1" applyAlignment="1">
      <alignment horizontal="left" vertical="center"/>
    </xf>
    <xf numFmtId="49" fontId="9" fillId="0" borderId="24" xfId="19" applyNumberFormat="1" applyFont="1" applyBorder="1" applyAlignment="1">
      <alignment horizontal="left" vertical="center" wrapText="1"/>
    </xf>
    <xf numFmtId="49" fontId="9" fillId="0" borderId="38" xfId="19" applyNumberFormat="1" applyFont="1" applyBorder="1" applyAlignment="1">
      <alignment horizontal="left" vertical="center" wrapText="1"/>
    </xf>
    <xf numFmtId="49" fontId="9" fillId="0" borderId="29" xfId="19" applyNumberFormat="1" applyFont="1" applyBorder="1" applyAlignment="1">
      <alignment horizontal="left" vertical="center" wrapText="1"/>
    </xf>
    <xf numFmtId="49" fontId="9" fillId="0" borderId="38" xfId="19" applyNumberFormat="1" applyFont="1" applyBorder="1" applyAlignment="1">
      <alignment horizontal="center" vertical="center"/>
    </xf>
    <xf numFmtId="49" fontId="9" fillId="12" borderId="51" xfId="19" applyNumberFormat="1" applyFont="1" applyFill="1" applyBorder="1" applyAlignment="1">
      <alignment horizontal="center" vertical="center"/>
    </xf>
    <xf numFmtId="49" fontId="9" fillId="12" borderId="50" xfId="19" applyNumberFormat="1" applyFont="1" applyFill="1" applyBorder="1" applyAlignment="1">
      <alignment horizontal="center" vertical="center"/>
    </xf>
    <xf numFmtId="49" fontId="9" fillId="12" borderId="47" xfId="19" applyNumberFormat="1" applyFont="1" applyFill="1" applyBorder="1" applyAlignment="1">
      <alignment horizontal="center" vertical="center"/>
    </xf>
    <xf numFmtId="49" fontId="9" fillId="12" borderId="194" xfId="19" applyNumberFormat="1" applyFont="1" applyFill="1" applyBorder="1" applyAlignment="1">
      <alignment horizontal="center" vertical="center"/>
    </xf>
    <xf numFmtId="49" fontId="9" fillId="12" borderId="0" xfId="19" applyNumberFormat="1" applyFont="1" applyFill="1" applyBorder="1" applyAlignment="1">
      <alignment horizontal="center" vertical="center"/>
    </xf>
    <xf numFmtId="49" fontId="9" fillId="12" borderId="21" xfId="19" applyNumberFormat="1" applyFont="1" applyFill="1" applyBorder="1" applyAlignment="1">
      <alignment horizontal="center" vertical="center"/>
    </xf>
    <xf numFmtId="49" fontId="9" fillId="12" borderId="53" xfId="19" applyNumberFormat="1" applyFont="1" applyFill="1" applyBorder="1" applyAlignment="1">
      <alignment horizontal="center" vertical="center"/>
    </xf>
    <xf numFmtId="49" fontId="9" fillId="12" borderId="33" xfId="19" applyNumberFormat="1" applyFont="1" applyFill="1" applyBorder="1" applyAlignment="1">
      <alignment horizontal="center" vertical="center"/>
    </xf>
    <xf numFmtId="49" fontId="9" fillId="12" borderId="34" xfId="19" applyNumberFormat="1" applyFont="1" applyFill="1" applyBorder="1" applyAlignment="1">
      <alignment horizontal="center" vertical="center"/>
    </xf>
    <xf numFmtId="49" fontId="9" fillId="0" borderId="51" xfId="20" applyNumberFormat="1" applyFont="1" applyBorder="1" applyAlignment="1">
      <alignment horizontal="center" vertical="center"/>
    </xf>
    <xf numFmtId="49" fontId="9" fillId="0" borderId="50" xfId="20" applyNumberFormat="1" applyFont="1" applyBorder="1" applyAlignment="1">
      <alignment horizontal="center" vertical="center"/>
    </xf>
    <xf numFmtId="49" fontId="9" fillId="0" borderId="200" xfId="20" applyNumberFormat="1" applyFont="1" applyBorder="1" applyAlignment="1">
      <alignment horizontal="center" vertical="center"/>
    </xf>
    <xf numFmtId="49" fontId="9" fillId="0" borderId="53" xfId="20" applyNumberFormat="1" applyFont="1" applyBorder="1" applyAlignment="1">
      <alignment horizontal="center" vertical="center"/>
    </xf>
    <xf numFmtId="49" fontId="9" fillId="0" borderId="33" xfId="20" applyNumberFormat="1" applyFont="1" applyBorder="1" applyAlignment="1">
      <alignment horizontal="center" vertical="center"/>
    </xf>
    <xf numFmtId="49" fontId="9" fillId="0" borderId="201" xfId="20" applyNumberFormat="1" applyFont="1" applyBorder="1" applyAlignment="1">
      <alignment horizontal="center" vertical="center"/>
    </xf>
    <xf numFmtId="49" fontId="9" fillId="0" borderId="50" xfId="19" applyNumberFormat="1" applyFont="1" applyBorder="1" applyAlignment="1">
      <alignment horizontal="left" vertical="center" wrapText="1"/>
    </xf>
    <xf numFmtId="49" fontId="9" fillId="0" borderId="47" xfId="19" applyNumberFormat="1" applyFont="1" applyBorder="1" applyAlignment="1">
      <alignment horizontal="left" vertical="center" wrapText="1"/>
    </xf>
    <xf numFmtId="49" fontId="9" fillId="0" borderId="33" xfId="19" applyNumberFormat="1" applyFont="1" applyBorder="1" applyAlignment="1">
      <alignment horizontal="left" vertical="center" wrapText="1"/>
    </xf>
    <xf numFmtId="49" fontId="9" fillId="0" borderId="34" xfId="19" applyNumberFormat="1" applyFont="1" applyBorder="1" applyAlignment="1">
      <alignment horizontal="left" vertical="center" wrapText="1"/>
    </xf>
    <xf numFmtId="49" fontId="9" fillId="0" borderId="194" xfId="20" applyNumberFormat="1" applyFont="1" applyBorder="1" applyAlignment="1">
      <alignment horizontal="center" vertical="center"/>
    </xf>
    <xf numFmtId="49" fontId="9" fillId="0" borderId="0" xfId="20" applyNumberFormat="1" applyFont="1" applyAlignment="1">
      <alignment horizontal="center" vertical="center"/>
    </xf>
    <xf numFmtId="49" fontId="9" fillId="0" borderId="202" xfId="20" applyNumberFormat="1" applyFont="1" applyBorder="1" applyAlignment="1">
      <alignment horizontal="center" vertical="center"/>
    </xf>
    <xf numFmtId="49" fontId="9" fillId="0" borderId="50" xfId="20" applyNumberFormat="1" applyFont="1" applyBorder="1" applyAlignment="1">
      <alignment horizontal="left" vertical="top"/>
    </xf>
    <xf numFmtId="49" fontId="9" fillId="0" borderId="47" xfId="20" applyNumberFormat="1" applyFont="1" applyBorder="1" applyAlignment="1">
      <alignment horizontal="left" vertical="top"/>
    </xf>
    <xf numFmtId="49" fontId="9" fillId="0" borderId="0" xfId="20" applyNumberFormat="1" applyFont="1" applyAlignment="1">
      <alignment horizontal="left" vertical="top"/>
    </xf>
    <xf numFmtId="49" fontId="9" fillId="0" borderId="21" xfId="20" applyNumberFormat="1" applyFont="1" applyBorder="1" applyAlignment="1">
      <alignment horizontal="left" vertical="top"/>
    </xf>
    <xf numFmtId="49" fontId="9" fillId="0" borderId="33" xfId="20" applyNumberFormat="1" applyFont="1" applyBorder="1" applyAlignment="1">
      <alignment horizontal="left" vertical="top"/>
    </xf>
    <xf numFmtId="49" fontId="9" fillId="0" borderId="34" xfId="20" applyNumberFormat="1" applyFont="1" applyBorder="1" applyAlignment="1">
      <alignment horizontal="left" vertical="top"/>
    </xf>
    <xf numFmtId="49" fontId="0" fillId="0" borderId="0" xfId="19" applyNumberFormat="1" applyFont="1" applyAlignment="1">
      <alignment vertical="center" wrapText="1"/>
    </xf>
    <xf numFmtId="49" fontId="2" fillId="0" borderId="0" xfId="19" applyNumberFormat="1" applyFont="1" applyAlignment="1">
      <alignment vertical="center" wrapText="1"/>
    </xf>
    <xf numFmtId="49" fontId="2" fillId="0" borderId="0" xfId="19" applyNumberFormat="1" applyFont="1" applyAlignment="1">
      <alignment horizontal="center" vertical="center"/>
    </xf>
    <xf numFmtId="181" fontId="2" fillId="0" borderId="0" xfId="19" applyNumberFormat="1" applyFont="1" applyAlignment="1">
      <alignment horizontal="center" vertical="center"/>
    </xf>
    <xf numFmtId="49" fontId="2" fillId="0" borderId="0" xfId="19" applyNumberFormat="1" applyFont="1" applyAlignment="1">
      <alignment horizontal="left" vertical="top"/>
    </xf>
    <xf numFmtId="49" fontId="2" fillId="0" borderId="0" xfId="19" applyNumberFormat="1" applyFont="1" applyAlignment="1">
      <alignment horizontal="left" vertical="top" wrapText="1"/>
    </xf>
    <xf numFmtId="49" fontId="88" fillId="0" borderId="0" xfId="19" applyNumberFormat="1" applyFont="1" applyAlignment="1">
      <alignment horizontal="left" vertical="top"/>
    </xf>
    <xf numFmtId="49" fontId="4" fillId="0" borderId="24" xfId="15" applyNumberFormat="1" applyFont="1" applyBorder="1" applyAlignment="1">
      <alignment horizontal="center" vertical="center"/>
    </xf>
    <xf numFmtId="49" fontId="4" fillId="0" borderId="38" xfId="15" applyNumberFormat="1" applyFont="1" applyBorder="1" applyAlignment="1">
      <alignment horizontal="center" vertical="center"/>
    </xf>
    <xf numFmtId="49" fontId="4" fillId="0" borderId="29" xfId="15" applyNumberFormat="1" applyFont="1" applyBorder="1" applyAlignment="1">
      <alignment horizontal="center" vertical="center"/>
    </xf>
    <xf numFmtId="49" fontId="9" fillId="0" borderId="24" xfId="20" applyNumberFormat="1" applyFont="1" applyBorder="1" applyAlignment="1">
      <alignment horizontal="left" vertical="center"/>
    </xf>
    <xf numFmtId="49" fontId="9" fillId="0" borderId="38" xfId="20" applyNumberFormat="1" applyFont="1" applyBorder="1" applyAlignment="1">
      <alignment horizontal="left" vertical="center"/>
    </xf>
    <xf numFmtId="49" fontId="9" fillId="0" borderId="29" xfId="20" applyNumberFormat="1" applyFont="1" applyBorder="1" applyAlignment="1">
      <alignment horizontal="left" vertical="center"/>
    </xf>
    <xf numFmtId="0" fontId="94" fillId="0" borderId="0" xfId="5" applyFont="1" applyAlignment="1">
      <alignment horizontal="left" vertical="center" wrapText="1"/>
    </xf>
    <xf numFmtId="0" fontId="94" fillId="0" borderId="0" xfId="5" applyFont="1" applyAlignment="1">
      <alignment horizontal="left" vertical="top" wrapText="1"/>
    </xf>
    <xf numFmtId="0" fontId="11" fillId="4" borderId="0" xfId="5" applyFont="1" applyFill="1" applyAlignment="1">
      <alignment horizontal="left" vertical="top" wrapText="1"/>
    </xf>
    <xf numFmtId="0" fontId="95" fillId="0" borderId="0" xfId="5" applyFont="1" applyAlignment="1">
      <alignment horizontal="left" vertical="top" wrapText="1"/>
    </xf>
    <xf numFmtId="0" fontId="89" fillId="0" borderId="38" xfId="10" applyFont="1" applyBorder="1" applyAlignment="1">
      <alignment horizontal="left" vertical="center" shrinkToFit="1"/>
    </xf>
    <xf numFmtId="0" fontId="89" fillId="0" borderId="29" xfId="10" applyFont="1" applyBorder="1" applyAlignment="1">
      <alignment horizontal="left" vertical="center" shrinkToFit="1"/>
    </xf>
    <xf numFmtId="0" fontId="89" fillId="0" borderId="53" xfId="10" applyFont="1" applyBorder="1" applyAlignment="1">
      <alignment horizontal="center" vertical="center" shrinkToFit="1"/>
    </xf>
    <xf numFmtId="0" fontId="89" fillId="0" borderId="33" xfId="10" applyFont="1" applyBorder="1" applyAlignment="1">
      <alignment horizontal="center" vertical="center" shrinkToFit="1"/>
    </xf>
    <xf numFmtId="0" fontId="89" fillId="0" borderId="34" xfId="10" applyFont="1" applyBorder="1" applyAlignment="1">
      <alignment horizontal="center" vertical="center" shrinkToFit="1"/>
    </xf>
    <xf numFmtId="0" fontId="89" fillId="0" borderId="23" xfId="10" applyFont="1" applyBorder="1" applyAlignment="1">
      <alignment horizontal="left" vertical="center" shrinkToFit="1"/>
    </xf>
    <xf numFmtId="0" fontId="89" fillId="0" borderId="30" xfId="10" applyFont="1" applyBorder="1" applyAlignment="1">
      <alignment horizontal="left" vertical="center" shrinkToFit="1"/>
    </xf>
    <xf numFmtId="0" fontId="89" fillId="0" borderId="24" xfId="10" applyFont="1" applyBorder="1" applyAlignment="1">
      <alignment horizontal="center" vertical="center" wrapText="1" shrinkToFit="1"/>
    </xf>
    <xf numFmtId="0" fontId="89" fillId="0" borderId="38" xfId="10" applyFont="1" applyBorder="1" applyAlignment="1">
      <alignment horizontal="center" vertical="center" wrapText="1" shrinkToFit="1"/>
    </xf>
    <xf numFmtId="0" fontId="89" fillId="0" borderId="29" xfId="10" applyFont="1" applyBorder="1" applyAlignment="1">
      <alignment horizontal="center" vertical="center" wrapText="1" shrinkToFit="1"/>
    </xf>
    <xf numFmtId="0" fontId="89" fillId="0" borderId="23" xfId="5" applyFont="1" applyBorder="1" applyAlignment="1">
      <alignment horizontal="left" vertical="center" shrinkToFit="1"/>
    </xf>
    <xf numFmtId="0" fontId="89" fillId="0" borderId="30" xfId="5" applyFont="1" applyBorder="1" applyAlignment="1">
      <alignment horizontal="left" vertical="center" shrinkToFit="1"/>
    </xf>
    <xf numFmtId="0" fontId="89" fillId="0" borderId="24" xfId="10" applyFont="1" applyBorder="1" applyAlignment="1">
      <alignment horizontal="left" vertical="center" shrinkToFit="1"/>
    </xf>
    <xf numFmtId="0" fontId="89" fillId="0" borderId="24" xfId="10" applyFont="1" applyBorder="1" applyAlignment="1">
      <alignment horizontal="center" vertical="center" shrinkToFit="1"/>
    </xf>
    <xf numFmtId="0" fontId="89" fillId="0" borderId="38" xfId="10" applyFont="1" applyBorder="1" applyAlignment="1">
      <alignment horizontal="center" vertical="center" shrinkToFit="1"/>
    </xf>
    <xf numFmtId="0" fontId="89" fillId="0" borderId="29" xfId="10" applyFont="1" applyBorder="1" applyAlignment="1">
      <alignment horizontal="center" vertical="center" shrinkToFit="1"/>
    </xf>
    <xf numFmtId="0" fontId="89" fillId="0" borderId="24" xfId="10" applyFont="1" applyBorder="1" applyAlignment="1">
      <alignment vertical="center" shrinkToFit="1"/>
    </xf>
    <xf numFmtId="0" fontId="89" fillId="0" borderId="38" xfId="10" applyFont="1" applyBorder="1" applyAlignment="1">
      <alignment vertical="center" shrinkToFit="1"/>
    </xf>
    <xf numFmtId="0" fontId="89" fillId="0" borderId="29" xfId="10" applyFont="1" applyBorder="1" applyAlignment="1">
      <alignment vertical="center" shrinkToFit="1"/>
    </xf>
    <xf numFmtId="0" fontId="89" fillId="0" borderId="39" xfId="10" applyFont="1" applyBorder="1" applyAlignment="1">
      <alignment vertical="center" shrinkToFit="1"/>
    </xf>
    <xf numFmtId="0" fontId="12" fillId="4" borderId="38" xfId="10" applyFont="1" applyFill="1" applyBorder="1" applyAlignment="1">
      <alignment horizontal="left" vertical="center" shrinkToFit="1"/>
    </xf>
    <xf numFmtId="0" fontId="12" fillId="4" borderId="29" xfId="10" applyFont="1" applyFill="1" applyBorder="1" applyAlignment="1">
      <alignment horizontal="left" vertical="center" shrinkToFit="1"/>
    </xf>
    <xf numFmtId="0" fontId="12" fillId="4" borderId="53" xfId="10" applyFont="1" applyFill="1" applyBorder="1" applyAlignment="1">
      <alignment horizontal="center" vertical="center" wrapText="1" shrinkToFit="1"/>
    </xf>
    <xf numFmtId="0" fontId="12" fillId="4" borderId="33" xfId="10" applyFont="1" applyFill="1" applyBorder="1" applyAlignment="1">
      <alignment horizontal="center" vertical="center" shrinkToFit="1"/>
    </xf>
    <xf numFmtId="0" fontId="12" fillId="4" borderId="34" xfId="10" applyFont="1" applyFill="1" applyBorder="1" applyAlignment="1">
      <alignment horizontal="center" vertical="center" shrinkToFit="1"/>
    </xf>
    <xf numFmtId="0" fontId="89" fillId="0" borderId="24" xfId="10" applyFont="1" applyBorder="1" applyAlignment="1">
      <alignment horizontal="left" vertical="center" wrapText="1" shrinkToFit="1"/>
    </xf>
    <xf numFmtId="0" fontId="89" fillId="0" borderId="37" xfId="10" applyFont="1" applyBorder="1" applyAlignment="1">
      <alignment horizontal="left" vertical="center" shrinkToFit="1"/>
    </xf>
    <xf numFmtId="0" fontId="89" fillId="0" borderId="35" xfId="10" applyFont="1" applyBorder="1" applyAlignment="1">
      <alignment horizontal="left" vertical="center" shrinkToFit="1"/>
    </xf>
    <xf numFmtId="0" fontId="89" fillId="0" borderId="38" xfId="10" applyFont="1" applyBorder="1" applyAlignment="1">
      <alignment horizontal="left" vertical="center" wrapText="1" shrinkToFit="1"/>
    </xf>
    <xf numFmtId="0" fontId="89" fillId="0" borderId="39" xfId="10" applyFont="1" applyBorder="1" applyAlignment="1">
      <alignment horizontal="center" vertical="center" shrinkToFit="1"/>
    </xf>
    <xf numFmtId="0" fontId="89" fillId="0" borderId="83" xfId="10" applyFont="1" applyBorder="1" applyAlignment="1">
      <alignment horizontal="center" vertical="center" textRotation="255" shrinkToFit="1"/>
    </xf>
    <xf numFmtId="0" fontId="89" fillId="0" borderId="26" xfId="10" applyFont="1" applyBorder="1" applyAlignment="1">
      <alignment horizontal="center" vertical="center" textRotation="255" shrinkToFit="1"/>
    </xf>
    <xf numFmtId="0" fontId="89" fillId="0" borderId="51" xfId="10" applyFont="1" applyBorder="1" applyAlignment="1">
      <alignment horizontal="left" vertical="center" shrinkToFit="1"/>
    </xf>
    <xf numFmtId="0" fontId="89" fillId="0" borderId="50" xfId="10" applyFont="1" applyBorder="1" applyAlignment="1">
      <alignment horizontal="left" vertical="center" shrinkToFit="1"/>
    </xf>
    <xf numFmtId="0" fontId="89" fillId="0" borderId="47" xfId="10" applyFont="1" applyBorder="1" applyAlignment="1">
      <alignment horizontal="left" vertical="center" shrinkToFit="1"/>
    </xf>
    <xf numFmtId="0" fontId="89" fillId="0" borderId="194" xfId="10" applyFont="1" applyBorder="1" applyAlignment="1">
      <alignment horizontal="left" vertical="center" shrinkToFit="1"/>
    </xf>
    <xf numFmtId="0" fontId="89" fillId="0" borderId="0" xfId="10" applyFont="1" applyAlignment="1">
      <alignment horizontal="left" vertical="center" shrinkToFit="1"/>
    </xf>
    <xf numFmtId="0" fontId="89" fillId="0" borderId="21" xfId="10" applyFont="1" applyBorder="1" applyAlignment="1">
      <alignment horizontal="left" vertical="center" shrinkToFit="1"/>
    </xf>
    <xf numFmtId="0" fontId="89" fillId="0" borderId="53" xfId="10" applyFont="1" applyBorder="1" applyAlignment="1">
      <alignment horizontal="left" vertical="center" shrinkToFit="1"/>
    </xf>
    <xf numFmtId="0" fontId="89" fillId="0" borderId="33" xfId="10" applyFont="1" applyBorder="1" applyAlignment="1">
      <alignment horizontal="left" vertical="center" shrinkToFit="1"/>
    </xf>
    <xf numFmtId="0" fontId="89" fillId="0" borderId="34" xfId="10" applyFont="1" applyBorder="1" applyAlignment="1">
      <alignment horizontal="left" vertical="center" shrinkToFit="1"/>
    </xf>
    <xf numFmtId="0" fontId="89" fillId="0" borderId="51" xfId="10" applyFont="1" applyBorder="1" applyAlignment="1">
      <alignment horizontal="center" vertical="center" shrinkToFit="1"/>
    </xf>
    <xf numFmtId="0" fontId="89" fillId="0" borderId="50" xfId="10" applyFont="1" applyBorder="1" applyAlignment="1">
      <alignment horizontal="center" vertical="center" shrinkToFit="1"/>
    </xf>
    <xf numFmtId="0" fontId="89" fillId="0" borderId="47" xfId="10" applyFont="1" applyBorder="1" applyAlignment="1">
      <alignment horizontal="center" vertical="center" shrinkToFit="1"/>
    </xf>
    <xf numFmtId="0" fontId="89" fillId="0" borderId="194" xfId="10" applyFont="1" applyBorder="1" applyAlignment="1">
      <alignment horizontal="center" vertical="center" shrinkToFit="1"/>
    </xf>
    <xf numFmtId="0" fontId="89" fillId="0" borderId="0" xfId="10" applyFont="1" applyAlignment="1">
      <alignment horizontal="center" vertical="center" shrinkToFit="1"/>
    </xf>
    <xf numFmtId="0" fontId="89" fillId="0" borderId="21" xfId="10" applyFont="1" applyBorder="1" applyAlignment="1">
      <alignment horizontal="center" vertical="center" shrinkToFit="1"/>
    </xf>
    <xf numFmtId="0" fontId="89" fillId="0" borderId="51" xfId="10" applyFont="1" applyBorder="1" applyAlignment="1">
      <alignment horizontal="left" vertical="center" wrapText="1" shrinkToFit="1"/>
    </xf>
    <xf numFmtId="0" fontId="89" fillId="0" borderId="50" xfId="10" applyFont="1" applyBorder="1" applyAlignment="1">
      <alignment horizontal="left" vertical="center" wrapText="1" shrinkToFit="1"/>
    </xf>
    <xf numFmtId="0" fontId="89" fillId="0" borderId="47" xfId="10" applyFont="1" applyBorder="1" applyAlignment="1">
      <alignment horizontal="left" vertical="center" wrapText="1" shrinkToFit="1"/>
    </xf>
    <xf numFmtId="0" fontId="89" fillId="0" borderId="194" xfId="10" applyFont="1" applyBorder="1" applyAlignment="1">
      <alignment horizontal="left" vertical="center" wrapText="1" shrinkToFit="1"/>
    </xf>
    <xf numFmtId="0" fontId="89" fillId="0" borderId="0" xfId="10" applyFont="1" applyAlignment="1">
      <alignment horizontal="left" vertical="center" wrapText="1" shrinkToFit="1"/>
    </xf>
    <xf numFmtId="0" fontId="89" fillId="0" borderId="21" xfId="10" applyFont="1" applyBorder="1" applyAlignment="1">
      <alignment horizontal="left" vertical="center" wrapText="1" shrinkToFit="1"/>
    </xf>
    <xf numFmtId="0" fontId="89" fillId="0" borderId="53" xfId="10" applyFont="1" applyBorder="1" applyAlignment="1">
      <alignment horizontal="left" vertical="center" wrapText="1" shrinkToFit="1"/>
    </xf>
    <xf numFmtId="0" fontId="89" fillId="0" borderId="33" xfId="10" applyFont="1" applyBorder="1" applyAlignment="1">
      <alignment horizontal="left" vertical="center" wrapText="1" shrinkToFit="1"/>
    </xf>
    <xf numFmtId="0" fontId="89" fillId="0" borderId="34" xfId="10" applyFont="1" applyBorder="1" applyAlignment="1">
      <alignment horizontal="left" vertical="center" wrapText="1" shrinkToFit="1"/>
    </xf>
    <xf numFmtId="0" fontId="89" fillId="0" borderId="98" xfId="10" applyFont="1" applyBorder="1" applyAlignment="1">
      <alignment horizontal="center" vertical="center" shrinkToFit="1"/>
    </xf>
    <xf numFmtId="0" fontId="89" fillId="0" borderId="99" xfId="10" applyFont="1" applyBorder="1" applyAlignment="1">
      <alignment horizontal="center" vertical="center" shrinkToFit="1"/>
    </xf>
    <xf numFmtId="0" fontId="89" fillId="0" borderId="100" xfId="10" applyFont="1" applyBorder="1" applyAlignment="1">
      <alignment horizontal="center" vertical="center" shrinkToFit="1"/>
    </xf>
    <xf numFmtId="0" fontId="89" fillId="0" borderId="95" xfId="10" applyFont="1" applyBorder="1" applyAlignment="1">
      <alignment horizontal="center" vertical="center" shrinkToFit="1"/>
    </xf>
    <xf numFmtId="0" fontId="89" fillId="0" borderId="96" xfId="10" applyFont="1" applyBorder="1" applyAlignment="1">
      <alignment horizontal="center" vertical="center" shrinkToFit="1"/>
    </xf>
    <xf numFmtId="0" fontId="89" fillId="0" borderId="97" xfId="10" applyFont="1" applyBorder="1" applyAlignment="1">
      <alignment horizontal="center" vertical="center" shrinkToFit="1"/>
    </xf>
    <xf numFmtId="0" fontId="89" fillId="0" borderId="124" xfId="10" applyFont="1" applyBorder="1" applyAlignment="1">
      <alignment horizontal="center" vertical="center" shrinkToFit="1"/>
    </xf>
    <xf numFmtId="0" fontId="89" fillId="0" borderId="125" xfId="10" applyFont="1" applyBorder="1" applyAlignment="1">
      <alignment horizontal="center" vertical="center" shrinkToFit="1"/>
    </xf>
    <xf numFmtId="0" fontId="89" fillId="0" borderId="126" xfId="10" applyFont="1" applyBorder="1" applyAlignment="1">
      <alignment horizontal="center" vertical="center" shrinkToFit="1"/>
    </xf>
    <xf numFmtId="0" fontId="89" fillId="0" borderId="38" xfId="10" applyFont="1" applyBorder="1" applyAlignment="1">
      <alignment horizontal="left" vertical="center" wrapText="1"/>
    </xf>
    <xf numFmtId="0" fontId="89" fillId="0" borderId="29" xfId="10" applyFont="1" applyBorder="1" applyAlignment="1">
      <alignment horizontal="left" vertical="center" wrapText="1"/>
    </xf>
    <xf numFmtId="0" fontId="89" fillId="0" borderId="87" xfId="2" applyFont="1" applyBorder="1" applyAlignment="1">
      <alignment horizontal="left" vertical="center" shrinkToFit="1"/>
    </xf>
    <xf numFmtId="0" fontId="89" fillId="0" borderId="88" xfId="2" applyFont="1" applyBorder="1" applyAlignment="1">
      <alignment horizontal="left" vertical="center" shrinkToFit="1"/>
    </xf>
    <xf numFmtId="0" fontId="89" fillId="0" borderId="89" xfId="2" applyFont="1" applyBorder="1" applyAlignment="1">
      <alignment horizontal="left" vertical="center" shrinkToFit="1"/>
    </xf>
    <xf numFmtId="0" fontId="89" fillId="0" borderId="90" xfId="10" applyFont="1" applyBorder="1" applyAlignment="1">
      <alignment horizontal="center" vertical="center" shrinkToFit="1"/>
    </xf>
    <xf numFmtId="0" fontId="89" fillId="0" borderId="91" xfId="10" applyFont="1" applyBorder="1" applyAlignment="1">
      <alignment horizontal="center" vertical="center" shrinkToFit="1"/>
    </xf>
    <xf numFmtId="0" fontId="89" fillId="0" borderId="92" xfId="10" applyFont="1" applyBorder="1" applyAlignment="1">
      <alignment horizontal="center" vertical="center" shrinkToFit="1"/>
    </xf>
    <xf numFmtId="0" fontId="89" fillId="0" borderId="90" xfId="5" applyFont="1" applyBorder="1" applyAlignment="1">
      <alignment horizontal="center" vertical="center" shrinkToFit="1"/>
    </xf>
    <xf numFmtId="0" fontId="89" fillId="0" borderId="91" xfId="5" applyFont="1" applyBorder="1" applyAlignment="1">
      <alignment horizontal="center" vertical="center" shrinkToFit="1"/>
    </xf>
    <xf numFmtId="0" fontId="89" fillId="0" borderId="92" xfId="5" applyFont="1" applyBorder="1" applyAlignment="1">
      <alignment horizontal="center" vertical="center" shrinkToFit="1"/>
    </xf>
    <xf numFmtId="0" fontId="89" fillId="0" borderId="93" xfId="10" applyFont="1" applyBorder="1" applyAlignment="1">
      <alignment horizontal="left" vertical="center" shrinkToFit="1"/>
    </xf>
    <xf numFmtId="0" fontId="89" fillId="0" borderId="88" xfId="10" applyFont="1" applyBorder="1" applyAlignment="1">
      <alignment horizontal="left" vertical="center" shrinkToFit="1"/>
    </xf>
    <xf numFmtId="0" fontId="89" fillId="0" borderId="89" xfId="10" applyFont="1" applyBorder="1" applyAlignment="1">
      <alignment horizontal="left" vertical="center" shrinkToFit="1"/>
    </xf>
    <xf numFmtId="0" fontId="90" fillId="0" borderId="0" xfId="10" applyFont="1" applyAlignment="1">
      <alignment horizontal="center" vertical="center"/>
    </xf>
    <xf numFmtId="0" fontId="89" fillId="0" borderId="8" xfId="10" applyFont="1" applyBorder="1" applyAlignment="1">
      <alignment horizontal="center" vertical="center" shrinkToFit="1"/>
    </xf>
    <xf numFmtId="0" fontId="89" fillId="0" borderId="9" xfId="10" applyFont="1" applyBorder="1" applyAlignment="1">
      <alignment horizontal="center" vertical="center" shrinkToFit="1"/>
    </xf>
    <xf numFmtId="0" fontId="89" fillId="0" borderId="10" xfId="10" applyFont="1" applyBorder="1" applyAlignment="1">
      <alignment horizontal="center" vertical="center" shrinkToFit="1"/>
    </xf>
    <xf numFmtId="0" fontId="89" fillId="0" borderId="56" xfId="10" applyFont="1" applyBorder="1" applyAlignment="1">
      <alignment horizontal="center" vertical="center" shrinkToFit="1"/>
    </xf>
    <xf numFmtId="0" fontId="89" fillId="0" borderId="84" xfId="10" applyFont="1" applyBorder="1" applyAlignment="1">
      <alignment horizontal="center" vertical="center" shrinkToFit="1"/>
    </xf>
    <xf numFmtId="0" fontId="89" fillId="0" borderId="57" xfId="10" applyFont="1" applyBorder="1" applyAlignment="1">
      <alignment horizontal="center" vertical="center" shrinkToFit="1"/>
    </xf>
    <xf numFmtId="0" fontId="89" fillId="0" borderId="11" xfId="10" applyFont="1" applyBorder="1" applyAlignment="1">
      <alignment horizontal="center" vertical="center" shrinkToFit="1"/>
    </xf>
    <xf numFmtId="0" fontId="89" fillId="0" borderId="61" xfId="10" applyFont="1" applyBorder="1" applyAlignment="1">
      <alignment horizontal="center" vertical="center" shrinkToFit="1"/>
    </xf>
    <xf numFmtId="0" fontId="89" fillId="0" borderId="11" xfId="10" applyFont="1" applyBorder="1" applyAlignment="1">
      <alignment horizontal="center" vertical="center" wrapText="1" shrinkToFit="1"/>
    </xf>
    <xf numFmtId="0" fontId="89" fillId="0" borderId="9" xfId="5" applyFont="1" applyBorder="1" applyAlignment="1">
      <alignment horizontal="center" vertical="center" shrinkToFit="1"/>
    </xf>
    <xf numFmtId="0" fontId="89" fillId="0" borderId="10" xfId="5" applyFont="1" applyBorder="1" applyAlignment="1">
      <alignment horizontal="center" vertical="center" shrinkToFit="1"/>
    </xf>
    <xf numFmtId="0" fontId="89" fillId="0" borderId="61" xfId="5" applyFont="1" applyBorder="1" applyAlignment="1">
      <alignment horizontal="center" vertical="center" shrinkToFit="1"/>
    </xf>
    <xf numFmtId="0" fontId="89" fillId="0" borderId="84" xfId="5" applyFont="1" applyBorder="1" applyAlignment="1">
      <alignment horizontal="center" vertical="center" shrinkToFit="1"/>
    </xf>
    <xf numFmtId="0" fontId="89" fillId="0" borderId="57" xfId="5" applyFont="1" applyBorder="1" applyAlignment="1">
      <alignment horizontal="center" vertical="center" shrinkToFit="1"/>
    </xf>
    <xf numFmtId="0" fontId="89" fillId="0" borderId="85" xfId="10" applyFont="1" applyBorder="1" applyAlignment="1">
      <alignment horizontal="center" vertical="center" shrinkToFit="1"/>
    </xf>
    <xf numFmtId="0" fontId="89" fillId="0" borderId="86" xfId="10" applyFont="1" applyBorder="1" applyAlignment="1">
      <alignment horizontal="center" vertical="center" shrinkToFit="1"/>
    </xf>
    <xf numFmtId="0" fontId="89" fillId="0" borderId="75" xfId="10" applyFont="1" applyBorder="1" applyAlignment="1">
      <alignment horizontal="center" vertical="center" shrinkToFit="1"/>
    </xf>
    <xf numFmtId="0" fontId="89" fillId="0" borderId="76" xfId="10" applyFont="1" applyBorder="1" applyAlignment="1">
      <alignment horizontal="center" vertical="center" shrinkToFit="1"/>
    </xf>
    <xf numFmtId="0" fontId="89" fillId="0" borderId="58" xfId="10" applyFont="1" applyBorder="1" applyAlignment="1">
      <alignment horizontal="center" vertical="center" shrinkToFit="1"/>
    </xf>
    <xf numFmtId="0" fontId="89" fillId="0" borderId="59" xfId="10" applyFont="1" applyBorder="1" applyAlignment="1">
      <alignment horizontal="center" vertical="center" shrinkToFit="1"/>
    </xf>
    <xf numFmtId="0" fontId="89" fillId="0" borderId="74" xfId="10" applyFont="1" applyBorder="1" applyAlignment="1">
      <alignment horizontal="center" vertical="center" shrinkToFit="1"/>
    </xf>
    <xf numFmtId="0" fontId="89" fillId="0" borderId="93" xfId="10" applyFont="1" applyBorder="1" applyAlignment="1">
      <alignment horizontal="left" vertical="center" wrapText="1"/>
    </xf>
    <xf numFmtId="0" fontId="89" fillId="0" borderId="88" xfId="5" applyFont="1" applyBorder="1" applyAlignment="1">
      <alignment horizontal="left" vertical="center"/>
    </xf>
    <xf numFmtId="0" fontId="89" fillId="0" borderId="89" xfId="5" applyFont="1" applyBorder="1" applyAlignment="1">
      <alignment horizontal="left" vertical="center"/>
    </xf>
    <xf numFmtId="0" fontId="89" fillId="0" borderId="93" xfId="10" applyFont="1" applyBorder="1" applyAlignment="1">
      <alignment horizontal="center" vertical="center" shrinkToFit="1"/>
    </xf>
    <xf numFmtId="0" fontId="89" fillId="0" borderId="88" xfId="10" applyFont="1" applyBorder="1" applyAlignment="1">
      <alignment horizontal="center" vertical="center" shrinkToFit="1"/>
    </xf>
    <xf numFmtId="0" fontId="89" fillId="0" borderId="94" xfId="10" applyFont="1" applyBorder="1" applyAlignment="1">
      <alignment horizontal="center" vertical="center" shrinkToFit="1"/>
    </xf>
    <xf numFmtId="0" fontId="15" fillId="0" borderId="23" xfId="2" applyFont="1" applyBorder="1">
      <alignment vertical="center"/>
    </xf>
    <xf numFmtId="0" fontId="15" fillId="0" borderId="24" xfId="15" applyFont="1" applyBorder="1" applyAlignment="1">
      <alignment horizontal="center" vertical="center" wrapText="1"/>
    </xf>
    <xf numFmtId="0" fontId="15" fillId="0" borderId="38" xfId="15" applyFont="1" applyBorder="1" applyAlignment="1">
      <alignment horizontal="center" vertical="center" wrapText="1"/>
    </xf>
    <xf numFmtId="0" fontId="15" fillId="0" borderId="29" xfId="15" applyFont="1" applyBorder="1" applyAlignment="1">
      <alignment horizontal="center" vertical="center" wrapText="1"/>
    </xf>
    <xf numFmtId="0" fontId="15" fillId="0" borderId="23" xfId="2" applyFont="1" applyBorder="1" applyAlignment="1">
      <alignment horizontal="center" vertical="center"/>
    </xf>
    <xf numFmtId="0" fontId="15" fillId="0" borderId="24" xfId="15" applyFont="1" applyBorder="1" applyAlignment="1">
      <alignment horizontal="center" vertical="center"/>
    </xf>
    <xf numFmtId="0" fontId="15" fillId="0" borderId="38" xfId="15" applyFont="1" applyBorder="1" applyAlignment="1">
      <alignment horizontal="center" vertical="center"/>
    </xf>
    <xf numFmtId="0" fontId="15" fillId="0" borderId="29" xfId="15" applyFont="1" applyBorder="1" applyAlignment="1">
      <alignment horizontal="center" vertical="center"/>
    </xf>
    <xf numFmtId="0" fontId="15" fillId="0" borderId="23" xfId="15" applyFont="1" applyBorder="1" applyAlignment="1">
      <alignment horizontal="center" vertical="center" wrapText="1"/>
    </xf>
    <xf numFmtId="0" fontId="15" fillId="0" borderId="23" xfId="15" applyFont="1" applyBorder="1" applyAlignment="1">
      <alignment horizontal="center" vertical="center"/>
    </xf>
    <xf numFmtId="0" fontId="15" fillId="0" borderId="23" xfId="2" applyFont="1" applyBorder="1" applyAlignment="1">
      <alignment horizontal="center" vertical="center" wrapText="1"/>
    </xf>
    <xf numFmtId="0" fontId="15" fillId="0" borderId="23" xfId="2" applyFont="1" applyBorder="1" applyAlignment="1">
      <alignment horizontal="right" vertical="center"/>
    </xf>
    <xf numFmtId="0" fontId="15" fillId="10" borderId="23" xfId="2" applyFont="1" applyFill="1" applyBorder="1" applyAlignment="1">
      <alignment horizontal="right" vertical="center"/>
    </xf>
    <xf numFmtId="0" fontId="15" fillId="0" borderId="23" xfId="2" applyFont="1" applyBorder="1" applyAlignment="1">
      <alignment horizontal="left" vertical="center"/>
    </xf>
    <xf numFmtId="0" fontId="15" fillId="0" borderId="23" xfId="2" applyFont="1" applyBorder="1" applyAlignment="1">
      <alignment horizontal="left" vertical="center" wrapText="1"/>
    </xf>
    <xf numFmtId="185" fontId="15" fillId="0" borderId="23" xfId="2" applyNumberFormat="1" applyFont="1" applyBorder="1" applyAlignment="1">
      <alignment horizontal="center" vertical="center"/>
    </xf>
    <xf numFmtId="0" fontId="7" fillId="7" borderId="23" xfId="2" applyFont="1" applyFill="1" applyBorder="1">
      <alignment vertical="center"/>
    </xf>
    <xf numFmtId="0" fontId="15" fillId="0" borderId="24" xfId="2" applyFont="1" applyBorder="1" applyAlignment="1">
      <alignment horizontal="center" vertical="center"/>
    </xf>
    <xf numFmtId="0" fontId="15" fillId="0" borderId="38" xfId="2" applyFont="1" applyBorder="1" applyAlignment="1">
      <alignment horizontal="center" vertical="center"/>
    </xf>
    <xf numFmtId="0" fontId="7" fillId="0" borderId="23" xfId="2" applyFont="1" applyBorder="1">
      <alignment vertical="center"/>
    </xf>
    <xf numFmtId="0" fontId="15" fillId="0" borderId="29" xfId="2" applyFont="1" applyBorder="1" applyAlignment="1">
      <alignment horizontal="center" vertical="center"/>
    </xf>
    <xf numFmtId="0" fontId="108" fillId="0" borderId="22" xfId="2" applyFont="1" applyBorder="1" applyAlignment="1">
      <alignment horizontal="center" vertical="center" wrapText="1"/>
    </xf>
    <xf numFmtId="0" fontId="108" fillId="0" borderId="53" xfId="2" applyFont="1" applyBorder="1" applyAlignment="1">
      <alignment horizontal="center" vertical="center" wrapText="1"/>
    </xf>
    <xf numFmtId="0" fontId="7" fillId="0" borderId="23" xfId="2" applyFont="1" applyBorder="1" applyAlignment="1">
      <alignment horizontal="center" vertical="center" wrapText="1"/>
    </xf>
    <xf numFmtId="0" fontId="15" fillId="0" borderId="51" xfId="2" applyFont="1" applyBorder="1" applyAlignment="1">
      <alignment horizontal="center" vertical="center"/>
    </xf>
    <xf numFmtId="0" fontId="15" fillId="0" borderId="22" xfId="2" applyFont="1" applyBorder="1" applyAlignment="1">
      <alignment horizontal="center" vertical="center"/>
    </xf>
    <xf numFmtId="0" fontId="15" fillId="0" borderId="51" xfId="2" applyFont="1" applyBorder="1" applyAlignment="1">
      <alignment horizontal="center" vertical="center" wrapText="1"/>
    </xf>
    <xf numFmtId="0" fontId="15" fillId="0" borderId="22" xfId="2" applyFont="1" applyBorder="1" applyAlignment="1">
      <alignment horizontal="center" vertical="center" wrapText="1"/>
    </xf>
    <xf numFmtId="0" fontId="15" fillId="0" borderId="53" xfId="2" applyFont="1" applyBorder="1" applyAlignment="1">
      <alignment horizontal="center" vertical="center" wrapText="1"/>
    </xf>
    <xf numFmtId="49" fontId="15" fillId="0" borderId="23" xfId="2" applyNumberFormat="1" applyFont="1" applyBorder="1" applyAlignment="1">
      <alignment horizontal="center" vertical="center"/>
    </xf>
    <xf numFmtId="0" fontId="15" fillId="0" borderId="29" xfId="2" applyFont="1" applyBorder="1" applyAlignment="1">
      <alignment horizontal="center" vertical="center" wrapText="1"/>
    </xf>
    <xf numFmtId="0" fontId="7" fillId="9" borderId="23" xfId="2" applyFont="1" applyFill="1" applyBorder="1" applyAlignment="1">
      <alignment horizontal="center" vertical="center" wrapText="1"/>
    </xf>
    <xf numFmtId="0" fontId="7" fillId="10" borderId="33" xfId="2" applyFont="1" applyFill="1" applyBorder="1" applyAlignment="1">
      <alignment horizontal="center" vertical="center"/>
    </xf>
    <xf numFmtId="0" fontId="7" fillId="0" borderId="33" xfId="2" applyFont="1" applyBorder="1" applyAlignment="1">
      <alignment horizontal="center" vertical="center"/>
    </xf>
    <xf numFmtId="0" fontId="7" fillId="7" borderId="23" xfId="2" applyFont="1" applyFill="1" applyBorder="1" applyAlignment="1">
      <alignment horizontal="center" vertical="center"/>
    </xf>
    <xf numFmtId="0" fontId="7" fillId="9" borderId="23" xfId="2" applyFont="1" applyFill="1" applyBorder="1" applyAlignment="1">
      <alignment horizontal="center" vertical="center"/>
    </xf>
    <xf numFmtId="0" fontId="31" fillId="11" borderId="23" xfId="0" applyFont="1" applyFill="1" applyBorder="1" applyAlignment="1">
      <alignment vertical="center"/>
    </xf>
    <xf numFmtId="0" fontId="34" fillId="0" borderId="0" xfId="0" applyFont="1" applyAlignment="1">
      <alignment horizontal="left" vertical="center"/>
    </xf>
    <xf numFmtId="0" fontId="34" fillId="0" borderId="24" xfId="0" applyFont="1" applyBorder="1" applyAlignment="1">
      <alignment horizontal="left" vertical="center" wrapText="1"/>
    </xf>
    <xf numFmtId="0" fontId="34" fillId="0" borderId="38" xfId="0" applyFont="1" applyBorder="1" applyAlignment="1">
      <alignment horizontal="left" vertical="center" wrapText="1"/>
    </xf>
    <xf numFmtId="0" fontId="34" fillId="0" borderId="29" xfId="0" applyFont="1" applyBorder="1" applyAlignment="1">
      <alignment horizontal="left" vertical="center" wrapText="1"/>
    </xf>
    <xf numFmtId="0" fontId="34" fillId="0" borderId="45" xfId="0" applyFont="1" applyBorder="1" applyAlignment="1">
      <alignment vertical="center" wrapText="1"/>
    </xf>
    <xf numFmtId="0" fontId="34" fillId="0" borderId="195" xfId="0" applyFont="1" applyBorder="1" applyAlignment="1">
      <alignment vertical="center" wrapText="1"/>
    </xf>
    <xf numFmtId="0" fontId="34" fillId="0" borderId="45" xfId="0" applyFont="1" applyBorder="1" applyAlignment="1">
      <alignment horizontal="center" vertical="center" wrapText="1"/>
    </xf>
    <xf numFmtId="0" fontId="34" fillId="0" borderId="195" xfId="0" applyFont="1" applyBorder="1" applyAlignment="1">
      <alignment horizontal="center" vertical="center" wrapText="1"/>
    </xf>
    <xf numFmtId="0" fontId="34" fillId="0" borderId="45" xfId="0" applyFont="1" applyBorder="1" applyAlignment="1">
      <alignment horizontal="center" vertical="center"/>
    </xf>
    <xf numFmtId="0" fontId="34" fillId="0" borderId="195" xfId="0" applyFont="1" applyBorder="1" applyAlignment="1">
      <alignment horizontal="center" vertical="center"/>
    </xf>
    <xf numFmtId="0" fontId="34" fillId="0" borderId="37" xfId="0" applyFont="1" applyBorder="1" applyAlignment="1">
      <alignment horizontal="center" vertical="center"/>
    </xf>
    <xf numFmtId="0" fontId="34" fillId="0" borderId="195" xfId="0" applyFont="1" applyBorder="1" applyAlignment="1">
      <alignment vertical="center"/>
    </xf>
    <xf numFmtId="0" fontId="34" fillId="0" borderId="37" xfId="0" applyFont="1" applyBorder="1" applyAlignment="1">
      <alignment vertical="center"/>
    </xf>
    <xf numFmtId="0" fontId="34" fillId="0" borderId="0" xfId="0" applyFont="1" applyAlignment="1">
      <alignment horizontal="left" vertical="center" wrapText="1"/>
    </xf>
    <xf numFmtId="0" fontId="34" fillId="0" borderId="45" xfId="0" applyFont="1" applyBorder="1" applyAlignment="1">
      <alignment vertical="center"/>
    </xf>
    <xf numFmtId="0" fontId="58" fillId="0" borderId="0" xfId="0" applyFont="1" applyAlignment="1">
      <alignment horizontal="right" vertical="center"/>
    </xf>
    <xf numFmtId="0" fontId="33" fillId="0" borderId="0" xfId="0" applyFont="1" applyAlignment="1">
      <alignment horizontal="center" vertical="center" wrapText="1"/>
    </xf>
    <xf numFmtId="0" fontId="33" fillId="0" borderId="0" xfId="0" applyFont="1" applyAlignment="1">
      <alignment horizontal="center" vertical="center"/>
    </xf>
    <xf numFmtId="0" fontId="33" fillId="0" borderId="24" xfId="0" applyFont="1" applyBorder="1" applyAlignment="1">
      <alignment vertical="center"/>
    </xf>
    <xf numFmtId="0" fontId="33" fillId="0" borderId="38" xfId="0" applyFont="1" applyBorder="1" applyAlignment="1">
      <alignment vertical="center"/>
    </xf>
    <xf numFmtId="0" fontId="33" fillId="0" borderId="29" xfId="0" applyFont="1" applyBorder="1" applyAlignment="1">
      <alignment vertical="center"/>
    </xf>
    <xf numFmtId="0" fontId="34" fillId="0" borderId="24" xfId="0" applyFont="1" applyBorder="1" applyAlignment="1">
      <alignment horizontal="center" vertical="center"/>
    </xf>
    <xf numFmtId="0" fontId="34" fillId="0" borderId="38" xfId="0" applyFont="1" applyBorder="1" applyAlignment="1">
      <alignment horizontal="center" vertical="center"/>
    </xf>
    <xf numFmtId="0" fontId="34" fillId="0" borderId="29" xfId="0" applyFont="1" applyBorder="1" applyAlignment="1">
      <alignment horizontal="center" vertical="center"/>
    </xf>
    <xf numFmtId="0" fontId="85" fillId="0" borderId="0" xfId="0" applyFont="1" applyAlignment="1">
      <alignment vertical="center"/>
    </xf>
    <xf numFmtId="0" fontId="48" fillId="0" borderId="0" xfId="2" applyFont="1">
      <alignment vertical="center"/>
    </xf>
    <xf numFmtId="0" fontId="48" fillId="0" borderId="0" xfId="2" applyFont="1" applyAlignment="1">
      <alignment horizontal="left" vertical="center" wrapText="1"/>
    </xf>
    <xf numFmtId="0" fontId="34" fillId="4" borderId="0" xfId="2" applyFont="1" applyFill="1" applyAlignment="1">
      <alignment horizontal="left" vertical="center" wrapText="1"/>
    </xf>
    <xf numFmtId="0" fontId="44" fillId="0" borderId="128" xfId="2" applyFont="1" applyBorder="1" applyAlignment="1" applyProtection="1">
      <alignment horizontal="center" vertical="center"/>
      <protection locked="0"/>
    </xf>
    <xf numFmtId="0" fontId="48" fillId="0" borderId="128" xfId="5" applyFont="1" applyBorder="1" applyAlignment="1">
      <alignment horizontal="center" vertical="center"/>
    </xf>
    <xf numFmtId="0" fontId="48" fillId="0" borderId="128" xfId="5" applyFont="1" applyBorder="1" applyAlignment="1">
      <alignment horizontal="left" vertical="center" wrapText="1"/>
    </xf>
    <xf numFmtId="0" fontId="48" fillId="0" borderId="0" xfId="2" applyFont="1" applyAlignment="1">
      <alignment horizontal="left" vertical="top" wrapText="1"/>
    </xf>
    <xf numFmtId="0" fontId="44" fillId="0" borderId="145" xfId="2" applyFont="1" applyBorder="1" applyAlignment="1">
      <alignment horizontal="center" vertical="center"/>
    </xf>
    <xf numFmtId="0" fontId="44" fillId="0" borderId="128" xfId="2" applyFont="1" applyBorder="1" applyAlignment="1">
      <alignment horizontal="left" vertical="center" indent="1"/>
    </xf>
    <xf numFmtId="0" fontId="44" fillId="0" borderId="133" xfId="2" applyFont="1" applyBorder="1" applyAlignment="1">
      <alignment horizontal="center" vertical="center"/>
    </xf>
    <xf numFmtId="176" fontId="44" fillId="0" borderId="134" xfId="2" applyNumberFormat="1" applyFont="1" applyBorder="1" applyAlignment="1">
      <alignment horizontal="right" vertical="center"/>
    </xf>
    <xf numFmtId="178" fontId="44" fillId="0" borderId="136" xfId="2" applyNumberFormat="1" applyFont="1" applyBorder="1" applyAlignment="1">
      <alignment horizontal="center" vertical="center"/>
    </xf>
    <xf numFmtId="0" fontId="44" fillId="0" borderId="137" xfId="2" applyFont="1" applyBorder="1" applyAlignment="1">
      <alignment horizontal="center" vertical="center"/>
    </xf>
    <xf numFmtId="176" fontId="44" fillId="0" borderId="138" xfId="2" applyNumberFormat="1" applyFont="1" applyBorder="1" applyAlignment="1" applyProtection="1">
      <alignment horizontal="right" vertical="center"/>
      <protection locked="0"/>
    </xf>
    <xf numFmtId="178" fontId="44" fillId="0" borderId="140" xfId="2" applyNumberFormat="1" applyFont="1" applyBorder="1" applyAlignment="1">
      <alignment horizontal="center" vertical="center"/>
    </xf>
    <xf numFmtId="0" fontId="44" fillId="0" borderId="128" xfId="2" applyFont="1" applyBorder="1" applyAlignment="1">
      <alignment horizontal="center" vertical="center" shrinkToFit="1"/>
    </xf>
    <xf numFmtId="0" fontId="44" fillId="0" borderId="127" xfId="2" applyFont="1" applyBorder="1" applyAlignment="1" applyProtection="1">
      <alignment horizontal="center" vertical="center"/>
      <protection locked="0"/>
    </xf>
    <xf numFmtId="0" fontId="44" fillId="0" borderId="141" xfId="2" applyFont="1" applyBorder="1" applyAlignment="1">
      <alignment horizontal="center" vertical="center"/>
    </xf>
    <xf numFmtId="0" fontId="44" fillId="0" borderId="128" xfId="2" applyFont="1" applyBorder="1" applyAlignment="1">
      <alignment horizontal="center" vertical="center"/>
    </xf>
    <xf numFmtId="38" fontId="44" fillId="0" borderId="128" xfId="14" applyFont="1" applyFill="1" applyBorder="1" applyAlignment="1" applyProtection="1">
      <alignment horizontal="center" vertical="center"/>
    </xf>
    <xf numFmtId="0" fontId="44" fillId="0" borderId="133" xfId="2" applyFont="1" applyBorder="1" applyAlignment="1">
      <alignment horizontal="left" vertical="center" indent="1"/>
    </xf>
    <xf numFmtId="176" fontId="44" fillId="0" borderId="138" xfId="2" applyNumberFormat="1" applyFont="1" applyBorder="1" applyAlignment="1">
      <alignment horizontal="right" vertical="center"/>
    </xf>
    <xf numFmtId="0" fontId="48" fillId="0" borderId="127" xfId="5" applyFont="1" applyBorder="1" applyAlignment="1">
      <alignment horizontal="center" vertical="center" wrapText="1"/>
    </xf>
    <xf numFmtId="0" fontId="44" fillId="0" borderId="128" xfId="5" applyFont="1" applyBorder="1" applyAlignment="1" applyProtection="1">
      <alignment horizontal="center" vertical="center"/>
      <protection locked="0"/>
    </xf>
    <xf numFmtId="0" fontId="44" fillId="0" borderId="129" xfId="2" applyFont="1" applyBorder="1" applyAlignment="1">
      <alignment horizontal="center" vertical="center"/>
    </xf>
    <xf numFmtId="176" fontId="44" fillId="0" borderId="127" xfId="2" applyNumberFormat="1" applyFont="1" applyBorder="1" applyAlignment="1" applyProtection="1">
      <alignment horizontal="right" vertical="center"/>
      <protection locked="0"/>
    </xf>
    <xf numFmtId="177" fontId="44" fillId="0" borderId="132" xfId="2" applyNumberFormat="1" applyFont="1" applyBorder="1" applyAlignment="1">
      <alignment horizontal="center" vertical="center"/>
    </xf>
    <xf numFmtId="0" fontId="44" fillId="0" borderId="0" xfId="2" applyFont="1" applyAlignment="1">
      <alignment horizontal="right" vertical="center"/>
    </xf>
    <xf numFmtId="0" fontId="46" fillId="0" borderId="0" xfId="2" applyFont="1" applyAlignment="1">
      <alignment horizontal="center" vertical="center"/>
    </xf>
    <xf numFmtId="0" fontId="44" fillId="0" borderId="127" xfId="5" applyFont="1" applyBorder="1" applyAlignment="1">
      <alignment horizontal="center" vertical="center"/>
    </xf>
    <xf numFmtId="0" fontId="49" fillId="0" borderId="128" xfId="5" applyFont="1" applyBorder="1" applyAlignment="1" applyProtection="1">
      <alignment horizontal="left" vertical="center" wrapText="1"/>
      <protection locked="0"/>
    </xf>
    <xf numFmtId="0" fontId="44" fillId="0" borderId="128" xfId="5" applyFont="1" applyBorder="1" applyAlignment="1">
      <alignment horizontal="center" vertical="center" shrinkToFit="1"/>
    </xf>
    <xf numFmtId="0" fontId="48" fillId="0" borderId="128" xfId="5" applyFont="1" applyBorder="1" applyAlignment="1" applyProtection="1">
      <alignment horizontal="center" vertical="center"/>
      <protection locked="0"/>
    </xf>
    <xf numFmtId="0" fontId="34" fillId="0" borderId="0" xfId="2" applyFont="1">
      <alignment vertical="center"/>
    </xf>
    <xf numFmtId="0" fontId="53" fillId="0" borderId="0" xfId="2" applyFont="1">
      <alignment vertical="center"/>
    </xf>
    <xf numFmtId="0" fontId="34" fillId="0" borderId="38" xfId="2" applyFont="1" applyBorder="1" applyAlignment="1">
      <alignment horizontal="center" vertical="center"/>
    </xf>
    <xf numFmtId="0" fontId="34" fillId="0" borderId="148" xfId="2" applyFont="1" applyBorder="1" applyAlignment="1">
      <alignment horizontal="center" vertical="center"/>
    </xf>
    <xf numFmtId="0" fontId="34" fillId="0" borderId="50" xfId="2" applyFont="1" applyBorder="1" applyAlignment="1">
      <alignment horizontal="left" vertical="top" wrapText="1"/>
    </xf>
    <xf numFmtId="0" fontId="34" fillId="0" borderId="0" xfId="2" applyFont="1" applyAlignment="1">
      <alignment horizontal="left" vertical="top" wrapText="1"/>
    </xf>
    <xf numFmtId="0" fontId="34" fillId="0" borderId="38" xfId="2" applyFont="1" applyBorder="1" applyAlignment="1">
      <alignment horizontal="left" vertical="center"/>
    </xf>
    <xf numFmtId="0" fontId="34" fillId="0" borderId="29" xfId="2" applyFont="1" applyBorder="1" applyAlignment="1">
      <alignment horizontal="left" vertical="center"/>
    </xf>
    <xf numFmtId="0" fontId="34" fillId="0" borderId="50" xfId="2" applyFont="1" applyBorder="1" applyAlignment="1">
      <alignment horizontal="center" vertical="center"/>
    </xf>
    <xf numFmtId="49" fontId="34" fillId="0" borderId="50" xfId="2" applyNumberFormat="1" applyFont="1" applyBorder="1" applyAlignment="1">
      <alignment horizontal="center" vertical="center"/>
    </xf>
    <xf numFmtId="0" fontId="34" fillId="0" borderId="147" xfId="2" applyFont="1" applyBorder="1" applyAlignment="1">
      <alignment horizontal="center" vertical="center" wrapText="1"/>
    </xf>
    <xf numFmtId="0" fontId="34" fillId="0" borderId="50" xfId="2" applyFont="1" applyBorder="1" applyAlignment="1">
      <alignment horizontal="center" vertical="center" wrapText="1"/>
    </xf>
    <xf numFmtId="0" fontId="34" fillId="0" borderId="50" xfId="2" applyFont="1" applyBorder="1" applyAlignment="1">
      <alignment horizontal="left" vertical="center"/>
    </xf>
    <xf numFmtId="0" fontId="34" fillId="0" borderId="47" xfId="2" applyFont="1" applyBorder="1" applyAlignment="1">
      <alignment horizontal="left" vertical="center"/>
    </xf>
    <xf numFmtId="0" fontId="34" fillId="0" borderId="51" xfId="2" applyFont="1" applyBorder="1" applyAlignment="1">
      <alignment horizontal="center" vertical="distributed" textRotation="255" indent="4"/>
    </xf>
    <xf numFmtId="0" fontId="34" fillId="0" borderId="50" xfId="2" applyFont="1" applyBorder="1" applyAlignment="1">
      <alignment horizontal="center" vertical="distributed" textRotation="255" indent="4"/>
    </xf>
    <xf numFmtId="0" fontId="34" fillId="0" borderId="22" xfId="2" applyFont="1" applyBorder="1" applyAlignment="1">
      <alignment horizontal="center" vertical="distributed" textRotation="255" indent="4"/>
    </xf>
    <xf numFmtId="0" fontId="34" fillId="0" borderId="0" xfId="2" applyFont="1" applyAlignment="1">
      <alignment horizontal="center" vertical="distributed" textRotation="255" indent="4"/>
    </xf>
    <xf numFmtId="0" fontId="34" fillId="0" borderId="21" xfId="2" applyFont="1" applyBorder="1" applyAlignment="1">
      <alignment horizontal="center" vertical="distributed" textRotation="255" indent="4"/>
    </xf>
    <xf numFmtId="0" fontId="34" fillId="0" borderId="53" xfId="2" applyFont="1" applyBorder="1" applyAlignment="1">
      <alignment horizontal="center" vertical="distributed" textRotation="255" indent="4"/>
    </xf>
    <xf numFmtId="0" fontId="34" fillId="0" borderId="34" xfId="2" applyFont="1" applyBorder="1" applyAlignment="1">
      <alignment horizontal="center" vertical="distributed" textRotation="255" indent="4"/>
    </xf>
    <xf numFmtId="0" fontId="34" fillId="0" borderId="51" xfId="2" applyFont="1" applyBorder="1" applyAlignment="1">
      <alignment horizontal="center" vertical="center" wrapText="1"/>
    </xf>
    <xf numFmtId="0" fontId="34" fillId="0" borderId="47" xfId="2" applyFont="1" applyBorder="1" applyAlignment="1">
      <alignment horizontal="center" vertical="center" wrapText="1"/>
    </xf>
    <xf numFmtId="0" fontId="34" fillId="0" borderId="53" xfId="2" applyFont="1" applyBorder="1" applyAlignment="1">
      <alignment horizontal="center" vertical="center" wrapText="1"/>
    </xf>
    <xf numFmtId="0" fontId="34" fillId="0" borderId="33" xfId="2" applyFont="1" applyBorder="1" applyAlignment="1">
      <alignment horizontal="center" vertical="center" wrapText="1"/>
    </xf>
    <xf numFmtId="0" fontId="34" fillId="0" borderId="34" xfId="2" applyFont="1" applyBorder="1" applyAlignment="1">
      <alignment horizontal="center" vertical="center" wrapText="1"/>
    </xf>
    <xf numFmtId="49" fontId="34" fillId="0" borderId="38" xfId="2" applyNumberFormat="1" applyFont="1" applyBorder="1" applyAlignment="1">
      <alignment horizontal="center" vertical="center"/>
    </xf>
    <xf numFmtId="0" fontId="34" fillId="0" borderId="24" xfId="2" applyFont="1" applyBorder="1" applyAlignment="1">
      <alignment horizontal="center" vertical="center" wrapText="1"/>
    </xf>
    <xf numFmtId="0" fontId="34" fillId="0" borderId="38" xfId="2" applyFont="1" applyBorder="1" applyAlignment="1">
      <alignment horizontal="center" vertical="center" wrapText="1"/>
    </xf>
    <xf numFmtId="0" fontId="34" fillId="0" borderId="22" xfId="2" applyFont="1" applyBorder="1" applyAlignment="1">
      <alignment vertical="center" textRotation="255"/>
    </xf>
    <xf numFmtId="0" fontId="34" fillId="0" borderId="21" xfId="2" applyFont="1" applyBorder="1" applyAlignment="1">
      <alignment vertical="center" textRotation="255"/>
    </xf>
    <xf numFmtId="0" fontId="34" fillId="0" borderId="53" xfId="2" applyFont="1" applyBorder="1" applyAlignment="1">
      <alignment vertical="center" textRotation="255"/>
    </xf>
    <xf numFmtId="0" fontId="34" fillId="0" borderId="34" xfId="2" applyFont="1" applyBorder="1" applyAlignment="1">
      <alignment vertical="center" textRotation="255"/>
    </xf>
    <xf numFmtId="0" fontId="34" fillId="0" borderId="149" xfId="2" applyFont="1" applyBorder="1" applyAlignment="1">
      <alignment horizontal="center" vertical="center"/>
    </xf>
    <xf numFmtId="0" fontId="34" fillId="0" borderId="150" xfId="2" applyFont="1" applyBorder="1" applyAlignment="1">
      <alignment horizontal="center" vertical="center"/>
    </xf>
    <xf numFmtId="0" fontId="34" fillId="0" borderId="152" xfId="2" applyFont="1" applyBorder="1" applyAlignment="1">
      <alignment horizontal="center" vertical="center"/>
    </xf>
    <xf numFmtId="0" fontId="34" fillId="0" borderId="153" xfId="2" applyFont="1" applyBorder="1" applyAlignment="1">
      <alignment horizontal="center" vertical="center"/>
    </xf>
    <xf numFmtId="0" fontId="34" fillId="0" borderId="150" xfId="2" applyFont="1" applyBorder="1" applyAlignment="1">
      <alignment horizontal="left" vertical="center"/>
    </xf>
    <xf numFmtId="0" fontId="34" fillId="0" borderId="151" xfId="2" applyFont="1" applyBorder="1" applyAlignment="1">
      <alignment horizontal="left" vertical="center"/>
    </xf>
    <xf numFmtId="0" fontId="34" fillId="0" borderId="153" xfId="2" applyFont="1" applyBorder="1" applyAlignment="1">
      <alignment horizontal="left" vertical="center"/>
    </xf>
    <xf numFmtId="0" fontId="34" fillId="0" borderId="154" xfId="2" applyFont="1" applyBorder="1" applyAlignment="1">
      <alignment horizontal="left" vertical="center"/>
    </xf>
    <xf numFmtId="0" fontId="34" fillId="0" borderId="152" xfId="2" applyFont="1" applyBorder="1" applyAlignment="1">
      <alignment horizontal="center" vertical="center" wrapText="1"/>
    </xf>
    <xf numFmtId="0" fontId="34" fillId="0" borderId="153" xfId="2" applyFont="1" applyBorder="1" applyAlignment="1">
      <alignment horizontal="center" vertical="center" wrapText="1"/>
    </xf>
    <xf numFmtId="0" fontId="34" fillId="0" borderId="155" xfId="2" applyFont="1" applyBorder="1" applyAlignment="1">
      <alignment horizontal="center" vertical="center" wrapText="1"/>
    </xf>
    <xf numFmtId="0" fontId="34" fillId="0" borderId="156" xfId="2" applyFont="1" applyBorder="1" applyAlignment="1">
      <alignment horizontal="center" vertical="center" wrapText="1"/>
    </xf>
    <xf numFmtId="0" fontId="34" fillId="0" borderId="153" xfId="2" applyFont="1" applyBorder="1" applyAlignment="1">
      <alignment horizontal="left" vertical="center" wrapText="1"/>
    </xf>
    <xf numFmtId="0" fontId="34" fillId="0" borderId="154" xfId="2" applyFont="1" applyBorder="1" applyAlignment="1">
      <alignment horizontal="left" vertical="center" wrapText="1"/>
    </xf>
    <xf numFmtId="0" fontId="34" fillId="0" borderId="156" xfId="2" applyFont="1" applyBorder="1" applyAlignment="1">
      <alignment horizontal="left" vertical="center" wrapText="1"/>
    </xf>
    <xf numFmtId="0" fontId="34" fillId="0" borderId="157" xfId="2" applyFont="1" applyBorder="1" applyAlignment="1">
      <alignment horizontal="left" vertical="center" wrapText="1"/>
    </xf>
    <xf numFmtId="0" fontId="35" fillId="0" borderId="0" xfId="2" applyFont="1" applyAlignment="1">
      <alignment horizontal="center" vertical="center"/>
    </xf>
    <xf numFmtId="0" fontId="34" fillId="0" borderId="24" xfId="2" applyFont="1" applyBorder="1" applyAlignment="1">
      <alignment horizontal="left" vertical="center"/>
    </xf>
    <xf numFmtId="0" fontId="34" fillId="0" borderId="24" xfId="2" applyFont="1" applyBorder="1" applyAlignment="1">
      <alignment horizontal="center" vertical="center"/>
    </xf>
    <xf numFmtId="0" fontId="34" fillId="0" borderId="29" xfId="2" applyFont="1" applyBorder="1" applyAlignment="1">
      <alignment horizontal="center" vertical="center"/>
    </xf>
    <xf numFmtId="0" fontId="34" fillId="0" borderId="146" xfId="2" applyFont="1" applyBorder="1" applyAlignment="1">
      <alignment horizontal="center" vertical="center" wrapText="1"/>
    </xf>
    <xf numFmtId="0" fontId="34" fillId="0" borderId="23" xfId="2" applyFont="1" applyBorder="1" applyAlignment="1">
      <alignment horizontal="left" vertical="center"/>
    </xf>
    <xf numFmtId="0" fontId="34" fillId="0" borderId="0" xfId="5" applyFont="1">
      <alignment vertical="center"/>
    </xf>
    <xf numFmtId="0" fontId="34" fillId="0" borderId="0" xfId="5" applyFont="1" applyAlignment="1">
      <alignment horizontal="right" vertical="center"/>
    </xf>
    <xf numFmtId="0" fontId="33" fillId="0" borderId="24" xfId="5" applyFont="1" applyBorder="1" applyAlignment="1">
      <alignment horizontal="center" vertical="center"/>
    </xf>
    <xf numFmtId="0" fontId="33" fillId="0" borderId="38" xfId="5" applyFont="1" applyBorder="1" applyAlignment="1">
      <alignment horizontal="center" vertical="center"/>
    </xf>
    <xf numFmtId="0" fontId="33" fillId="0" borderId="29" xfId="5" applyFont="1" applyBorder="1" applyAlignment="1">
      <alignment horizontal="center" vertical="center"/>
    </xf>
    <xf numFmtId="0" fontId="33" fillId="0" borderId="0" xfId="5" applyFont="1" applyAlignment="1">
      <alignment horizontal="center" vertical="center"/>
    </xf>
    <xf numFmtId="0" fontId="34" fillId="0" borderId="50" xfId="5" applyFont="1" applyBorder="1" applyAlignment="1">
      <alignment horizontal="center" vertical="center"/>
    </xf>
    <xf numFmtId="0" fontId="34" fillId="0" borderId="47" xfId="5" applyFont="1" applyBorder="1" applyAlignment="1">
      <alignment horizontal="center" vertical="center"/>
    </xf>
    <xf numFmtId="0" fontId="34" fillId="0" borderId="0" xfId="5" applyFont="1" applyAlignment="1">
      <alignment horizontal="left" vertical="center" wrapText="1"/>
    </xf>
    <xf numFmtId="0" fontId="83" fillId="0" borderId="0" xfId="5" applyFont="1" applyAlignment="1">
      <alignment horizontal="left" vertical="center"/>
    </xf>
    <xf numFmtId="0" fontId="34" fillId="0" borderId="38" xfId="5" applyFont="1" applyBorder="1" applyAlignment="1">
      <alignment horizontal="left" vertical="center" wrapText="1"/>
    </xf>
    <xf numFmtId="0" fontId="34" fillId="0" borderId="29" xfId="5" applyFont="1" applyBorder="1" applyAlignment="1">
      <alignment horizontal="left" vertical="center" wrapText="1"/>
    </xf>
    <xf numFmtId="0" fontId="34" fillId="0" borderId="45" xfId="5" applyFont="1" applyBorder="1" applyAlignment="1">
      <alignment horizontal="left" vertical="center" wrapText="1" indent="1"/>
    </xf>
    <xf numFmtId="0" fontId="34" fillId="0" borderId="37" xfId="5" applyFont="1" applyBorder="1" applyAlignment="1">
      <alignment horizontal="left" vertical="center" indent="1"/>
    </xf>
    <xf numFmtId="0" fontId="34" fillId="0" borderId="27" xfId="5" applyFont="1" applyBorder="1" applyAlignment="1">
      <alignment horizontal="left" vertical="center" wrapText="1"/>
    </xf>
    <xf numFmtId="0" fontId="34" fillId="0" borderId="37" xfId="5" applyFont="1" applyBorder="1" applyAlignment="1">
      <alignment horizontal="left" vertical="center" wrapText="1"/>
    </xf>
    <xf numFmtId="0" fontId="34" fillId="0" borderId="38" xfId="5" applyFont="1" applyBorder="1" applyAlignment="1">
      <alignment horizontal="left" vertical="center"/>
    </xf>
    <xf numFmtId="0" fontId="34" fillId="0" borderId="29" xfId="5" applyFont="1" applyBorder="1" applyAlignment="1">
      <alignment horizontal="left" vertical="center"/>
    </xf>
    <xf numFmtId="0" fontId="24" fillId="5" borderId="4" xfId="7" applyFont="1" applyFill="1" applyBorder="1" applyAlignment="1">
      <alignment horizontal="center"/>
    </xf>
    <xf numFmtId="0" fontId="24" fillId="5" borderId="2" xfId="7" applyFont="1" applyFill="1" applyBorder="1" applyAlignment="1">
      <alignment horizontal="center"/>
    </xf>
    <xf numFmtId="0" fontId="24" fillId="5" borderId="5" xfId="7" applyFont="1" applyFill="1" applyBorder="1" applyAlignment="1">
      <alignment horizontal="center"/>
    </xf>
    <xf numFmtId="0" fontId="2" fillId="0" borderId="45" xfId="7" applyBorder="1" applyAlignment="1">
      <alignment horizontal="center"/>
    </xf>
    <xf numFmtId="0" fontId="2" fillId="0" borderId="27" xfId="7" applyBorder="1" applyAlignment="1">
      <alignment horizontal="center"/>
    </xf>
    <xf numFmtId="0" fontId="2" fillId="0" borderId="37" xfId="7" applyBorder="1" applyAlignment="1">
      <alignment horizontal="center"/>
    </xf>
    <xf numFmtId="0" fontId="2" fillId="5" borderId="24" xfId="7" applyFill="1" applyBorder="1" applyAlignment="1">
      <alignment horizontal="center" vertical="center" shrinkToFit="1"/>
    </xf>
    <xf numFmtId="0" fontId="2" fillId="5" borderId="38" xfId="7" applyFill="1" applyBorder="1" applyAlignment="1">
      <alignment horizontal="center" vertical="center" shrinkToFit="1"/>
    </xf>
    <xf numFmtId="0" fontId="2" fillId="0" borderId="24" xfId="7" applyBorder="1" applyAlignment="1">
      <alignment horizontal="center" vertical="center" shrinkToFit="1"/>
    </xf>
    <xf numFmtId="0" fontId="2" fillId="0" borderId="38" xfId="7" applyBorder="1" applyAlignment="1">
      <alignment horizontal="center" vertical="center" shrinkToFit="1"/>
    </xf>
    <xf numFmtId="0" fontId="2" fillId="0" borderId="29" xfId="7" applyBorder="1" applyAlignment="1">
      <alignment horizontal="center" vertical="center" shrinkToFit="1"/>
    </xf>
    <xf numFmtId="0" fontId="2" fillId="0" borderId="51" xfId="7" applyBorder="1" applyAlignment="1">
      <alignment horizontal="center" vertical="center" shrinkToFit="1"/>
    </xf>
    <xf numFmtId="0" fontId="2" fillId="0" borderId="47" xfId="7" applyBorder="1" applyAlignment="1">
      <alignment horizontal="center" vertical="center" shrinkToFit="1"/>
    </xf>
    <xf numFmtId="0" fontId="2" fillId="0" borderId="53" xfId="7" applyBorder="1" applyAlignment="1">
      <alignment horizontal="center" vertical="center" shrinkToFit="1"/>
    </xf>
    <xf numFmtId="0" fontId="2" fillId="0" borderId="34" xfId="7" applyBorder="1" applyAlignment="1">
      <alignment horizontal="center" vertical="center" shrinkToFit="1"/>
    </xf>
    <xf numFmtId="0" fontId="2" fillId="0" borderId="45" xfId="7" applyBorder="1" applyAlignment="1">
      <alignment horizontal="center" vertical="center" shrinkToFit="1"/>
    </xf>
    <xf numFmtId="0" fontId="2" fillId="0" borderId="37" xfId="7" applyBorder="1" applyAlignment="1">
      <alignment horizontal="center" vertical="center" shrinkToFit="1"/>
    </xf>
    <xf numFmtId="0" fontId="20" fillId="0" borderId="24" xfId="7" applyFont="1" applyBorder="1" applyAlignment="1">
      <alignment horizontal="center" vertical="center" shrinkToFit="1"/>
    </xf>
    <xf numFmtId="0" fontId="20" fillId="0" borderId="38" xfId="7" applyFont="1" applyBorder="1" applyAlignment="1">
      <alignment horizontal="center" vertical="center" shrinkToFit="1"/>
    </xf>
    <xf numFmtId="0" fontId="20" fillId="0" borderId="29" xfId="7" applyFont="1" applyBorder="1" applyAlignment="1">
      <alignment horizontal="center" vertical="center" shrinkToFit="1"/>
    </xf>
    <xf numFmtId="0" fontId="2" fillId="0" borderId="50" xfId="7" applyBorder="1"/>
    <xf numFmtId="0" fontId="2" fillId="0" borderId="0" xfId="7" applyAlignment="1">
      <alignment shrinkToFit="1"/>
    </xf>
    <xf numFmtId="0" fontId="25" fillId="0" borderId="50" xfId="7" applyFont="1" applyBorder="1"/>
    <xf numFmtId="0" fontId="2" fillId="0" borderId="0" xfId="7" applyAlignment="1">
      <alignment horizontal="center"/>
    </xf>
    <xf numFmtId="0" fontId="2" fillId="0" borderId="21" xfId="7" applyBorder="1" applyAlignment="1">
      <alignment horizontal="center"/>
    </xf>
    <xf numFmtId="0" fontId="2" fillId="0" borderId="0" xfId="7"/>
    <xf numFmtId="0" fontId="8" fillId="0" borderId="20" xfId="7" applyFont="1" applyBorder="1" applyAlignment="1">
      <alignment horizontal="left" vertical="center" wrapText="1"/>
    </xf>
    <xf numFmtId="0" fontId="8" fillId="0" borderId="0" xfId="7" applyFont="1" applyAlignment="1">
      <alignment horizontal="left" vertical="center" wrapText="1"/>
    </xf>
    <xf numFmtId="0" fontId="8" fillId="0" borderId="68" xfId="7" applyFont="1" applyBorder="1" applyAlignment="1">
      <alignment horizontal="left" vertical="center" wrapText="1"/>
    </xf>
    <xf numFmtId="0" fontId="8" fillId="0" borderId="79" xfId="7" applyFont="1" applyBorder="1" applyAlignment="1">
      <alignment horizontal="left" vertical="center" wrapText="1"/>
    </xf>
    <xf numFmtId="0" fontId="8" fillId="0" borderId="43" xfId="7" applyFont="1" applyBorder="1" applyAlignment="1">
      <alignment horizontal="left" vertical="center" wrapText="1"/>
    </xf>
    <xf numFmtId="0" fontId="8" fillId="0" borderId="44" xfId="7" applyFont="1" applyBorder="1" applyAlignment="1">
      <alignment horizontal="left" vertical="center" wrapText="1"/>
    </xf>
    <xf numFmtId="0" fontId="2" fillId="0" borderId="8" xfId="7" applyBorder="1"/>
    <xf numFmtId="0" fontId="2" fillId="0" borderId="9" xfId="7" applyBorder="1"/>
    <xf numFmtId="0" fontId="2" fillId="0" borderId="78" xfId="7" applyBorder="1"/>
    <xf numFmtId="0" fontId="2" fillId="0" borderId="20" xfId="7" applyBorder="1" applyAlignment="1">
      <alignment horizontal="left"/>
    </xf>
    <xf numFmtId="0" fontId="2" fillId="0" borderId="0" xfId="7" applyAlignment="1">
      <alignment horizontal="left"/>
    </xf>
    <xf numFmtId="0" fontId="2" fillId="0" borderId="21" xfId="7" applyBorder="1" applyAlignment="1">
      <alignment horizontal="left"/>
    </xf>
    <xf numFmtId="0" fontId="2" fillId="6" borderId="4" xfId="7" applyFill="1" applyBorder="1" applyAlignment="1">
      <alignment horizontal="center" shrinkToFit="1"/>
    </xf>
    <xf numFmtId="0" fontId="2" fillId="6" borderId="2" xfId="7" applyFill="1" applyBorder="1" applyAlignment="1">
      <alignment horizontal="center" shrinkToFit="1"/>
    </xf>
    <xf numFmtId="0" fontId="2" fillId="0" borderId="20" xfId="7" applyBorder="1"/>
    <xf numFmtId="0" fontId="2" fillId="0" borderId="0" xfId="7" applyAlignment="1">
      <alignment horizontal="left" shrinkToFit="1"/>
    </xf>
    <xf numFmtId="0" fontId="2" fillId="0" borderId="28" xfId="7" applyBorder="1" applyAlignment="1">
      <alignment horizontal="center"/>
    </xf>
    <xf numFmtId="0" fontId="2" fillId="0" borderId="35" xfId="7" applyBorder="1" applyAlignment="1">
      <alignment horizontal="center"/>
    </xf>
    <xf numFmtId="0" fontId="2" fillId="0" borderId="52" xfId="7" applyBorder="1" applyAlignment="1">
      <alignment horizontal="center"/>
    </xf>
    <xf numFmtId="0" fontId="2" fillId="0" borderId="101" xfId="7" applyBorder="1" applyAlignment="1">
      <alignment horizontal="center"/>
    </xf>
    <xf numFmtId="0" fontId="26" fillId="0" borderId="0" xfId="7" applyFont="1"/>
    <xf numFmtId="0" fontId="2" fillId="0" borderId="102" xfId="7" applyBorder="1" applyAlignment="1">
      <alignment horizontal="center"/>
    </xf>
    <xf numFmtId="0" fontId="2" fillId="0" borderId="20" xfId="7" applyBorder="1" applyAlignment="1">
      <alignment horizontal="center" shrinkToFit="1"/>
    </xf>
    <xf numFmtId="0" fontId="2" fillId="0" borderId="0" xfId="7" applyAlignment="1">
      <alignment horizontal="center" shrinkToFit="1"/>
    </xf>
    <xf numFmtId="0" fontId="2" fillId="0" borderId="21" xfId="7" applyBorder="1" applyAlignment="1">
      <alignment horizontal="center" shrinkToFit="1"/>
    </xf>
    <xf numFmtId="179" fontId="2" fillId="6" borderId="4" xfId="7" applyNumberFormat="1" applyFill="1" applyBorder="1" applyAlignment="1">
      <alignment horizontal="center"/>
    </xf>
    <xf numFmtId="179" fontId="2" fillId="6" borderId="5" xfId="7" applyNumberFormat="1" applyFill="1" applyBorder="1" applyAlignment="1">
      <alignment horizontal="center"/>
    </xf>
    <xf numFmtId="180" fontId="2" fillId="6" borderId="4" xfId="7" applyNumberFormat="1" applyFill="1" applyBorder="1" applyAlignment="1">
      <alignment horizontal="center" shrinkToFit="1"/>
    </xf>
    <xf numFmtId="180" fontId="2" fillId="6" borderId="2" xfId="7" applyNumberFormat="1" applyFill="1" applyBorder="1" applyAlignment="1">
      <alignment horizontal="center" shrinkToFit="1"/>
    </xf>
    <xf numFmtId="0" fontId="100" fillId="0" borderId="0" xfId="6" applyFont="1" applyAlignment="1">
      <alignment horizontal="left" vertical="center" wrapText="1"/>
    </xf>
    <xf numFmtId="0" fontId="100" fillId="0" borderId="1" xfId="6" applyFont="1" applyBorder="1" applyAlignment="1">
      <alignment horizontal="center" vertical="center" wrapText="1"/>
    </xf>
    <xf numFmtId="0" fontId="100" fillId="0" borderId="26" xfId="6" applyFont="1" applyBorder="1" applyAlignment="1">
      <alignment horizontal="center" vertical="center" wrapText="1"/>
    </xf>
    <xf numFmtId="0" fontId="100" fillId="0" borderId="6" xfId="6" applyFont="1" applyBorder="1" applyAlignment="1">
      <alignment horizontal="center" vertical="center" wrapText="1"/>
    </xf>
    <xf numFmtId="0" fontId="104" fillId="0" borderId="12" xfId="6" applyFont="1" applyBorder="1" applyAlignment="1">
      <alignment vertical="center" shrinkToFit="1"/>
    </xf>
    <xf numFmtId="0" fontId="104" fillId="0" borderId="18" xfId="6" applyFont="1" applyBorder="1" applyAlignment="1">
      <alignment vertical="center" shrinkToFit="1"/>
    </xf>
    <xf numFmtId="0" fontId="104" fillId="0" borderId="23" xfId="6" applyFont="1" applyBorder="1" applyAlignment="1">
      <alignment vertical="center" wrapText="1"/>
    </xf>
    <xf numFmtId="0" fontId="104" fillId="0" borderId="30" xfId="6" applyFont="1" applyBorder="1" applyAlignment="1">
      <alignment vertical="center" wrapText="1"/>
    </xf>
    <xf numFmtId="0" fontId="104" fillId="0" borderId="70" xfId="6" applyFont="1" applyBorder="1" applyAlignment="1">
      <alignment horizontal="center" vertical="center" wrapText="1"/>
    </xf>
    <xf numFmtId="0" fontId="104" fillId="0" borderId="69" xfId="6" applyFont="1" applyBorder="1" applyAlignment="1">
      <alignment horizontal="center" vertical="center" wrapText="1"/>
    </xf>
    <xf numFmtId="0" fontId="104" fillId="0" borderId="71" xfId="6" applyFont="1" applyBorder="1" applyAlignment="1">
      <alignment horizontal="center" vertical="center" wrapText="1"/>
    </xf>
    <xf numFmtId="0" fontId="100" fillId="0" borderId="0" xfId="6" applyFont="1">
      <alignment vertical="center"/>
    </xf>
    <xf numFmtId="0" fontId="100" fillId="0" borderId="0" xfId="6" applyFont="1" applyAlignment="1">
      <alignment vertical="center" wrapText="1"/>
    </xf>
    <xf numFmtId="0" fontId="100" fillId="0" borderId="29" xfId="6" applyFont="1" applyBorder="1" applyAlignment="1">
      <alignment horizontal="center" vertical="center" wrapText="1"/>
    </xf>
    <xf numFmtId="0" fontId="104" fillId="0" borderId="0" xfId="6" applyFont="1" applyAlignment="1">
      <alignment horizontal="center" vertical="center" shrinkToFit="1"/>
    </xf>
    <xf numFmtId="0" fontId="104" fillId="0" borderId="68" xfId="6" applyFont="1" applyBorder="1" applyAlignment="1">
      <alignment horizontal="center" vertical="center" shrinkToFit="1"/>
    </xf>
    <xf numFmtId="0" fontId="104" fillId="0" borderId="33" xfId="6" applyFont="1" applyBorder="1" applyAlignment="1">
      <alignment horizontal="center" vertical="center" shrinkToFit="1"/>
    </xf>
    <xf numFmtId="0" fontId="104" fillId="0" borderId="67" xfId="6" applyFont="1" applyBorder="1" applyAlignment="1">
      <alignment horizontal="center" vertical="center" shrinkToFit="1"/>
    </xf>
    <xf numFmtId="0" fontId="100" fillId="0" borderId="21" xfId="6" applyFont="1" applyBorder="1" applyAlignment="1">
      <alignment horizontal="center" vertical="center" wrapText="1"/>
    </xf>
    <xf numFmtId="0" fontId="100" fillId="0" borderId="45" xfId="6" applyFont="1" applyBorder="1" applyAlignment="1">
      <alignment horizontal="center" vertical="center" wrapText="1"/>
    </xf>
    <xf numFmtId="0" fontId="100" fillId="0" borderId="27" xfId="6" applyFont="1" applyBorder="1" applyAlignment="1">
      <alignment horizontal="center" vertical="center" wrapText="1"/>
    </xf>
    <xf numFmtId="0" fontId="104" fillId="0" borderId="50" xfId="6" applyFont="1" applyBorder="1" applyAlignment="1">
      <alignment horizontal="center" vertical="center" shrinkToFit="1"/>
    </xf>
    <xf numFmtId="0" fontId="104" fillId="0" borderId="55" xfId="6" applyFont="1" applyBorder="1" applyAlignment="1">
      <alignment horizontal="center" vertical="center" shrinkToFit="1"/>
    </xf>
    <xf numFmtId="0" fontId="100" fillId="0" borderId="25" xfId="6" applyFont="1" applyBorder="1" applyAlignment="1">
      <alignment horizontal="center" vertical="center" wrapText="1"/>
    </xf>
    <xf numFmtId="0" fontId="100" fillId="0" borderId="38" xfId="6" applyFont="1" applyBorder="1" applyAlignment="1">
      <alignment horizontal="center" vertical="center" wrapText="1"/>
    </xf>
    <xf numFmtId="0" fontId="100" fillId="0" borderId="17" xfId="6" applyFont="1" applyBorder="1" applyAlignment="1">
      <alignment vertical="center" wrapText="1"/>
    </xf>
    <xf numFmtId="0" fontId="100" fillId="0" borderId="31" xfId="6" applyFont="1" applyBorder="1" applyAlignment="1">
      <alignment vertical="center" wrapText="1"/>
    </xf>
    <xf numFmtId="0" fontId="100" fillId="0" borderId="13" xfId="6" applyFont="1" applyBorder="1" applyAlignment="1">
      <alignment horizontal="center" vertical="center" wrapText="1"/>
    </xf>
    <xf numFmtId="0" fontId="100" fillId="0" borderId="15" xfId="6" applyFont="1" applyBorder="1" applyAlignment="1">
      <alignment horizontal="center" vertical="center" wrapText="1"/>
    </xf>
    <xf numFmtId="0" fontId="100" fillId="0" borderId="19" xfId="6" applyFont="1" applyBorder="1" applyAlignment="1">
      <alignment horizontal="center" vertical="center" wrapText="1"/>
    </xf>
    <xf numFmtId="0" fontId="101" fillId="0" borderId="3" xfId="6" applyFont="1" applyBorder="1" applyAlignment="1">
      <alignment horizontal="left" vertical="center" wrapText="1"/>
    </xf>
    <xf numFmtId="0" fontId="101" fillId="0" borderId="35" xfId="6" applyFont="1" applyBorder="1" applyAlignment="1">
      <alignment horizontal="left" vertical="center" wrapText="1"/>
    </xf>
    <xf numFmtId="0" fontId="99" fillId="0" borderId="0" xfId="6" applyFont="1" applyAlignment="1">
      <alignment horizontal="center" vertical="center"/>
    </xf>
    <xf numFmtId="0" fontId="100" fillId="0" borderId="17" xfId="2" applyFont="1" applyBorder="1" applyAlignment="1">
      <alignment horizontal="left" vertical="center"/>
    </xf>
    <xf numFmtId="0" fontId="100" fillId="0" borderId="12" xfId="2" applyFont="1" applyBorder="1" applyAlignment="1">
      <alignment horizontal="left" vertical="center"/>
    </xf>
    <xf numFmtId="0" fontId="100" fillId="0" borderId="12" xfId="7" applyFont="1" applyBorder="1" applyAlignment="1">
      <alignment horizontal="left" vertical="center"/>
    </xf>
    <xf numFmtId="0" fontId="100" fillId="0" borderId="13" xfId="2" applyFont="1" applyBorder="1" applyAlignment="1">
      <alignment horizontal="center" vertical="center"/>
    </xf>
    <xf numFmtId="0" fontId="100" fillId="0" borderId="15" xfId="2" applyFont="1" applyBorder="1" applyAlignment="1">
      <alignment horizontal="center" vertical="center"/>
    </xf>
    <xf numFmtId="0" fontId="100" fillId="0" borderId="16" xfId="2" applyFont="1" applyBorder="1" applyAlignment="1">
      <alignment horizontal="center" vertical="center"/>
    </xf>
    <xf numFmtId="0" fontId="100" fillId="0" borderId="41" xfId="2" applyFont="1" applyBorder="1" applyAlignment="1">
      <alignment horizontal="left" vertical="center"/>
    </xf>
    <xf numFmtId="0" fontId="100" fillId="0" borderId="42" xfId="2" applyFont="1" applyBorder="1" applyAlignment="1">
      <alignment horizontal="left" vertical="center"/>
    </xf>
    <xf numFmtId="0" fontId="100" fillId="0" borderId="42" xfId="7" applyFont="1" applyBorder="1" applyAlignment="1">
      <alignment horizontal="left" vertical="center"/>
    </xf>
    <xf numFmtId="0" fontId="100" fillId="0" borderId="70" xfId="2" applyFont="1" applyBorder="1" applyAlignment="1">
      <alignment horizontal="center" vertical="center"/>
    </xf>
    <xf numFmtId="0" fontId="100" fillId="0" borderId="69" xfId="2" applyFont="1" applyBorder="1" applyAlignment="1">
      <alignment horizontal="center" vertical="center"/>
    </xf>
    <xf numFmtId="0" fontId="100" fillId="0" borderId="71" xfId="2" applyFont="1" applyBorder="1" applyAlignment="1">
      <alignment horizontal="center" vertical="center"/>
    </xf>
    <xf numFmtId="0" fontId="62" fillId="0" borderId="23" xfId="5" applyFont="1" applyBorder="1" applyAlignment="1">
      <alignment vertical="center" textRotation="255" wrapText="1"/>
    </xf>
    <xf numFmtId="0" fontId="62" fillId="0" borderId="23" xfId="5" applyFont="1" applyBorder="1" applyAlignment="1">
      <alignment horizontal="center" vertical="center" wrapText="1"/>
    </xf>
    <xf numFmtId="0" fontId="62" fillId="0" borderId="23" xfId="5" applyFont="1" applyBorder="1">
      <alignment vertical="center"/>
    </xf>
    <xf numFmtId="0" fontId="62" fillId="0" borderId="23" xfId="5" applyFont="1" applyBorder="1" applyAlignment="1">
      <alignment horizontal="center" vertical="center"/>
    </xf>
    <xf numFmtId="0" fontId="62" fillId="0" borderId="54" xfId="5" applyFont="1" applyBorder="1" applyAlignment="1">
      <alignment horizontal="center" vertical="center"/>
    </xf>
    <xf numFmtId="0" fontId="62" fillId="0" borderId="38" xfId="5" applyFont="1" applyBorder="1" applyAlignment="1">
      <alignment horizontal="center" vertical="center"/>
    </xf>
    <xf numFmtId="0" fontId="62" fillId="0" borderId="24" xfId="5" applyFont="1" applyBorder="1" applyAlignment="1">
      <alignment horizontal="center" vertical="center"/>
    </xf>
    <xf numFmtId="0" fontId="62" fillId="0" borderId="39" xfId="5" applyFont="1" applyBorder="1" applyAlignment="1">
      <alignment horizontal="center" vertical="center"/>
    </xf>
    <xf numFmtId="0" fontId="62" fillId="0" borderId="45" xfId="5" applyFont="1" applyBorder="1" applyAlignment="1">
      <alignment horizontal="center" vertical="center"/>
    </xf>
    <xf numFmtId="0" fontId="62" fillId="0" borderId="37" xfId="5" applyFont="1" applyBorder="1" applyAlignment="1">
      <alignment horizontal="center" vertical="center" textRotation="255" wrapText="1"/>
    </xf>
    <xf numFmtId="0" fontId="62" fillId="0" borderId="23" xfId="5" applyFont="1" applyBorder="1" applyAlignment="1">
      <alignment horizontal="center" vertical="center" textRotation="255" wrapText="1"/>
    </xf>
    <xf numFmtId="0" fontId="62" fillId="2" borderId="23" xfId="5" applyFont="1" applyFill="1" applyBorder="1" applyAlignment="1">
      <alignment horizontal="center" vertical="center"/>
    </xf>
    <xf numFmtId="0" fontId="62" fillId="0" borderId="0" xfId="5" applyFont="1" applyAlignment="1">
      <alignment horizontal="right" vertical="center"/>
    </xf>
    <xf numFmtId="0" fontId="106" fillId="0" borderId="0" xfId="5" applyFont="1" applyAlignment="1">
      <alignment horizontal="center" vertical="center" wrapText="1"/>
    </xf>
    <xf numFmtId="0" fontId="106" fillId="0" borderId="0" xfId="5" applyFont="1" applyAlignment="1">
      <alignment horizontal="center" vertical="center"/>
    </xf>
    <xf numFmtId="0" fontId="62" fillId="0" borderId="23" xfId="5" applyFont="1" applyBorder="1" applyAlignment="1">
      <alignment horizontal="left" vertical="center" wrapText="1"/>
    </xf>
    <xf numFmtId="0" fontId="106" fillId="0" borderId="24" xfId="5" applyFont="1" applyBorder="1" applyAlignment="1">
      <alignment horizontal="center" vertical="center"/>
    </xf>
    <xf numFmtId="0" fontId="106" fillId="0" borderId="38" xfId="5" applyFont="1" applyBorder="1" applyAlignment="1">
      <alignment horizontal="center" vertical="center"/>
    </xf>
    <xf numFmtId="0" fontId="106" fillId="0" borderId="29" xfId="5" applyFont="1" applyBorder="1" applyAlignment="1">
      <alignment horizontal="center" vertical="center"/>
    </xf>
    <xf numFmtId="0" fontId="62" fillId="0" borderId="45" xfId="5" applyFont="1" applyBorder="1" applyAlignment="1">
      <alignment horizontal="left" vertical="center" wrapText="1"/>
    </xf>
    <xf numFmtId="0" fontId="62" fillId="0" borderId="51" xfId="5" applyFont="1" applyBorder="1" applyAlignment="1">
      <alignment horizontal="center" vertical="center"/>
    </xf>
    <xf numFmtId="0" fontId="62" fillId="0" borderId="50" xfId="5" applyFont="1" applyBorder="1" applyAlignment="1">
      <alignment horizontal="center" vertical="center"/>
    </xf>
    <xf numFmtId="0" fontId="62" fillId="0" borderId="47" xfId="5" applyFont="1" applyBorder="1" applyAlignment="1">
      <alignment horizontal="center" vertical="center"/>
    </xf>
    <xf numFmtId="0" fontId="62" fillId="0" borderId="0" xfId="22" applyFont="1" applyAlignment="1">
      <alignment horizontal="left" vertical="center" wrapText="1"/>
    </xf>
    <xf numFmtId="0" fontId="60" fillId="0" borderId="51" xfId="22" applyFont="1" applyBorder="1" applyAlignment="1">
      <alignment horizontal="center" vertical="center"/>
    </xf>
    <xf numFmtId="0" fontId="60" fillId="0" borderId="50" xfId="22" applyFont="1" applyBorder="1" applyAlignment="1">
      <alignment horizontal="center" vertical="center"/>
    </xf>
    <xf numFmtId="0" fontId="60" fillId="0" borderId="47" xfId="22" applyFont="1" applyBorder="1" applyAlignment="1">
      <alignment horizontal="center" vertical="center"/>
    </xf>
    <xf numFmtId="0" fontId="60" fillId="0" borderId="22" xfId="22" applyFont="1" applyBorder="1" applyAlignment="1">
      <alignment horizontal="center" vertical="center"/>
    </xf>
    <xf numFmtId="0" fontId="60" fillId="0" borderId="0" xfId="22" applyFont="1" applyAlignment="1">
      <alignment horizontal="center" vertical="center"/>
    </xf>
    <xf numFmtId="0" fontId="60" fillId="0" borderId="21" xfId="22" applyFont="1" applyBorder="1" applyAlignment="1">
      <alignment horizontal="center" vertical="center"/>
    </xf>
    <xf numFmtId="0" fontId="60" fillId="0" borderId="53" xfId="22" applyFont="1" applyBorder="1" applyAlignment="1">
      <alignment horizontal="center" vertical="center"/>
    </xf>
    <xf numFmtId="0" fontId="60" fillId="0" borderId="33" xfId="22" applyFont="1" applyBorder="1" applyAlignment="1">
      <alignment horizontal="center" vertical="center"/>
    </xf>
    <xf numFmtId="0" fontId="60" fillId="0" borderId="34" xfId="22" applyFont="1" applyBorder="1" applyAlignment="1">
      <alignment horizontal="center" vertical="center"/>
    </xf>
    <xf numFmtId="0" fontId="60" fillId="0" borderId="51" xfId="22" applyFont="1" applyBorder="1" applyAlignment="1">
      <alignment horizontal="left" vertical="center"/>
    </xf>
    <xf numFmtId="0" fontId="60" fillId="0" borderId="50" xfId="22" applyFont="1" applyBorder="1" applyAlignment="1">
      <alignment horizontal="left" vertical="center"/>
    </xf>
    <xf numFmtId="0" fontId="60" fillId="0" borderId="47" xfId="22" applyFont="1" applyBorder="1" applyAlignment="1">
      <alignment horizontal="left" vertical="center"/>
    </xf>
    <xf numFmtId="0" fontId="60" fillId="0" borderId="22" xfId="22" applyFont="1" applyBorder="1" applyAlignment="1">
      <alignment horizontal="left" vertical="center"/>
    </xf>
    <xf numFmtId="0" fontId="60" fillId="0" borderId="0" xfId="22" applyFont="1" applyAlignment="1">
      <alignment horizontal="left" vertical="center"/>
    </xf>
    <xf numFmtId="0" fontId="60" fillId="0" borderId="21" xfId="22" applyFont="1" applyBorder="1" applyAlignment="1">
      <alignment horizontal="left" vertical="center"/>
    </xf>
    <xf numFmtId="0" fontId="60" fillId="0" borderId="53" xfId="22" applyFont="1" applyBorder="1" applyAlignment="1">
      <alignment horizontal="left" vertical="center"/>
    </xf>
    <xf numFmtId="0" fontId="60" fillId="0" borderId="33" xfId="22" applyFont="1" applyBorder="1" applyAlignment="1">
      <alignment horizontal="left" vertical="center"/>
    </xf>
    <xf numFmtId="0" fontId="60" fillId="0" borderId="34" xfId="22" applyFont="1" applyBorder="1" applyAlignment="1">
      <alignment horizontal="left" vertical="center"/>
    </xf>
    <xf numFmtId="0" fontId="62" fillId="0" borderId="0" xfId="22" applyFont="1" applyAlignment="1">
      <alignment horizontal="left" vertical="center"/>
    </xf>
    <xf numFmtId="0" fontId="62" fillId="0" borderId="0" xfId="5" applyFont="1" applyAlignment="1">
      <alignment vertical="center" wrapText="1"/>
    </xf>
    <xf numFmtId="0" fontId="60" fillId="0" borderId="23" xfId="22" applyFont="1" applyBorder="1" applyAlignment="1">
      <alignment horizontal="center" vertical="center"/>
    </xf>
    <xf numFmtId="0" fontId="60" fillId="0" borderId="24" xfId="22" applyFont="1" applyBorder="1" applyAlignment="1">
      <alignment horizontal="center" vertical="center"/>
    </xf>
    <xf numFmtId="0" fontId="60" fillId="0" borderId="38" xfId="22" applyFont="1" applyBorder="1" applyAlignment="1">
      <alignment horizontal="center" vertical="center"/>
    </xf>
    <xf numFmtId="0" fontId="60" fillId="0" borderId="29" xfId="22" applyFont="1" applyBorder="1" applyAlignment="1">
      <alignment horizontal="center" vertical="center"/>
    </xf>
    <xf numFmtId="0" fontId="60" fillId="0" borderId="24" xfId="22" applyFont="1" applyBorder="1" applyAlignment="1">
      <alignment horizontal="left" vertical="center"/>
    </xf>
    <xf numFmtId="0" fontId="60" fillId="0" borderId="38" xfId="22" applyFont="1" applyBorder="1" applyAlignment="1">
      <alignment horizontal="left" vertical="center"/>
    </xf>
    <xf numFmtId="0" fontId="60" fillId="0" borderId="29" xfId="22" applyFont="1" applyBorder="1" applyAlignment="1">
      <alignment horizontal="left" vertical="center"/>
    </xf>
    <xf numFmtId="0" fontId="60" fillId="0" borderId="51" xfId="22" applyFont="1" applyBorder="1" applyAlignment="1">
      <alignment horizontal="left" vertical="center" wrapText="1"/>
    </xf>
    <xf numFmtId="0" fontId="60" fillId="0" borderId="51" xfId="22" applyFont="1" applyBorder="1" applyAlignment="1">
      <alignment horizontal="center" vertical="center" textRotation="255"/>
    </xf>
    <xf numFmtId="0" fontId="60" fillId="0" borderId="47" xfId="22" applyFont="1" applyBorder="1" applyAlignment="1">
      <alignment horizontal="center" vertical="center" textRotation="255"/>
    </xf>
    <xf numFmtId="0" fontId="60" fillId="0" borderId="22" xfId="22" applyFont="1" applyBorder="1" applyAlignment="1">
      <alignment horizontal="center" vertical="center" textRotation="255"/>
    </xf>
    <xf numFmtId="0" fontId="60" fillId="0" borderId="21" xfId="22" applyFont="1" applyBorder="1" applyAlignment="1">
      <alignment horizontal="center" vertical="center" textRotation="255"/>
    </xf>
    <xf numFmtId="0" fontId="60" fillId="0" borderId="53" xfId="22" applyFont="1" applyBorder="1" applyAlignment="1">
      <alignment horizontal="center" vertical="center" textRotation="255"/>
    </xf>
    <xf numFmtId="0" fontId="60" fillId="0" borderId="34" xfId="22" applyFont="1" applyBorder="1" applyAlignment="1">
      <alignment horizontal="center" vertical="center" textRotation="255"/>
    </xf>
    <xf numFmtId="0" fontId="60" fillId="0" borderId="23" xfId="22" applyFont="1" applyBorder="1" applyAlignment="1">
      <alignment horizontal="distributed" vertical="center" indent="1"/>
    </xf>
    <xf numFmtId="0" fontId="60" fillId="0" borderId="23" xfId="22" applyFont="1" applyBorder="1" applyAlignment="1">
      <alignment horizontal="left" vertical="center" indent="1"/>
    </xf>
    <xf numFmtId="0" fontId="60" fillId="0" borderId="23" xfId="22" applyFont="1" applyBorder="1" applyAlignment="1">
      <alignment horizontal="center" vertical="center" textRotation="255"/>
    </xf>
    <xf numFmtId="0" fontId="60" fillId="0" borderId="37" xfId="22" applyFont="1" applyBorder="1" applyAlignment="1">
      <alignment horizontal="center" vertical="center" textRotation="255"/>
    </xf>
    <xf numFmtId="0" fontId="60" fillId="0" borderId="27" xfId="22" applyFont="1" applyBorder="1" applyAlignment="1">
      <alignment horizontal="center" vertical="center"/>
    </xf>
    <xf numFmtId="0" fontId="60" fillId="0" borderId="37" xfId="22" applyFont="1" applyBorder="1" applyAlignment="1">
      <alignment horizontal="center" vertical="center"/>
    </xf>
    <xf numFmtId="0" fontId="62" fillId="0" borderId="0" xfId="22" applyFont="1">
      <alignment vertical="center"/>
    </xf>
    <xf numFmtId="0" fontId="62" fillId="0" borderId="0" xfId="22" applyFont="1" applyAlignment="1">
      <alignment horizontal="right" vertical="top"/>
    </xf>
    <xf numFmtId="0" fontId="60" fillId="0" borderId="0" xfId="22" applyFont="1" applyAlignment="1">
      <alignment horizontal="right" vertical="center"/>
    </xf>
    <xf numFmtId="0" fontId="61" fillId="0" borderId="0" xfId="22" applyFont="1" applyAlignment="1">
      <alignment horizontal="center" vertical="center"/>
    </xf>
    <xf numFmtId="0" fontId="55" fillId="0" borderId="23" xfId="5" applyFont="1" applyBorder="1" applyAlignment="1">
      <alignment horizontal="center" vertical="center"/>
    </xf>
    <xf numFmtId="0" fontId="55" fillId="0" borderId="24" xfId="5" applyFont="1" applyBorder="1" applyAlignment="1">
      <alignment horizontal="left" vertical="center" wrapText="1" indent="1"/>
    </xf>
    <xf numFmtId="0" fontId="55" fillId="0" borderId="38" xfId="5" applyFont="1" applyBorder="1" applyAlignment="1">
      <alignment horizontal="left" vertical="center" wrapText="1" indent="1"/>
    </xf>
    <xf numFmtId="0" fontId="55" fillId="0" borderId="29" xfId="5" applyFont="1" applyBorder="1" applyAlignment="1">
      <alignment horizontal="left" vertical="center" wrapText="1" indent="1"/>
    </xf>
    <xf numFmtId="0" fontId="34" fillId="0" borderId="24" xfId="5" applyFont="1" applyBorder="1" applyAlignment="1">
      <alignment horizontal="center" vertical="center"/>
    </xf>
    <xf numFmtId="0" fontId="34" fillId="0" borderId="38" xfId="5" applyFont="1" applyBorder="1" applyAlignment="1">
      <alignment horizontal="center" vertical="center"/>
    </xf>
    <xf numFmtId="0" fontId="34" fillId="0" borderId="29" xfId="5" applyFont="1" applyBorder="1" applyAlignment="1">
      <alignment horizontal="center" vertical="center"/>
    </xf>
    <xf numFmtId="0" fontId="55" fillId="0" borderId="51" xfId="5" applyFont="1" applyBorder="1" applyAlignment="1">
      <alignment horizontal="center" vertical="center" wrapText="1"/>
    </xf>
    <xf numFmtId="0" fontId="55" fillId="0" borderId="47" xfId="5" applyFont="1" applyBorder="1" applyAlignment="1">
      <alignment horizontal="center" vertical="center"/>
    </xf>
    <xf numFmtId="0" fontId="55" fillId="0" borderId="22" xfId="5" applyFont="1" applyBorder="1" applyAlignment="1">
      <alignment horizontal="center" vertical="center"/>
    </xf>
    <xf numFmtId="0" fontId="55" fillId="0" borderId="21" xfId="5" applyFont="1" applyBorder="1" applyAlignment="1">
      <alignment horizontal="center" vertical="center"/>
    </xf>
    <xf numFmtId="0" fontId="55" fillId="0" borderId="53" xfId="5" applyFont="1" applyBorder="1" applyAlignment="1">
      <alignment horizontal="center" vertical="center"/>
    </xf>
    <xf numFmtId="0" fontId="55" fillId="0" borderId="34" xfId="5" applyFont="1" applyBorder="1" applyAlignment="1">
      <alignment horizontal="center" vertical="center"/>
    </xf>
    <xf numFmtId="0" fontId="53" fillId="0" borderId="50" xfId="5" applyFont="1" applyBorder="1" applyAlignment="1">
      <alignment horizontal="left" vertical="center" wrapText="1" indent="1"/>
    </xf>
    <xf numFmtId="0" fontId="53" fillId="0" borderId="47" xfId="5" applyFont="1" applyBorder="1" applyAlignment="1">
      <alignment horizontal="left" vertical="center" wrapText="1" indent="1"/>
    </xf>
    <xf numFmtId="0" fontId="53" fillId="0" borderId="0" xfId="5" applyFont="1" applyAlignment="1">
      <alignment horizontal="left" vertical="center" wrapText="1" indent="1"/>
    </xf>
    <xf numFmtId="0" fontId="53" fillId="0" borderId="21" xfId="5" applyFont="1" applyBorder="1" applyAlignment="1">
      <alignment horizontal="left" vertical="center" wrapText="1" indent="1"/>
    </xf>
    <xf numFmtId="0" fontId="53" fillId="0" borderId="33" xfId="5" applyFont="1" applyBorder="1" applyAlignment="1">
      <alignment horizontal="left" vertical="center" wrapText="1" indent="1"/>
    </xf>
    <xf numFmtId="0" fontId="53" fillId="0" borderId="34" xfId="5" applyFont="1" applyBorder="1" applyAlignment="1">
      <alignment horizontal="left" vertical="center" wrapText="1" indent="1"/>
    </xf>
    <xf numFmtId="0" fontId="55" fillId="0" borderId="45" xfId="5" applyFont="1" applyBorder="1" applyAlignment="1">
      <alignment horizontal="center" vertical="center" wrapText="1"/>
    </xf>
    <xf numFmtId="0" fontId="55" fillId="0" borderId="27" xfId="5" applyFont="1" applyBorder="1" applyAlignment="1">
      <alignment horizontal="center" vertical="center"/>
    </xf>
    <xf numFmtId="0" fontId="55" fillId="0" borderId="37" xfId="5" applyFont="1" applyBorder="1" applyAlignment="1">
      <alignment horizontal="center" vertical="center"/>
    </xf>
    <xf numFmtId="0" fontId="53" fillId="0" borderId="23" xfId="5" applyFont="1" applyBorder="1" applyAlignment="1">
      <alignment horizontal="left" vertical="center" wrapText="1" indent="1"/>
    </xf>
    <xf numFmtId="0" fontId="55" fillId="0" borderId="23" xfId="5" applyFont="1" applyBorder="1" applyAlignment="1">
      <alignment horizontal="center" vertical="center" wrapText="1"/>
    </xf>
    <xf numFmtId="0" fontId="55" fillId="0" borderId="0" xfId="5" applyFont="1" applyAlignment="1">
      <alignment horizontal="right" vertical="center"/>
    </xf>
    <xf numFmtId="0" fontId="34" fillId="0" borderId="51" xfId="5" applyFont="1" applyBorder="1" applyAlignment="1">
      <alignment horizontal="center" vertical="center" wrapText="1"/>
    </xf>
    <xf numFmtId="0" fontId="34" fillId="0" borderId="47" xfId="5" applyFont="1" applyBorder="1" applyAlignment="1">
      <alignment horizontal="center" vertical="center" wrapText="1"/>
    </xf>
    <xf numFmtId="0" fontId="34" fillId="0" borderId="22" xfId="5" applyFont="1" applyBorder="1" applyAlignment="1">
      <alignment horizontal="center" vertical="center" wrapText="1"/>
    </xf>
    <xf numFmtId="0" fontId="34" fillId="0" borderId="21" xfId="5" applyFont="1" applyBorder="1" applyAlignment="1">
      <alignment horizontal="center" vertical="center" wrapText="1"/>
    </xf>
    <xf numFmtId="0" fontId="34" fillId="0" borderId="53" xfId="5" applyFont="1" applyBorder="1" applyAlignment="1">
      <alignment horizontal="center" vertical="center" wrapText="1"/>
    </xf>
    <xf numFmtId="0" fontId="34" fillId="0" borderId="34" xfId="5" applyFont="1" applyBorder="1" applyAlignment="1">
      <alignment horizontal="center" vertical="center" wrapText="1"/>
    </xf>
    <xf numFmtId="0" fontId="34" fillId="0" borderId="51" xfId="5" applyFont="1" applyBorder="1" applyAlignment="1">
      <alignment horizontal="left" vertical="center" indent="1"/>
    </xf>
    <xf numFmtId="0" fontId="34" fillId="0" borderId="47" xfId="5" applyFont="1" applyBorder="1" applyAlignment="1">
      <alignment horizontal="left" vertical="center" indent="1"/>
    </xf>
    <xf numFmtId="0" fontId="34" fillId="0" borderId="23" xfId="5" applyFont="1" applyBorder="1" applyAlignment="1">
      <alignment horizontal="left" vertical="center" indent="1"/>
    </xf>
    <xf numFmtId="0" fontId="35" fillId="0" borderId="0" xfId="5" applyFont="1" applyAlignment="1">
      <alignment horizontal="center" vertical="center" wrapText="1"/>
    </xf>
    <xf numFmtId="0" fontId="35" fillId="0" borderId="0" xfId="5" applyFont="1" applyAlignment="1">
      <alignment horizontal="center" vertical="center"/>
    </xf>
    <xf numFmtId="0" fontId="34" fillId="0" borderId="23" xfId="5" applyFont="1" applyBorder="1" applyAlignment="1">
      <alignment horizontal="center" vertical="center"/>
    </xf>
    <xf numFmtId="0" fontId="34" fillId="0" borderId="24" xfId="5" applyFont="1" applyBorder="1" applyAlignment="1">
      <alignment horizontal="center" vertical="center" wrapText="1"/>
    </xf>
    <xf numFmtId="0" fontId="34" fillId="0" borderId="38" xfId="5" applyFont="1" applyBorder="1" applyAlignment="1">
      <alignment horizontal="center" vertical="center" wrapText="1"/>
    </xf>
    <xf numFmtId="0" fontId="34" fillId="0" borderId="29" xfId="5" applyFont="1" applyBorder="1" applyAlignment="1">
      <alignment horizontal="center" vertical="center" wrapText="1"/>
    </xf>
    <xf numFmtId="0" fontId="34" fillId="0" borderId="23" xfId="5" applyFont="1" applyBorder="1" applyAlignment="1">
      <alignment horizontal="center" vertical="center" wrapText="1"/>
    </xf>
    <xf numFmtId="0" fontId="33" fillId="0" borderId="24" xfId="0" applyFont="1" applyBorder="1" applyAlignment="1">
      <alignment horizontal="center" vertical="center"/>
    </xf>
    <xf numFmtId="0" fontId="33" fillId="0" borderId="38" xfId="0" applyFont="1" applyBorder="1" applyAlignment="1">
      <alignment horizontal="center" vertical="center"/>
    </xf>
    <xf numFmtId="0" fontId="33" fillId="0" borderId="29" xfId="0" applyFont="1" applyBorder="1" applyAlignment="1">
      <alignment horizontal="center" vertical="center"/>
    </xf>
    <xf numFmtId="0" fontId="58" fillId="0" borderId="0" xfId="0" applyFont="1" applyAlignment="1">
      <alignment vertical="center"/>
    </xf>
    <xf numFmtId="0" fontId="35" fillId="0" borderId="0" xfId="0" applyFont="1" applyAlignment="1">
      <alignment horizontal="center" vertical="center"/>
    </xf>
    <xf numFmtId="0" fontId="107" fillId="0" borderId="0" xfId="0" applyFont="1" applyAlignment="1">
      <alignment horizontal="center" vertical="center"/>
    </xf>
    <xf numFmtId="0" fontId="33" fillId="0" borderId="23" xfId="0" applyFont="1" applyBorder="1" applyAlignment="1">
      <alignment horizontal="center" vertical="center"/>
    </xf>
    <xf numFmtId="0" fontId="58" fillId="0" borderId="24" xfId="0" applyFont="1" applyBorder="1" applyAlignment="1">
      <alignment horizontal="left" vertical="center" wrapText="1"/>
    </xf>
    <xf numFmtId="0" fontId="58" fillId="0" borderId="38" xfId="0" applyFont="1" applyBorder="1" applyAlignment="1">
      <alignment horizontal="left" vertical="center" wrapText="1"/>
    </xf>
    <xf numFmtId="0" fontId="58" fillId="0" borderId="29" xfId="0" applyFont="1" applyBorder="1" applyAlignment="1">
      <alignment horizontal="left" vertical="center" wrapText="1"/>
    </xf>
    <xf numFmtId="0" fontId="58" fillId="0" borderId="38" xfId="0" applyFont="1" applyBorder="1" applyAlignment="1">
      <alignment horizontal="center" vertical="center"/>
    </xf>
    <xf numFmtId="0" fontId="58" fillId="0" borderId="29" xfId="0" applyFont="1" applyBorder="1" applyAlignment="1">
      <alignment horizontal="center" vertical="center"/>
    </xf>
    <xf numFmtId="0" fontId="58" fillId="0" borderId="50" xfId="0" applyFont="1" applyBorder="1" applyAlignment="1">
      <alignment horizontal="center" vertical="center"/>
    </xf>
    <xf numFmtId="0" fontId="58" fillId="0" borderId="47" xfId="0" applyFont="1" applyBorder="1" applyAlignment="1">
      <alignment horizontal="center" vertical="center"/>
    </xf>
    <xf numFmtId="0" fontId="57" fillId="4" borderId="0" xfId="18" applyFont="1" applyFill="1" applyAlignment="1">
      <alignment horizontal="left" vertical="center" wrapText="1"/>
    </xf>
    <xf numFmtId="0" fontId="53" fillId="4" borderId="23" xfId="18" applyFont="1" applyFill="1" applyBorder="1" applyAlignment="1">
      <alignment horizontal="center" vertical="center"/>
    </xf>
    <xf numFmtId="0" fontId="53" fillId="4" borderId="24" xfId="18" applyFont="1" applyFill="1" applyBorder="1" applyAlignment="1">
      <alignment horizontal="center" vertical="center"/>
    </xf>
    <xf numFmtId="58" fontId="53" fillId="4" borderId="54" xfId="18" applyNumberFormat="1" applyFont="1" applyFill="1" applyBorder="1" applyAlignment="1">
      <alignment horizontal="center" vertical="center"/>
    </xf>
    <xf numFmtId="0" fontId="53" fillId="4" borderId="39" xfId="18" applyFont="1" applyFill="1" applyBorder="1" applyAlignment="1">
      <alignment horizontal="center" vertical="center"/>
    </xf>
    <xf numFmtId="58" fontId="53" fillId="4" borderId="81" xfId="18" applyNumberFormat="1" applyFont="1" applyFill="1" applyBorder="1" applyAlignment="1">
      <alignment horizontal="center" vertical="center"/>
    </xf>
    <xf numFmtId="0" fontId="53" fillId="4" borderId="71" xfId="18" applyFont="1" applyFill="1" applyBorder="1" applyAlignment="1">
      <alignment horizontal="center" vertical="center"/>
    </xf>
    <xf numFmtId="0" fontId="53" fillId="4" borderId="4" xfId="18" applyFont="1" applyFill="1" applyBorder="1" applyAlignment="1">
      <alignment horizontal="center" vertical="center"/>
    </xf>
    <xf numFmtId="0" fontId="53" fillId="4" borderId="2" xfId="18" applyFont="1" applyFill="1" applyBorder="1" applyAlignment="1">
      <alignment horizontal="center" vertical="center"/>
    </xf>
    <xf numFmtId="0" fontId="53" fillId="4" borderId="5" xfId="18" applyFont="1" applyFill="1" applyBorder="1" applyAlignment="1">
      <alignment horizontal="center" vertical="center"/>
    </xf>
    <xf numFmtId="58" fontId="53" fillId="4" borderId="51" xfId="18" applyNumberFormat="1" applyFont="1" applyFill="1" applyBorder="1" applyAlignment="1">
      <alignment horizontal="center" vertical="center"/>
    </xf>
    <xf numFmtId="0" fontId="53" fillId="4" borderId="47" xfId="18" applyFont="1" applyFill="1" applyBorder="1" applyAlignment="1">
      <alignment horizontal="center" vertical="center"/>
    </xf>
    <xf numFmtId="0" fontId="53" fillId="4" borderId="29" xfId="18" applyFont="1" applyFill="1" applyBorder="1" applyAlignment="1">
      <alignment horizontal="center" vertical="center"/>
    </xf>
    <xf numFmtId="58" fontId="53" fillId="4" borderId="24" xfId="18" applyNumberFormat="1" applyFont="1" applyFill="1" applyBorder="1" applyAlignment="1">
      <alignment horizontal="center" vertical="center"/>
    </xf>
    <xf numFmtId="58" fontId="53" fillId="4" borderId="29" xfId="18" applyNumberFormat="1" applyFont="1" applyFill="1" applyBorder="1" applyAlignment="1">
      <alignment horizontal="center" vertical="center"/>
    </xf>
    <xf numFmtId="0" fontId="53" fillId="4" borderId="38" xfId="18" applyFont="1" applyFill="1" applyBorder="1" applyAlignment="1">
      <alignment horizontal="center" vertical="center"/>
    </xf>
    <xf numFmtId="0" fontId="34" fillId="4" borderId="0" xfId="18" applyFont="1" applyFill="1">
      <alignment vertical="center"/>
    </xf>
    <xf numFmtId="0" fontId="81" fillId="4" borderId="23" xfId="18" applyFont="1" applyFill="1" applyBorder="1" applyAlignment="1">
      <alignment horizontal="center" vertical="center" wrapText="1"/>
    </xf>
    <xf numFmtId="0" fontId="81" fillId="4" borderId="0" xfId="18" applyFont="1" applyFill="1" applyAlignment="1">
      <alignment horizontal="center" vertical="center" wrapText="1"/>
    </xf>
    <xf numFmtId="0" fontId="81" fillId="4" borderId="0" xfId="18" applyFont="1" applyFill="1" applyAlignment="1">
      <alignment horizontal="center" vertical="center"/>
    </xf>
    <xf numFmtId="0" fontId="81" fillId="4" borderId="23" xfId="18" applyFont="1" applyFill="1" applyBorder="1" applyAlignment="1">
      <alignment horizontal="left" vertical="center"/>
    </xf>
    <xf numFmtId="0" fontId="53" fillId="4" borderId="51" xfId="18" applyFont="1" applyFill="1" applyBorder="1" applyAlignment="1">
      <alignment horizontal="center" vertical="center" wrapText="1"/>
    </xf>
    <xf numFmtId="0" fontId="53" fillId="4" borderId="47" xfId="18" applyFont="1" applyFill="1" applyBorder="1" applyAlignment="1">
      <alignment horizontal="center" vertical="center" wrapText="1"/>
    </xf>
    <xf numFmtId="0" fontId="53" fillId="4" borderId="22" xfId="18" applyFont="1" applyFill="1" applyBorder="1" applyAlignment="1">
      <alignment horizontal="center" vertical="center" wrapText="1"/>
    </xf>
    <xf numFmtId="0" fontId="53" fillId="4" borderId="21" xfId="18" applyFont="1" applyFill="1" applyBorder="1" applyAlignment="1">
      <alignment horizontal="center" vertical="center" wrapText="1"/>
    </xf>
    <xf numFmtId="0" fontId="53" fillId="4" borderId="53" xfId="18" applyFont="1" applyFill="1" applyBorder="1" applyAlignment="1">
      <alignment horizontal="center" vertical="center" wrapText="1"/>
    </xf>
    <xf numFmtId="0" fontId="53" fillId="4" borderId="34" xfId="18" applyFont="1" applyFill="1" applyBorder="1" applyAlignment="1">
      <alignment horizontal="center" vertical="center" wrapText="1"/>
    </xf>
    <xf numFmtId="0" fontId="53" fillId="4" borderId="51" xfId="18" applyFont="1" applyFill="1" applyBorder="1" applyAlignment="1">
      <alignment horizontal="right" vertical="center"/>
    </xf>
    <xf numFmtId="0" fontId="53" fillId="4" borderId="47" xfId="18" applyFont="1" applyFill="1" applyBorder="1" applyAlignment="1">
      <alignment horizontal="right" vertical="center"/>
    </xf>
    <xf numFmtId="0" fontId="53" fillId="4" borderId="22" xfId="18" applyFont="1" applyFill="1" applyBorder="1" applyAlignment="1">
      <alignment horizontal="right" vertical="center"/>
    </xf>
    <xf numFmtId="0" fontId="53" fillId="4" borderId="21" xfId="18" applyFont="1" applyFill="1" applyBorder="1" applyAlignment="1">
      <alignment horizontal="right" vertical="center"/>
    </xf>
    <xf numFmtId="0" fontId="53" fillId="4" borderId="53" xfId="18" applyFont="1" applyFill="1" applyBorder="1" applyAlignment="1">
      <alignment horizontal="right" vertical="center"/>
    </xf>
    <xf numFmtId="0" fontId="53" fillId="4" borderId="34" xfId="18" applyFont="1" applyFill="1" applyBorder="1" applyAlignment="1">
      <alignment horizontal="right" vertical="center"/>
    </xf>
    <xf numFmtId="0" fontId="53" fillId="4" borderId="50" xfId="18" applyFont="1" applyFill="1" applyBorder="1" applyAlignment="1">
      <alignment horizontal="center" vertical="center" wrapText="1"/>
    </xf>
    <xf numFmtId="0" fontId="53" fillId="4" borderId="0" xfId="18" applyFont="1" applyFill="1" applyAlignment="1">
      <alignment horizontal="center" vertical="center" wrapText="1"/>
    </xf>
    <xf numFmtId="0" fontId="53" fillId="4" borderId="33" xfId="18" applyFont="1" applyFill="1" applyBorder="1" applyAlignment="1">
      <alignment horizontal="center" vertical="center" wrapText="1"/>
    </xf>
    <xf numFmtId="9" fontId="53" fillId="4" borderId="23" xfId="18" applyNumberFormat="1" applyFont="1" applyFill="1" applyBorder="1" applyAlignment="1">
      <alignment horizontal="right" vertical="center"/>
    </xf>
    <xf numFmtId="0" fontId="53" fillId="4" borderId="14" xfId="18" applyFont="1" applyFill="1" applyBorder="1" applyAlignment="1">
      <alignment horizontal="center" vertical="center" wrapText="1"/>
    </xf>
    <xf numFmtId="0" fontId="53" fillId="4" borderId="16" xfId="18" applyFont="1" applyFill="1" applyBorder="1" applyAlignment="1">
      <alignment horizontal="center" vertical="center"/>
    </xf>
    <xf numFmtId="58" fontId="53" fillId="4" borderId="39" xfId="18" applyNumberFormat="1" applyFont="1" applyFill="1" applyBorder="1" applyAlignment="1">
      <alignment horizontal="center" vertical="center"/>
    </xf>
    <xf numFmtId="0" fontId="53" fillId="4" borderId="31" xfId="18" applyFont="1" applyFill="1" applyBorder="1" applyAlignment="1">
      <alignment horizontal="center" vertical="center"/>
    </xf>
    <xf numFmtId="0" fontId="53" fillId="4" borderId="30" xfId="18" applyFont="1" applyFill="1" applyBorder="1" applyAlignment="1">
      <alignment horizontal="center" vertical="center"/>
    </xf>
    <xf numFmtId="0" fontId="53" fillId="4" borderId="54" xfId="18" applyFont="1" applyFill="1" applyBorder="1" applyAlignment="1">
      <alignment horizontal="center" vertical="center"/>
    </xf>
    <xf numFmtId="0" fontId="53" fillId="4" borderId="72" xfId="18" applyFont="1" applyFill="1" applyBorder="1" applyAlignment="1">
      <alignment horizontal="center" vertical="center"/>
    </xf>
    <xf numFmtId="0" fontId="53" fillId="4" borderId="55" xfId="18" applyFont="1" applyFill="1" applyBorder="1" applyAlignment="1">
      <alignment horizontal="center" vertical="center"/>
    </xf>
    <xf numFmtId="58" fontId="53" fillId="4" borderId="23" xfId="18" applyNumberFormat="1" applyFont="1" applyFill="1" applyBorder="1" applyAlignment="1">
      <alignment horizontal="center" vertical="center"/>
    </xf>
    <xf numFmtId="0" fontId="60" fillId="0" borderId="0" xfId="23" applyFont="1" applyAlignment="1">
      <alignment horizontal="left" vertical="top" wrapText="1"/>
    </xf>
    <xf numFmtId="0" fontId="60" fillId="0" borderId="23" xfId="23" applyFont="1" applyBorder="1" applyAlignment="1">
      <alignment horizontal="left" vertical="distributed" wrapText="1"/>
    </xf>
    <xf numFmtId="0" fontId="60" fillId="0" borderId="23" xfId="24" applyFont="1" applyBorder="1" applyAlignment="1">
      <alignment horizontal="center" vertical="center"/>
    </xf>
    <xf numFmtId="0" fontId="60" fillId="0" borderId="24" xfId="23" applyFont="1" applyBorder="1" applyAlignment="1">
      <alignment horizontal="center" vertical="center" wrapText="1"/>
    </xf>
    <xf numFmtId="0" fontId="60" fillId="0" borderId="38" xfId="23" applyFont="1" applyBorder="1" applyAlignment="1">
      <alignment horizontal="center" vertical="center" wrapText="1"/>
    </xf>
    <xf numFmtId="0" fontId="60" fillId="0" borderId="29" xfId="23" applyFont="1" applyBorder="1" applyAlignment="1">
      <alignment horizontal="center" vertical="center" wrapText="1"/>
    </xf>
    <xf numFmtId="0" fontId="60" fillId="0" borderId="24" xfId="23" quotePrefix="1" applyFont="1" applyBorder="1" applyAlignment="1">
      <alignment horizontal="center" vertical="center"/>
    </xf>
    <xf numFmtId="0" fontId="60" fillId="0" borderId="50" xfId="23" applyFont="1" applyBorder="1" applyAlignment="1">
      <alignment horizontal="left" vertical="center" wrapText="1"/>
    </xf>
    <xf numFmtId="0" fontId="60" fillId="0" borderId="47" xfId="23" applyFont="1" applyBorder="1" applyAlignment="1">
      <alignment horizontal="left" vertical="center" wrapText="1"/>
    </xf>
    <xf numFmtId="0" fontId="60" fillId="0" borderId="51" xfId="23" quotePrefix="1" applyFont="1" applyBorder="1" applyAlignment="1">
      <alignment horizontal="center" vertical="center"/>
    </xf>
    <xf numFmtId="0" fontId="60" fillId="0" borderId="53" xfId="23" quotePrefix="1" applyFont="1" applyBorder="1" applyAlignment="1">
      <alignment horizontal="center" vertical="center"/>
    </xf>
    <xf numFmtId="0" fontId="60" fillId="0" borderId="24" xfId="23" applyFont="1" applyBorder="1" applyAlignment="1">
      <alignment horizontal="left" vertical="center" wrapText="1"/>
    </xf>
    <xf numFmtId="0" fontId="60" fillId="0" borderId="29" xfId="23" applyFont="1" applyBorder="1" applyAlignment="1">
      <alignment horizontal="left" vertical="center" wrapText="1"/>
    </xf>
    <xf numFmtId="0" fontId="60" fillId="0" borderId="22" xfId="23" quotePrefix="1" applyFont="1" applyBorder="1" applyAlignment="1">
      <alignment horizontal="center" vertical="center"/>
    </xf>
    <xf numFmtId="0" fontId="60" fillId="0" borderId="53" xfId="23" applyFont="1" applyBorder="1" applyAlignment="1">
      <alignment horizontal="left" vertical="center" wrapText="1"/>
    </xf>
    <xf numFmtId="0" fontId="60" fillId="0" borderId="34" xfId="23" applyFont="1" applyBorder="1" applyAlignment="1">
      <alignment horizontal="left" vertical="center" wrapText="1"/>
    </xf>
    <xf numFmtId="0" fontId="60" fillId="0" borderId="23" xfId="23" quotePrefix="1" applyFont="1" applyBorder="1" applyAlignment="1">
      <alignment horizontal="center" vertical="center"/>
    </xf>
    <xf numFmtId="0" fontId="60" fillId="0" borderId="38" xfId="23" applyFont="1" applyBorder="1" applyAlignment="1">
      <alignment horizontal="left" vertical="center" wrapText="1"/>
    </xf>
    <xf numFmtId="0" fontId="60" fillId="0" borderId="0" xfId="23" applyFont="1"/>
    <xf numFmtId="0" fontId="61" fillId="0" borderId="0" xfId="23" applyFont="1" applyAlignment="1">
      <alignment horizontal="center" vertical="center" wrapText="1"/>
    </xf>
    <xf numFmtId="0" fontId="60" fillId="0" borderId="23" xfId="23" applyFont="1" applyBorder="1" applyAlignment="1">
      <alignment horizontal="center" wrapText="1"/>
    </xf>
    <xf numFmtId="0" fontId="60" fillId="0" borderId="23" xfId="23" applyFont="1" applyBorder="1" applyAlignment="1">
      <alignment horizontal="center" vertical="center" wrapText="1"/>
    </xf>
    <xf numFmtId="0" fontId="60" fillId="0" borderId="23" xfId="23" applyFont="1" applyBorder="1" applyAlignment="1">
      <alignment horizontal="left" vertical="center" wrapText="1"/>
    </xf>
    <xf numFmtId="0" fontId="60" fillId="0" borderId="0" xfId="7" applyFont="1" applyAlignment="1">
      <alignment horizontal="left" vertical="top" wrapText="1"/>
    </xf>
    <xf numFmtId="0" fontId="67" fillId="0" borderId="0" xfId="0" applyFont="1" applyAlignment="1">
      <alignment horizontal="center" vertical="center"/>
    </xf>
    <xf numFmtId="0" fontId="62" fillId="0" borderId="24" xfId="0" applyFont="1" applyBorder="1" applyAlignment="1">
      <alignment horizontal="center" vertical="center"/>
    </xf>
    <xf numFmtId="0" fontId="62" fillId="0" borderId="38" xfId="0" applyFont="1" applyBorder="1" applyAlignment="1">
      <alignment horizontal="center" vertical="center"/>
    </xf>
    <xf numFmtId="0" fontId="62" fillId="0" borderId="29" xfId="0" applyFont="1" applyBorder="1" applyAlignment="1">
      <alignment horizontal="center" vertical="center"/>
    </xf>
    <xf numFmtId="0" fontId="62" fillId="0" borderId="45" xfId="0" applyFont="1" applyBorder="1" applyAlignment="1">
      <alignment horizontal="left" vertical="center" wrapText="1"/>
    </xf>
    <xf numFmtId="0" fontId="62" fillId="0" borderId="37" xfId="0" applyFont="1" applyBorder="1" applyAlignment="1">
      <alignment horizontal="left" vertical="center" wrapText="1"/>
    </xf>
    <xf numFmtId="0" fontId="62" fillId="0" borderId="24" xfId="0" applyFont="1" applyBorder="1" applyAlignment="1">
      <alignment horizontal="left" vertical="center" wrapText="1"/>
    </xf>
    <xf numFmtId="0" fontId="62" fillId="0" borderId="38" xfId="0" applyFont="1" applyBorder="1" applyAlignment="1">
      <alignment horizontal="left" vertical="center" wrapText="1"/>
    </xf>
    <xf numFmtId="0" fontId="62" fillId="0" borderId="104" xfId="0" applyFont="1" applyBorder="1" applyAlignment="1">
      <alignment horizontal="left" vertical="center" wrapText="1"/>
    </xf>
    <xf numFmtId="0" fontId="62" fillId="0" borderId="29" xfId="0" applyFont="1" applyBorder="1" applyAlignment="1">
      <alignment horizontal="left" vertical="center" wrapText="1"/>
    </xf>
    <xf numFmtId="0" fontId="62" fillId="0" borderId="53" xfId="0" applyFont="1" applyBorder="1" applyAlignment="1">
      <alignment horizontal="left" vertical="center" wrapText="1"/>
    </xf>
    <xf numFmtId="0" fontId="62" fillId="0" borderId="33" xfId="0" applyFont="1" applyBorder="1" applyAlignment="1">
      <alignment horizontal="left" vertical="center" wrapText="1"/>
    </xf>
    <xf numFmtId="0" fontId="62" fillId="0" borderId="23" xfId="0" applyFont="1" applyBorder="1" applyAlignment="1">
      <alignment vertical="center" wrapText="1"/>
    </xf>
    <xf numFmtId="0" fontId="62" fillId="0" borderId="23" xfId="0" applyFont="1" applyBorder="1" applyAlignment="1">
      <alignment vertical="center"/>
    </xf>
    <xf numFmtId="0" fontId="62" fillId="0" borderId="0" xfId="0" applyFont="1" applyAlignment="1">
      <alignment horizontal="left" vertical="top" wrapText="1"/>
    </xf>
    <xf numFmtId="0" fontId="62" fillId="8" borderId="24" xfId="0" applyFont="1" applyFill="1" applyBorder="1" applyAlignment="1">
      <alignment horizontal="center" vertical="center"/>
    </xf>
    <xf numFmtId="0" fontId="62" fillId="8" borderId="38" xfId="0" applyFont="1" applyFill="1" applyBorder="1" applyAlignment="1">
      <alignment horizontal="center" vertical="center"/>
    </xf>
    <xf numFmtId="0" fontId="62" fillId="8" borderId="29" xfId="0" applyFont="1" applyFill="1" applyBorder="1" applyAlignment="1">
      <alignment horizontal="center" vertical="center"/>
    </xf>
    <xf numFmtId="0" fontId="62" fillId="0" borderId="24" xfId="0" applyFont="1" applyBorder="1" applyAlignment="1">
      <alignment vertical="center" wrapText="1"/>
    </xf>
    <xf numFmtId="0" fontId="62" fillId="0" borderId="38" xfId="0" applyFont="1" applyBorder="1" applyAlignment="1">
      <alignment vertical="center" wrapText="1"/>
    </xf>
    <xf numFmtId="0" fontId="62" fillId="0" borderId="29" xfId="0" applyFont="1" applyBorder="1" applyAlignment="1">
      <alignment vertical="center" wrapText="1"/>
    </xf>
    <xf numFmtId="0" fontId="34" fillId="0" borderId="0" xfId="0" applyFont="1" applyAlignment="1">
      <alignment vertical="center" wrapText="1"/>
    </xf>
    <xf numFmtId="0" fontId="58" fillId="0" borderId="24" xfId="0" applyFont="1" applyBorder="1" applyAlignment="1">
      <alignment horizontal="center" vertical="center" wrapText="1"/>
    </xf>
    <xf numFmtId="0" fontId="62" fillId="0" borderId="0" xfId="2" applyFont="1" applyAlignment="1">
      <alignment horizontal="left" vertical="center" wrapText="1"/>
    </xf>
    <xf numFmtId="0" fontId="62" fillId="0" borderId="0" xfId="0" applyFont="1" applyAlignment="1">
      <alignment horizontal="left" vertical="center" wrapText="1"/>
    </xf>
    <xf numFmtId="0" fontId="62" fillId="0" borderId="8" xfId="2" applyFont="1" applyBorder="1" applyAlignment="1">
      <alignment horizontal="center" vertical="center" wrapText="1"/>
    </xf>
    <xf numFmtId="0" fontId="62" fillId="0" borderId="9" xfId="2" applyFont="1" applyBorder="1" applyAlignment="1">
      <alignment horizontal="center" vertical="center" wrapText="1"/>
    </xf>
    <xf numFmtId="0" fontId="62" fillId="0" borderId="9" xfId="0" applyFont="1" applyBorder="1" applyAlignment="1">
      <alignment horizontal="center" vertical="center" wrapText="1"/>
    </xf>
    <xf numFmtId="0" fontId="62" fillId="0" borderId="10" xfId="0" applyFont="1" applyBorder="1" applyAlignment="1">
      <alignment horizontal="center" vertical="center" wrapText="1"/>
    </xf>
    <xf numFmtId="0" fontId="62" fillId="0" borderId="32" xfId="2" applyFont="1" applyBorder="1" applyAlignment="1">
      <alignment horizontal="center" vertical="center" wrapText="1"/>
    </xf>
    <xf numFmtId="0" fontId="62" fillId="0" borderId="33" xfId="2" applyFont="1" applyBorder="1" applyAlignment="1">
      <alignment horizontal="center" vertical="center" wrapText="1"/>
    </xf>
    <xf numFmtId="0" fontId="62" fillId="0" borderId="33" xfId="0" applyFont="1" applyBorder="1" applyAlignment="1">
      <alignment horizontal="center" vertical="center" wrapText="1"/>
    </xf>
    <xf numFmtId="0" fontId="62" fillId="0" borderId="34" xfId="0" applyFont="1" applyBorder="1" applyAlignment="1">
      <alignment horizontal="center" vertical="center" wrapText="1"/>
    </xf>
    <xf numFmtId="0" fontId="62" fillId="0" borderId="11" xfId="2" applyFont="1" applyBorder="1" applyAlignment="1">
      <alignment horizontal="center" vertical="center" wrapText="1"/>
    </xf>
    <xf numFmtId="0" fontId="62" fillId="0" borderId="53" xfId="0" applyFont="1" applyBorder="1" applyAlignment="1">
      <alignment horizontal="center" vertical="center" wrapText="1"/>
    </xf>
    <xf numFmtId="0" fontId="62" fillId="0" borderId="81" xfId="2" applyFont="1" applyBorder="1" applyAlignment="1">
      <alignment horizontal="center" vertical="center" shrinkToFit="1"/>
    </xf>
    <xf numFmtId="0" fontId="62" fillId="0" borderId="69" xfId="2" applyFont="1" applyBorder="1" applyAlignment="1">
      <alignment horizontal="center" vertical="center" shrinkToFit="1"/>
    </xf>
    <xf numFmtId="0" fontId="62" fillId="0" borderId="69" xfId="0" applyFont="1" applyBorder="1" applyAlignment="1">
      <alignment horizontal="center" vertical="center" shrinkToFit="1"/>
    </xf>
    <xf numFmtId="0" fontId="62" fillId="0" borderId="82" xfId="0" applyFont="1" applyBorder="1" applyAlignment="1">
      <alignment horizontal="center" vertical="center" shrinkToFit="1"/>
    </xf>
    <xf numFmtId="0" fontId="62" fillId="0" borderId="31" xfId="2" applyFont="1" applyBorder="1" applyAlignment="1">
      <alignment horizontal="center" vertical="center" shrinkToFit="1"/>
    </xf>
    <xf numFmtId="0" fontId="62" fillId="0" borderId="23" xfId="2" applyFont="1" applyBorder="1" applyAlignment="1">
      <alignment horizontal="center" vertical="center" shrinkToFit="1"/>
    </xf>
    <xf numFmtId="0" fontId="62" fillId="0" borderId="41" xfId="2" applyFont="1" applyBorder="1" applyAlignment="1">
      <alignment horizontal="center" vertical="center" shrinkToFit="1"/>
    </xf>
    <xf numFmtId="0" fontId="62" fillId="0" borderId="42" xfId="2" applyFont="1" applyBorder="1" applyAlignment="1">
      <alignment horizontal="center" vertical="center" shrinkToFit="1"/>
    </xf>
    <xf numFmtId="0" fontId="103" fillId="0" borderId="31" xfId="2" applyFont="1" applyBorder="1" applyAlignment="1">
      <alignment horizontal="center" vertical="center" shrinkToFit="1"/>
    </xf>
    <xf numFmtId="0" fontId="103" fillId="0" borderId="23" xfId="2" applyFont="1" applyBorder="1" applyAlignment="1">
      <alignment horizontal="center" vertical="center" shrinkToFit="1"/>
    </xf>
    <xf numFmtId="0" fontId="62" fillId="0" borderId="31" xfId="2" applyFont="1" applyBorder="1" applyAlignment="1">
      <alignment horizontal="center" vertical="center"/>
    </xf>
    <xf numFmtId="0" fontId="62" fillId="0" borderId="23" xfId="2" applyFont="1" applyBorder="1" applyAlignment="1">
      <alignment horizontal="center" vertical="center"/>
    </xf>
    <xf numFmtId="0" fontId="62" fillId="0" borderId="8" xfId="0" applyFont="1" applyBorder="1" applyAlignment="1">
      <alignment horizontal="left" vertical="center"/>
    </xf>
    <xf numFmtId="0" fontId="64" fillId="0" borderId="9" xfId="0" applyFont="1" applyBorder="1" applyAlignment="1">
      <alignment horizontal="left" vertical="center"/>
    </xf>
    <xf numFmtId="0" fontId="64" fillId="0" borderId="10" xfId="0" applyFont="1" applyBorder="1" applyAlignment="1">
      <alignment horizontal="left" vertical="center"/>
    </xf>
    <xf numFmtId="0" fontId="62" fillId="0" borderId="14" xfId="2" applyFont="1" applyBorder="1" applyAlignment="1">
      <alignment horizontal="center" vertical="center"/>
    </xf>
    <xf numFmtId="0" fontId="62" fillId="0" borderId="15" xfId="2" applyFont="1" applyBorder="1" applyAlignment="1">
      <alignment horizontal="center" vertical="center"/>
    </xf>
    <xf numFmtId="0" fontId="62" fillId="0" borderId="19" xfId="2" applyFont="1" applyBorder="1" applyAlignment="1">
      <alignment horizontal="center" vertical="center"/>
    </xf>
    <xf numFmtId="0" fontId="109" fillId="0" borderId="43" xfId="0" applyFont="1" applyBorder="1" applyAlignment="1">
      <alignment horizontal="center" vertical="center"/>
    </xf>
    <xf numFmtId="0" fontId="64" fillId="0" borderId="43" xfId="0" applyFont="1" applyBorder="1" applyAlignment="1">
      <alignment vertical="center"/>
    </xf>
    <xf numFmtId="0" fontId="64" fillId="0" borderId="13" xfId="2" applyFont="1" applyBorder="1" applyAlignment="1">
      <alignment horizontal="center" vertical="center"/>
    </xf>
    <xf numFmtId="0" fontId="64" fillId="0" borderId="16" xfId="2" applyFont="1" applyBorder="1" applyAlignment="1">
      <alignment horizontal="center" vertical="center"/>
    </xf>
    <xf numFmtId="0" fontId="100" fillId="0" borderId="51" xfId="2" applyFont="1" applyBorder="1" applyAlignment="1">
      <alignment horizontal="center" vertical="center" wrapText="1"/>
    </xf>
    <xf numFmtId="0" fontId="100" fillId="0" borderId="22" xfId="2" applyFont="1" applyBorder="1" applyAlignment="1">
      <alignment horizontal="center" vertical="center" wrapText="1"/>
    </xf>
    <xf numFmtId="0" fontId="100" fillId="0" borderId="53" xfId="2" applyFont="1" applyBorder="1" applyAlignment="1">
      <alignment horizontal="center" vertical="center" wrapText="1"/>
    </xf>
    <xf numFmtId="0" fontId="100" fillId="0" borderId="30" xfId="2" applyFont="1" applyBorder="1" applyAlignment="1">
      <alignment horizontal="center" vertical="center" wrapText="1"/>
    </xf>
    <xf numFmtId="0" fontId="64" fillId="0" borderId="0" xfId="0" applyFont="1" applyAlignment="1">
      <alignment horizontal="right" vertical="center"/>
    </xf>
    <xf numFmtId="0" fontId="64" fillId="0" borderId="0" xfId="0" applyFont="1" applyAlignment="1">
      <alignment vertical="center"/>
    </xf>
    <xf numFmtId="0" fontId="61" fillId="0" borderId="0" xfId="2" applyFont="1" applyAlignment="1">
      <alignment horizontal="center" vertical="center"/>
    </xf>
    <xf numFmtId="0" fontId="64" fillId="0" borderId="13" xfId="0" applyFont="1" applyBorder="1" applyAlignment="1">
      <alignment vertical="center"/>
    </xf>
    <xf numFmtId="0" fontId="64" fillId="0" borderId="16" xfId="0" applyFont="1" applyBorder="1" applyAlignment="1">
      <alignment vertical="center"/>
    </xf>
    <xf numFmtId="0" fontId="62" fillId="0" borderId="54" xfId="0" applyFont="1" applyBorder="1" applyAlignment="1">
      <alignment horizontal="left" vertical="center"/>
    </xf>
    <xf numFmtId="0" fontId="64" fillId="0" borderId="38" xfId="0" applyFont="1" applyBorder="1" applyAlignment="1">
      <alignment horizontal="left" vertical="center"/>
    </xf>
    <xf numFmtId="0" fontId="64" fillId="0" borderId="29" xfId="0" applyFont="1" applyBorder="1" applyAlignment="1">
      <alignment horizontal="left" vertical="center"/>
    </xf>
    <xf numFmtId="0" fontId="64" fillId="0" borderId="24" xfId="0" applyFont="1" applyBorder="1" applyAlignment="1">
      <alignment horizontal="center" vertical="center"/>
    </xf>
    <xf numFmtId="0" fontId="64" fillId="0" borderId="39" xfId="0" applyFont="1" applyBorder="1" applyAlignment="1">
      <alignment horizontal="center" vertical="center"/>
    </xf>
    <xf numFmtId="0" fontId="64" fillId="0" borderId="72" xfId="0" applyFont="1" applyBorder="1" applyAlignment="1">
      <alignment horizontal="left" vertical="center"/>
    </xf>
    <xf numFmtId="0" fontId="64" fillId="0" borderId="50" xfId="0" applyFont="1" applyBorder="1" applyAlignment="1">
      <alignment horizontal="left" vertical="center"/>
    </xf>
    <xf numFmtId="0" fontId="64" fillId="0" borderId="47" xfId="0" applyFont="1" applyBorder="1" applyAlignment="1">
      <alignment horizontal="left" vertical="center"/>
    </xf>
    <xf numFmtId="0" fontId="64" fillId="0" borderId="51" xfId="0" applyFont="1" applyBorder="1" applyAlignment="1">
      <alignment horizontal="center" vertical="center"/>
    </xf>
    <xf numFmtId="0" fontId="64" fillId="0" borderId="55" xfId="0" applyFont="1" applyBorder="1" applyAlignment="1">
      <alignment vertical="center"/>
    </xf>
    <xf numFmtId="0" fontId="34" fillId="0" borderId="0" xfId="7" applyFont="1" applyAlignment="1">
      <alignment vertical="center" wrapText="1"/>
    </xf>
    <xf numFmtId="0" fontId="34" fillId="0" borderId="0" xfId="7" applyFont="1" applyAlignment="1">
      <alignment horizontal="left" vertical="center" wrapText="1"/>
    </xf>
    <xf numFmtId="0" fontId="53" fillId="0" borderId="0" xfId="7" applyFont="1" applyAlignment="1">
      <alignment vertical="center" wrapText="1"/>
    </xf>
    <xf numFmtId="0" fontId="34" fillId="0" borderId="23" xfId="7" applyFont="1" applyBorder="1" applyAlignment="1">
      <alignment horizontal="center" vertical="center"/>
    </xf>
    <xf numFmtId="0" fontId="34" fillId="0" borderId="45" xfId="7" applyFont="1" applyBorder="1" applyAlignment="1">
      <alignment horizontal="center" vertical="center" wrapText="1"/>
    </xf>
    <xf numFmtId="0" fontId="34" fillId="0" borderId="37" xfId="7" applyFont="1" applyBorder="1" applyAlignment="1">
      <alignment horizontal="center" vertical="center" wrapText="1"/>
    </xf>
    <xf numFmtId="0" fontId="34" fillId="0" borderId="51" xfId="7" applyFont="1" applyBorder="1" applyAlignment="1">
      <alignment horizontal="left" vertical="center" wrapText="1"/>
    </xf>
    <xf numFmtId="0" fontId="34" fillId="0" borderId="50" xfId="7" applyFont="1" applyBorder="1" applyAlignment="1">
      <alignment horizontal="left" vertical="center" wrapText="1"/>
    </xf>
    <xf numFmtId="0" fontId="34" fillId="0" borderId="47" xfId="7" applyFont="1" applyBorder="1" applyAlignment="1">
      <alignment horizontal="left" vertical="center" wrapText="1"/>
    </xf>
    <xf numFmtId="0" fontId="34" fillId="0" borderId="53" xfId="7" applyFont="1" applyBorder="1" applyAlignment="1">
      <alignment horizontal="left" vertical="center" wrapText="1"/>
    </xf>
    <xf numFmtId="0" fontId="34" fillId="0" borderId="33" xfId="7" applyFont="1" applyBorder="1" applyAlignment="1">
      <alignment horizontal="left" vertical="center" wrapText="1"/>
    </xf>
    <xf numFmtId="0" fontId="34" fillId="0" borderId="34" xfId="7" applyFont="1" applyBorder="1" applyAlignment="1">
      <alignment horizontal="left" vertical="center" wrapText="1"/>
    </xf>
    <xf numFmtId="0" fontId="34" fillId="0" borderId="24" xfId="7" applyFont="1" applyBorder="1" applyAlignment="1">
      <alignment horizontal="center" vertical="center"/>
    </xf>
    <xf numFmtId="0" fontId="34" fillId="0" borderId="38" xfId="7" applyFont="1" applyBorder="1" applyAlignment="1">
      <alignment horizontal="center" vertical="center"/>
    </xf>
    <xf numFmtId="0" fontId="34" fillId="0" borderId="29" xfId="7" applyFont="1" applyBorder="1" applyAlignment="1">
      <alignment horizontal="center" vertical="center"/>
    </xf>
    <xf numFmtId="0" fontId="34" fillId="0" borderId="24" xfId="7" applyFont="1" applyBorder="1" applyAlignment="1">
      <alignment horizontal="center" vertical="center" wrapText="1"/>
    </xf>
    <xf numFmtId="0" fontId="34" fillId="0" borderId="38" xfId="7" applyFont="1" applyBorder="1" applyAlignment="1">
      <alignment horizontal="center" vertical="center" wrapText="1"/>
    </xf>
    <xf numFmtId="0" fontId="34" fillId="0" borderId="29" xfId="7" applyFont="1" applyBorder="1" applyAlignment="1">
      <alignment horizontal="center" vertical="center" wrapText="1"/>
    </xf>
    <xf numFmtId="0" fontId="35" fillId="0" borderId="0" xfId="7" applyFont="1" applyAlignment="1">
      <alignment horizontal="center" vertical="center"/>
    </xf>
    <xf numFmtId="0" fontId="34" fillId="0" borderId="50" xfId="7" applyFont="1" applyBorder="1" applyAlignment="1">
      <alignment horizontal="center" vertical="center"/>
    </xf>
    <xf numFmtId="0" fontId="34" fillId="4" borderId="24" xfId="7" applyFont="1" applyFill="1" applyBorder="1" applyAlignment="1">
      <alignment horizontal="left" vertical="center" wrapText="1"/>
    </xf>
    <xf numFmtId="0" fontId="34" fillId="4" borderId="38" xfId="7" applyFont="1" applyFill="1" applyBorder="1" applyAlignment="1">
      <alignment horizontal="left" vertical="center" wrapText="1"/>
    </xf>
    <xf numFmtId="0" fontId="34" fillId="4" borderId="29" xfId="7" applyFont="1" applyFill="1" applyBorder="1" applyAlignment="1">
      <alignment horizontal="left" vertical="center" wrapText="1"/>
    </xf>
    <xf numFmtId="0" fontId="34" fillId="0" borderId="45" xfId="7" applyFont="1" applyBorder="1" applyAlignment="1">
      <alignment horizontal="left" vertical="center" wrapText="1"/>
    </xf>
    <xf numFmtId="0" fontId="34" fillId="0" borderId="27" xfId="7" applyFont="1" applyBorder="1" applyAlignment="1">
      <alignment horizontal="left" vertical="center" wrapText="1"/>
    </xf>
    <xf numFmtId="0" fontId="34" fillId="0" borderId="37" xfId="7" applyFont="1" applyBorder="1" applyAlignment="1">
      <alignment horizontal="left" vertical="center" wrapText="1"/>
    </xf>
    <xf numFmtId="0" fontId="34" fillId="0" borderId="51" xfId="7" applyFont="1" applyBorder="1" applyAlignment="1">
      <alignment horizontal="center" vertical="center"/>
    </xf>
    <xf numFmtId="0" fontId="34" fillId="0" borderId="23" xfId="2" applyFont="1" applyBorder="1" applyAlignment="1">
      <alignment horizontal="center" vertical="center" wrapText="1"/>
    </xf>
    <xf numFmtId="0" fontId="34" fillId="0" borderId="53" xfId="7" applyFont="1" applyBorder="1" applyAlignment="1">
      <alignment horizontal="center" vertical="center"/>
    </xf>
    <xf numFmtId="0" fontId="34" fillId="0" borderId="33" xfId="7" applyFont="1" applyBorder="1" applyAlignment="1">
      <alignment horizontal="center" vertical="center"/>
    </xf>
    <xf numFmtId="0" fontId="34" fillId="0" borderId="34" xfId="7" applyFont="1" applyBorder="1" applyAlignment="1">
      <alignment horizontal="center" vertical="center"/>
    </xf>
    <xf numFmtId="0" fontId="12" fillId="0" borderId="0" xfId="0" applyFont="1" applyAlignment="1">
      <alignment horizontal="left" vertical="center"/>
    </xf>
    <xf numFmtId="0" fontId="34" fillId="0" borderId="0" xfId="0" applyFont="1" applyAlignment="1">
      <alignment horizontal="right" vertical="center"/>
    </xf>
    <xf numFmtId="0" fontId="35" fillId="0" borderId="0" xfId="0" applyFont="1" applyAlignment="1">
      <alignment horizontal="center" vertical="center" wrapText="1"/>
    </xf>
    <xf numFmtId="0" fontId="34" fillId="0" borderId="51" xfId="0" applyFont="1" applyBorder="1" applyAlignment="1">
      <alignment horizontal="center" vertical="center" wrapText="1"/>
    </xf>
    <xf numFmtId="0" fontId="34" fillId="0" borderId="50" xfId="0" applyFont="1" applyBorder="1" applyAlignment="1">
      <alignment horizontal="center" vertical="center" wrapText="1"/>
    </xf>
    <xf numFmtId="0" fontId="34" fillId="0" borderId="47" xfId="0" applyFont="1" applyBorder="1" applyAlignment="1">
      <alignment horizontal="center" vertical="center" wrapText="1"/>
    </xf>
    <xf numFmtId="0" fontId="34" fillId="0" borderId="27" xfId="0" applyFont="1" applyBorder="1" applyAlignment="1">
      <alignment vertical="center"/>
    </xf>
    <xf numFmtId="0" fontId="34" fillId="0" borderId="51" xfId="0" applyFont="1" applyBorder="1" applyAlignment="1">
      <alignment horizontal="left" vertical="center"/>
    </xf>
    <xf numFmtId="0" fontId="34" fillId="0" borderId="50" xfId="0" applyFont="1" applyBorder="1" applyAlignment="1">
      <alignment horizontal="left" vertical="center"/>
    </xf>
    <xf numFmtId="0" fontId="34" fillId="0" borderId="47" xfId="0" applyFont="1" applyBorder="1" applyAlignment="1">
      <alignment horizontal="left" vertical="center"/>
    </xf>
    <xf numFmtId="0" fontId="34" fillId="0" borderId="22" xfId="0" applyFont="1" applyBorder="1" applyAlignment="1">
      <alignment horizontal="left" vertical="center"/>
    </xf>
    <xf numFmtId="0" fontId="34" fillId="0" borderId="21" xfId="0" applyFont="1" applyBorder="1" applyAlignment="1">
      <alignment horizontal="left" vertical="center"/>
    </xf>
    <xf numFmtId="0" fontId="34" fillId="0" borderId="53" xfId="0" applyFont="1" applyBorder="1" applyAlignment="1">
      <alignment horizontal="left" vertical="center"/>
    </xf>
    <xf numFmtId="0" fontId="34" fillId="0" borderId="33" xfId="0" applyFont="1" applyBorder="1" applyAlignment="1">
      <alignment horizontal="left" vertical="center"/>
    </xf>
    <xf numFmtId="0" fontId="34" fillId="0" borderId="34" xfId="0" applyFont="1" applyBorder="1" applyAlignment="1">
      <alignment horizontal="left" vertical="center"/>
    </xf>
    <xf numFmtId="0" fontId="34" fillId="0" borderId="27" xfId="0" applyFont="1" applyBorder="1" applyAlignment="1">
      <alignment horizontal="center" vertical="center"/>
    </xf>
    <xf numFmtId="0" fontId="34" fillId="0" borderId="51" xfId="0" applyFont="1" applyBorder="1" applyAlignment="1">
      <alignment horizontal="center"/>
    </xf>
    <xf numFmtId="0" fontId="34" fillId="0" borderId="50" xfId="0" applyFont="1" applyBorder="1" applyAlignment="1">
      <alignment horizontal="center"/>
    </xf>
    <xf numFmtId="0" fontId="34" fillId="0" borderId="47" xfId="0" applyFont="1" applyBorder="1" applyAlignment="1">
      <alignment horizontal="center"/>
    </xf>
    <xf numFmtId="0" fontId="34" fillId="0" borderId="22" xfId="0" applyFont="1" applyBorder="1" applyAlignment="1">
      <alignment horizontal="center"/>
    </xf>
    <xf numFmtId="0" fontId="34" fillId="0" borderId="0" xfId="0" applyFont="1" applyAlignment="1">
      <alignment horizontal="center"/>
    </xf>
    <xf numFmtId="0" fontId="34" fillId="0" borderId="21" xfId="0" applyFont="1" applyBorder="1" applyAlignment="1">
      <alignment horizontal="center"/>
    </xf>
    <xf numFmtId="0" fontId="34" fillId="0" borderId="53" xfId="0" applyFont="1" applyBorder="1" applyAlignment="1">
      <alignment horizontal="center"/>
    </xf>
    <xf numFmtId="0" fontId="34" fillId="0" borderId="33" xfId="0" applyFont="1" applyBorder="1" applyAlignment="1">
      <alignment horizontal="center"/>
    </xf>
    <xf numFmtId="0" fontId="34" fillId="0" borderId="34" xfId="0" applyFont="1" applyBorder="1" applyAlignment="1">
      <alignment horizontal="center"/>
    </xf>
    <xf numFmtId="0" fontId="34" fillId="0" borderId="51" xfId="0" applyFont="1" applyBorder="1" applyAlignment="1">
      <alignment horizontal="left" vertical="top"/>
    </xf>
    <xf numFmtId="0" fontId="34" fillId="0" borderId="50" xfId="0" applyFont="1" applyBorder="1" applyAlignment="1">
      <alignment horizontal="left" vertical="top"/>
    </xf>
    <xf numFmtId="0" fontId="34" fillId="0" borderId="47" xfId="0" applyFont="1" applyBorder="1" applyAlignment="1">
      <alignment horizontal="left" vertical="top"/>
    </xf>
    <xf numFmtId="0" fontId="34" fillId="0" borderId="22" xfId="0" applyFont="1" applyBorder="1" applyAlignment="1">
      <alignment horizontal="left" vertical="top"/>
    </xf>
    <xf numFmtId="0" fontId="34" fillId="0" borderId="0" xfId="0" applyFont="1" applyAlignment="1">
      <alignment horizontal="left" vertical="top"/>
    </xf>
    <xf numFmtId="0" fontId="34" fillId="0" borderId="21" xfId="0" applyFont="1" applyBorder="1" applyAlignment="1">
      <alignment horizontal="left" vertical="top"/>
    </xf>
    <xf numFmtId="0" fontId="34" fillId="0" borderId="53" xfId="0" applyFont="1" applyBorder="1" applyAlignment="1">
      <alignment horizontal="left" vertical="top"/>
    </xf>
    <xf numFmtId="0" fontId="34" fillId="0" borderId="33" xfId="0" applyFont="1" applyBorder="1" applyAlignment="1">
      <alignment horizontal="left" vertical="top"/>
    </xf>
    <xf numFmtId="0" fontId="34" fillId="0" borderId="34" xfId="0" applyFont="1" applyBorder="1" applyAlignment="1">
      <alignment horizontal="left" vertical="top"/>
    </xf>
    <xf numFmtId="0" fontId="36" fillId="0" borderId="50" xfId="0" applyFont="1" applyBorder="1" applyAlignment="1">
      <alignment horizontal="left"/>
    </xf>
    <xf numFmtId="0" fontId="34" fillId="0" borderId="24" xfId="0" applyFont="1" applyBorder="1" applyAlignment="1">
      <alignment horizontal="center"/>
    </xf>
    <xf numFmtId="0" fontId="34" fillId="0" borderId="38" xfId="0" applyFont="1" applyBorder="1" applyAlignment="1">
      <alignment horizontal="center"/>
    </xf>
    <xf numFmtId="0" fontId="34" fillId="0" borderId="29" xfId="0" applyFont="1" applyBorder="1" applyAlignment="1">
      <alignment horizontal="center"/>
    </xf>
    <xf numFmtId="0" fontId="34" fillId="0" borderId="118" xfId="0" applyFont="1" applyBorder="1" applyAlignment="1">
      <alignment horizontal="center"/>
    </xf>
    <xf numFmtId="0" fontId="34" fillId="0" borderId="108" xfId="0" applyFont="1" applyBorder="1" applyAlignment="1">
      <alignment horizontal="center"/>
    </xf>
    <xf numFmtId="0" fontId="34" fillId="0" borderId="119" xfId="0" applyFont="1" applyBorder="1" applyAlignment="1">
      <alignment horizontal="center"/>
    </xf>
    <xf numFmtId="0" fontId="34" fillId="0" borderId="115" xfId="0" applyFont="1" applyBorder="1" applyAlignment="1">
      <alignment horizontal="center"/>
    </xf>
    <xf numFmtId="0" fontId="34" fillId="0" borderId="116" xfId="0" applyFont="1" applyBorder="1" applyAlignment="1">
      <alignment horizontal="center"/>
    </xf>
    <xf numFmtId="0" fontId="34" fillId="0" borderId="117" xfId="0" applyFont="1" applyBorder="1" applyAlignment="1">
      <alignment horizontal="center"/>
    </xf>
    <xf numFmtId="0" fontId="34" fillId="0" borderId="109" xfId="0" applyFont="1" applyBorder="1" applyAlignment="1">
      <alignment horizontal="center"/>
    </xf>
    <xf numFmtId="0" fontId="34" fillId="0" borderId="110" xfId="0" applyFont="1" applyBorder="1" applyAlignment="1">
      <alignment horizontal="center"/>
    </xf>
    <xf numFmtId="0" fontId="34" fillId="0" borderId="111" xfId="0" applyFont="1" applyBorder="1" applyAlignment="1">
      <alignment horizontal="center"/>
    </xf>
    <xf numFmtId="0" fontId="34" fillId="0" borderId="112" xfId="0" applyFont="1" applyBorder="1" applyAlignment="1">
      <alignment horizontal="center"/>
    </xf>
    <xf numFmtId="0" fontId="34" fillId="0" borderId="113" xfId="0" applyFont="1" applyBorder="1" applyAlignment="1">
      <alignment horizontal="center"/>
    </xf>
    <xf numFmtId="0" fontId="34" fillId="0" borderId="114" xfId="0" applyFont="1" applyBorder="1" applyAlignment="1">
      <alignment horizontal="center"/>
    </xf>
    <xf numFmtId="0" fontId="34" fillId="0" borderId="45" xfId="0" applyFont="1" applyBorder="1" applyAlignment="1">
      <alignment horizontal="distributed" vertical="center"/>
    </xf>
    <xf numFmtId="0" fontId="34" fillId="0" borderId="37" xfId="0" applyFont="1" applyBorder="1" applyAlignment="1">
      <alignment horizontal="distributed" vertical="center"/>
    </xf>
    <xf numFmtId="0" fontId="34" fillId="0" borderId="51" xfId="0" applyFont="1" applyBorder="1" applyAlignment="1">
      <alignment horizontal="left" vertical="top" wrapText="1"/>
    </xf>
    <xf numFmtId="0" fontId="34" fillId="0" borderId="24" xfId="0" applyFont="1" applyBorder="1" applyAlignment="1">
      <alignment horizontal="distributed"/>
    </xf>
    <xf numFmtId="0" fontId="34" fillId="0" borderId="29" xfId="0" applyFont="1" applyBorder="1" applyAlignment="1">
      <alignment horizontal="distributed"/>
    </xf>
    <xf numFmtId="0" fontId="34" fillId="0" borderId="27" xfId="0" applyFont="1" applyBorder="1" applyAlignment="1">
      <alignment horizontal="distributed" vertical="center"/>
    </xf>
    <xf numFmtId="0" fontId="34" fillId="0" borderId="22" xfId="0" applyFont="1" applyBorder="1" applyAlignment="1">
      <alignment horizontal="center" vertical="center"/>
    </xf>
    <xf numFmtId="0" fontId="34" fillId="0" borderId="0" xfId="0" applyFont="1" applyAlignment="1">
      <alignment horizontal="center" vertical="center"/>
    </xf>
    <xf numFmtId="0" fontId="34" fillId="0" borderId="21" xfId="0" applyFont="1" applyBorder="1" applyAlignment="1">
      <alignment horizontal="center" vertical="center"/>
    </xf>
    <xf numFmtId="0" fontId="33" fillId="0" borderId="0" xfId="0" applyFont="1" applyAlignment="1">
      <alignment horizontal="left"/>
    </xf>
    <xf numFmtId="0" fontId="35" fillId="0" borderId="0" xfId="0" applyFont="1" applyAlignment="1">
      <alignment horizontal="distributed" vertical="center"/>
    </xf>
    <xf numFmtId="0" fontId="35" fillId="0" borderId="0" xfId="0" applyFont="1" applyAlignment="1">
      <alignment horizontal="center" vertical="center" shrinkToFit="1"/>
    </xf>
    <xf numFmtId="49" fontId="7" fillId="0" borderId="0" xfId="0" applyNumberFormat="1" applyFont="1" applyAlignment="1">
      <alignment horizontal="left" vertical="top" wrapText="1"/>
    </xf>
    <xf numFmtId="49" fontId="6" fillId="0" borderId="205" xfId="0" applyNumberFormat="1" applyFont="1" applyBorder="1" applyAlignment="1">
      <alignment horizontal="center" vertical="center" shrinkToFit="1"/>
    </xf>
    <xf numFmtId="49" fontId="6" fillId="0" borderId="101" xfId="0" applyNumberFormat="1" applyFont="1" applyBorder="1" applyAlignment="1">
      <alignment horizontal="left" vertical="center"/>
    </xf>
    <xf numFmtId="49" fontId="6" fillId="0" borderId="103" xfId="0" applyNumberFormat="1" applyFont="1" applyBorder="1" applyAlignment="1">
      <alignment horizontal="center" vertical="center"/>
    </xf>
    <xf numFmtId="49" fontId="6" fillId="0" borderId="30" xfId="0" applyNumberFormat="1" applyFont="1" applyBorder="1" applyAlignment="1">
      <alignment horizontal="left" vertical="center" shrinkToFit="1"/>
    </xf>
    <xf numFmtId="49" fontId="6" fillId="0" borderId="24" xfId="0" applyNumberFormat="1" applyFont="1" applyBorder="1" applyAlignment="1">
      <alignment horizontal="left" vertical="center" shrinkToFit="1"/>
    </xf>
    <xf numFmtId="49" fontId="6" fillId="0" borderId="48" xfId="0" applyNumberFormat="1" applyFont="1" applyBorder="1" applyAlignment="1">
      <alignment horizontal="center" vertical="center"/>
    </xf>
    <xf numFmtId="49" fontId="6" fillId="0" borderId="102" xfId="0" applyNumberFormat="1" applyFont="1" applyBorder="1" applyAlignment="1">
      <alignment horizontal="left" vertical="center"/>
    </xf>
    <xf numFmtId="49" fontId="6" fillId="0" borderId="204" xfId="0" applyNumberFormat="1" applyFont="1" applyBorder="1" applyAlignment="1">
      <alignment horizontal="center" vertical="center"/>
    </xf>
    <xf numFmtId="49" fontId="38" fillId="0" borderId="0" xfId="0" applyNumberFormat="1" applyFont="1" applyAlignment="1">
      <alignment horizontal="center" vertical="center"/>
    </xf>
    <xf numFmtId="49" fontId="6" fillId="0" borderId="0" xfId="0" applyNumberFormat="1" applyFont="1" applyAlignment="1">
      <alignment horizontal="center" vertical="center"/>
    </xf>
    <xf numFmtId="49" fontId="6" fillId="0" borderId="203" xfId="0" applyNumberFormat="1" applyFont="1" applyBorder="1" applyAlignment="1">
      <alignment horizontal="center" vertical="center"/>
    </xf>
    <xf numFmtId="49" fontId="6" fillId="0" borderId="18" xfId="0" applyNumberFormat="1" applyFont="1" applyBorder="1" applyAlignment="1">
      <alignment vertical="center" shrinkToFit="1"/>
    </xf>
    <xf numFmtId="49" fontId="6" fillId="0" borderId="101" xfId="0" applyNumberFormat="1" applyFont="1" applyBorder="1" applyAlignment="1">
      <alignment horizontal="center" vertical="center"/>
    </xf>
    <xf numFmtId="49" fontId="9" fillId="0" borderId="0" xfId="0" applyNumberFormat="1" applyFont="1" applyAlignment="1">
      <alignment horizontal="left" vertical="center" wrapText="1"/>
    </xf>
    <xf numFmtId="49" fontId="9" fillId="0" borderId="0" xfId="0" applyNumberFormat="1" applyFont="1" applyAlignment="1">
      <alignment vertical="center" wrapText="1"/>
    </xf>
    <xf numFmtId="49" fontId="10" fillId="0" borderId="122" xfId="0" applyNumberFormat="1" applyFont="1" applyBorder="1" applyAlignment="1">
      <alignment horizontal="center" vertical="center"/>
    </xf>
    <xf numFmtId="49" fontId="9" fillId="0" borderId="31" xfId="0" applyNumberFormat="1" applyFont="1" applyBorder="1" applyAlignment="1">
      <alignment horizontal="left" vertical="center" wrapText="1"/>
    </xf>
    <xf numFmtId="49" fontId="9" fillId="0" borderId="23" xfId="0" applyNumberFormat="1" applyFont="1" applyBorder="1" applyAlignment="1">
      <alignment horizontal="left" vertical="center" wrapText="1"/>
    </xf>
    <xf numFmtId="49" fontId="9" fillId="0" borderId="24" xfId="0" applyNumberFormat="1" applyFont="1" applyBorder="1" applyAlignment="1">
      <alignment horizontal="left" vertical="center" wrapText="1"/>
    </xf>
    <xf numFmtId="49" fontId="9" fillId="0" borderId="41" xfId="0" applyNumberFormat="1" applyFont="1" applyBorder="1" applyAlignment="1">
      <alignment horizontal="left" vertical="center" wrapText="1"/>
    </xf>
    <xf numFmtId="49" fontId="9" fillId="0" borderId="42" xfId="0" applyNumberFormat="1" applyFont="1" applyBorder="1" applyAlignment="1">
      <alignment horizontal="left" vertical="center" wrapText="1"/>
    </xf>
    <xf numFmtId="49" fontId="9" fillId="0" borderId="70" xfId="0" applyNumberFormat="1" applyFont="1" applyBorder="1" applyAlignment="1">
      <alignment horizontal="left" vertical="center" wrapText="1"/>
    </xf>
    <xf numFmtId="49" fontId="10" fillId="0" borderId="123" xfId="0" applyNumberFormat="1" applyFont="1" applyBorder="1" applyAlignment="1">
      <alignment horizontal="center" vertical="center"/>
    </xf>
    <xf numFmtId="49" fontId="10" fillId="0" borderId="9" xfId="0" applyNumberFormat="1" applyFont="1" applyBorder="1" applyAlignment="1">
      <alignment horizontal="left" vertical="center" wrapText="1"/>
    </xf>
    <xf numFmtId="49" fontId="10" fillId="0" borderId="0" xfId="0" applyNumberFormat="1" applyFont="1" applyAlignment="1">
      <alignment horizontal="left" vertical="center" wrapText="1"/>
    </xf>
    <xf numFmtId="49" fontId="11" fillId="0" borderId="0" xfId="0" applyNumberFormat="1" applyFont="1" applyAlignment="1">
      <alignment horizontal="left" vertical="center"/>
    </xf>
    <xf numFmtId="49" fontId="10" fillId="0" borderId="8" xfId="0" applyNumberFormat="1" applyFont="1" applyBorder="1" applyAlignment="1">
      <alignment horizontal="center" vertical="center"/>
    </xf>
    <xf numFmtId="49" fontId="10" fillId="0" borderId="9" xfId="0" applyNumberFormat="1" applyFont="1" applyBorder="1" applyAlignment="1">
      <alignment horizontal="center" vertical="center"/>
    </xf>
    <xf numFmtId="49" fontId="10" fillId="0" borderId="78" xfId="0" applyNumberFormat="1" applyFont="1" applyBorder="1" applyAlignment="1">
      <alignment horizontal="center" vertical="center"/>
    </xf>
    <xf numFmtId="49" fontId="10" fillId="0" borderId="79" xfId="0" applyNumberFormat="1" applyFont="1" applyBorder="1" applyAlignment="1">
      <alignment horizontal="center" vertical="center"/>
    </xf>
    <xf numFmtId="49" fontId="10" fillId="0" borderId="43" xfId="0" applyNumberFormat="1" applyFont="1" applyBorder="1" applyAlignment="1">
      <alignment horizontal="center" vertical="center"/>
    </xf>
    <xf numFmtId="49" fontId="10" fillId="0" borderId="44" xfId="0" applyNumberFormat="1" applyFont="1" applyBorder="1" applyAlignment="1">
      <alignment horizontal="center" vertical="center"/>
    </xf>
    <xf numFmtId="49" fontId="8" fillId="0" borderId="0" xfId="0" applyNumberFormat="1" applyFont="1" applyAlignment="1">
      <alignment horizontal="left" vertical="center" wrapText="1"/>
    </xf>
    <xf numFmtId="49" fontId="11" fillId="0" borderId="0" xfId="0" applyNumberFormat="1" applyFont="1" applyAlignment="1">
      <alignment horizontal="left" vertical="center" wrapText="1"/>
    </xf>
    <xf numFmtId="49" fontId="9" fillId="0" borderId="17" xfId="0" applyNumberFormat="1" applyFont="1" applyBorder="1" applyAlignment="1">
      <alignment horizontal="left" vertical="center" wrapText="1"/>
    </xf>
    <xf numFmtId="49" fontId="9" fillId="0" borderId="12" xfId="0" applyNumberFormat="1" applyFont="1" applyBorder="1" applyAlignment="1">
      <alignment horizontal="left" vertical="center" wrapText="1"/>
    </xf>
    <xf numFmtId="49" fontId="9" fillId="0" borderId="13" xfId="0" applyNumberFormat="1" applyFont="1" applyBorder="1" applyAlignment="1">
      <alignment horizontal="left" vertical="center" wrapText="1"/>
    </xf>
    <xf numFmtId="49" fontId="9" fillId="0" borderId="122" xfId="0" applyNumberFormat="1" applyFont="1" applyBorder="1" applyAlignment="1">
      <alignment horizontal="center" vertical="center"/>
    </xf>
    <xf numFmtId="49" fontId="41" fillId="0" borderId="0" xfId="0" applyNumberFormat="1" applyFont="1" applyAlignment="1">
      <alignment horizontal="center" vertical="center"/>
    </xf>
    <xf numFmtId="49" fontId="11" fillId="0" borderId="68" xfId="0" applyNumberFormat="1" applyFont="1" applyBorder="1" applyAlignment="1">
      <alignment horizontal="left" vertical="center"/>
    </xf>
    <xf numFmtId="49" fontId="9" fillId="0" borderId="4" xfId="0" applyNumberFormat="1" applyFont="1" applyBorder="1" applyAlignment="1">
      <alignment horizontal="center" vertical="center"/>
    </xf>
    <xf numFmtId="49" fontId="9" fillId="0" borderId="2" xfId="0" applyNumberFormat="1" applyFont="1" applyBorder="1" applyAlignment="1">
      <alignment horizontal="center" vertical="center"/>
    </xf>
    <xf numFmtId="49" fontId="9" fillId="0" borderId="5" xfId="0" applyNumberFormat="1" applyFont="1" applyBorder="1" applyAlignment="1">
      <alignment horizontal="center" vertical="center"/>
    </xf>
    <xf numFmtId="49" fontId="10" fillId="0" borderId="1" xfId="0" applyNumberFormat="1" applyFont="1" applyBorder="1" applyAlignment="1">
      <alignment horizontal="left" vertical="center" wrapText="1"/>
    </xf>
    <xf numFmtId="49" fontId="10" fillId="0" borderId="36" xfId="0" applyNumberFormat="1" applyFont="1" applyBorder="1" applyAlignment="1">
      <alignment horizontal="left" vertical="center" wrapText="1"/>
    </xf>
    <xf numFmtId="49" fontId="10" fillId="0" borderId="13" xfId="0" applyNumberFormat="1" applyFont="1" applyBorder="1" applyAlignment="1">
      <alignment horizontal="center" vertical="center"/>
    </xf>
    <xf numFmtId="49" fontId="10" fillId="0" borderId="15" xfId="0" applyNumberFormat="1" applyFont="1" applyBorder="1" applyAlignment="1">
      <alignment horizontal="center" vertical="center"/>
    </xf>
    <xf numFmtId="49" fontId="10" fillId="0" borderId="16" xfId="0" applyNumberFormat="1" applyFont="1" applyBorder="1" applyAlignment="1">
      <alignment horizontal="center" vertical="center"/>
    </xf>
    <xf numFmtId="49" fontId="10" fillId="0" borderId="24" xfId="0" applyNumberFormat="1" applyFont="1" applyBorder="1" applyAlignment="1">
      <alignment horizontal="center" vertical="center"/>
    </xf>
    <xf numFmtId="49" fontId="10" fillId="0" borderId="29" xfId="0" applyNumberFormat="1" applyFont="1" applyBorder="1" applyAlignment="1">
      <alignment horizontal="center" vertical="center"/>
    </xf>
    <xf numFmtId="49" fontId="10" fillId="0" borderId="39" xfId="0" applyNumberFormat="1" applyFont="1" applyBorder="1" applyAlignment="1">
      <alignment horizontal="center" vertical="center"/>
    </xf>
    <xf numFmtId="0" fontId="34" fillId="0" borderId="0" xfId="2" applyFont="1" applyAlignment="1">
      <alignment horizontal="left" vertical="center" wrapText="1"/>
    </xf>
    <xf numFmtId="0" fontId="55" fillId="0" borderId="0" xfId="2" applyFont="1">
      <alignment vertical="center"/>
    </xf>
    <xf numFmtId="0" fontId="53" fillId="0" borderId="8" xfId="2" applyFont="1" applyBorder="1" applyAlignment="1">
      <alignment horizontal="left" vertical="center" wrapText="1" shrinkToFit="1"/>
    </xf>
    <xf numFmtId="0" fontId="53" fillId="0" borderId="9" xfId="2" applyFont="1" applyBorder="1" applyAlignment="1">
      <alignment horizontal="left" vertical="center" wrapText="1" shrinkToFit="1"/>
    </xf>
    <xf numFmtId="0" fontId="53" fillId="0" borderId="79" xfId="2" applyFont="1" applyBorder="1" applyAlignment="1">
      <alignment horizontal="left" vertical="center" wrapText="1" shrinkToFit="1"/>
    </xf>
    <xf numFmtId="0" fontId="53" fillId="0" borderId="43" xfId="2" applyFont="1" applyBorder="1" applyAlignment="1">
      <alignment horizontal="left" vertical="center" wrapText="1" shrinkToFit="1"/>
    </xf>
    <xf numFmtId="0" fontId="53" fillId="0" borderId="12" xfId="2" applyFont="1" applyBorder="1" applyAlignment="1">
      <alignment horizontal="center" vertical="center" wrapText="1" shrinkToFit="1"/>
    </xf>
    <xf numFmtId="0" fontId="53" fillId="0" borderId="18" xfId="2" applyFont="1" applyBorder="1" applyAlignment="1">
      <alignment horizontal="center" vertical="center" wrapText="1" shrinkToFit="1"/>
    </xf>
    <xf numFmtId="0" fontId="53" fillId="0" borderId="42" xfId="2" applyFont="1" applyBorder="1" applyAlignment="1">
      <alignment horizontal="center" vertical="center" wrapText="1" shrinkToFit="1"/>
    </xf>
    <xf numFmtId="0" fontId="53" fillId="0" borderId="40" xfId="2" applyFont="1" applyBorder="1" applyAlignment="1">
      <alignment horizontal="center" vertical="center" wrapText="1" shrinkToFit="1"/>
    </xf>
    <xf numFmtId="0" fontId="34" fillId="0" borderId="128" xfId="5" applyFont="1" applyBorder="1" applyAlignment="1">
      <alignment horizontal="center" vertical="center"/>
    </xf>
    <xf numFmtId="0" fontId="34" fillId="0" borderId="128" xfId="5" applyFont="1" applyBorder="1" applyAlignment="1">
      <alignment horizontal="left" vertical="center" wrapText="1"/>
    </xf>
    <xf numFmtId="0" fontId="55" fillId="0" borderId="23" xfId="2" applyFont="1" applyBorder="1" applyAlignment="1" applyProtection="1">
      <alignment horizontal="center" vertical="center"/>
      <protection locked="0"/>
    </xf>
    <xf numFmtId="0" fontId="55" fillId="0" borderId="30" xfId="2" applyFont="1" applyBorder="1" applyAlignment="1" applyProtection="1">
      <alignment horizontal="center" vertical="center"/>
      <protection locked="0"/>
    </xf>
    <xf numFmtId="0" fontId="55" fillId="0" borderId="45" xfId="2" applyFont="1" applyBorder="1" applyAlignment="1" applyProtection="1">
      <alignment horizontal="center" vertical="center"/>
      <protection locked="0"/>
    </xf>
    <xf numFmtId="0" fontId="55" fillId="0" borderId="28" xfId="2" applyFont="1" applyBorder="1" applyAlignment="1" applyProtection="1">
      <alignment horizontal="center" vertical="center"/>
      <protection locked="0"/>
    </xf>
    <xf numFmtId="0" fontId="55" fillId="0" borderId="180" xfId="2" applyFont="1" applyBorder="1" applyAlignment="1">
      <alignment horizontal="center" vertical="center"/>
    </xf>
    <xf numFmtId="0" fontId="55" fillId="0" borderId="181" xfId="2" applyFont="1" applyBorder="1" applyAlignment="1">
      <alignment horizontal="center" vertical="center"/>
    </xf>
    <xf numFmtId="176" fontId="55" fillId="7" borderId="182" xfId="2" applyNumberFormat="1" applyFont="1" applyFill="1" applyBorder="1" applyAlignment="1" applyProtection="1">
      <alignment horizontal="right" vertical="center"/>
      <protection locked="0"/>
    </xf>
    <xf numFmtId="178" fontId="55" fillId="0" borderId="185" xfId="2" applyNumberFormat="1" applyFont="1" applyBorder="1" applyAlignment="1">
      <alignment horizontal="center" vertical="center"/>
    </xf>
    <xf numFmtId="178" fontId="55" fillId="0" borderId="186" xfId="2" applyNumberFormat="1" applyFont="1" applyBorder="1" applyAlignment="1">
      <alignment horizontal="center" vertical="center"/>
    </xf>
    <xf numFmtId="0" fontId="55" fillId="0" borderId="164" xfId="2" applyFont="1" applyBorder="1" applyAlignment="1">
      <alignment horizontal="left" vertical="center" indent="1"/>
    </xf>
    <xf numFmtId="0" fontId="55" fillId="0" borderId="165" xfId="2" applyFont="1" applyBorder="1" applyAlignment="1">
      <alignment horizontal="left" vertical="center" indent="1"/>
    </xf>
    <xf numFmtId="0" fontId="55" fillId="0" borderId="166" xfId="2" applyFont="1" applyBorder="1" applyAlignment="1">
      <alignment horizontal="left" vertical="center" indent="1"/>
    </xf>
    <xf numFmtId="0" fontId="55" fillId="0" borderId="8" xfId="2" applyFont="1" applyBorder="1" applyAlignment="1">
      <alignment horizontal="center" vertical="center"/>
    </xf>
    <xf numFmtId="0" fontId="55" fillId="0" borderId="9" xfId="2" applyFont="1" applyBorder="1" applyAlignment="1">
      <alignment horizontal="center" vertical="center"/>
    </xf>
    <xf numFmtId="0" fontId="55" fillId="0" borderId="187" xfId="2" applyFont="1" applyBorder="1" applyAlignment="1">
      <alignment horizontal="center" vertical="center"/>
    </xf>
    <xf numFmtId="0" fontId="55" fillId="0" borderId="20" xfId="2" applyFont="1" applyBorder="1" applyAlignment="1">
      <alignment horizontal="center" vertical="center"/>
    </xf>
    <xf numFmtId="0" fontId="55" fillId="0" borderId="0" xfId="2" applyFont="1" applyAlignment="1">
      <alignment horizontal="center" vertical="center"/>
    </xf>
    <xf numFmtId="0" fontId="55" fillId="0" borderId="188" xfId="2" applyFont="1" applyBorder="1" applyAlignment="1">
      <alignment horizontal="center" vertical="center"/>
    </xf>
    <xf numFmtId="0" fontId="55" fillId="0" borderId="189" xfId="2" applyFont="1" applyBorder="1" applyAlignment="1">
      <alignment horizontal="center" vertical="center"/>
    </xf>
    <xf numFmtId="0" fontId="55" fillId="0" borderId="190" xfId="2" applyFont="1" applyBorder="1" applyAlignment="1">
      <alignment horizontal="center" vertical="center"/>
    </xf>
    <xf numFmtId="0" fontId="57" fillId="0" borderId="45" xfId="2" applyFont="1" applyBorder="1" applyAlignment="1">
      <alignment horizontal="center" vertical="center" wrapText="1"/>
    </xf>
    <xf numFmtId="0" fontId="57" fillId="0" borderId="135" xfId="2" applyFont="1" applyBorder="1" applyAlignment="1">
      <alignment horizontal="center" vertical="center" wrapText="1"/>
    </xf>
    <xf numFmtId="0" fontId="57" fillId="0" borderId="191" xfId="2" applyFont="1" applyBorder="1" applyAlignment="1">
      <alignment horizontal="center" vertical="center" wrapText="1"/>
    </xf>
    <xf numFmtId="176" fontId="55" fillId="0" borderId="134" xfId="2" applyNumberFormat="1" applyFont="1" applyBorder="1" applyAlignment="1">
      <alignment horizontal="right" vertical="center"/>
    </xf>
    <xf numFmtId="178" fontId="55" fillId="0" borderId="136" xfId="2" applyNumberFormat="1" applyFont="1" applyBorder="1" applyAlignment="1">
      <alignment horizontal="center" vertical="center"/>
    </xf>
    <xf numFmtId="178" fontId="55" fillId="0" borderId="169" xfId="2" applyNumberFormat="1" applyFont="1" applyBorder="1" applyAlignment="1">
      <alignment horizontal="center" vertical="center"/>
    </xf>
    <xf numFmtId="0" fontId="55" fillId="0" borderId="133" xfId="2" applyFont="1" applyBorder="1" applyAlignment="1">
      <alignment horizontal="left" vertical="center" indent="1"/>
    </xf>
    <xf numFmtId="0" fontId="55" fillId="0" borderId="170" xfId="2" applyFont="1" applyBorder="1" applyAlignment="1">
      <alignment horizontal="center" vertical="center"/>
    </xf>
    <xf numFmtId="0" fontId="55" fillId="0" borderId="137" xfId="2" applyFont="1" applyBorder="1" applyAlignment="1">
      <alignment horizontal="center" vertical="center"/>
    </xf>
    <xf numFmtId="176" fontId="55" fillId="0" borderId="138" xfId="2" applyNumberFormat="1" applyFont="1" applyBorder="1" applyAlignment="1">
      <alignment horizontal="right" vertical="center"/>
    </xf>
    <xf numFmtId="178" fontId="55" fillId="0" borderId="140" xfId="2" applyNumberFormat="1" applyFont="1" applyBorder="1" applyAlignment="1">
      <alignment horizontal="center" vertical="center"/>
    </xf>
    <xf numFmtId="178" fontId="55" fillId="0" borderId="171" xfId="2" applyNumberFormat="1" applyFont="1" applyBorder="1" applyAlignment="1">
      <alignment horizontal="center" vertical="center"/>
    </xf>
    <xf numFmtId="0" fontId="55" fillId="0" borderId="172" xfId="2" applyFont="1" applyBorder="1" applyAlignment="1">
      <alignment horizontal="left" vertical="center" shrinkToFit="1"/>
    </xf>
    <xf numFmtId="0" fontId="55" fillId="0" borderId="130" xfId="2" applyFont="1" applyBorder="1" applyAlignment="1">
      <alignment horizontal="left" vertical="center" shrinkToFit="1"/>
    </xf>
    <xf numFmtId="0" fontId="55" fillId="0" borderId="141" xfId="2" applyFont="1" applyBorder="1" applyAlignment="1">
      <alignment horizontal="left" vertical="center" shrinkToFit="1"/>
    </xf>
    <xf numFmtId="38" fontId="55" fillId="7" borderId="128" xfId="14" applyFont="1" applyFill="1" applyBorder="1" applyAlignment="1" applyProtection="1">
      <alignment horizontal="center" vertical="center"/>
    </xf>
    <xf numFmtId="38" fontId="55" fillId="7" borderId="173" xfId="14" applyFont="1" applyFill="1" applyBorder="1" applyAlignment="1" applyProtection="1">
      <alignment horizontal="center" vertical="center"/>
    </xf>
    <xf numFmtId="0" fontId="55" fillId="0" borderId="174" xfId="2" applyFont="1" applyBorder="1" applyAlignment="1">
      <alignment horizontal="left" vertical="center" shrinkToFit="1"/>
    </xf>
    <xf numFmtId="0" fontId="55" fillId="0" borderId="175" xfId="2" applyFont="1" applyBorder="1" applyAlignment="1">
      <alignment horizontal="left" vertical="center" shrinkToFit="1"/>
    </xf>
    <xf numFmtId="0" fontId="55" fillId="0" borderId="176" xfId="2" applyFont="1" applyBorder="1" applyAlignment="1">
      <alignment horizontal="left" vertical="center" shrinkToFit="1"/>
    </xf>
    <xf numFmtId="38" fontId="55" fillId="7" borderId="177" xfId="14" applyFont="1" applyFill="1" applyBorder="1" applyAlignment="1" applyProtection="1">
      <alignment horizontal="center" vertical="center"/>
    </xf>
    <xf numFmtId="38" fontId="55" fillId="7" borderId="178" xfId="14" applyFont="1" applyFill="1" applyBorder="1" applyAlignment="1" applyProtection="1">
      <alignment horizontal="center" vertical="center"/>
    </xf>
    <xf numFmtId="0" fontId="55" fillId="0" borderId="179" xfId="2" applyFont="1" applyBorder="1" applyAlignment="1">
      <alignment horizontal="center" vertical="center"/>
    </xf>
    <xf numFmtId="0" fontId="55" fillId="0" borderId="133" xfId="2" applyFont="1" applyBorder="1" applyAlignment="1">
      <alignment horizontal="center" vertical="center"/>
    </xf>
    <xf numFmtId="0" fontId="55" fillId="0" borderId="0" xfId="2" applyFont="1" applyAlignment="1">
      <alignment horizontal="right" vertical="center"/>
    </xf>
    <xf numFmtId="0" fontId="55" fillId="0" borderId="127" xfId="5" applyFont="1" applyBorder="1" applyAlignment="1">
      <alignment horizontal="center" vertical="center"/>
    </xf>
    <xf numFmtId="0" fontId="55" fillId="0" borderId="128" xfId="5" applyFont="1" applyBorder="1" applyAlignment="1" applyProtection="1">
      <alignment horizontal="center" vertical="center"/>
      <protection locked="0"/>
    </xf>
    <xf numFmtId="0" fontId="53" fillId="0" borderId="128" xfId="5" applyFont="1" applyBorder="1" applyAlignment="1" applyProtection="1">
      <alignment horizontal="left" vertical="center" wrapText="1"/>
      <protection locked="0"/>
    </xf>
    <xf numFmtId="0" fontId="55" fillId="0" borderId="128" xfId="5" applyFont="1" applyBorder="1" applyAlignment="1">
      <alignment horizontal="center" vertical="center" shrinkToFit="1"/>
    </xf>
    <xf numFmtId="0" fontId="34" fillId="0" borderId="128" xfId="5" applyFont="1" applyBorder="1" applyAlignment="1" applyProtection="1">
      <alignment horizontal="center" vertical="center"/>
      <protection locked="0"/>
    </xf>
    <xf numFmtId="0" fontId="34" fillId="0" borderId="127" xfId="5" applyFont="1" applyBorder="1" applyAlignment="1">
      <alignment horizontal="center" vertical="center" wrapText="1"/>
    </xf>
    <xf numFmtId="0" fontId="55" fillId="0" borderId="167" xfId="2" applyFont="1" applyBorder="1" applyAlignment="1">
      <alignment horizontal="center" vertical="center"/>
    </xf>
    <xf numFmtId="0" fontId="55" fillId="0" borderId="129" xfId="2" applyFont="1" applyBorder="1" applyAlignment="1">
      <alignment horizontal="center" vertical="center"/>
    </xf>
    <xf numFmtId="176" fontId="55" fillId="0" borderId="127" xfId="2" applyNumberFormat="1" applyFont="1" applyBorder="1" applyAlignment="1" applyProtection="1">
      <alignment horizontal="right" vertical="center"/>
      <protection locked="0"/>
    </xf>
    <xf numFmtId="177" fontId="55" fillId="0" borderId="132" xfId="2" applyNumberFormat="1" applyFont="1" applyBorder="1" applyAlignment="1">
      <alignment horizontal="center" vertical="center"/>
    </xf>
    <xf numFmtId="177" fontId="55" fillId="0" borderId="168" xfId="2" applyNumberFormat="1" applyFont="1" applyBorder="1" applyAlignment="1">
      <alignment horizontal="center" vertical="center"/>
    </xf>
    <xf numFmtId="0" fontId="64" fillId="0" borderId="8" xfId="7" applyFont="1" applyBorder="1" applyAlignment="1">
      <alignment horizontal="left" vertical="center"/>
    </xf>
    <xf numFmtId="0" fontId="64" fillId="0" borderId="9" xfId="7" applyFont="1" applyBorder="1" applyAlignment="1">
      <alignment horizontal="left" vertical="center"/>
    </xf>
    <xf numFmtId="0" fontId="64" fillId="0" borderId="79" xfId="7" applyFont="1" applyBorder="1" applyAlignment="1">
      <alignment horizontal="left" vertical="center"/>
    </xf>
    <xf numFmtId="0" fontId="64" fillId="0" borderId="43" xfId="7" applyFont="1" applyBorder="1" applyAlignment="1">
      <alignment horizontal="left" vertical="center"/>
    </xf>
    <xf numFmtId="0" fontId="64" fillId="7" borderId="8" xfId="7" applyFont="1" applyFill="1" applyBorder="1" applyAlignment="1">
      <alignment horizontal="center" vertical="center"/>
    </xf>
    <xf numFmtId="0" fontId="64" fillId="7" borderId="9" xfId="7" applyFont="1" applyFill="1" applyBorder="1" applyAlignment="1">
      <alignment horizontal="center" vertical="center"/>
    </xf>
    <xf numFmtId="0" fontId="64" fillId="7" borderId="78" xfId="7" applyFont="1" applyFill="1" applyBorder="1" applyAlignment="1">
      <alignment horizontal="center" vertical="center"/>
    </xf>
    <xf numFmtId="0" fontId="64" fillId="7" borderId="79" xfId="7" applyFont="1" applyFill="1" applyBorder="1" applyAlignment="1">
      <alignment horizontal="center" vertical="center"/>
    </xf>
    <xf numFmtId="0" fontId="64" fillId="7" borderId="43" xfId="7" applyFont="1" applyFill="1" applyBorder="1" applyAlignment="1">
      <alignment horizontal="center" vertical="center"/>
    </xf>
    <xf numFmtId="0" fontId="64" fillId="7" borderId="44" xfId="7" applyFont="1" applyFill="1" applyBorder="1" applyAlignment="1">
      <alignment horizontal="center" vertical="center"/>
    </xf>
    <xf numFmtId="0" fontId="64" fillId="7" borderId="72" xfId="7" applyFont="1" applyFill="1" applyBorder="1" applyAlignment="1">
      <alignment horizontal="center" vertical="center"/>
    </xf>
    <xf numFmtId="0" fontId="64" fillId="7" borderId="55" xfId="7" applyFont="1" applyFill="1" applyBorder="1" applyAlignment="1">
      <alignment horizontal="center" vertical="center"/>
    </xf>
    <xf numFmtId="0" fontId="64" fillId="0" borderId="4" xfId="7" applyFont="1" applyBorder="1" applyAlignment="1">
      <alignment horizontal="center" vertical="center"/>
    </xf>
    <xf numFmtId="0" fontId="64" fillId="0" borderId="2" xfId="7" applyFont="1" applyBorder="1" applyAlignment="1">
      <alignment horizontal="center" vertical="center"/>
    </xf>
    <xf numFmtId="0" fontId="64" fillId="0" borderId="5" xfId="7" applyFont="1" applyBorder="1" applyAlignment="1">
      <alignment horizontal="center" vertical="center"/>
    </xf>
    <xf numFmtId="0" fontId="64" fillId="0" borderId="1" xfId="7" applyFont="1" applyBorder="1" applyAlignment="1">
      <alignment horizontal="center" vertical="center"/>
    </xf>
    <xf numFmtId="0" fontId="64" fillId="0" borderId="3" xfId="7" applyFont="1" applyBorder="1" applyAlignment="1">
      <alignment horizontal="center" vertical="center"/>
    </xf>
    <xf numFmtId="0" fontId="64" fillId="0" borderId="4" xfId="7" applyFont="1" applyBorder="1" applyAlignment="1">
      <alignment horizontal="center" vertical="center" wrapText="1"/>
    </xf>
    <xf numFmtId="0" fontId="64" fillId="0" borderId="2" xfId="7" applyFont="1" applyBorder="1" applyAlignment="1">
      <alignment horizontal="center" vertical="center" wrapText="1"/>
    </xf>
    <xf numFmtId="0" fontId="64" fillId="0" borderId="5" xfId="7" applyFont="1" applyBorder="1" applyAlignment="1">
      <alignment horizontal="center" vertical="center" wrapText="1"/>
    </xf>
    <xf numFmtId="0" fontId="101" fillId="0" borderId="34" xfId="7" applyFont="1" applyBorder="1" applyAlignment="1">
      <alignment horizontal="left" vertical="center" wrapText="1"/>
    </xf>
    <xf numFmtId="0" fontId="101" fillId="0" borderId="37" xfId="7" applyFont="1" applyBorder="1" applyAlignment="1">
      <alignment horizontal="left" vertical="center" wrapText="1"/>
    </xf>
    <xf numFmtId="0" fontId="101" fillId="0" borderId="82" xfId="7" applyFont="1" applyBorder="1" applyAlignment="1">
      <alignment horizontal="left" vertical="center" wrapText="1"/>
    </xf>
    <xf numFmtId="0" fontId="101" fillId="0" borderId="42" xfId="7" applyFont="1" applyBorder="1" applyAlignment="1">
      <alignment horizontal="left" vertical="center" wrapText="1"/>
    </xf>
    <xf numFmtId="0" fontId="100" fillId="0" borderId="13" xfId="7" applyFont="1" applyBorder="1" applyAlignment="1">
      <alignment horizontal="center" vertical="center" wrapText="1"/>
    </xf>
    <xf numFmtId="0" fontId="100" fillId="0" borderId="70" xfId="7" applyFont="1" applyBorder="1" applyAlignment="1">
      <alignment horizontal="center" vertical="center" wrapText="1"/>
    </xf>
    <xf numFmtId="0" fontId="118" fillId="0" borderId="17" xfId="25" applyFont="1" applyBorder="1" applyAlignment="1">
      <alignment horizontal="center" vertical="top" wrapText="1"/>
    </xf>
    <xf numFmtId="0" fontId="118" fillId="0" borderId="18" xfId="25" applyFont="1" applyBorder="1" applyAlignment="1">
      <alignment horizontal="center" vertical="top" wrapText="1"/>
    </xf>
    <xf numFmtId="0" fontId="118" fillId="0" borderId="4" xfId="7" applyFont="1" applyBorder="1" applyAlignment="1">
      <alignment horizontal="center" vertical="center" wrapText="1"/>
    </xf>
    <xf numFmtId="0" fontId="118" fillId="0" borderId="2" xfId="7" applyFont="1" applyBorder="1" applyAlignment="1">
      <alignment horizontal="center" vertical="center" wrapText="1"/>
    </xf>
    <xf numFmtId="0" fontId="118" fillId="0" borderId="5" xfId="7" applyFont="1" applyBorder="1" applyAlignment="1">
      <alignment horizontal="center" vertical="center" wrapText="1"/>
    </xf>
    <xf numFmtId="0" fontId="65" fillId="0" borderId="41" xfId="25" applyFont="1" applyBorder="1" applyAlignment="1">
      <alignment horizontal="center" vertical="center" wrapText="1"/>
    </xf>
    <xf numFmtId="0" fontId="65" fillId="0" borderId="40" xfId="25" applyFont="1" applyBorder="1" applyAlignment="1">
      <alignment horizontal="center" vertical="center" wrapText="1"/>
    </xf>
    <xf numFmtId="0" fontId="64" fillId="0" borderId="68" xfId="7" applyFont="1" applyBorder="1" applyAlignment="1">
      <alignment horizontal="center" vertical="center"/>
    </xf>
    <xf numFmtId="0" fontId="64" fillId="0" borderId="38" xfId="7" applyFont="1" applyBorder="1" applyAlignment="1">
      <alignment horizontal="center" vertical="center" shrinkToFit="1"/>
    </xf>
    <xf numFmtId="0" fontId="64" fillId="0" borderId="29" xfId="7" applyFont="1" applyBorder="1" applyAlignment="1">
      <alignment horizontal="center" vertical="center" shrinkToFit="1"/>
    </xf>
    <xf numFmtId="0" fontId="64" fillId="0" borderId="24" xfId="7" applyFont="1" applyBorder="1" applyAlignment="1">
      <alignment horizontal="left" vertical="center" wrapText="1" shrinkToFit="1"/>
    </xf>
    <xf numFmtId="0" fontId="64" fillId="0" borderId="38" xfId="7" applyFont="1" applyBorder="1" applyAlignment="1">
      <alignment horizontal="left" vertical="center" wrapText="1" shrinkToFit="1"/>
    </xf>
    <xf numFmtId="0" fontId="64" fillId="0" borderId="39" xfId="7" applyFont="1" applyBorder="1" applyAlignment="1">
      <alignment horizontal="left" vertical="center" wrapText="1" shrinkToFit="1"/>
    </xf>
    <xf numFmtId="0" fontId="64" fillId="7" borderId="54" xfId="7" applyFont="1" applyFill="1" applyBorder="1" applyAlignment="1">
      <alignment horizontal="center" vertical="center"/>
    </xf>
    <xf numFmtId="0" fontId="64" fillId="7" borderId="39" xfId="7" applyFont="1" applyFill="1" applyBorder="1" applyAlignment="1">
      <alignment horizontal="center" vertical="center"/>
    </xf>
    <xf numFmtId="0" fontId="64" fillId="0" borderId="50" xfId="7" applyFont="1" applyBorder="1" applyAlignment="1">
      <alignment horizontal="center" vertical="center" shrinkToFit="1"/>
    </xf>
    <xf numFmtId="0" fontId="64" fillId="0" borderId="47" xfId="7" applyFont="1" applyBorder="1" applyAlignment="1">
      <alignment horizontal="center" vertical="center" shrinkToFit="1"/>
    </xf>
    <xf numFmtId="0" fontId="64" fillId="0" borderId="70" xfId="7" applyFont="1" applyBorder="1" applyAlignment="1">
      <alignment horizontal="center" vertical="center" wrapText="1" shrinkToFit="1"/>
    </xf>
    <xf numFmtId="0" fontId="64" fillId="0" borderId="69" xfId="7" applyFont="1" applyBorder="1" applyAlignment="1">
      <alignment horizontal="center" vertical="center" wrapText="1" shrinkToFit="1"/>
    </xf>
    <xf numFmtId="0" fontId="64" fillId="0" borderId="71" xfId="7" applyFont="1" applyBorder="1" applyAlignment="1">
      <alignment horizontal="center" vertical="center" wrapText="1" shrinkToFit="1"/>
    </xf>
    <xf numFmtId="0" fontId="100" fillId="0" borderId="0" xfId="7" applyFont="1" applyAlignment="1">
      <alignment horizontal="right" vertical="center"/>
    </xf>
    <xf numFmtId="0" fontId="64" fillId="4" borderId="4" xfId="7" applyFont="1" applyFill="1" applyBorder="1" applyAlignment="1">
      <alignment horizontal="center" vertical="center"/>
    </xf>
    <xf numFmtId="0" fontId="64" fillId="4" borderId="5" xfId="7" applyFont="1" applyFill="1" applyBorder="1" applyAlignment="1">
      <alignment horizontal="center" vertical="center"/>
    </xf>
    <xf numFmtId="0" fontId="100" fillId="7" borderId="4" xfId="7" applyFont="1" applyFill="1" applyBorder="1" applyAlignment="1">
      <alignment horizontal="center" vertical="center"/>
    </xf>
    <xf numFmtId="0" fontId="100" fillId="7" borderId="2" xfId="7" applyFont="1" applyFill="1" applyBorder="1" applyAlignment="1">
      <alignment horizontal="center" vertical="center"/>
    </xf>
    <xf numFmtId="0" fontId="100" fillId="7" borderId="5" xfId="7" applyFont="1" applyFill="1" applyBorder="1" applyAlignment="1">
      <alignment horizontal="center" vertical="center"/>
    </xf>
    <xf numFmtId="0" fontId="118" fillId="0" borderId="8" xfId="7" applyFont="1" applyBorder="1" applyAlignment="1">
      <alignment horizontal="center" vertical="center" wrapText="1"/>
    </xf>
    <xf numFmtId="0" fontId="118" fillId="0" borderId="78" xfId="7" applyFont="1" applyBorder="1" applyAlignment="1">
      <alignment horizontal="center" vertical="center"/>
    </xf>
    <xf numFmtId="0" fontId="118" fillId="0" borderId="20" xfId="7" applyFont="1" applyBorder="1" applyAlignment="1">
      <alignment horizontal="center" vertical="center"/>
    </xf>
    <xf numFmtId="0" fontId="118" fillId="0" borderId="68" xfId="7" applyFont="1" applyBorder="1" applyAlignment="1">
      <alignment horizontal="center" vertical="center"/>
    </xf>
    <xf numFmtId="0" fontId="64" fillId="0" borderId="8" xfId="7" applyFont="1" applyBorder="1" applyAlignment="1">
      <alignment horizontal="center" vertical="center" wrapText="1" shrinkToFit="1"/>
    </xf>
    <xf numFmtId="0" fontId="118" fillId="0" borderId="9" xfId="7" applyFont="1" applyBorder="1" applyAlignment="1">
      <alignment horizontal="center" vertical="center" shrinkToFit="1"/>
    </xf>
    <xf numFmtId="0" fontId="118" fillId="0" borderId="10" xfId="7" applyFont="1" applyBorder="1" applyAlignment="1">
      <alignment horizontal="center" vertical="center" shrinkToFit="1"/>
    </xf>
    <xf numFmtId="0" fontId="118" fillId="0" borderId="79" xfId="7" applyFont="1" applyBorder="1" applyAlignment="1">
      <alignment horizontal="center" vertical="center" shrinkToFit="1"/>
    </xf>
    <xf numFmtId="0" fontId="118" fillId="0" borderId="43" xfId="7" applyFont="1" applyBorder="1" applyAlignment="1">
      <alignment horizontal="center" vertical="center" shrinkToFit="1"/>
    </xf>
    <xf numFmtId="0" fontId="118" fillId="0" borderId="80" xfId="7" applyFont="1" applyBorder="1" applyAlignment="1">
      <alignment horizontal="center" vertical="center" shrinkToFit="1"/>
    </xf>
    <xf numFmtId="0" fontId="64" fillId="0" borderId="11" xfId="7" applyFont="1" applyBorder="1" applyAlignment="1">
      <alignment horizontal="center" vertical="center"/>
    </xf>
    <xf numFmtId="0" fontId="64" fillId="0" borderId="9" xfId="7" applyFont="1" applyBorder="1" applyAlignment="1">
      <alignment horizontal="center" vertical="center"/>
    </xf>
    <xf numFmtId="0" fontId="64" fillId="0" borderId="78" xfId="7" applyFont="1" applyBorder="1" applyAlignment="1">
      <alignment horizontal="center" vertical="center"/>
    </xf>
    <xf numFmtId="0" fontId="64" fillId="0" borderId="77" xfId="7" applyFont="1" applyBorder="1" applyAlignment="1">
      <alignment horizontal="center" vertical="center"/>
    </xf>
    <xf numFmtId="0" fontId="64" fillId="0" borderId="43" xfId="7" applyFont="1" applyBorder="1" applyAlignment="1">
      <alignment horizontal="center" vertical="center"/>
    </xf>
    <xf numFmtId="0" fontId="64" fillId="0" borderId="44" xfId="7" applyFont="1" applyBorder="1" applyAlignment="1">
      <alignment horizontal="center" vertical="center"/>
    </xf>
    <xf numFmtId="0" fontId="64" fillId="0" borderId="8" xfId="7" applyFont="1" applyBorder="1" applyAlignment="1">
      <alignment horizontal="center" vertical="center" wrapText="1"/>
    </xf>
    <xf numFmtId="0" fontId="64" fillId="0" borderId="9" xfId="7" applyFont="1" applyBorder="1" applyAlignment="1">
      <alignment horizontal="center" vertical="center" wrapText="1"/>
    </xf>
    <xf numFmtId="0" fontId="64" fillId="0" borderId="78" xfId="7" applyFont="1" applyBorder="1" applyAlignment="1">
      <alignment horizontal="center" vertical="center" wrapText="1"/>
    </xf>
    <xf numFmtId="0" fontId="64" fillId="0" borderId="79" xfId="7" applyFont="1" applyBorder="1" applyAlignment="1">
      <alignment horizontal="center" vertical="center" wrapText="1"/>
    </xf>
    <xf numFmtId="0" fontId="64" fillId="0" borderId="43" xfId="7" applyFont="1" applyBorder="1" applyAlignment="1">
      <alignment horizontal="center" vertical="center" wrapText="1"/>
    </xf>
    <xf numFmtId="0" fontId="64" fillId="0" borderId="44" xfId="7" applyFont="1" applyBorder="1" applyAlignment="1">
      <alignment horizontal="center" vertical="center" wrapText="1"/>
    </xf>
    <xf numFmtId="0" fontId="64" fillId="0" borderId="33" xfId="7" applyFont="1" applyBorder="1" applyAlignment="1">
      <alignment horizontal="center" vertical="center" shrinkToFit="1"/>
    </xf>
    <xf numFmtId="0" fontId="64" fillId="0" borderId="34" xfId="7" applyFont="1" applyBorder="1" applyAlignment="1">
      <alignment horizontal="center" vertical="center" shrinkToFit="1"/>
    </xf>
    <xf numFmtId="0" fontId="64" fillId="0" borderId="13" xfId="7" applyFont="1" applyBorder="1" applyAlignment="1">
      <alignment horizontal="left" vertical="center" wrapText="1" shrinkToFit="1"/>
    </xf>
    <xf numFmtId="0" fontId="64" fillId="0" borderId="15" xfId="7" applyFont="1" applyBorder="1" applyAlignment="1">
      <alignment horizontal="left" vertical="center" wrapText="1" shrinkToFit="1"/>
    </xf>
    <xf numFmtId="0" fontId="64" fillId="0" borderId="16" xfId="7" applyFont="1" applyBorder="1" applyAlignment="1">
      <alignment horizontal="left" vertical="center" wrapText="1" shrinkToFit="1"/>
    </xf>
    <xf numFmtId="0" fontId="64" fillId="7" borderId="32" xfId="7" applyFont="1" applyFill="1" applyBorder="1" applyAlignment="1">
      <alignment horizontal="center" vertical="center"/>
    </xf>
    <xf numFmtId="0" fontId="64" fillId="7" borderId="67" xfId="7" applyFont="1" applyFill="1" applyBorder="1" applyAlignment="1">
      <alignment horizontal="center" vertical="center"/>
    </xf>
    <xf numFmtId="0" fontId="113" fillId="0" borderId="0" xfId="7" applyFont="1" applyAlignment="1">
      <alignment horizontal="left" vertical="center" wrapText="1"/>
    </xf>
    <xf numFmtId="0" fontId="113" fillId="0" borderId="0" xfId="7" applyFont="1" applyAlignment="1">
      <alignment horizontal="left" vertical="center"/>
    </xf>
    <xf numFmtId="0" fontId="64" fillId="7" borderId="4" xfId="7" applyFont="1" applyFill="1" applyBorder="1" applyAlignment="1">
      <alignment horizontal="center" vertical="center"/>
    </xf>
    <xf numFmtId="0" fontId="64" fillId="7" borderId="2" xfId="7" applyFont="1" applyFill="1" applyBorder="1" applyAlignment="1">
      <alignment horizontal="center" vertical="center"/>
    </xf>
    <xf numFmtId="0" fontId="64" fillId="7" borderId="5" xfId="7" applyFont="1" applyFill="1" applyBorder="1" applyAlignment="1">
      <alignment horizontal="center" vertical="center"/>
    </xf>
    <xf numFmtId="0" fontId="64" fillId="0" borderId="0" xfId="7" applyFont="1" applyAlignment="1">
      <alignment horizontal="left" vertical="center"/>
    </xf>
    <xf numFmtId="0" fontId="64" fillId="0" borderId="24" xfId="7" applyFont="1" applyBorder="1" applyAlignment="1">
      <alignment horizontal="center" vertical="center"/>
    </xf>
    <xf numFmtId="0" fontId="64" fillId="0" borderId="38" xfId="7" applyFont="1" applyBorder="1" applyAlignment="1">
      <alignment horizontal="center" vertical="center"/>
    </xf>
    <xf numFmtId="0" fontId="64" fillId="0" borderId="29" xfId="7" applyFont="1" applyBorder="1" applyAlignment="1">
      <alignment horizontal="center" vertical="center"/>
    </xf>
    <xf numFmtId="0" fontId="58" fillId="0" borderId="0" xfId="7" applyFont="1" applyAlignment="1">
      <alignment horizontal="left" vertical="center"/>
    </xf>
    <xf numFmtId="0" fontId="64" fillId="0" borderId="0" xfId="7" applyFont="1" applyAlignment="1">
      <alignment horizontal="right" vertical="top"/>
    </xf>
    <xf numFmtId="0" fontId="64" fillId="0" borderId="0" xfId="7" applyFont="1" applyAlignment="1">
      <alignment horizontal="center" vertical="center"/>
    </xf>
    <xf numFmtId="0" fontId="67" fillId="0" borderId="0" xfId="7" applyFont="1" applyAlignment="1">
      <alignment horizontal="center" vertical="center"/>
    </xf>
    <xf numFmtId="0" fontId="64" fillId="0" borderId="38" xfId="7" applyFont="1" applyBorder="1" applyAlignment="1">
      <alignment horizontal="left" vertical="center"/>
    </xf>
    <xf numFmtId="0" fontId="64" fillId="0" borderId="29" xfId="7" applyFont="1" applyBorder="1" applyAlignment="1">
      <alignment horizontal="left" vertical="center"/>
    </xf>
    <xf numFmtId="0" fontId="16" fillId="0" borderId="0" xfId="8">
      <alignment vertical="center"/>
    </xf>
    <xf numFmtId="0" fontId="14" fillId="0" borderId="0" xfId="8" applyFont="1">
      <alignment vertical="center"/>
    </xf>
  </cellXfs>
  <cellStyles count="26">
    <cellStyle name="パーセント 2" xfId="4" xr:uid="{00000000-0005-0000-0000-000000000000}"/>
    <cellStyle name="ハイパーリンク" xfId="9" builtinId="8"/>
    <cellStyle name="桁区切り 2" xfId="14" xr:uid="{00000000-0005-0000-0000-000003000000}"/>
    <cellStyle name="標準" xfId="0" builtinId="0"/>
    <cellStyle name="標準 10" xfId="8" xr:uid="{00000000-0005-0000-0000-000005000000}"/>
    <cellStyle name="標準 10 2" xfId="11" xr:uid="{00000000-0005-0000-0000-000006000000}"/>
    <cellStyle name="標準 15" xfId="25" xr:uid="{5493C10D-C23E-480F-A755-061169DD18B7}"/>
    <cellStyle name="標準 2" xfId="1" xr:uid="{00000000-0005-0000-0000-000007000000}"/>
    <cellStyle name="標準 2 2" xfId="7" xr:uid="{00000000-0005-0000-0000-000008000000}"/>
    <cellStyle name="標準 2 2 2" xfId="17" xr:uid="{7B9DC465-7DB0-475E-813A-905EB23643BE}"/>
    <cellStyle name="標準 2 3" xfId="13" xr:uid="{00000000-0005-0000-0000-000009000000}"/>
    <cellStyle name="標準 2 4" xfId="15" xr:uid="{00000000-0005-0000-0000-00000A000000}"/>
    <cellStyle name="標準 3" xfId="3" xr:uid="{00000000-0005-0000-0000-00000B000000}"/>
    <cellStyle name="標準 3 2" xfId="5" xr:uid="{00000000-0005-0000-0000-00000C000000}"/>
    <cellStyle name="標準 4 2" xfId="16" xr:uid="{00000000-0005-0000-0000-00000D000000}"/>
    <cellStyle name="標準 4 2 2" xfId="18" xr:uid="{BBCBFD2B-0DD2-488C-BCCD-2E99D6D840EC}"/>
    <cellStyle name="標準_【様式例】新規加算の体制届出書" xfId="24" xr:uid="{C524DF47-149C-42AE-89E6-A77664331918}"/>
    <cellStyle name="標準_③-２加算様式（就労）" xfId="2" xr:uid="{00000000-0005-0000-0000-00000F000000}"/>
    <cellStyle name="標準_③-３加算様式（追加） 2" xfId="22" xr:uid="{D11B0AD3-BBC8-4557-8478-7A15F023E3F3}"/>
    <cellStyle name="標準_kyotaku_shinnsei" xfId="21" xr:uid="{98435876-CF98-4AE5-AFAB-38063AB1389E}"/>
    <cellStyle name="標準_総括表を変更しました（６／２３）" xfId="10" xr:uid="{00000000-0005-0000-0000-000011000000}"/>
    <cellStyle name="標準_第１号様式・付表" xfId="19" xr:uid="{F9C2B82B-B576-4DDF-B63F-A31335DB4A5A}"/>
    <cellStyle name="標準_地域生活移行個別支援特別加算" xfId="12" xr:uid="{00000000-0005-0000-0000-000013000000}"/>
    <cellStyle name="標準_特定事業所加算届出様式" xfId="23" xr:uid="{60C2B11B-3587-4B7F-B885-EE818D82C038}"/>
    <cellStyle name="標準_付表　訪問介護　修正版_第一号様式 2" xfId="20" xr:uid="{644F7214-B315-4FD8-B7AE-CF681273755A}"/>
    <cellStyle name="標準_報酬コード表" xfId="6" xr:uid="{00000000-0005-0000-0000-000014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externalLink" Target="externalLinks/externalLink6.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5.xml"/><Relationship Id="rId38"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4.xml"/><Relationship Id="rId37"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externalLink" Target="externalLinks/externalLink2.xml"/><Relationship Id="rId35" Type="http://schemas.openxmlformats.org/officeDocument/2006/relationships/theme" Target="theme/theme1.xml"/></Relationships>
</file>

<file path=xl/ctrlProps/ctrlProp1.xml><?xml version="1.0" encoding="utf-8"?>
<formControlPr xmlns="http://schemas.microsoft.com/office/spreadsheetml/2009/9/main" objectType="CheckBox" fmlaLink="$B$14" lockText="1" noThreeD="1"/>
</file>

<file path=xl/drawings/drawing1.xml><?xml version="1.0" encoding="utf-8"?>
<xdr:wsDr xmlns:xdr="http://schemas.openxmlformats.org/drawingml/2006/spreadsheetDrawing" xmlns:a="http://schemas.openxmlformats.org/drawingml/2006/main">
  <xdr:twoCellAnchor>
    <xdr:from>
      <xdr:col>0</xdr:col>
      <xdr:colOff>9525</xdr:colOff>
      <xdr:row>34</xdr:row>
      <xdr:rowOff>152400</xdr:rowOff>
    </xdr:from>
    <xdr:to>
      <xdr:col>0</xdr:col>
      <xdr:colOff>257175</xdr:colOff>
      <xdr:row>36</xdr:row>
      <xdr:rowOff>57150</xdr:rowOff>
    </xdr:to>
    <xdr:sp macro="" textlink="">
      <xdr:nvSpPr>
        <xdr:cNvPr id="2" name="フローチャート: 結合子 1">
          <a:extLst>
            <a:ext uri="{FF2B5EF4-FFF2-40B4-BE49-F238E27FC236}">
              <a16:creationId xmlns:a16="http://schemas.microsoft.com/office/drawing/2014/main" id="{00000000-0008-0000-0100-000002000000}"/>
            </a:ext>
          </a:extLst>
        </xdr:cNvPr>
        <xdr:cNvSpPr/>
      </xdr:nvSpPr>
      <xdr:spPr>
        <a:xfrm>
          <a:off x="9525" y="5981700"/>
          <a:ext cx="247650" cy="247650"/>
        </a:xfrm>
        <a:prstGeom prst="flowChartConnector">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xdr:col>
      <xdr:colOff>0</xdr:colOff>
      <xdr:row>12</xdr:row>
      <xdr:rowOff>161925</xdr:rowOff>
    </xdr:from>
    <xdr:to>
      <xdr:col>2</xdr:col>
      <xdr:colOff>95250</xdr:colOff>
      <xdr:row>14</xdr:row>
      <xdr:rowOff>53340</xdr:rowOff>
    </xdr:to>
    <xdr:sp macro="" textlink="">
      <xdr:nvSpPr>
        <xdr:cNvPr id="3" name="Check Box 1" hidden="1">
          <a:extLst>
            <a:ext uri="{63B3BB69-23CF-44E3-9099-C40C66FF867C}">
              <a14:compatExt xmlns:a14="http://schemas.microsoft.com/office/drawing/2010/main" spid="_x0000_s26625"/>
            </a:ext>
            <a:ext uri="{FF2B5EF4-FFF2-40B4-BE49-F238E27FC236}">
              <a16:creationId xmlns:a16="http://schemas.microsoft.com/office/drawing/2014/main" id="{00000000-0008-0000-0100-000003000000}"/>
            </a:ext>
          </a:extLst>
        </xdr:cNvPr>
        <xdr:cNvSpPr/>
      </xdr:nvSpPr>
      <xdr:spPr bwMode="auto">
        <a:xfrm>
          <a:off x="209550" y="2459355"/>
          <a:ext cx="291465" cy="23241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1</xdr:col>
          <xdr:colOff>0</xdr:colOff>
          <xdr:row>12</xdr:row>
          <xdr:rowOff>161925</xdr:rowOff>
        </xdr:from>
        <xdr:to>
          <xdr:col>2</xdr:col>
          <xdr:colOff>95250</xdr:colOff>
          <xdr:row>14</xdr:row>
          <xdr:rowOff>57150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95250</xdr:colOff>
      <xdr:row>11</xdr:row>
      <xdr:rowOff>276225</xdr:rowOff>
    </xdr:from>
    <xdr:to>
      <xdr:col>5</xdr:col>
      <xdr:colOff>495300</xdr:colOff>
      <xdr:row>11</xdr:row>
      <xdr:rowOff>276225</xdr:rowOff>
    </xdr:to>
    <xdr:sp macro="" textlink="">
      <xdr:nvSpPr>
        <xdr:cNvPr id="2" name="Line 1">
          <a:extLst>
            <a:ext uri="{FF2B5EF4-FFF2-40B4-BE49-F238E27FC236}">
              <a16:creationId xmlns:a16="http://schemas.microsoft.com/office/drawing/2014/main" id="{00000000-0008-0000-0400-000002000000}"/>
            </a:ext>
          </a:extLst>
        </xdr:cNvPr>
        <xdr:cNvSpPr>
          <a:spLocks noChangeShapeType="1"/>
        </xdr:cNvSpPr>
      </xdr:nvSpPr>
      <xdr:spPr bwMode="auto">
        <a:xfrm>
          <a:off x="5600700" y="4562475"/>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95250</xdr:colOff>
      <xdr:row>17</xdr:row>
      <xdr:rowOff>276225</xdr:rowOff>
    </xdr:from>
    <xdr:to>
      <xdr:col>5</xdr:col>
      <xdr:colOff>495300</xdr:colOff>
      <xdr:row>17</xdr:row>
      <xdr:rowOff>276225</xdr:rowOff>
    </xdr:to>
    <xdr:sp macro="" textlink="">
      <xdr:nvSpPr>
        <xdr:cNvPr id="3" name="Line 2">
          <a:extLst>
            <a:ext uri="{FF2B5EF4-FFF2-40B4-BE49-F238E27FC236}">
              <a16:creationId xmlns:a16="http://schemas.microsoft.com/office/drawing/2014/main" id="{00000000-0008-0000-0400-000003000000}"/>
            </a:ext>
          </a:extLst>
        </xdr:cNvPr>
        <xdr:cNvSpPr>
          <a:spLocks noChangeShapeType="1"/>
        </xdr:cNvSpPr>
      </xdr:nvSpPr>
      <xdr:spPr bwMode="auto">
        <a:xfrm>
          <a:off x="5600700" y="6591300"/>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95250</xdr:colOff>
      <xdr:row>23</xdr:row>
      <xdr:rowOff>276225</xdr:rowOff>
    </xdr:from>
    <xdr:to>
      <xdr:col>5</xdr:col>
      <xdr:colOff>495300</xdr:colOff>
      <xdr:row>23</xdr:row>
      <xdr:rowOff>276225</xdr:rowOff>
    </xdr:to>
    <xdr:sp macro="" textlink="">
      <xdr:nvSpPr>
        <xdr:cNvPr id="4" name="Line 3">
          <a:extLst>
            <a:ext uri="{FF2B5EF4-FFF2-40B4-BE49-F238E27FC236}">
              <a16:creationId xmlns:a16="http://schemas.microsoft.com/office/drawing/2014/main" id="{00000000-0008-0000-0400-000004000000}"/>
            </a:ext>
          </a:extLst>
        </xdr:cNvPr>
        <xdr:cNvSpPr>
          <a:spLocks noChangeShapeType="1"/>
        </xdr:cNvSpPr>
      </xdr:nvSpPr>
      <xdr:spPr bwMode="auto">
        <a:xfrm>
          <a:off x="5600700" y="8620125"/>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95250</xdr:colOff>
      <xdr:row>11</xdr:row>
      <xdr:rowOff>276225</xdr:rowOff>
    </xdr:from>
    <xdr:to>
      <xdr:col>5</xdr:col>
      <xdr:colOff>495300</xdr:colOff>
      <xdr:row>11</xdr:row>
      <xdr:rowOff>276225</xdr:rowOff>
    </xdr:to>
    <xdr:sp macro="" textlink="">
      <xdr:nvSpPr>
        <xdr:cNvPr id="5" name="Line 1">
          <a:extLst>
            <a:ext uri="{FF2B5EF4-FFF2-40B4-BE49-F238E27FC236}">
              <a16:creationId xmlns:a16="http://schemas.microsoft.com/office/drawing/2014/main" id="{00000000-0008-0000-0400-000005000000}"/>
            </a:ext>
          </a:extLst>
        </xdr:cNvPr>
        <xdr:cNvSpPr>
          <a:spLocks noChangeShapeType="1"/>
        </xdr:cNvSpPr>
      </xdr:nvSpPr>
      <xdr:spPr bwMode="auto">
        <a:xfrm>
          <a:off x="4667250" y="5162550"/>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95250</xdr:colOff>
      <xdr:row>17</xdr:row>
      <xdr:rowOff>276225</xdr:rowOff>
    </xdr:from>
    <xdr:to>
      <xdr:col>5</xdr:col>
      <xdr:colOff>495300</xdr:colOff>
      <xdr:row>17</xdr:row>
      <xdr:rowOff>276225</xdr:rowOff>
    </xdr:to>
    <xdr:sp macro="" textlink="">
      <xdr:nvSpPr>
        <xdr:cNvPr id="6" name="Line 2">
          <a:extLst>
            <a:ext uri="{FF2B5EF4-FFF2-40B4-BE49-F238E27FC236}">
              <a16:creationId xmlns:a16="http://schemas.microsoft.com/office/drawing/2014/main" id="{00000000-0008-0000-0400-000006000000}"/>
            </a:ext>
          </a:extLst>
        </xdr:cNvPr>
        <xdr:cNvSpPr>
          <a:spLocks noChangeShapeType="1"/>
        </xdr:cNvSpPr>
      </xdr:nvSpPr>
      <xdr:spPr bwMode="auto">
        <a:xfrm>
          <a:off x="4667250" y="8067675"/>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95250</xdr:colOff>
      <xdr:row>23</xdr:row>
      <xdr:rowOff>276225</xdr:rowOff>
    </xdr:from>
    <xdr:to>
      <xdr:col>5</xdr:col>
      <xdr:colOff>495300</xdr:colOff>
      <xdr:row>23</xdr:row>
      <xdr:rowOff>276225</xdr:rowOff>
    </xdr:to>
    <xdr:sp macro="" textlink="">
      <xdr:nvSpPr>
        <xdr:cNvPr id="7" name="Line 3">
          <a:extLst>
            <a:ext uri="{FF2B5EF4-FFF2-40B4-BE49-F238E27FC236}">
              <a16:creationId xmlns:a16="http://schemas.microsoft.com/office/drawing/2014/main" id="{00000000-0008-0000-0400-000007000000}"/>
            </a:ext>
          </a:extLst>
        </xdr:cNvPr>
        <xdr:cNvSpPr>
          <a:spLocks noChangeShapeType="1"/>
        </xdr:cNvSpPr>
      </xdr:nvSpPr>
      <xdr:spPr bwMode="auto">
        <a:xfrm>
          <a:off x="4667250" y="10191750"/>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95250</xdr:colOff>
      <xdr:row>11</xdr:row>
      <xdr:rowOff>276225</xdr:rowOff>
    </xdr:from>
    <xdr:to>
      <xdr:col>5</xdr:col>
      <xdr:colOff>495300</xdr:colOff>
      <xdr:row>11</xdr:row>
      <xdr:rowOff>276225</xdr:rowOff>
    </xdr:to>
    <xdr:sp macro="" textlink="">
      <xdr:nvSpPr>
        <xdr:cNvPr id="8" name="Line 1">
          <a:extLst>
            <a:ext uri="{FF2B5EF4-FFF2-40B4-BE49-F238E27FC236}">
              <a16:creationId xmlns:a16="http://schemas.microsoft.com/office/drawing/2014/main" id="{00000000-0008-0000-0400-000008000000}"/>
            </a:ext>
          </a:extLst>
        </xdr:cNvPr>
        <xdr:cNvSpPr>
          <a:spLocks noChangeShapeType="1"/>
        </xdr:cNvSpPr>
      </xdr:nvSpPr>
      <xdr:spPr bwMode="auto">
        <a:xfrm>
          <a:off x="4667250" y="5162550"/>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95250</xdr:colOff>
      <xdr:row>17</xdr:row>
      <xdr:rowOff>276225</xdr:rowOff>
    </xdr:from>
    <xdr:to>
      <xdr:col>5</xdr:col>
      <xdr:colOff>495300</xdr:colOff>
      <xdr:row>17</xdr:row>
      <xdr:rowOff>276225</xdr:rowOff>
    </xdr:to>
    <xdr:sp macro="" textlink="">
      <xdr:nvSpPr>
        <xdr:cNvPr id="9" name="Line 2">
          <a:extLst>
            <a:ext uri="{FF2B5EF4-FFF2-40B4-BE49-F238E27FC236}">
              <a16:creationId xmlns:a16="http://schemas.microsoft.com/office/drawing/2014/main" id="{00000000-0008-0000-0400-000009000000}"/>
            </a:ext>
          </a:extLst>
        </xdr:cNvPr>
        <xdr:cNvSpPr>
          <a:spLocks noChangeShapeType="1"/>
        </xdr:cNvSpPr>
      </xdr:nvSpPr>
      <xdr:spPr bwMode="auto">
        <a:xfrm>
          <a:off x="4667250" y="8067675"/>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95250</xdr:colOff>
      <xdr:row>23</xdr:row>
      <xdr:rowOff>276225</xdr:rowOff>
    </xdr:from>
    <xdr:to>
      <xdr:col>5</xdr:col>
      <xdr:colOff>495300</xdr:colOff>
      <xdr:row>23</xdr:row>
      <xdr:rowOff>276225</xdr:rowOff>
    </xdr:to>
    <xdr:sp macro="" textlink="">
      <xdr:nvSpPr>
        <xdr:cNvPr id="10" name="Line 3">
          <a:extLst>
            <a:ext uri="{FF2B5EF4-FFF2-40B4-BE49-F238E27FC236}">
              <a16:creationId xmlns:a16="http://schemas.microsoft.com/office/drawing/2014/main" id="{00000000-0008-0000-0400-00000A000000}"/>
            </a:ext>
          </a:extLst>
        </xdr:cNvPr>
        <xdr:cNvSpPr>
          <a:spLocks noChangeShapeType="1"/>
        </xdr:cNvSpPr>
      </xdr:nvSpPr>
      <xdr:spPr bwMode="auto">
        <a:xfrm>
          <a:off x="4667250" y="10191750"/>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95250</xdr:colOff>
      <xdr:row>16</xdr:row>
      <xdr:rowOff>342900</xdr:rowOff>
    </xdr:from>
    <xdr:to>
      <xdr:col>6</xdr:col>
      <xdr:colOff>495300</xdr:colOff>
      <xdr:row>16</xdr:row>
      <xdr:rowOff>342900</xdr:rowOff>
    </xdr:to>
    <xdr:sp macro="" textlink="">
      <xdr:nvSpPr>
        <xdr:cNvPr id="11" name="Line 1">
          <a:extLst>
            <a:ext uri="{FF2B5EF4-FFF2-40B4-BE49-F238E27FC236}">
              <a16:creationId xmlns:a16="http://schemas.microsoft.com/office/drawing/2014/main" id="{00000000-0008-0000-0400-00000B000000}"/>
            </a:ext>
          </a:extLst>
        </xdr:cNvPr>
        <xdr:cNvSpPr>
          <a:spLocks noChangeShapeType="1"/>
        </xdr:cNvSpPr>
      </xdr:nvSpPr>
      <xdr:spPr bwMode="auto">
        <a:xfrm>
          <a:off x="5457825" y="7572375"/>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95250</xdr:colOff>
      <xdr:row>20</xdr:row>
      <xdr:rowOff>438150</xdr:rowOff>
    </xdr:from>
    <xdr:to>
      <xdr:col>6</xdr:col>
      <xdr:colOff>495300</xdr:colOff>
      <xdr:row>20</xdr:row>
      <xdr:rowOff>438150</xdr:rowOff>
    </xdr:to>
    <xdr:sp macro="" textlink="">
      <xdr:nvSpPr>
        <xdr:cNvPr id="12" name="Line 2">
          <a:extLst>
            <a:ext uri="{FF2B5EF4-FFF2-40B4-BE49-F238E27FC236}">
              <a16:creationId xmlns:a16="http://schemas.microsoft.com/office/drawing/2014/main" id="{00000000-0008-0000-0400-00000C000000}"/>
            </a:ext>
          </a:extLst>
        </xdr:cNvPr>
        <xdr:cNvSpPr>
          <a:spLocks noChangeShapeType="1"/>
        </xdr:cNvSpPr>
      </xdr:nvSpPr>
      <xdr:spPr bwMode="auto">
        <a:xfrm>
          <a:off x="5457825" y="9344025"/>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85725</xdr:colOff>
      <xdr:row>12</xdr:row>
      <xdr:rowOff>314325</xdr:rowOff>
    </xdr:from>
    <xdr:to>
      <xdr:col>6</xdr:col>
      <xdr:colOff>485775</xdr:colOff>
      <xdr:row>12</xdr:row>
      <xdr:rowOff>314325</xdr:rowOff>
    </xdr:to>
    <xdr:sp macro="" textlink="">
      <xdr:nvSpPr>
        <xdr:cNvPr id="13" name="Line 1">
          <a:extLst>
            <a:ext uri="{FF2B5EF4-FFF2-40B4-BE49-F238E27FC236}">
              <a16:creationId xmlns:a16="http://schemas.microsoft.com/office/drawing/2014/main" id="{00000000-0008-0000-0400-00000D000000}"/>
            </a:ext>
          </a:extLst>
        </xdr:cNvPr>
        <xdr:cNvSpPr>
          <a:spLocks noChangeShapeType="1"/>
        </xdr:cNvSpPr>
      </xdr:nvSpPr>
      <xdr:spPr bwMode="auto">
        <a:xfrm>
          <a:off x="5448300" y="5867400"/>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95250</xdr:colOff>
      <xdr:row>16</xdr:row>
      <xdr:rowOff>342900</xdr:rowOff>
    </xdr:from>
    <xdr:to>
      <xdr:col>6</xdr:col>
      <xdr:colOff>495300</xdr:colOff>
      <xdr:row>16</xdr:row>
      <xdr:rowOff>342900</xdr:rowOff>
    </xdr:to>
    <xdr:sp macro="" textlink="">
      <xdr:nvSpPr>
        <xdr:cNvPr id="14" name="Line 1">
          <a:extLst>
            <a:ext uri="{FF2B5EF4-FFF2-40B4-BE49-F238E27FC236}">
              <a16:creationId xmlns:a16="http://schemas.microsoft.com/office/drawing/2014/main" id="{00000000-0008-0000-0400-00000E000000}"/>
            </a:ext>
          </a:extLst>
        </xdr:cNvPr>
        <xdr:cNvSpPr>
          <a:spLocks noChangeShapeType="1"/>
        </xdr:cNvSpPr>
      </xdr:nvSpPr>
      <xdr:spPr bwMode="auto">
        <a:xfrm>
          <a:off x="5452110" y="7421880"/>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95250</xdr:colOff>
      <xdr:row>20</xdr:row>
      <xdr:rowOff>438150</xdr:rowOff>
    </xdr:from>
    <xdr:to>
      <xdr:col>6</xdr:col>
      <xdr:colOff>495300</xdr:colOff>
      <xdr:row>20</xdr:row>
      <xdr:rowOff>438150</xdr:rowOff>
    </xdr:to>
    <xdr:sp macro="" textlink="">
      <xdr:nvSpPr>
        <xdr:cNvPr id="15" name="Line 2">
          <a:extLst>
            <a:ext uri="{FF2B5EF4-FFF2-40B4-BE49-F238E27FC236}">
              <a16:creationId xmlns:a16="http://schemas.microsoft.com/office/drawing/2014/main" id="{00000000-0008-0000-0400-00000F000000}"/>
            </a:ext>
          </a:extLst>
        </xdr:cNvPr>
        <xdr:cNvSpPr>
          <a:spLocks noChangeShapeType="1"/>
        </xdr:cNvSpPr>
      </xdr:nvSpPr>
      <xdr:spPr bwMode="auto">
        <a:xfrm>
          <a:off x="5452110" y="9185910"/>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85725</xdr:colOff>
      <xdr:row>12</xdr:row>
      <xdr:rowOff>314325</xdr:rowOff>
    </xdr:from>
    <xdr:to>
      <xdr:col>6</xdr:col>
      <xdr:colOff>485775</xdr:colOff>
      <xdr:row>12</xdr:row>
      <xdr:rowOff>314325</xdr:rowOff>
    </xdr:to>
    <xdr:sp macro="" textlink="">
      <xdr:nvSpPr>
        <xdr:cNvPr id="16" name="Line 1">
          <a:extLst>
            <a:ext uri="{FF2B5EF4-FFF2-40B4-BE49-F238E27FC236}">
              <a16:creationId xmlns:a16="http://schemas.microsoft.com/office/drawing/2014/main" id="{00000000-0008-0000-0400-000010000000}"/>
            </a:ext>
          </a:extLst>
        </xdr:cNvPr>
        <xdr:cNvSpPr>
          <a:spLocks noChangeShapeType="1"/>
        </xdr:cNvSpPr>
      </xdr:nvSpPr>
      <xdr:spPr bwMode="auto">
        <a:xfrm>
          <a:off x="5442585" y="5724525"/>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57094</xdr:colOff>
      <xdr:row>50</xdr:row>
      <xdr:rowOff>0</xdr:rowOff>
    </xdr:from>
    <xdr:to>
      <xdr:col>11</xdr:col>
      <xdr:colOff>9441</xdr:colOff>
      <xdr:row>53</xdr:row>
      <xdr:rowOff>38174</xdr:rowOff>
    </xdr:to>
    <xdr:sp macro="" textlink="" fLocksText="0">
      <xdr:nvSpPr>
        <xdr:cNvPr id="2" name="正方形/長方形 2">
          <a:extLst>
            <a:ext uri="{FF2B5EF4-FFF2-40B4-BE49-F238E27FC236}">
              <a16:creationId xmlns:a16="http://schemas.microsoft.com/office/drawing/2014/main" id="{00000000-0008-0000-0900-000002000000}"/>
            </a:ext>
          </a:extLst>
        </xdr:cNvPr>
        <xdr:cNvSpPr/>
      </xdr:nvSpPr>
      <xdr:spPr>
        <a:xfrm>
          <a:off x="57094" y="8401050"/>
          <a:ext cx="3981422" cy="695399"/>
        </a:xfrm>
        <a:prstGeom prst="rect">
          <a:avLst/>
        </a:prstGeom>
        <a:solidFill>
          <a:srgbClr val="FF99FF"/>
        </a:solidFill>
        <a:ln>
          <a:solidFill>
            <a:schemeClr val="tx1"/>
          </a:solidFill>
        </a:ln>
      </xdr:spPr>
      <xdr:style>
        <a:lnRef idx="2">
          <a:schemeClr val="tx1"/>
        </a:lnRef>
        <a:fillRef idx="1">
          <a:schemeClr val="bg1"/>
        </a:fillRef>
        <a:effectRef idx="0">
          <a:schemeClr val="tx1"/>
        </a:effectRef>
        <a:fontRef idx="minor">
          <a:schemeClr val="tx1"/>
        </a:fontRef>
      </xdr:style>
      <xdr:txBody>
        <a:bodyPr vertOverflow="clip" horzOverflow="clip" lIns="91440" tIns="45720" rIns="91440" bIns="45720" anchor="ctr"/>
        <a:lstStyle/>
        <a:p>
          <a:pPr algn="ctr"/>
          <a:r>
            <a:rPr lang="ja-JP" altLang="en-US" sz="2800" b="1">
              <a:solidFill>
                <a:srgbClr val="FF0000"/>
              </a:solidFill>
            </a:rPr>
            <a:t>記載例</a:t>
          </a:r>
        </a:p>
      </xdr:txBody>
    </xdr:sp>
    <xdr:clientData/>
  </xdr:twoCellAnchor>
  <xdr:twoCellAnchor>
    <xdr:from>
      <xdr:col>5</xdr:col>
      <xdr:colOff>38230</xdr:colOff>
      <xdr:row>56</xdr:row>
      <xdr:rowOff>0</xdr:rowOff>
    </xdr:from>
    <xdr:to>
      <xdr:col>35</xdr:col>
      <xdr:colOff>238190</xdr:colOff>
      <xdr:row>60</xdr:row>
      <xdr:rowOff>66973</xdr:rowOff>
    </xdr:to>
    <xdr:sp macro="" textlink="" fLocksText="0">
      <xdr:nvSpPr>
        <xdr:cNvPr id="3" name="右中かっこ 4">
          <a:extLst>
            <a:ext uri="{FF2B5EF4-FFF2-40B4-BE49-F238E27FC236}">
              <a16:creationId xmlns:a16="http://schemas.microsoft.com/office/drawing/2014/main" id="{00000000-0008-0000-0900-000003000000}"/>
            </a:ext>
          </a:extLst>
        </xdr:cNvPr>
        <xdr:cNvSpPr/>
      </xdr:nvSpPr>
      <xdr:spPr>
        <a:xfrm rot="5400000">
          <a:off x="6286448" y="5591357"/>
          <a:ext cx="752773" cy="8715310"/>
        </a:xfrm>
        <a:prstGeom prst="rightBrace">
          <a:avLst/>
        </a:prstGeom>
        <a:noFill/>
        <a:ln w="38100">
          <a:solidFill>
            <a:schemeClr val="accent1">
              <a:shade val="95000"/>
              <a:satMod val="105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lIns="91440" tIns="45720" rIns="91440" bIns="45720" anchor="t"/>
        <a:lstStyle/>
        <a:p>
          <a:endParaRPr lang="ja-JP" altLang="en-US"/>
        </a:p>
      </xdr:txBody>
    </xdr:sp>
    <xdr:clientData/>
  </xdr:twoCellAnchor>
  <xdr:twoCellAnchor>
    <xdr:from>
      <xdr:col>8</xdr:col>
      <xdr:colOff>161851</xdr:colOff>
      <xdr:row>60</xdr:row>
      <xdr:rowOff>0</xdr:rowOff>
    </xdr:from>
    <xdr:to>
      <xdr:col>32</xdr:col>
      <xdr:colOff>171770</xdr:colOff>
      <xdr:row>64</xdr:row>
      <xdr:rowOff>0</xdr:rowOff>
    </xdr:to>
    <xdr:sp macro="" textlink="" fLocksText="0">
      <xdr:nvSpPr>
        <xdr:cNvPr id="4" name="角丸四角形 5">
          <a:extLst>
            <a:ext uri="{FF2B5EF4-FFF2-40B4-BE49-F238E27FC236}">
              <a16:creationId xmlns:a16="http://schemas.microsoft.com/office/drawing/2014/main" id="{00000000-0008-0000-0900-000004000000}"/>
            </a:ext>
          </a:extLst>
        </xdr:cNvPr>
        <xdr:cNvSpPr/>
      </xdr:nvSpPr>
      <xdr:spPr>
        <a:xfrm>
          <a:off x="3362251" y="10258425"/>
          <a:ext cx="6763144" cy="685800"/>
        </a:xfrm>
        <a:prstGeom prst="roundRect">
          <a:avLst/>
        </a:prstGeom>
        <a:solidFill>
          <a:schemeClr val="bg1"/>
        </a:solidFill>
        <a:ln>
          <a:solidFill>
            <a:schemeClr val="accent1">
              <a:shade val="50000"/>
            </a:schemeClr>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lIns="91440" tIns="45720" rIns="91440" bIns="45720" anchor="ctr"/>
        <a:lstStyle/>
        <a:p>
          <a:pPr algn="ctr"/>
          <a:r>
            <a:rPr lang="ja-JP" altLang="en-US" sz="1600" b="1" baseline="0">
              <a:solidFill>
                <a:srgbClr val="000000"/>
              </a:solidFill>
            </a:rPr>
            <a:t>送迎を実施した場合に”○”を入力していください。</a:t>
          </a:r>
        </a:p>
      </xdr:txBody>
    </xdr:sp>
    <xdr:clientData/>
  </xdr:twoCellAnchor>
  <xdr:twoCellAnchor>
    <xdr:from>
      <xdr:col>5</xdr:col>
      <xdr:colOff>18976</xdr:colOff>
      <xdr:row>70</xdr:row>
      <xdr:rowOff>0</xdr:rowOff>
    </xdr:from>
    <xdr:to>
      <xdr:col>35</xdr:col>
      <xdr:colOff>219038</xdr:colOff>
      <xdr:row>74</xdr:row>
      <xdr:rowOff>66973</xdr:rowOff>
    </xdr:to>
    <xdr:sp macro="" textlink="" fLocksText="0">
      <xdr:nvSpPr>
        <xdr:cNvPr id="5" name="右中かっこ 6">
          <a:extLst>
            <a:ext uri="{FF2B5EF4-FFF2-40B4-BE49-F238E27FC236}">
              <a16:creationId xmlns:a16="http://schemas.microsoft.com/office/drawing/2014/main" id="{00000000-0008-0000-0900-000005000000}"/>
            </a:ext>
          </a:extLst>
        </xdr:cNvPr>
        <xdr:cNvSpPr/>
      </xdr:nvSpPr>
      <xdr:spPr>
        <a:xfrm rot="5400000">
          <a:off x="6267245" y="7991606"/>
          <a:ext cx="752773" cy="8715412"/>
        </a:xfrm>
        <a:prstGeom prst="rightBrace">
          <a:avLst/>
        </a:prstGeom>
        <a:noFill/>
        <a:ln w="38100">
          <a:solidFill>
            <a:schemeClr val="accent1">
              <a:shade val="95000"/>
              <a:satMod val="105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lIns="91440" tIns="45720" rIns="91440" bIns="45720" anchor="t"/>
        <a:lstStyle/>
        <a:p>
          <a:endParaRPr lang="ja-JP" altLang="en-US"/>
        </a:p>
      </xdr:txBody>
    </xdr:sp>
    <xdr:clientData/>
  </xdr:twoCellAnchor>
  <xdr:twoCellAnchor>
    <xdr:from>
      <xdr:col>8</xdr:col>
      <xdr:colOff>133257</xdr:colOff>
      <xdr:row>74</xdr:row>
      <xdr:rowOff>0</xdr:rowOff>
    </xdr:from>
    <xdr:to>
      <xdr:col>32</xdr:col>
      <xdr:colOff>143176</xdr:colOff>
      <xdr:row>79</xdr:row>
      <xdr:rowOff>0</xdr:rowOff>
    </xdr:to>
    <xdr:sp macro="" textlink="" fLocksText="0">
      <xdr:nvSpPr>
        <xdr:cNvPr id="6" name="角丸四角形 7">
          <a:extLst>
            <a:ext uri="{FF2B5EF4-FFF2-40B4-BE49-F238E27FC236}">
              <a16:creationId xmlns:a16="http://schemas.microsoft.com/office/drawing/2014/main" id="{00000000-0008-0000-0900-000006000000}"/>
            </a:ext>
          </a:extLst>
        </xdr:cNvPr>
        <xdr:cNvSpPr/>
      </xdr:nvSpPr>
      <xdr:spPr>
        <a:xfrm>
          <a:off x="3333657" y="12658725"/>
          <a:ext cx="6763144" cy="857250"/>
        </a:xfrm>
        <a:prstGeom prst="roundRect">
          <a:avLst/>
        </a:prstGeom>
        <a:solidFill>
          <a:schemeClr val="bg1"/>
        </a:solidFill>
        <a:ln>
          <a:solidFill>
            <a:schemeClr val="accent1">
              <a:shade val="50000"/>
            </a:schemeClr>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lIns="91440" tIns="45720" rIns="91440" bIns="45720" anchor="ctr"/>
        <a:lstStyle/>
        <a:p>
          <a:pPr algn="ctr"/>
          <a:r>
            <a:rPr lang="ja-JP" altLang="en-US" sz="1600" b="1" baseline="0">
              <a:solidFill>
                <a:srgbClr val="000000"/>
              </a:solidFill>
            </a:rPr>
            <a:t>片道送迎の場合は”１”を，往復送迎の場合は”２”を入力してください。</a:t>
          </a:r>
        </a:p>
      </xdr:txBody>
    </xdr:sp>
    <xdr:clientData/>
  </xdr:twoCellAnchor>
  <xdr:twoCellAnchor>
    <xdr:from>
      <xdr:col>0</xdr:col>
      <xdr:colOff>181283</xdr:colOff>
      <xdr:row>81</xdr:row>
      <xdr:rowOff>38174</xdr:rowOff>
    </xdr:from>
    <xdr:to>
      <xdr:col>13</xdr:col>
      <xdr:colOff>57190</xdr:colOff>
      <xdr:row>90</xdr:row>
      <xdr:rowOff>171739</xdr:rowOff>
    </xdr:to>
    <xdr:sp macro="" textlink="" fLocksText="0">
      <xdr:nvSpPr>
        <xdr:cNvPr id="7" name="メモ 8">
          <a:extLst>
            <a:ext uri="{FF2B5EF4-FFF2-40B4-BE49-F238E27FC236}">
              <a16:creationId xmlns:a16="http://schemas.microsoft.com/office/drawing/2014/main" id="{00000000-0008-0000-0900-000007000000}"/>
            </a:ext>
          </a:extLst>
        </xdr:cNvPr>
        <xdr:cNvSpPr/>
      </xdr:nvSpPr>
      <xdr:spPr>
        <a:xfrm>
          <a:off x="181283" y="13897049"/>
          <a:ext cx="4514582" cy="1609940"/>
        </a:xfrm>
        <a:prstGeom prst="foldedCorner">
          <a:avLst/>
        </a:prstGeom>
        <a:solidFill>
          <a:schemeClr val="bg1"/>
        </a:solidFill>
        <a:ln>
          <a:solidFill>
            <a:schemeClr val="accent6"/>
          </a:solidFill>
        </a:ln>
      </xdr:spPr>
      <xdr:style>
        <a:lnRef idx="2">
          <a:schemeClr val="accent6"/>
        </a:lnRef>
        <a:fillRef idx="1">
          <a:schemeClr val="bg1"/>
        </a:fillRef>
        <a:effectRef idx="0">
          <a:schemeClr val="accent6"/>
        </a:effectRef>
        <a:fontRef idx="minor">
          <a:schemeClr val="tx1"/>
        </a:fontRef>
      </xdr:style>
      <xdr:txBody>
        <a:bodyPr vertOverflow="clip" horzOverflow="clip" lIns="91440" tIns="45720" rIns="91440" bIns="45720" anchor="t"/>
        <a:lstStyle/>
        <a:p>
          <a:pPr algn="l"/>
          <a:r>
            <a:rPr lang="ja-JP" altLang="en-US" sz="2000"/>
            <a:t>黄色のセルのみ入力してください。</a:t>
          </a:r>
          <a:endParaRPr lang="en-US" altLang="ja-JP" sz="2000"/>
        </a:p>
        <a:p>
          <a:pPr algn="l"/>
          <a:endParaRPr lang="en-US" altLang="ja-JP" sz="2000"/>
        </a:p>
        <a:p>
          <a:pPr algn="l"/>
          <a:r>
            <a:rPr lang="en-US" altLang="ja-JP" sz="2000"/>
            <a:t>※</a:t>
          </a:r>
          <a:r>
            <a:rPr lang="ja-JP" altLang="en-US" sz="2000"/>
            <a:t>入力もれにご注意ください。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457199</xdr:colOff>
      <xdr:row>14</xdr:row>
      <xdr:rowOff>152400</xdr:rowOff>
    </xdr:from>
    <xdr:to>
      <xdr:col>5</xdr:col>
      <xdr:colOff>600075</xdr:colOff>
      <xdr:row>15</xdr:row>
      <xdr:rowOff>171450</xdr:rowOff>
    </xdr:to>
    <xdr:sp macro="" textlink="">
      <xdr:nvSpPr>
        <xdr:cNvPr id="2" name="右中かっこ 1">
          <a:extLst>
            <a:ext uri="{FF2B5EF4-FFF2-40B4-BE49-F238E27FC236}">
              <a16:creationId xmlns:a16="http://schemas.microsoft.com/office/drawing/2014/main" id="{00000000-0008-0000-0D00-000002000000}"/>
            </a:ext>
          </a:extLst>
        </xdr:cNvPr>
        <xdr:cNvSpPr>
          <a:spLocks/>
        </xdr:cNvSpPr>
      </xdr:nvSpPr>
      <xdr:spPr bwMode="auto">
        <a:xfrm>
          <a:off x="4975859" y="4937760"/>
          <a:ext cx="142876" cy="590550"/>
        </a:xfrm>
        <a:prstGeom prst="rightBrace">
          <a:avLst>
            <a:gd name="adj1" fmla="val 41154"/>
            <a:gd name="adj2" fmla="val 50000"/>
          </a:avLst>
        </a:prstGeom>
        <a:solidFill>
          <a:srgbClr xmlns:mc="http://schemas.openxmlformats.org/markup-compatibility/2006" xmlns:a14="http://schemas.microsoft.com/office/drawing/2010/main" val="FFFFFF" mc:Ignorable="a14" a14:legacySpreadsheetColorIndex="9"/>
        </a:solid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552263</xdr:colOff>
      <xdr:row>14</xdr:row>
      <xdr:rowOff>306043</xdr:rowOff>
    </xdr:from>
    <xdr:to>
      <xdr:col>7</xdr:col>
      <xdr:colOff>108497</xdr:colOff>
      <xdr:row>15</xdr:row>
      <xdr:rowOff>1556</xdr:rowOff>
    </xdr:to>
    <xdr:sp macro="" textlink="">
      <xdr:nvSpPr>
        <xdr:cNvPr id="3" name="テキスト ボックス 2">
          <a:extLst>
            <a:ext uri="{FF2B5EF4-FFF2-40B4-BE49-F238E27FC236}">
              <a16:creationId xmlns:a16="http://schemas.microsoft.com/office/drawing/2014/main" id="{00000000-0008-0000-0D00-000003000000}"/>
            </a:ext>
          </a:extLst>
        </xdr:cNvPr>
        <xdr:cNvSpPr txBox="1"/>
      </xdr:nvSpPr>
      <xdr:spPr>
        <a:xfrm>
          <a:off x="5070923" y="5091403"/>
          <a:ext cx="1095474" cy="2670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 合計</a:t>
          </a:r>
          <a:r>
            <a:rPr kumimoji="1" lang="en-US" altLang="ja-JP" sz="1000"/>
            <a:t>1</a:t>
          </a:r>
          <a:r>
            <a:rPr kumimoji="1" lang="ja-JP" altLang="en-US" sz="1000"/>
            <a:t>人以上</a:t>
          </a:r>
        </a:p>
      </xdr:txBody>
    </xdr:sp>
    <xdr:clientData/>
  </xdr:twoCellAnchor>
  <xdr:twoCellAnchor>
    <xdr:from>
      <xdr:col>3</xdr:col>
      <xdr:colOff>769620</xdr:colOff>
      <xdr:row>16</xdr:row>
      <xdr:rowOff>0</xdr:rowOff>
    </xdr:from>
    <xdr:to>
      <xdr:col>6</xdr:col>
      <xdr:colOff>7620</xdr:colOff>
      <xdr:row>17</xdr:row>
      <xdr:rowOff>487680</xdr:rowOff>
    </xdr:to>
    <xdr:sp macro="" textlink="">
      <xdr:nvSpPr>
        <xdr:cNvPr id="4" name="フリーフォーム 10">
          <a:extLst>
            <a:ext uri="{FF2B5EF4-FFF2-40B4-BE49-F238E27FC236}">
              <a16:creationId xmlns:a16="http://schemas.microsoft.com/office/drawing/2014/main" id="{00000000-0008-0000-0D00-000004000000}"/>
            </a:ext>
          </a:extLst>
        </xdr:cNvPr>
        <xdr:cNvSpPr>
          <a:spLocks/>
        </xdr:cNvSpPr>
      </xdr:nvSpPr>
      <xdr:spPr bwMode="auto">
        <a:xfrm>
          <a:off x="3749040" y="5928360"/>
          <a:ext cx="1546860" cy="754380"/>
        </a:xfrm>
        <a:custGeom>
          <a:avLst/>
          <a:gdLst>
            <a:gd name="T0" fmla="*/ 0 w 2152650"/>
            <a:gd name="T1" fmla="*/ 0 h 752475"/>
            <a:gd name="T2" fmla="*/ 0 w 2152650"/>
            <a:gd name="T3" fmla="*/ 143237 h 752475"/>
            <a:gd name="T4" fmla="*/ 107719 w 2152650"/>
            <a:gd name="T5" fmla="*/ 143237 h 752475"/>
            <a:gd name="T6" fmla="*/ 107719 w 2152650"/>
            <a:gd name="T7" fmla="*/ 754380 h 752475"/>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2152650" h="752475">
              <a:moveTo>
                <a:pt x="0" y="0"/>
              </a:moveTo>
              <a:lnTo>
                <a:pt x="0" y="142875"/>
              </a:lnTo>
              <a:lnTo>
                <a:pt x="2152650" y="142875"/>
              </a:lnTo>
              <a:lnTo>
                <a:pt x="2152650" y="752475"/>
              </a:lnTo>
            </a:path>
          </a:pathLst>
        </a:cu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w="med" len="me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457199</xdr:colOff>
      <xdr:row>14</xdr:row>
      <xdr:rowOff>152400</xdr:rowOff>
    </xdr:from>
    <xdr:to>
      <xdr:col>5</xdr:col>
      <xdr:colOff>600075</xdr:colOff>
      <xdr:row>15</xdr:row>
      <xdr:rowOff>171450</xdr:rowOff>
    </xdr:to>
    <xdr:sp macro="" textlink="">
      <xdr:nvSpPr>
        <xdr:cNvPr id="5" name="右中かっこ 4">
          <a:extLst>
            <a:ext uri="{FF2B5EF4-FFF2-40B4-BE49-F238E27FC236}">
              <a16:creationId xmlns:a16="http://schemas.microsoft.com/office/drawing/2014/main" id="{00000000-0008-0000-0D00-000005000000}"/>
            </a:ext>
          </a:extLst>
        </xdr:cNvPr>
        <xdr:cNvSpPr>
          <a:spLocks/>
        </xdr:cNvSpPr>
      </xdr:nvSpPr>
      <xdr:spPr bwMode="auto">
        <a:xfrm>
          <a:off x="4975859" y="4937760"/>
          <a:ext cx="142876" cy="590550"/>
        </a:xfrm>
        <a:prstGeom prst="rightBrace">
          <a:avLst>
            <a:gd name="adj1" fmla="val 41154"/>
            <a:gd name="adj2" fmla="val 50000"/>
          </a:avLst>
        </a:prstGeom>
        <a:solidFill>
          <a:srgbClr xmlns:mc="http://schemas.openxmlformats.org/markup-compatibility/2006" xmlns:a14="http://schemas.microsoft.com/office/drawing/2010/main" val="FFFFFF" mc:Ignorable="a14" a14:legacySpreadsheetColorIndex="9"/>
        </a:solid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552263</xdr:colOff>
      <xdr:row>14</xdr:row>
      <xdr:rowOff>306043</xdr:rowOff>
    </xdr:from>
    <xdr:to>
      <xdr:col>7</xdr:col>
      <xdr:colOff>108497</xdr:colOff>
      <xdr:row>15</xdr:row>
      <xdr:rowOff>1556</xdr:rowOff>
    </xdr:to>
    <xdr:sp macro="" textlink="">
      <xdr:nvSpPr>
        <xdr:cNvPr id="6" name="テキスト ボックス 5">
          <a:extLst>
            <a:ext uri="{FF2B5EF4-FFF2-40B4-BE49-F238E27FC236}">
              <a16:creationId xmlns:a16="http://schemas.microsoft.com/office/drawing/2014/main" id="{00000000-0008-0000-0D00-000006000000}"/>
            </a:ext>
          </a:extLst>
        </xdr:cNvPr>
        <xdr:cNvSpPr txBox="1"/>
      </xdr:nvSpPr>
      <xdr:spPr>
        <a:xfrm>
          <a:off x="5070923" y="5091403"/>
          <a:ext cx="1095474" cy="2670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 合計</a:t>
          </a:r>
          <a:r>
            <a:rPr kumimoji="1" lang="en-US" altLang="ja-JP" sz="1000"/>
            <a:t>1</a:t>
          </a:r>
          <a:r>
            <a:rPr kumimoji="1" lang="ja-JP" altLang="en-US" sz="1000"/>
            <a:t>人以上</a:t>
          </a:r>
        </a:p>
      </xdr:txBody>
    </xdr:sp>
    <xdr:clientData/>
  </xdr:twoCellAnchor>
  <xdr:twoCellAnchor>
    <xdr:from>
      <xdr:col>3</xdr:col>
      <xdr:colOff>769620</xdr:colOff>
      <xdr:row>16</xdr:row>
      <xdr:rowOff>0</xdr:rowOff>
    </xdr:from>
    <xdr:to>
      <xdr:col>6</xdr:col>
      <xdr:colOff>7620</xdr:colOff>
      <xdr:row>17</xdr:row>
      <xdr:rowOff>487680</xdr:rowOff>
    </xdr:to>
    <xdr:sp macro="" textlink="">
      <xdr:nvSpPr>
        <xdr:cNvPr id="7" name="フリーフォーム 10">
          <a:extLst>
            <a:ext uri="{FF2B5EF4-FFF2-40B4-BE49-F238E27FC236}">
              <a16:creationId xmlns:a16="http://schemas.microsoft.com/office/drawing/2014/main" id="{00000000-0008-0000-0D00-000007000000}"/>
            </a:ext>
          </a:extLst>
        </xdr:cNvPr>
        <xdr:cNvSpPr>
          <a:spLocks/>
        </xdr:cNvSpPr>
      </xdr:nvSpPr>
      <xdr:spPr bwMode="auto">
        <a:xfrm>
          <a:off x="3749040" y="5928360"/>
          <a:ext cx="1546860" cy="754380"/>
        </a:xfrm>
        <a:custGeom>
          <a:avLst/>
          <a:gdLst>
            <a:gd name="T0" fmla="*/ 0 w 2152650"/>
            <a:gd name="T1" fmla="*/ 0 h 752475"/>
            <a:gd name="T2" fmla="*/ 0 w 2152650"/>
            <a:gd name="T3" fmla="*/ 143237 h 752475"/>
            <a:gd name="T4" fmla="*/ 107719 w 2152650"/>
            <a:gd name="T5" fmla="*/ 143237 h 752475"/>
            <a:gd name="T6" fmla="*/ 107719 w 2152650"/>
            <a:gd name="T7" fmla="*/ 754380 h 752475"/>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2152650" h="752475">
              <a:moveTo>
                <a:pt x="0" y="0"/>
              </a:moveTo>
              <a:lnTo>
                <a:pt x="0" y="142875"/>
              </a:lnTo>
              <a:lnTo>
                <a:pt x="2152650" y="142875"/>
              </a:lnTo>
              <a:lnTo>
                <a:pt x="2152650" y="752475"/>
              </a:lnTo>
            </a:path>
          </a:pathLst>
        </a:cu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w="med" len="me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457199</xdr:colOff>
      <xdr:row>14</xdr:row>
      <xdr:rowOff>152400</xdr:rowOff>
    </xdr:from>
    <xdr:to>
      <xdr:col>5</xdr:col>
      <xdr:colOff>600075</xdr:colOff>
      <xdr:row>15</xdr:row>
      <xdr:rowOff>171450</xdr:rowOff>
    </xdr:to>
    <xdr:sp macro="" textlink="">
      <xdr:nvSpPr>
        <xdr:cNvPr id="8" name="右中かっこ 7">
          <a:extLst>
            <a:ext uri="{FF2B5EF4-FFF2-40B4-BE49-F238E27FC236}">
              <a16:creationId xmlns:a16="http://schemas.microsoft.com/office/drawing/2014/main" id="{00000000-0008-0000-0D00-000008000000}"/>
            </a:ext>
          </a:extLst>
        </xdr:cNvPr>
        <xdr:cNvSpPr>
          <a:spLocks/>
        </xdr:cNvSpPr>
      </xdr:nvSpPr>
      <xdr:spPr bwMode="auto">
        <a:xfrm>
          <a:off x="4975859" y="4937760"/>
          <a:ext cx="142876" cy="590550"/>
        </a:xfrm>
        <a:prstGeom prst="rightBrace">
          <a:avLst>
            <a:gd name="adj1" fmla="val 41154"/>
            <a:gd name="adj2" fmla="val 50000"/>
          </a:avLst>
        </a:prstGeom>
        <a:solidFill>
          <a:srgbClr xmlns:mc="http://schemas.openxmlformats.org/markup-compatibility/2006" xmlns:a14="http://schemas.microsoft.com/office/drawing/2010/main" val="FFFFFF" mc:Ignorable="a14" a14:legacySpreadsheetColorIndex="9"/>
        </a:solid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552263</xdr:colOff>
      <xdr:row>14</xdr:row>
      <xdr:rowOff>306043</xdr:rowOff>
    </xdr:from>
    <xdr:to>
      <xdr:col>7</xdr:col>
      <xdr:colOff>108497</xdr:colOff>
      <xdr:row>15</xdr:row>
      <xdr:rowOff>1556</xdr:rowOff>
    </xdr:to>
    <xdr:sp macro="" textlink="">
      <xdr:nvSpPr>
        <xdr:cNvPr id="9" name="テキスト ボックス 8">
          <a:extLst>
            <a:ext uri="{FF2B5EF4-FFF2-40B4-BE49-F238E27FC236}">
              <a16:creationId xmlns:a16="http://schemas.microsoft.com/office/drawing/2014/main" id="{00000000-0008-0000-0D00-000009000000}"/>
            </a:ext>
          </a:extLst>
        </xdr:cNvPr>
        <xdr:cNvSpPr txBox="1"/>
      </xdr:nvSpPr>
      <xdr:spPr>
        <a:xfrm>
          <a:off x="5070923" y="5091403"/>
          <a:ext cx="1095474" cy="2670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 合計</a:t>
          </a:r>
          <a:r>
            <a:rPr kumimoji="1" lang="en-US" altLang="ja-JP" sz="1000"/>
            <a:t>1</a:t>
          </a:r>
          <a:r>
            <a:rPr kumimoji="1" lang="ja-JP" altLang="en-US" sz="1000"/>
            <a:t>人以上</a:t>
          </a:r>
        </a:p>
      </xdr:txBody>
    </xdr:sp>
    <xdr:clientData/>
  </xdr:twoCellAnchor>
  <xdr:twoCellAnchor>
    <xdr:from>
      <xdr:col>3</xdr:col>
      <xdr:colOff>769620</xdr:colOff>
      <xdr:row>16</xdr:row>
      <xdr:rowOff>0</xdr:rowOff>
    </xdr:from>
    <xdr:to>
      <xdr:col>6</xdr:col>
      <xdr:colOff>7620</xdr:colOff>
      <xdr:row>17</xdr:row>
      <xdr:rowOff>487680</xdr:rowOff>
    </xdr:to>
    <xdr:sp macro="" textlink="">
      <xdr:nvSpPr>
        <xdr:cNvPr id="10" name="フリーフォーム 10">
          <a:extLst>
            <a:ext uri="{FF2B5EF4-FFF2-40B4-BE49-F238E27FC236}">
              <a16:creationId xmlns:a16="http://schemas.microsoft.com/office/drawing/2014/main" id="{00000000-0008-0000-0D00-00000A000000}"/>
            </a:ext>
          </a:extLst>
        </xdr:cNvPr>
        <xdr:cNvSpPr>
          <a:spLocks/>
        </xdr:cNvSpPr>
      </xdr:nvSpPr>
      <xdr:spPr bwMode="auto">
        <a:xfrm>
          <a:off x="3749040" y="5928360"/>
          <a:ext cx="1546860" cy="754380"/>
        </a:xfrm>
        <a:custGeom>
          <a:avLst/>
          <a:gdLst>
            <a:gd name="T0" fmla="*/ 0 w 2152650"/>
            <a:gd name="T1" fmla="*/ 0 h 752475"/>
            <a:gd name="T2" fmla="*/ 0 w 2152650"/>
            <a:gd name="T3" fmla="*/ 143237 h 752475"/>
            <a:gd name="T4" fmla="*/ 107719 w 2152650"/>
            <a:gd name="T5" fmla="*/ 143237 h 752475"/>
            <a:gd name="T6" fmla="*/ 107719 w 2152650"/>
            <a:gd name="T7" fmla="*/ 754380 h 752475"/>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2152650" h="752475">
              <a:moveTo>
                <a:pt x="0" y="0"/>
              </a:moveTo>
              <a:lnTo>
                <a:pt x="0" y="142875"/>
              </a:lnTo>
              <a:lnTo>
                <a:pt x="2152650" y="142875"/>
              </a:lnTo>
              <a:lnTo>
                <a:pt x="2152650" y="752475"/>
              </a:lnTo>
            </a:path>
          </a:pathLst>
        </a:cu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w="med" len="me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142875</xdr:colOff>
      <xdr:row>7</xdr:row>
      <xdr:rowOff>2285999</xdr:rowOff>
    </xdr:from>
    <xdr:to>
      <xdr:col>5</xdr:col>
      <xdr:colOff>684225</xdr:colOff>
      <xdr:row>7</xdr:row>
      <xdr:rowOff>2924174</xdr:rowOff>
    </xdr:to>
    <xdr:sp macro="" textlink="">
      <xdr:nvSpPr>
        <xdr:cNvPr id="2" name="大かっこ 1">
          <a:extLst>
            <a:ext uri="{FF2B5EF4-FFF2-40B4-BE49-F238E27FC236}">
              <a16:creationId xmlns:a16="http://schemas.microsoft.com/office/drawing/2014/main" id="{00000000-0008-0000-0E00-000002000000}"/>
            </a:ext>
          </a:extLst>
        </xdr:cNvPr>
        <xdr:cNvSpPr/>
      </xdr:nvSpPr>
      <xdr:spPr>
        <a:xfrm>
          <a:off x="2085975" y="5676899"/>
          <a:ext cx="3913200" cy="638175"/>
        </a:xfrm>
        <a:prstGeom prst="bracketPair">
          <a:avLst>
            <a:gd name="adj" fmla="val 10953"/>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ctr"/>
          <a:endParaRPr kumimoji="1" lang="ja-JP" altLang="en-US" sz="1100"/>
        </a:p>
      </xdr:txBody>
    </xdr:sp>
    <xdr:clientData/>
  </xdr:twoCellAnchor>
  <xdr:twoCellAnchor>
    <xdr:from>
      <xdr:col>2</xdr:col>
      <xdr:colOff>133350</xdr:colOff>
      <xdr:row>9</xdr:row>
      <xdr:rowOff>876300</xdr:rowOff>
    </xdr:from>
    <xdr:to>
      <xdr:col>5</xdr:col>
      <xdr:colOff>676276</xdr:colOff>
      <xdr:row>9</xdr:row>
      <xdr:rowOff>1400176</xdr:rowOff>
    </xdr:to>
    <xdr:sp macro="" textlink="">
      <xdr:nvSpPr>
        <xdr:cNvPr id="3" name="大かっこ 2">
          <a:extLst>
            <a:ext uri="{FF2B5EF4-FFF2-40B4-BE49-F238E27FC236}">
              <a16:creationId xmlns:a16="http://schemas.microsoft.com/office/drawing/2014/main" id="{00000000-0008-0000-0E00-000003000000}"/>
            </a:ext>
          </a:extLst>
        </xdr:cNvPr>
        <xdr:cNvSpPr/>
      </xdr:nvSpPr>
      <xdr:spPr>
        <a:xfrm>
          <a:off x="2076450" y="8248650"/>
          <a:ext cx="3914776" cy="523876"/>
        </a:xfrm>
        <a:prstGeom prst="bracketPair">
          <a:avLst>
            <a:gd name="adj" fmla="val 10953"/>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ctr"/>
          <a:endParaRPr kumimoji="1" lang="ja-JP" altLang="en-US" sz="1100"/>
        </a:p>
      </xdr:txBody>
    </xdr:sp>
    <xdr:clientData/>
  </xdr:twoCellAnchor>
  <xdr:twoCellAnchor>
    <xdr:from>
      <xdr:col>2</xdr:col>
      <xdr:colOff>209550</xdr:colOff>
      <xdr:row>9</xdr:row>
      <xdr:rowOff>2076450</xdr:rowOff>
    </xdr:from>
    <xdr:to>
      <xdr:col>5</xdr:col>
      <xdr:colOff>819150</xdr:colOff>
      <xdr:row>9</xdr:row>
      <xdr:rowOff>2943225</xdr:rowOff>
    </xdr:to>
    <xdr:sp macro="" textlink="">
      <xdr:nvSpPr>
        <xdr:cNvPr id="4" name="大かっこ 3">
          <a:extLst>
            <a:ext uri="{FF2B5EF4-FFF2-40B4-BE49-F238E27FC236}">
              <a16:creationId xmlns:a16="http://schemas.microsoft.com/office/drawing/2014/main" id="{00000000-0008-0000-0E00-000004000000}"/>
            </a:ext>
          </a:extLst>
        </xdr:cNvPr>
        <xdr:cNvSpPr/>
      </xdr:nvSpPr>
      <xdr:spPr>
        <a:xfrm>
          <a:off x="2145030" y="5741670"/>
          <a:ext cx="3977640" cy="866775"/>
        </a:xfrm>
        <a:prstGeom prst="bracketPair">
          <a:avLst>
            <a:gd name="adj" fmla="val 10953"/>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ctr"/>
          <a:endParaRPr kumimoji="1" lang="ja-JP" altLang="en-US" sz="1100"/>
        </a:p>
      </xdr:txBody>
    </xdr:sp>
    <xdr:clientData/>
  </xdr:twoCellAnchor>
  <xdr:twoCellAnchor>
    <xdr:from>
      <xdr:col>2</xdr:col>
      <xdr:colOff>190500</xdr:colOff>
      <xdr:row>11</xdr:row>
      <xdr:rowOff>676275</xdr:rowOff>
    </xdr:from>
    <xdr:to>
      <xdr:col>5</xdr:col>
      <xdr:colOff>800100</xdr:colOff>
      <xdr:row>11</xdr:row>
      <xdr:rowOff>1476375</xdr:rowOff>
    </xdr:to>
    <xdr:sp macro="" textlink="">
      <xdr:nvSpPr>
        <xdr:cNvPr id="5" name="大かっこ 4">
          <a:extLst>
            <a:ext uri="{FF2B5EF4-FFF2-40B4-BE49-F238E27FC236}">
              <a16:creationId xmlns:a16="http://schemas.microsoft.com/office/drawing/2014/main" id="{00000000-0008-0000-0E00-000005000000}"/>
            </a:ext>
          </a:extLst>
        </xdr:cNvPr>
        <xdr:cNvSpPr/>
      </xdr:nvSpPr>
      <xdr:spPr>
        <a:xfrm>
          <a:off x="2125980" y="8319135"/>
          <a:ext cx="3977640" cy="800100"/>
        </a:xfrm>
        <a:prstGeom prst="bracketPair">
          <a:avLst>
            <a:gd name="adj" fmla="val 10953"/>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ctr"/>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561977</xdr:colOff>
      <xdr:row>6</xdr:row>
      <xdr:rowOff>142874</xdr:rowOff>
    </xdr:from>
    <xdr:to>
      <xdr:col>13</xdr:col>
      <xdr:colOff>609601</xdr:colOff>
      <xdr:row>12</xdr:row>
      <xdr:rowOff>28574</xdr:rowOff>
    </xdr:to>
    <xdr:sp macro="" textlink="">
      <xdr:nvSpPr>
        <xdr:cNvPr id="4" name="吹き出し: 四角形 3">
          <a:extLst>
            <a:ext uri="{FF2B5EF4-FFF2-40B4-BE49-F238E27FC236}">
              <a16:creationId xmlns:a16="http://schemas.microsoft.com/office/drawing/2014/main" id="{00000000-0008-0000-0F00-000004000000}"/>
            </a:ext>
          </a:extLst>
        </xdr:cNvPr>
        <xdr:cNvSpPr/>
      </xdr:nvSpPr>
      <xdr:spPr>
        <a:xfrm>
          <a:off x="9012557" y="2756534"/>
          <a:ext cx="3491864" cy="1150620"/>
        </a:xfrm>
        <a:prstGeom prst="wedgeRectCallout">
          <a:avLst>
            <a:gd name="adj1" fmla="val -6071"/>
            <a:gd name="adj2" fmla="val 58268"/>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a:solidFill>
                <a:srgbClr val="FF0000"/>
              </a:solidFill>
            </a:rPr>
            <a:t>対象者について、過去３年間における算定実績がある場合、算定年度と事業所名欄を記入し、理由書（任意様式）を添付すること。</a:t>
          </a:r>
          <a:endParaRPr kumimoji="1" lang="en-US" altLang="ja-JP" sz="1000">
            <a:solidFill>
              <a:srgbClr val="FF0000"/>
            </a:solidFill>
          </a:endParaRPr>
        </a:p>
        <a:p>
          <a:pPr algn="l"/>
          <a:r>
            <a:rPr kumimoji="1" lang="ja-JP" altLang="en-US" sz="1000">
              <a:solidFill>
                <a:srgbClr val="FF0000"/>
              </a:solidFill>
            </a:rPr>
            <a:t>理由書には、退職理由を詳細に記載すること。</a:t>
          </a:r>
        </a:p>
      </xdr:txBody>
    </xdr:sp>
    <xdr:clientData/>
  </xdr:twoCellAnchor>
  <xdr:twoCellAnchor>
    <xdr:from>
      <xdr:col>10</xdr:col>
      <xdr:colOff>180975</xdr:colOff>
      <xdr:row>1</xdr:row>
      <xdr:rowOff>752475</xdr:rowOff>
    </xdr:from>
    <xdr:to>
      <xdr:col>13</xdr:col>
      <xdr:colOff>723900</xdr:colOff>
      <xdr:row>6</xdr:row>
      <xdr:rowOff>85724</xdr:rowOff>
    </xdr:to>
    <xdr:sp macro="" textlink="">
      <xdr:nvSpPr>
        <xdr:cNvPr id="5" name="テキスト ボックス 4">
          <a:extLst>
            <a:ext uri="{FF2B5EF4-FFF2-40B4-BE49-F238E27FC236}">
              <a16:creationId xmlns:a16="http://schemas.microsoft.com/office/drawing/2014/main" id="{00000000-0008-0000-0F00-000005000000}"/>
            </a:ext>
          </a:extLst>
        </xdr:cNvPr>
        <xdr:cNvSpPr txBox="1"/>
      </xdr:nvSpPr>
      <xdr:spPr>
        <a:xfrm>
          <a:off x="8631555" y="1102995"/>
          <a:ext cx="3987165" cy="1596389"/>
        </a:xfrm>
        <a:prstGeom prst="rect">
          <a:avLst/>
        </a:prstGeom>
        <a:solidFill>
          <a:schemeClr val="lt1"/>
        </a:solidFill>
        <a:ln w="19050" cmpd="sng">
          <a:solidFill>
            <a:schemeClr val="tx1">
              <a:lumMod val="75000"/>
              <a:lumOff val="2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solidFill>
                <a:srgbClr val="FF0000"/>
              </a:solidFill>
            </a:rPr>
            <a:t>・</a:t>
          </a:r>
          <a:r>
            <a:rPr lang="ja-JP" altLang="en-US" sz="1000" b="0" i="0" u="none" strike="noStrike" baseline="0">
              <a:solidFill>
                <a:srgbClr val="FF0000"/>
              </a:solidFill>
              <a:latin typeface="+mn-lt"/>
              <a:ea typeface="+mn-ea"/>
              <a:cs typeface="+mn-cs"/>
            </a:rPr>
            <a:t>一事業所で算定可能となる年間の就職者数は、　　</a:t>
          </a:r>
          <a:endParaRPr lang="en-US" altLang="ja-JP" sz="1000" b="0" i="0" u="none" strike="noStrike" baseline="0">
            <a:solidFill>
              <a:srgbClr val="FF0000"/>
            </a:solidFill>
            <a:latin typeface="+mn-lt"/>
            <a:ea typeface="+mn-ea"/>
            <a:cs typeface="+mn-cs"/>
          </a:endParaRPr>
        </a:p>
        <a:p>
          <a:r>
            <a:rPr lang="ja-JP" altLang="en-US" sz="1000" b="0" i="0" u="none" strike="noStrike" baseline="0">
              <a:solidFill>
                <a:srgbClr val="FF0000"/>
              </a:solidFill>
              <a:latin typeface="+mn-lt"/>
              <a:ea typeface="+mn-ea"/>
              <a:cs typeface="+mn-cs"/>
            </a:rPr>
            <a:t>当該事業所の定員数が上限</a:t>
          </a:r>
          <a:endParaRPr lang="en-US" altLang="ja-JP" sz="1000" b="0" i="0" u="none" strike="noStrike" baseline="0">
            <a:solidFill>
              <a:srgbClr val="FF0000"/>
            </a:solidFill>
            <a:latin typeface="+mn-lt"/>
            <a:ea typeface="+mn-ea"/>
            <a:cs typeface="+mn-cs"/>
          </a:endParaRPr>
        </a:p>
        <a:p>
          <a:endParaRPr lang="en-US" altLang="ja-JP" sz="1000" b="0" i="0" u="none" strike="noStrike" baseline="0">
            <a:solidFill>
              <a:srgbClr val="FF0000"/>
            </a:solidFill>
            <a:latin typeface="+mn-lt"/>
            <a:ea typeface="+mn-ea"/>
            <a:cs typeface="+mn-cs"/>
          </a:endParaRPr>
        </a:p>
        <a:p>
          <a:r>
            <a:rPr kumimoji="1" lang="ja-JP" altLang="en-US" sz="1000">
              <a:solidFill>
                <a:srgbClr val="FF0000"/>
              </a:solidFill>
            </a:rPr>
            <a:t>・同一事業所、</a:t>
          </a:r>
          <a:r>
            <a:rPr kumimoji="1" lang="ja-JP" altLang="en-US" sz="1000" b="1">
              <a:solidFill>
                <a:srgbClr val="FF0000"/>
              </a:solidFill>
            </a:rPr>
            <a:t>他の事業所</a:t>
          </a:r>
          <a:r>
            <a:rPr kumimoji="1" lang="ja-JP" altLang="en-US" sz="1000">
              <a:solidFill>
                <a:srgbClr val="FF0000"/>
              </a:solidFill>
            </a:rPr>
            <a:t>において過去３年間で算定実績がある利用者について、ハラスメントなどやむを得ない事情で退職した者など市町村長が適当と認める者を除き、算定不可</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26</xdr:col>
      <xdr:colOff>88447</xdr:colOff>
      <xdr:row>29</xdr:row>
      <xdr:rowOff>24277</xdr:rowOff>
    </xdr:from>
    <xdr:to>
      <xdr:col>27</xdr:col>
      <xdr:colOff>88448</xdr:colOff>
      <xdr:row>34</xdr:row>
      <xdr:rowOff>185087</xdr:rowOff>
    </xdr:to>
    <xdr:sp macro="" textlink="">
      <xdr:nvSpPr>
        <xdr:cNvPr id="2" name="矢印: 下 1">
          <a:extLst>
            <a:ext uri="{FF2B5EF4-FFF2-40B4-BE49-F238E27FC236}">
              <a16:creationId xmlns:a16="http://schemas.microsoft.com/office/drawing/2014/main" id="{00000000-0008-0000-1A00-000002000000}"/>
            </a:ext>
          </a:extLst>
        </xdr:cNvPr>
        <xdr:cNvSpPr/>
      </xdr:nvSpPr>
      <xdr:spPr>
        <a:xfrm>
          <a:off x="8226607" y="6127897"/>
          <a:ext cx="304801" cy="1303810"/>
        </a:xfrm>
        <a:prstGeom prst="down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276225</xdr:colOff>
      <xdr:row>29</xdr:row>
      <xdr:rowOff>210289</xdr:rowOff>
    </xdr:from>
    <xdr:to>
      <xdr:col>28</xdr:col>
      <xdr:colOff>95251</xdr:colOff>
      <xdr:row>30</xdr:row>
      <xdr:rowOff>161924</xdr:rowOff>
    </xdr:to>
    <xdr:sp macro="" textlink="">
      <xdr:nvSpPr>
        <xdr:cNvPr id="3" name="正方形/長方形 2">
          <a:extLst>
            <a:ext uri="{FF2B5EF4-FFF2-40B4-BE49-F238E27FC236}">
              <a16:creationId xmlns:a16="http://schemas.microsoft.com/office/drawing/2014/main" id="{00000000-0008-0000-1A00-000003000000}"/>
            </a:ext>
          </a:extLst>
        </xdr:cNvPr>
        <xdr:cNvSpPr/>
      </xdr:nvSpPr>
      <xdr:spPr>
        <a:xfrm>
          <a:off x="6882765" y="6313909"/>
          <a:ext cx="1960246" cy="195475"/>
        </a:xfrm>
        <a:prstGeom prst="rect">
          <a:avLst/>
        </a:prstGeom>
        <a:solidFill>
          <a:schemeClr val="bg1"/>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ctr"/>
        <a:lstStyle/>
        <a:p>
          <a:pPr algn="ctr"/>
          <a:r>
            <a:rPr kumimoji="1" lang="ja-JP" altLang="en-US" sz="1100">
              <a:solidFill>
                <a:schemeClr val="tx1"/>
              </a:solidFill>
              <a:latin typeface="HGSｺﾞｼｯｸM" panose="020B0600000000000000" pitchFamily="50" charset="-128"/>
              <a:ea typeface="HGSｺﾞｼｯｸM" panose="020B0600000000000000" pitchFamily="50" charset="-128"/>
            </a:rPr>
            <a:t>算定回数（目安）の配分</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70.33.11\&#23621;&#20303;&#25903;&#25588;&#35506;\&#20816;&#31461;&#31119;&#31049;&#26045;&#35373;&#20418;\&#9670;&#65320;30&#25351;&#23450;&#26356;&#26032;&#65288;&#26045;&#35373;&#20837;&#25152;&#12289;&#29983;&#27963;&#20171;&#35703;&#12289;&#30274;&#39178;&#20171;&#35703;&#65289;\&#9733;&#25351;&#23450;&#26356;&#26032;&#20816;&#31461;&#31995;&#36890;&#30693;&#26360;&#20316;&#25104;&#12484;&#12540;&#12523;&#9733;\&#9313;&#65308;&#26032;&#26032;&#20816;&#31461;&#31995;&#65310;&#25351;&#23450;&#26356;&#26032;Prg.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pref.yamaguchi.lg.jp/2008&#23665;&#26412;/03&#38556;&#23475;&#20816;&#26045;&#35373;&#32102;&#20184;&#36027;&#38306;&#36899;(2008&#65289;/003&#39640;&#38989;&#38556;&#23475;&#20816;&#26045;&#35373;&#32102;&#20184;&#36027;/&#27770;&#23450;&#36890;&#30693;&#26360;.xls" TargetMode="External"/></Relationships>
</file>

<file path=xl/externalLinks/_rels/externalLink6.xml.rels><?xml version="1.0" encoding="UTF-8" standalone="yes"?>
<Relationships xmlns="http://schemas.openxmlformats.org/package/2006/relationships"><Relationship Id="rId2" Type="http://schemas.openxmlformats.org/officeDocument/2006/relationships/externalLinkPath" Target="file:///K:\L-01%20&#25351;&#23450;&#38306;&#20418;\01%20&#25351;&#23450;&#38306;&#20418;\03&#35201;&#32177;&#12539;&#25351;&#23450;&#25163;&#24341;&#12365;&#12539;&#27096;&#24335;&#38306;&#20418;\&#12304;R08&#24180;&#24230;4&#26376;&#12305;&#27096;&#24335;&#22793;&#26356;&#65288;&#27161;&#28310;&#21270;&#65289;\&#25913;&#27491;&#24460;\&#22269;&#27161;&#28310;&#27096;&#24335;&#65300;&#65288;&#21220;&#21209;&#20307;&#21046;&#19968;&#35239;&#34920;&#65289;.xlsx" TargetMode="External"/><Relationship Id="rId1" Type="http://schemas.openxmlformats.org/officeDocument/2006/relationships/externalLinkPath" Target="/L-01%20&#25351;&#23450;&#38306;&#20418;/01%20&#25351;&#23450;&#38306;&#20418;/03&#35201;&#32177;&#12539;&#25351;&#23450;&#25163;&#24341;&#12365;&#12539;&#27096;&#24335;&#38306;&#20418;/&#12304;R08&#24180;&#24230;4&#26376;&#12305;&#27096;&#24335;&#22793;&#26356;&#65288;&#27161;&#28310;&#21270;&#65289;/&#25913;&#27491;&#24460;/&#22269;&#27161;&#28310;&#27096;&#24335;&#65300;&#65288;&#21220;&#21209;&#20307;&#21046;&#19968;&#35239;&#34920;&#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①"/>
      <sheetName val="利用説明②"/>
      <sheetName val="main"/>
      <sheetName val="sheetInfo"/>
      <sheetName val="info"/>
      <sheetName val="data"/>
      <sheetName val="サ責"/>
      <sheetName val="人員"/>
      <sheetName val="様式"/>
      <sheetName val="付表１ "/>
      <sheetName val="一覧"/>
      <sheetName val="付表１　手動修正箇所"/>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算定表"/>
      <sheetName val="B負担額通知"/>
      <sheetName val="C調書（特例ありver）"/>
      <sheetName val="D台帳"/>
      <sheetName val="様式第14号"/>
      <sheetName val="フロー図"/>
    </sheetNames>
    <sheetDataSet>
      <sheetData sheetId="0" refreshError="1"/>
      <sheetData sheetId="1" refreshError="1"/>
      <sheetData sheetId="2" refreshError="1"/>
      <sheetData sheetId="3"/>
      <sheetData sheetId="4" refreshError="1"/>
      <sheetData sheetId="5"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付表３－２"/>
      <sheetName val="勤務形態一覧表（汎用）"/>
      <sheetName val="勤務形態一覧表（居宅介護）"/>
      <sheetName val="勤務形態一覧表（重度訪問介護）"/>
      <sheetName val="勤務形態一覧表（同行援護）"/>
      <sheetName val="勤務形態一覧表（行動援護）"/>
      <sheetName val="勤務形態一覧表（療養介護）"/>
      <sheetName val="勤務形態一覧表（生活介護）"/>
      <sheetName val="勤務形態一覧表（短期入所・併設型）"/>
      <sheetName val="勤務形態一覧表（短期入所・空床利用型）"/>
      <sheetName val="勤務形態一覧表（短期入所・単独型）"/>
      <sheetName val="勤務形態一覧表（重度障害者等包括支援）"/>
      <sheetName val="勤務形態一覧表（機能訓練）"/>
      <sheetName val="勤務形態一覧表（生活訓練）"/>
      <sheetName val="勤務形態一覧表（就労選択支援）"/>
      <sheetName val="勤務形態一覧表（就労移行支援）"/>
      <sheetName val="勤務形態一覧表（認定指定就労移行支援）"/>
      <sheetName val="勤務形態一覧表（就労継続支援A型・B型）"/>
      <sheetName val="勤務形態一覧表（就労定着支援）"/>
      <sheetName val="勤務形態一覧表（自立生活援助）"/>
      <sheetName val="勤務形態一覧表（共同生活援助・介護サービス包括型）"/>
      <sheetName val="勤務形態一覧表（共同生活援助・外部サービス利用型）"/>
      <sheetName val="勤務形態一覧表（共同生活援助・日中サービス支援型"/>
      <sheetName val="勤務形態一覧表（障害者支援施設）"/>
      <sheetName val="勤務形態一覧表（一般相談支援）"/>
      <sheetName val="勤務形態一覧（特定相談支援・障害児相談支援）"/>
      <sheetName val="選択肢"/>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ow r="1">
          <cell r="A1" t="str">
            <v>！申請するサービス類型を選択してください</v>
          </cell>
          <cell r="B1" t="str">
            <v>職種①</v>
          </cell>
          <cell r="C1" t="str">
            <v>職種②</v>
          </cell>
          <cell r="D1" t="str">
            <v>職種③</v>
          </cell>
          <cell r="E1" t="str">
            <v>職種④</v>
          </cell>
          <cell r="F1" t="str">
            <v>職種⑤</v>
          </cell>
          <cell r="G1" t="str">
            <v>職種⑥</v>
          </cell>
          <cell r="H1" t="str">
            <v>職種⑦</v>
          </cell>
          <cell r="I1" t="str">
            <v>職種⑧</v>
          </cell>
          <cell r="J1" t="str">
            <v>職種⑨</v>
          </cell>
        </row>
        <row r="2">
          <cell r="A2" t="str">
            <v>居宅介護</v>
          </cell>
          <cell r="B2" t="str">
            <v>管理者</v>
          </cell>
          <cell r="C2" t="str">
            <v>サービス提供責任者</v>
          </cell>
          <cell r="D2" t="str">
            <v>従業者</v>
          </cell>
        </row>
        <row r="3">
          <cell r="A3" t="str">
            <v>重度訪問介護</v>
          </cell>
          <cell r="B3" t="str">
            <v>管理者</v>
          </cell>
          <cell r="C3" t="str">
            <v>サービス提供責任者</v>
          </cell>
          <cell r="D3" t="str">
            <v>従業者</v>
          </cell>
        </row>
        <row r="4">
          <cell r="A4" t="str">
            <v>同行援護</v>
          </cell>
          <cell r="B4" t="str">
            <v>管理者</v>
          </cell>
          <cell r="C4" t="str">
            <v>サービス提供責任者</v>
          </cell>
          <cell r="D4" t="str">
            <v>従業者</v>
          </cell>
        </row>
        <row r="5">
          <cell r="A5" t="str">
            <v>行動援護</v>
          </cell>
          <cell r="B5" t="str">
            <v>管理者</v>
          </cell>
          <cell r="C5" t="str">
            <v>サービス提供責任者</v>
          </cell>
          <cell r="D5" t="str">
            <v>従業者</v>
          </cell>
        </row>
        <row r="6">
          <cell r="A6" t="str">
            <v>療養介護</v>
          </cell>
          <cell r="B6" t="str">
            <v>管理者</v>
          </cell>
          <cell r="C6" t="str">
            <v>サービス管理責任者</v>
          </cell>
          <cell r="D6" t="str">
            <v>医師</v>
          </cell>
          <cell r="E6" t="str">
            <v>看護職員</v>
          </cell>
          <cell r="F6" t="str">
            <v>生活支援員</v>
          </cell>
        </row>
        <row r="7">
          <cell r="A7" t="str">
            <v>生活介護</v>
          </cell>
          <cell r="B7" t="str">
            <v>管理者</v>
          </cell>
          <cell r="C7" t="str">
            <v>サービス管理責任者</v>
          </cell>
          <cell r="D7" t="str">
            <v>医師</v>
          </cell>
          <cell r="E7" t="str">
            <v>看護職員</v>
          </cell>
          <cell r="F7" t="str">
            <v>理学療法士</v>
          </cell>
          <cell r="G7" t="str">
            <v>作業療法士</v>
          </cell>
          <cell r="H7" t="str">
            <v>言語聴覚士</v>
          </cell>
          <cell r="I7" t="str">
            <v>生活支援員</v>
          </cell>
        </row>
        <row r="8">
          <cell r="A8" t="str">
            <v>短期入所・併設型</v>
          </cell>
          <cell r="B8" t="str">
            <v>管理者</v>
          </cell>
          <cell r="C8" t="str">
            <v>生活支援員</v>
          </cell>
        </row>
        <row r="9">
          <cell r="A9" t="str">
            <v>短期入所・空床利用型</v>
          </cell>
          <cell r="B9" t="str">
            <v>管理者</v>
          </cell>
          <cell r="C9" t="str">
            <v>生活支援員</v>
          </cell>
        </row>
        <row r="10">
          <cell r="A10" t="str">
            <v>短期入所・単独型</v>
          </cell>
          <cell r="B10" t="str">
            <v>管理者</v>
          </cell>
          <cell r="C10" t="str">
            <v>生活支援員</v>
          </cell>
        </row>
        <row r="11">
          <cell r="A11" t="str">
            <v>重度障害者等包括支援</v>
          </cell>
          <cell r="B11" t="str">
            <v>管理者</v>
          </cell>
          <cell r="C11" t="str">
            <v>サービス提供責任者</v>
          </cell>
          <cell r="D11" t="str">
            <v>従業者</v>
          </cell>
        </row>
        <row r="12">
          <cell r="A12" t="str">
            <v>共同生活援助・介護サービス包括型</v>
          </cell>
          <cell r="B12" t="str">
            <v>管理者</v>
          </cell>
          <cell r="C12" t="str">
            <v>サービス管理責任者</v>
          </cell>
          <cell r="D12" t="str">
            <v>世話人</v>
          </cell>
          <cell r="E12" t="str">
            <v>生活支援員</v>
          </cell>
        </row>
        <row r="13">
          <cell r="A13" t="str">
            <v>共同生活援助・外部サービス利用型</v>
          </cell>
          <cell r="B13" t="str">
            <v>管理者</v>
          </cell>
          <cell r="C13" t="str">
            <v>サービス管理責任者</v>
          </cell>
          <cell r="D13" t="str">
            <v>世話人</v>
          </cell>
        </row>
        <row r="14">
          <cell r="A14" t="str">
            <v>共同生活援助・日中サービス支援型</v>
          </cell>
          <cell r="B14" t="str">
            <v>管理者</v>
          </cell>
          <cell r="C14" t="str">
            <v>サービス管理責任者</v>
          </cell>
          <cell r="D14" t="str">
            <v>世話人</v>
          </cell>
          <cell r="E14" t="str">
            <v>生活支援員</v>
          </cell>
          <cell r="F14" t="str">
            <v>夜間支援従事者</v>
          </cell>
        </row>
        <row r="15">
          <cell r="A15" t="str">
            <v>障害者支援施設</v>
          </cell>
          <cell r="B15" t="str">
            <v>管理者</v>
          </cell>
          <cell r="C15" t="str">
            <v>サービス管理責任者</v>
          </cell>
          <cell r="D15" t="str">
            <v>医師</v>
          </cell>
          <cell r="E15" t="str">
            <v>看護職員</v>
          </cell>
          <cell r="F15" t="str">
            <v>理学療法士</v>
          </cell>
          <cell r="G15" t="str">
            <v>作業療法士</v>
          </cell>
          <cell r="H15" t="str">
            <v>言語聴覚士</v>
          </cell>
          <cell r="I15" t="str">
            <v>就労支援員</v>
          </cell>
          <cell r="J15" t="str">
            <v>職業指導員</v>
          </cell>
        </row>
        <row r="16">
          <cell r="A16" t="str">
            <v>機能訓練</v>
          </cell>
          <cell r="B16" t="str">
            <v>管理者</v>
          </cell>
          <cell r="C16" t="str">
            <v>サービス管理責任者</v>
          </cell>
          <cell r="D16" t="str">
            <v>看護職員</v>
          </cell>
          <cell r="E16" t="str">
            <v>理学療法士</v>
          </cell>
          <cell r="F16" t="str">
            <v>作業療法士</v>
          </cell>
          <cell r="G16" t="str">
            <v>言語聴覚士</v>
          </cell>
          <cell r="H16" t="str">
            <v>生活支援員</v>
          </cell>
        </row>
        <row r="17">
          <cell r="A17" t="str">
            <v>生活訓練</v>
          </cell>
          <cell r="B17" t="str">
            <v>管理者</v>
          </cell>
          <cell r="C17" t="str">
            <v>サービス管理責任者</v>
          </cell>
          <cell r="D17" t="str">
            <v>地域移行支援員</v>
          </cell>
          <cell r="E17" t="str">
            <v>生活支援員</v>
          </cell>
        </row>
        <row r="18">
          <cell r="A18" t="str">
            <v>就労選択支援</v>
          </cell>
          <cell r="B18" t="str">
            <v>管理者</v>
          </cell>
          <cell r="C18" t="str">
            <v>就労選択支援員</v>
          </cell>
        </row>
        <row r="19">
          <cell r="A19" t="str">
            <v>就労移行支援</v>
          </cell>
          <cell r="B19" t="str">
            <v>管理者</v>
          </cell>
          <cell r="C19" t="str">
            <v>サービス管理責任者</v>
          </cell>
          <cell r="D19" t="str">
            <v>就労支援員</v>
          </cell>
          <cell r="E19" t="str">
            <v>職業指導員</v>
          </cell>
          <cell r="F19" t="str">
            <v>生活支援員</v>
          </cell>
        </row>
        <row r="20">
          <cell r="A20" t="str">
            <v>認定指定就労移行支援</v>
          </cell>
          <cell r="B20" t="str">
            <v>管理者</v>
          </cell>
          <cell r="C20" t="str">
            <v>サービス管理責任者</v>
          </cell>
          <cell r="D20" t="str">
            <v>職業指導員</v>
          </cell>
          <cell r="E20" t="str">
            <v>生活支援員</v>
          </cell>
        </row>
        <row r="21">
          <cell r="A21" t="str">
            <v>就労継続支援Ａ型・Ｂ型</v>
          </cell>
          <cell r="B21" t="str">
            <v>管理者</v>
          </cell>
          <cell r="C21" t="str">
            <v>サービス管理責任者</v>
          </cell>
          <cell r="D21" t="str">
            <v>職業指導員</v>
          </cell>
          <cell r="E21" t="str">
            <v>生活支援員</v>
          </cell>
        </row>
        <row r="22">
          <cell r="A22" t="str">
            <v>一般相談支援事業</v>
          </cell>
          <cell r="B22" t="str">
            <v>管理者</v>
          </cell>
          <cell r="C22" t="str">
            <v>従業者</v>
          </cell>
        </row>
        <row r="23">
          <cell r="A23" t="str">
            <v>就労定着支援</v>
          </cell>
          <cell r="B23" t="str">
            <v>管理者</v>
          </cell>
          <cell r="C23" t="str">
            <v>サービス管理責任者</v>
          </cell>
          <cell r="D23" t="str">
            <v>就労定着支援員</v>
          </cell>
        </row>
        <row r="24">
          <cell r="A24" t="str">
            <v>自立生活援助</v>
          </cell>
          <cell r="B24" t="str">
            <v>管理者</v>
          </cell>
          <cell r="C24" t="str">
            <v>サービス管理責任者</v>
          </cell>
          <cell r="D24" t="str">
            <v>地域生活支援員</v>
          </cell>
        </row>
        <row r="25">
          <cell r="A25" t="str">
            <v>特定相談支援・障害児相談支援</v>
          </cell>
          <cell r="B25" t="str">
            <v>管理者</v>
          </cell>
          <cell r="C25" t="str">
            <v>相談支援専門員</v>
          </cell>
          <cell r="D25" t="str">
            <v>相談支援員</v>
          </cell>
        </row>
        <row r="26">
          <cell r="A26" t="str">
            <v>児童発達支援・放課後等デイサービス</v>
          </cell>
          <cell r="B26" t="str">
            <v>管理者</v>
          </cell>
          <cell r="C26" t="str">
            <v>児童発達支援管理責任者</v>
          </cell>
          <cell r="D26" t="str">
            <v>児童指導員</v>
          </cell>
          <cell r="E26" t="str">
            <v>保育士</v>
          </cell>
          <cell r="F26" t="str">
            <v>機能訓練担当職員</v>
          </cell>
          <cell r="G26" t="str">
            <v>看護職員</v>
          </cell>
          <cell r="H26" t="str">
            <v>その他職員</v>
          </cell>
        </row>
        <row r="27">
          <cell r="A27" t="str">
            <v>児童発達支援・主として重症心身障害児を対象とする場合</v>
          </cell>
          <cell r="B27" t="str">
            <v>管理者</v>
          </cell>
          <cell r="C27" t="str">
            <v>児童発達支援管理責任者</v>
          </cell>
          <cell r="D27" t="str">
            <v>嘱託医</v>
          </cell>
          <cell r="E27" t="str">
            <v>看護職員</v>
          </cell>
          <cell r="F27" t="str">
            <v>児童指導員</v>
          </cell>
          <cell r="G27" t="str">
            <v>保育士</v>
          </cell>
          <cell r="H27" t="str">
            <v>機能訓練担当職員</v>
          </cell>
          <cell r="I27" t="str">
            <v>その他職員</v>
          </cell>
        </row>
        <row r="28">
          <cell r="A28" t="str">
            <v>児童発達支援・児童発達支援センターであるもの</v>
          </cell>
          <cell r="B28" t="str">
            <v>管理者</v>
          </cell>
          <cell r="C28" t="str">
            <v>児童発達支援管理責任者</v>
          </cell>
          <cell r="D28" t="str">
            <v>嘱託医</v>
          </cell>
          <cell r="E28" t="str">
            <v>児童指導員</v>
          </cell>
          <cell r="F28" t="str">
            <v>保育士</v>
          </cell>
          <cell r="G28" t="str">
            <v>栄養士</v>
          </cell>
          <cell r="H28" t="str">
            <v>調理員</v>
          </cell>
          <cell r="I28" t="str">
            <v>機能訓練担当職員</v>
          </cell>
          <cell r="J28" t="str">
            <v>看護職員</v>
          </cell>
        </row>
        <row r="29">
          <cell r="A29" t="str">
            <v>保育所等訪問支援</v>
          </cell>
          <cell r="B29" t="str">
            <v>管理者</v>
          </cell>
          <cell r="C29" t="str">
            <v>児童発達支援管理責任者</v>
          </cell>
          <cell r="D29" t="str">
            <v>訪問支援員</v>
          </cell>
        </row>
        <row r="30">
          <cell r="A30" t="str">
            <v>居宅訪問型児童発達支援</v>
          </cell>
          <cell r="B30" t="str">
            <v>管理者</v>
          </cell>
          <cell r="C30" t="str">
            <v>児童発達支援管理責任者</v>
          </cell>
          <cell r="D30" t="str">
            <v>訪問支援員</v>
          </cell>
        </row>
        <row r="31">
          <cell r="A31" t="str">
            <v>福祉型障害児入所施設</v>
          </cell>
          <cell r="B31" t="str">
            <v>管理者</v>
          </cell>
          <cell r="C31" t="str">
            <v>児童発達支援管理責任者</v>
          </cell>
          <cell r="D31" t="str">
            <v>医師</v>
          </cell>
          <cell r="E31" t="str">
            <v>看護職員</v>
          </cell>
          <cell r="F31" t="str">
            <v>児童指導員</v>
          </cell>
          <cell r="G31" t="str">
            <v>保育士</v>
          </cell>
          <cell r="H31" t="str">
            <v>栄養士</v>
          </cell>
          <cell r="I31" t="str">
            <v>調理員</v>
          </cell>
          <cell r="J31" t="str">
            <v>心理担当職員</v>
          </cell>
        </row>
        <row r="32">
          <cell r="A32" t="str">
            <v>医療型障害児入所施設</v>
          </cell>
          <cell r="B32" t="str">
            <v>児童発達支援管理責任者</v>
          </cell>
          <cell r="C32" t="str">
            <v>医師</v>
          </cell>
          <cell r="D32" t="str">
            <v>看護職員</v>
          </cell>
          <cell r="E32" t="str">
            <v>児童指導員</v>
          </cell>
          <cell r="F32" t="str">
            <v>保育士</v>
          </cell>
          <cell r="G32" t="str">
            <v>心理担当職員</v>
          </cell>
          <cell r="H32" t="str">
            <v>理学療法士又は作業療法士</v>
          </cell>
          <cell r="I32" t="str">
            <v>職業指導員</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trlProp" Target="../ctrlProps/ctrlProp1.x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AK83"/>
  <sheetViews>
    <sheetView showGridLines="0" tabSelected="1" view="pageBreakPreview" zoomScale="90" zoomScaleNormal="100" zoomScaleSheetLayoutView="90" workbookViewId="0"/>
  </sheetViews>
  <sheetFormatPr defaultColWidth="8.875" defaultRowHeight="13.5" x14ac:dyDescent="0.15"/>
  <cols>
    <col min="1" max="1" width="3.125" style="567" customWidth="1"/>
    <col min="2" max="2" width="11.625" style="567" customWidth="1"/>
    <col min="3" max="3" width="8.875" style="567"/>
    <col min="4" max="4" width="31.25" style="568" customWidth="1"/>
    <col min="5" max="5" width="13" style="569" customWidth="1"/>
    <col min="6" max="6" width="100.625" style="570" customWidth="1"/>
    <col min="7" max="7" width="4.25" style="567" customWidth="1"/>
    <col min="8" max="16384" width="8.875" style="567"/>
  </cols>
  <sheetData>
    <row r="1" spans="1:6" ht="17.25" thickBot="1" x14ac:dyDescent="0.2">
      <c r="A1" s="566" t="s">
        <v>935</v>
      </c>
      <c r="B1" s="566"/>
    </row>
    <row r="2" spans="1:6" ht="13.5" customHeight="1" x14ac:dyDescent="0.15">
      <c r="B2" s="609" t="s">
        <v>218</v>
      </c>
      <c r="C2" s="610"/>
      <c r="D2" s="614" t="s">
        <v>55</v>
      </c>
      <c r="E2" s="616" t="s">
        <v>219</v>
      </c>
      <c r="F2" s="610"/>
    </row>
    <row r="3" spans="1:6" ht="14.25" thickBot="1" x14ac:dyDescent="0.2">
      <c r="A3" s="571"/>
      <c r="B3" s="611"/>
      <c r="C3" s="612"/>
      <c r="D3" s="615"/>
      <c r="E3" s="617"/>
      <c r="F3" s="612"/>
    </row>
    <row r="4" spans="1:6" s="572" customFormat="1" ht="30" customHeight="1" x14ac:dyDescent="0.15">
      <c r="B4" s="575" t="s">
        <v>593</v>
      </c>
      <c r="C4" s="578" t="s">
        <v>594</v>
      </c>
      <c r="D4" s="606" t="s">
        <v>126</v>
      </c>
      <c r="E4" s="607" t="s">
        <v>595</v>
      </c>
      <c r="F4" s="536" t="s">
        <v>255</v>
      </c>
    </row>
    <row r="5" spans="1:6" ht="15.4" customHeight="1" x14ac:dyDescent="0.15">
      <c r="B5" s="576"/>
      <c r="C5" s="579"/>
      <c r="D5" s="582"/>
      <c r="E5" s="608"/>
      <c r="F5" s="557" t="s">
        <v>256</v>
      </c>
    </row>
    <row r="6" spans="1:6" ht="15.4" customHeight="1" x14ac:dyDescent="0.15">
      <c r="B6" s="576"/>
      <c r="C6" s="579"/>
      <c r="D6" s="582"/>
      <c r="E6" s="608"/>
      <c r="F6" s="559" t="s">
        <v>615</v>
      </c>
    </row>
    <row r="7" spans="1:6" ht="15.4" customHeight="1" x14ac:dyDescent="0.15">
      <c r="A7" s="568"/>
      <c r="B7" s="576"/>
      <c r="C7" s="579"/>
      <c r="D7" s="582"/>
      <c r="E7" s="608"/>
      <c r="F7" s="537" t="s">
        <v>221</v>
      </c>
    </row>
    <row r="8" spans="1:6" s="568" customFormat="1" ht="20.25" customHeight="1" x14ac:dyDescent="0.15">
      <c r="A8" s="567"/>
      <c r="B8" s="576"/>
      <c r="C8" s="579"/>
      <c r="D8" s="582"/>
      <c r="E8" s="608"/>
      <c r="F8" s="538" t="s">
        <v>188</v>
      </c>
    </row>
    <row r="9" spans="1:6" ht="15.4" customHeight="1" x14ac:dyDescent="0.15">
      <c r="B9" s="576"/>
      <c r="C9" s="579"/>
      <c r="D9" s="582"/>
      <c r="E9" s="608"/>
      <c r="F9" s="559" t="s">
        <v>615</v>
      </c>
    </row>
    <row r="10" spans="1:6" ht="15.4" customHeight="1" x14ac:dyDescent="0.15">
      <c r="B10" s="576"/>
      <c r="C10" s="579"/>
      <c r="D10" s="588"/>
      <c r="E10" s="608"/>
      <c r="F10" s="539" t="s">
        <v>936</v>
      </c>
    </row>
    <row r="11" spans="1:6" ht="45.4" customHeight="1" x14ac:dyDescent="0.15">
      <c r="B11" s="576"/>
      <c r="C11" s="579"/>
      <c r="D11" s="581" t="s">
        <v>485</v>
      </c>
      <c r="E11" s="560" t="s">
        <v>596</v>
      </c>
      <c r="F11" s="540" t="s">
        <v>341</v>
      </c>
    </row>
    <row r="12" spans="1:6" ht="15.4" customHeight="1" x14ac:dyDescent="0.15">
      <c r="B12" s="576"/>
      <c r="C12" s="579"/>
      <c r="D12" s="582"/>
      <c r="E12" s="597" t="s">
        <v>597</v>
      </c>
      <c r="F12" s="540" t="s">
        <v>616</v>
      </c>
    </row>
    <row r="13" spans="1:6" ht="15.4" customHeight="1" x14ac:dyDescent="0.15">
      <c r="B13" s="576"/>
      <c r="C13" s="579"/>
      <c r="D13" s="582"/>
      <c r="E13" s="597"/>
      <c r="F13" s="559" t="s">
        <v>615</v>
      </c>
    </row>
    <row r="14" spans="1:6" ht="15.4" customHeight="1" x14ac:dyDescent="0.15">
      <c r="B14" s="576"/>
      <c r="C14" s="579"/>
      <c r="D14" s="588"/>
      <c r="E14" s="541"/>
      <c r="F14" s="542" t="s">
        <v>257</v>
      </c>
    </row>
    <row r="15" spans="1:6" ht="30" customHeight="1" x14ac:dyDescent="0.15">
      <c r="B15" s="576"/>
      <c r="C15" s="579"/>
      <c r="D15" s="581" t="s">
        <v>316</v>
      </c>
      <c r="E15" s="598" t="s">
        <v>598</v>
      </c>
      <c r="F15" s="540" t="s">
        <v>254</v>
      </c>
    </row>
    <row r="16" spans="1:6" ht="20.25" customHeight="1" x14ac:dyDescent="0.15">
      <c r="B16" s="576"/>
      <c r="C16" s="579"/>
      <c r="D16" s="582"/>
      <c r="E16" s="600"/>
      <c r="F16" s="543" t="s">
        <v>258</v>
      </c>
    </row>
    <row r="17" spans="1:6" ht="15.4" customHeight="1" x14ac:dyDescent="0.15">
      <c r="B17" s="576"/>
      <c r="C17" s="579"/>
      <c r="D17" s="582"/>
      <c r="E17" s="600"/>
      <c r="F17" s="559" t="s">
        <v>615</v>
      </c>
    </row>
    <row r="18" spans="1:6" ht="15.4" customHeight="1" x14ac:dyDescent="0.15">
      <c r="B18" s="576"/>
      <c r="C18" s="579"/>
      <c r="D18" s="588"/>
      <c r="E18" s="599"/>
      <c r="F18" s="544" t="s">
        <v>117</v>
      </c>
    </row>
    <row r="19" spans="1:6" ht="30" customHeight="1" x14ac:dyDescent="0.15">
      <c r="B19" s="576"/>
      <c r="C19" s="579"/>
      <c r="D19" s="581" t="s">
        <v>127</v>
      </c>
      <c r="E19" s="598" t="s">
        <v>599</v>
      </c>
      <c r="F19" s="561" t="s">
        <v>931</v>
      </c>
    </row>
    <row r="20" spans="1:6" ht="25.15" customHeight="1" x14ac:dyDescent="0.15">
      <c r="B20" s="576"/>
      <c r="C20" s="579"/>
      <c r="D20" s="582"/>
      <c r="E20" s="600"/>
      <c r="F20" s="558" t="s">
        <v>259</v>
      </c>
    </row>
    <row r="21" spans="1:6" ht="15.4" customHeight="1" x14ac:dyDescent="0.15">
      <c r="B21" s="576"/>
      <c r="C21" s="579"/>
      <c r="D21" s="581" t="s">
        <v>260</v>
      </c>
      <c r="E21" s="598" t="s">
        <v>600</v>
      </c>
      <c r="F21" s="594" t="s">
        <v>243</v>
      </c>
    </row>
    <row r="22" spans="1:6" ht="15.4" customHeight="1" x14ac:dyDescent="0.15">
      <c r="B22" s="576"/>
      <c r="C22" s="579"/>
      <c r="D22" s="588"/>
      <c r="E22" s="599"/>
      <c r="F22" s="603"/>
    </row>
    <row r="23" spans="1:6" ht="15.4" customHeight="1" x14ac:dyDescent="0.15">
      <c r="B23" s="576"/>
      <c r="C23" s="579"/>
      <c r="D23" s="582" t="s">
        <v>244</v>
      </c>
      <c r="E23" s="598" t="s">
        <v>600</v>
      </c>
      <c r="F23" s="545" t="s">
        <v>265</v>
      </c>
    </row>
    <row r="24" spans="1:6" ht="15.4" customHeight="1" x14ac:dyDescent="0.15">
      <c r="B24" s="576"/>
      <c r="C24" s="579"/>
      <c r="D24" s="588"/>
      <c r="E24" s="599"/>
      <c r="F24" s="546" t="s">
        <v>243</v>
      </c>
    </row>
    <row r="25" spans="1:6" ht="15.4" customHeight="1" x14ac:dyDescent="0.15">
      <c r="B25" s="576"/>
      <c r="C25" s="579"/>
      <c r="D25" s="581" t="s">
        <v>222</v>
      </c>
      <c r="E25" s="598" t="s">
        <v>601</v>
      </c>
      <c r="F25" s="604" t="s">
        <v>239</v>
      </c>
    </row>
    <row r="26" spans="1:6" ht="15.4" customHeight="1" x14ac:dyDescent="0.15">
      <c r="B26" s="576"/>
      <c r="C26" s="579"/>
      <c r="D26" s="588"/>
      <c r="E26" s="599"/>
      <c r="F26" s="605"/>
    </row>
    <row r="27" spans="1:6" ht="15.4" customHeight="1" x14ac:dyDescent="0.15">
      <c r="A27" s="572"/>
      <c r="B27" s="576"/>
      <c r="C27" s="579"/>
      <c r="D27" s="581" t="s">
        <v>226</v>
      </c>
      <c r="E27" s="598" t="s">
        <v>601</v>
      </c>
      <c r="F27" s="547" t="s">
        <v>227</v>
      </c>
    </row>
    <row r="28" spans="1:6" ht="15.4" customHeight="1" x14ac:dyDescent="0.15">
      <c r="B28" s="576"/>
      <c r="C28" s="579"/>
      <c r="D28" s="582"/>
      <c r="E28" s="600"/>
      <c r="F28" s="540" t="s">
        <v>238</v>
      </c>
    </row>
    <row r="29" spans="1:6" ht="15.4" customHeight="1" x14ac:dyDescent="0.15">
      <c r="B29" s="576"/>
      <c r="C29" s="579"/>
      <c r="D29" s="588"/>
      <c r="E29" s="599"/>
      <c r="F29" s="542" t="s">
        <v>196</v>
      </c>
    </row>
    <row r="30" spans="1:6" ht="15.4" customHeight="1" x14ac:dyDescent="0.15">
      <c r="B30" s="576"/>
      <c r="C30" s="579"/>
      <c r="D30" s="581" t="s">
        <v>197</v>
      </c>
      <c r="E30" s="598" t="s">
        <v>602</v>
      </c>
      <c r="F30" s="540" t="s">
        <v>225</v>
      </c>
    </row>
    <row r="31" spans="1:6" ht="15.4" customHeight="1" x14ac:dyDescent="0.15">
      <c r="B31" s="576"/>
      <c r="C31" s="579"/>
      <c r="D31" s="588"/>
      <c r="E31" s="599"/>
      <c r="F31" s="548" t="s">
        <v>224</v>
      </c>
    </row>
    <row r="32" spans="1:6" ht="15.4" customHeight="1" x14ac:dyDescent="0.15">
      <c r="B32" s="576"/>
      <c r="C32" s="579"/>
      <c r="D32" s="581" t="s">
        <v>253</v>
      </c>
      <c r="E32" s="598" t="s">
        <v>602</v>
      </c>
      <c r="F32" s="540" t="s">
        <v>225</v>
      </c>
    </row>
    <row r="33" spans="2:6" ht="30" customHeight="1" x14ac:dyDescent="0.15">
      <c r="B33" s="576"/>
      <c r="C33" s="579"/>
      <c r="D33" s="588"/>
      <c r="E33" s="599"/>
      <c r="F33" s="539" t="s">
        <v>242</v>
      </c>
    </row>
    <row r="34" spans="2:6" ht="15.4" customHeight="1" x14ac:dyDescent="0.15">
      <c r="B34" s="576"/>
      <c r="C34" s="579"/>
      <c r="D34" s="581" t="s">
        <v>198</v>
      </c>
      <c r="E34" s="598" t="s">
        <v>603</v>
      </c>
      <c r="F34" s="559" t="s">
        <v>615</v>
      </c>
    </row>
    <row r="35" spans="2:6" ht="15.4" customHeight="1" x14ac:dyDescent="0.15">
      <c r="B35" s="576"/>
      <c r="C35" s="579"/>
      <c r="D35" s="582"/>
      <c r="E35" s="600"/>
      <c r="F35" s="537" t="s">
        <v>261</v>
      </c>
    </row>
    <row r="36" spans="2:6" ht="15.4" customHeight="1" x14ac:dyDescent="0.15">
      <c r="B36" s="576"/>
      <c r="C36" s="579"/>
      <c r="D36" s="588"/>
      <c r="E36" s="599"/>
      <c r="F36" s="548" t="s">
        <v>262</v>
      </c>
    </row>
    <row r="37" spans="2:6" ht="15.4" customHeight="1" x14ac:dyDescent="0.15">
      <c r="B37" s="576"/>
      <c r="C37" s="579"/>
      <c r="D37" s="581" t="s">
        <v>203</v>
      </c>
      <c r="E37" s="598" t="s">
        <v>604</v>
      </c>
      <c r="F37" s="559" t="s">
        <v>615</v>
      </c>
    </row>
    <row r="38" spans="2:6" ht="15.4" customHeight="1" x14ac:dyDescent="0.15">
      <c r="B38" s="576"/>
      <c r="C38" s="579"/>
      <c r="D38" s="582"/>
      <c r="E38" s="600"/>
      <c r="F38" s="549" t="s">
        <v>245</v>
      </c>
    </row>
    <row r="39" spans="2:6" ht="15.4" customHeight="1" x14ac:dyDescent="0.15">
      <c r="B39" s="576"/>
      <c r="C39" s="579"/>
      <c r="D39" s="582"/>
      <c r="E39" s="600"/>
      <c r="F39" s="549" t="s">
        <v>263</v>
      </c>
    </row>
    <row r="40" spans="2:6" ht="15.4" customHeight="1" x14ac:dyDescent="0.15">
      <c r="B40" s="576"/>
      <c r="C40" s="579"/>
      <c r="D40" s="588"/>
      <c r="E40" s="599"/>
      <c r="F40" s="549" t="s">
        <v>264</v>
      </c>
    </row>
    <row r="41" spans="2:6" ht="30" customHeight="1" x14ac:dyDescent="0.15">
      <c r="B41" s="576"/>
      <c r="C41" s="579"/>
      <c r="D41" s="550" t="s">
        <v>266</v>
      </c>
      <c r="E41" s="562" t="s">
        <v>605</v>
      </c>
      <c r="F41" s="551" t="s">
        <v>246</v>
      </c>
    </row>
    <row r="42" spans="2:6" ht="15.4" customHeight="1" x14ac:dyDescent="0.15">
      <c r="B42" s="576"/>
      <c r="C42" s="579"/>
      <c r="D42" s="581" t="s">
        <v>267</v>
      </c>
      <c r="E42" s="591" t="s">
        <v>606</v>
      </c>
      <c r="F42" s="559" t="s">
        <v>615</v>
      </c>
    </row>
    <row r="43" spans="2:6" ht="15.4" customHeight="1" x14ac:dyDescent="0.15">
      <c r="B43" s="576"/>
      <c r="C43" s="579"/>
      <c r="D43" s="582"/>
      <c r="E43" s="592"/>
      <c r="F43" s="552" t="s">
        <v>614</v>
      </c>
    </row>
    <row r="44" spans="2:6" ht="15.4" customHeight="1" x14ac:dyDescent="0.15">
      <c r="B44" s="576"/>
      <c r="C44" s="579"/>
      <c r="D44" s="582"/>
      <c r="E44" s="592"/>
      <c r="F44" s="553" t="s">
        <v>223</v>
      </c>
    </row>
    <row r="45" spans="2:6" ht="15.4" customHeight="1" x14ac:dyDescent="0.15">
      <c r="B45" s="576"/>
      <c r="C45" s="579"/>
      <c r="D45" s="581" t="s">
        <v>215</v>
      </c>
      <c r="E45" s="598" t="s">
        <v>607</v>
      </c>
      <c r="F45" s="559" t="s">
        <v>615</v>
      </c>
    </row>
    <row r="46" spans="2:6" ht="15.4" customHeight="1" x14ac:dyDescent="0.15">
      <c r="B46" s="576"/>
      <c r="C46" s="579"/>
      <c r="D46" s="582"/>
      <c r="E46" s="600"/>
      <c r="F46" s="552" t="s">
        <v>614</v>
      </c>
    </row>
    <row r="47" spans="2:6" ht="15.4" customHeight="1" x14ac:dyDescent="0.15">
      <c r="B47" s="576"/>
      <c r="C47" s="579"/>
      <c r="D47" s="582"/>
      <c r="E47" s="600"/>
      <c r="F47" s="553" t="s">
        <v>223</v>
      </c>
    </row>
    <row r="48" spans="2:6" ht="15.4" customHeight="1" x14ac:dyDescent="0.15">
      <c r="B48" s="576"/>
      <c r="C48" s="579"/>
      <c r="D48" s="581" t="s">
        <v>217</v>
      </c>
      <c r="E48" s="598" t="s">
        <v>608</v>
      </c>
      <c r="F48" s="554" t="s">
        <v>231</v>
      </c>
    </row>
    <row r="49" spans="2:6" ht="15.4" customHeight="1" x14ac:dyDescent="0.15">
      <c r="B49" s="576"/>
      <c r="C49" s="579"/>
      <c r="D49" s="582"/>
      <c r="E49" s="600"/>
      <c r="F49" s="537" t="s">
        <v>228</v>
      </c>
    </row>
    <row r="50" spans="2:6" ht="15.4" customHeight="1" x14ac:dyDescent="0.15">
      <c r="B50" s="576"/>
      <c r="C50" s="579"/>
      <c r="D50" s="588"/>
      <c r="E50" s="599"/>
      <c r="F50" s="553" t="s">
        <v>240</v>
      </c>
    </row>
    <row r="51" spans="2:6" ht="15.4" customHeight="1" x14ac:dyDescent="0.15">
      <c r="B51" s="576"/>
      <c r="C51" s="579"/>
      <c r="D51" s="581" t="s">
        <v>220</v>
      </c>
      <c r="E51" s="601" t="s">
        <v>609</v>
      </c>
      <c r="F51" s="554" t="s">
        <v>241</v>
      </c>
    </row>
    <row r="52" spans="2:6" ht="15.4" customHeight="1" x14ac:dyDescent="0.15">
      <c r="B52" s="576"/>
      <c r="C52" s="579"/>
      <c r="D52" s="582"/>
      <c r="E52" s="602"/>
      <c r="F52" s="555" t="s">
        <v>232</v>
      </c>
    </row>
    <row r="53" spans="2:6" ht="15.4" customHeight="1" x14ac:dyDescent="0.15">
      <c r="B53" s="576"/>
      <c r="C53" s="579"/>
      <c r="D53" s="589" t="s">
        <v>333</v>
      </c>
      <c r="E53" s="601" t="s">
        <v>610</v>
      </c>
      <c r="F53" s="559" t="s">
        <v>615</v>
      </c>
    </row>
    <row r="54" spans="2:6" ht="15.4" customHeight="1" x14ac:dyDescent="0.15">
      <c r="B54" s="576"/>
      <c r="C54" s="579"/>
      <c r="D54" s="590"/>
      <c r="E54" s="602"/>
      <c r="F54" s="555" t="s">
        <v>334</v>
      </c>
    </row>
    <row r="55" spans="2:6" ht="15.4" customHeight="1" x14ac:dyDescent="0.15">
      <c r="B55" s="576"/>
      <c r="C55" s="579"/>
      <c r="D55" s="590"/>
      <c r="E55" s="602"/>
      <c r="F55" s="555" t="s">
        <v>335</v>
      </c>
    </row>
    <row r="56" spans="2:6" ht="15.4" customHeight="1" x14ac:dyDescent="0.15">
      <c r="B56" s="576"/>
      <c r="C56" s="579"/>
      <c r="D56" s="590"/>
      <c r="E56" s="602"/>
      <c r="F56" s="555" t="s">
        <v>336</v>
      </c>
    </row>
    <row r="57" spans="2:6" ht="15.4" customHeight="1" x14ac:dyDescent="0.15">
      <c r="B57" s="576"/>
      <c r="C57" s="579"/>
      <c r="D57" s="581" t="s">
        <v>311</v>
      </c>
      <c r="E57" s="584" t="s">
        <v>611</v>
      </c>
      <c r="F57" s="547" t="s">
        <v>312</v>
      </c>
    </row>
    <row r="58" spans="2:6" ht="15.4" customHeight="1" x14ac:dyDescent="0.15">
      <c r="B58" s="576"/>
      <c r="C58" s="579"/>
      <c r="D58" s="582"/>
      <c r="E58" s="585"/>
      <c r="F58" s="563" t="s">
        <v>932</v>
      </c>
    </row>
    <row r="59" spans="2:6" ht="15.4" customHeight="1" x14ac:dyDescent="0.15">
      <c r="B59" s="576"/>
      <c r="C59" s="579"/>
      <c r="D59" s="582"/>
      <c r="E59" s="585"/>
      <c r="F59" s="556" t="s">
        <v>338</v>
      </c>
    </row>
    <row r="60" spans="2:6" ht="15.4" customHeight="1" x14ac:dyDescent="0.15">
      <c r="B60" s="576"/>
      <c r="C60" s="579"/>
      <c r="D60" s="582"/>
      <c r="E60" s="585"/>
      <c r="F60" s="564" t="s">
        <v>933</v>
      </c>
    </row>
    <row r="61" spans="2:6" ht="15.4" customHeight="1" x14ac:dyDescent="0.15">
      <c r="B61" s="576"/>
      <c r="C61" s="579"/>
      <c r="D61" s="588"/>
      <c r="E61" s="587"/>
      <c r="F61" s="565" t="s">
        <v>934</v>
      </c>
    </row>
    <row r="62" spans="2:6" ht="15.4" customHeight="1" x14ac:dyDescent="0.15">
      <c r="B62" s="576"/>
      <c r="C62" s="579"/>
      <c r="D62" s="582" t="s">
        <v>339</v>
      </c>
      <c r="E62" s="585" t="s">
        <v>612</v>
      </c>
      <c r="F62" s="559" t="s">
        <v>615</v>
      </c>
    </row>
    <row r="63" spans="2:6" ht="15.4" customHeight="1" x14ac:dyDescent="0.15">
      <c r="B63" s="576"/>
      <c r="C63" s="579"/>
      <c r="D63" s="582"/>
      <c r="E63" s="585"/>
      <c r="F63" s="557" t="s">
        <v>337</v>
      </c>
    </row>
    <row r="64" spans="2:6" ht="15.4" customHeight="1" x14ac:dyDescent="0.15">
      <c r="B64" s="576"/>
      <c r="C64" s="579"/>
      <c r="D64" s="582"/>
      <c r="E64" s="585"/>
      <c r="F64" s="593" t="s">
        <v>340</v>
      </c>
    </row>
    <row r="65" spans="2:37" ht="26.45" customHeight="1" x14ac:dyDescent="0.15">
      <c r="B65" s="576"/>
      <c r="C65" s="579"/>
      <c r="D65" s="582"/>
      <c r="E65" s="585"/>
      <c r="F65" s="593"/>
    </row>
    <row r="66" spans="2:37" ht="15.4" customHeight="1" x14ac:dyDescent="0.15">
      <c r="B66" s="576"/>
      <c r="C66" s="579"/>
      <c r="D66" s="581" t="s">
        <v>460</v>
      </c>
      <c r="E66" s="584" t="s">
        <v>613</v>
      </c>
      <c r="F66" s="594" t="s">
        <v>461</v>
      </c>
    </row>
    <row r="67" spans="2:37" ht="15.4" customHeight="1" x14ac:dyDescent="0.15">
      <c r="B67" s="576"/>
      <c r="C67" s="579"/>
      <c r="D67" s="582"/>
      <c r="E67" s="585"/>
      <c r="F67" s="595"/>
    </row>
    <row r="68" spans="2:37" ht="15.4" customHeight="1" x14ac:dyDescent="0.15">
      <c r="B68" s="576"/>
      <c r="C68" s="579"/>
      <c r="D68" s="582"/>
      <c r="E68" s="585"/>
      <c r="F68" s="595"/>
    </row>
    <row r="69" spans="2:37" ht="15.4" customHeight="1" thickBot="1" x14ac:dyDescent="0.2">
      <c r="B69" s="577"/>
      <c r="C69" s="580"/>
      <c r="D69" s="583"/>
      <c r="E69" s="586"/>
      <c r="F69" s="596"/>
    </row>
    <row r="71" spans="2:37" x14ac:dyDescent="0.15">
      <c r="B71" s="568"/>
    </row>
    <row r="72" spans="2:37" x14ac:dyDescent="0.15">
      <c r="B72" s="568"/>
    </row>
    <row r="73" spans="2:37" x14ac:dyDescent="0.15">
      <c r="B73" s="568"/>
    </row>
    <row r="74" spans="2:37" x14ac:dyDescent="0.15">
      <c r="B74" s="568"/>
    </row>
    <row r="75" spans="2:37" x14ac:dyDescent="0.15">
      <c r="B75" s="568"/>
      <c r="F75" s="613"/>
      <c r="G75" s="613"/>
      <c r="H75" s="613"/>
      <c r="I75" s="613"/>
      <c r="J75" s="613"/>
      <c r="K75" s="613"/>
      <c r="L75" s="613"/>
      <c r="M75" s="613"/>
      <c r="N75" s="613"/>
      <c r="O75" s="613"/>
      <c r="P75" s="613"/>
      <c r="Q75" s="613"/>
      <c r="R75" s="613"/>
      <c r="S75" s="613"/>
      <c r="T75" s="613"/>
      <c r="U75" s="613"/>
      <c r="V75" s="613"/>
      <c r="W75" s="613"/>
      <c r="X75" s="613"/>
      <c r="Y75" s="613"/>
      <c r="Z75" s="613"/>
      <c r="AA75" s="613"/>
      <c r="AB75" s="613"/>
      <c r="AC75" s="613"/>
      <c r="AD75" s="613"/>
      <c r="AE75" s="613"/>
      <c r="AF75" s="613"/>
      <c r="AG75" s="613"/>
      <c r="AH75" s="613"/>
      <c r="AI75" s="613"/>
      <c r="AJ75" s="613"/>
      <c r="AK75" s="613"/>
    </row>
    <row r="76" spans="2:37" x14ac:dyDescent="0.15">
      <c r="B76" s="568"/>
      <c r="F76" s="613"/>
      <c r="G76" s="613"/>
      <c r="H76" s="613"/>
      <c r="I76" s="613"/>
      <c r="J76" s="613"/>
      <c r="K76" s="613"/>
      <c r="L76" s="613"/>
      <c r="M76" s="613"/>
      <c r="N76" s="613"/>
      <c r="O76" s="613"/>
      <c r="P76" s="613"/>
      <c r="Q76" s="613"/>
      <c r="R76" s="613"/>
      <c r="S76" s="613"/>
      <c r="T76" s="613"/>
      <c r="U76" s="613"/>
      <c r="V76" s="613"/>
      <c r="W76" s="613"/>
      <c r="X76" s="613"/>
      <c r="Y76" s="613"/>
      <c r="Z76" s="613"/>
      <c r="AA76" s="613"/>
      <c r="AB76" s="613"/>
      <c r="AC76" s="613"/>
      <c r="AD76" s="613"/>
      <c r="AE76" s="613"/>
      <c r="AF76" s="613"/>
      <c r="AG76" s="613"/>
      <c r="AH76" s="613"/>
      <c r="AI76" s="613"/>
      <c r="AJ76" s="613"/>
      <c r="AK76" s="613"/>
    </row>
    <row r="77" spans="2:37" x14ac:dyDescent="0.15">
      <c r="B77" s="568"/>
      <c r="F77" s="573"/>
      <c r="G77" s="574"/>
      <c r="H77" s="574"/>
      <c r="I77" s="574"/>
      <c r="J77" s="574"/>
      <c r="K77" s="574"/>
      <c r="L77" s="574"/>
      <c r="M77" s="574"/>
      <c r="N77" s="574"/>
      <c r="O77" s="574"/>
      <c r="P77" s="574"/>
      <c r="Q77" s="574"/>
      <c r="R77" s="574"/>
      <c r="S77" s="574"/>
      <c r="T77" s="574"/>
      <c r="U77" s="574"/>
      <c r="V77" s="574"/>
      <c r="W77" s="574"/>
      <c r="X77" s="574"/>
      <c r="Y77" s="574"/>
      <c r="Z77" s="574"/>
      <c r="AA77" s="574"/>
      <c r="AB77" s="574"/>
      <c r="AC77" s="574"/>
      <c r="AD77" s="574"/>
      <c r="AE77" s="574"/>
      <c r="AF77" s="574"/>
      <c r="AG77" s="574"/>
      <c r="AH77" s="574"/>
      <c r="AI77" s="574"/>
      <c r="AJ77" s="574"/>
      <c r="AK77" s="574"/>
    </row>
    <row r="78" spans="2:37" x14ac:dyDescent="0.15">
      <c r="B78" s="568"/>
      <c r="F78" s="573"/>
      <c r="G78" s="574"/>
      <c r="H78" s="574"/>
      <c r="I78" s="574"/>
      <c r="J78" s="574"/>
      <c r="K78" s="574"/>
      <c r="L78" s="574"/>
      <c r="M78" s="574"/>
      <c r="N78" s="574"/>
      <c r="O78" s="574"/>
      <c r="P78" s="574"/>
      <c r="Q78" s="574"/>
      <c r="R78" s="574"/>
      <c r="S78" s="574"/>
      <c r="T78" s="574"/>
      <c r="U78" s="574"/>
      <c r="V78" s="574"/>
      <c r="W78" s="574"/>
      <c r="X78" s="574"/>
      <c r="Y78" s="574"/>
      <c r="Z78" s="574"/>
      <c r="AA78" s="574"/>
      <c r="AB78" s="574"/>
      <c r="AC78" s="574"/>
      <c r="AD78" s="574"/>
      <c r="AE78" s="574"/>
      <c r="AF78" s="574"/>
      <c r="AG78" s="574"/>
      <c r="AH78" s="574"/>
      <c r="AI78" s="574"/>
      <c r="AJ78" s="574"/>
      <c r="AK78" s="574"/>
    </row>
    <row r="79" spans="2:37" x14ac:dyDescent="0.15">
      <c r="B79" s="568"/>
    </row>
    <row r="80" spans="2:37" x14ac:dyDescent="0.15">
      <c r="B80" s="568"/>
    </row>
    <row r="81" spans="2:2" x14ac:dyDescent="0.15">
      <c r="B81" s="568"/>
    </row>
    <row r="82" spans="2:2" x14ac:dyDescent="0.15">
      <c r="B82" s="568"/>
    </row>
    <row r="83" spans="2:2" x14ac:dyDescent="0.15">
      <c r="B83" s="568"/>
    </row>
  </sheetData>
  <mergeCells count="50">
    <mergeCell ref="F75:AK76"/>
    <mergeCell ref="D45:D47"/>
    <mergeCell ref="E45:E47"/>
    <mergeCell ref="D30:D31"/>
    <mergeCell ref="E30:E31"/>
    <mergeCell ref="D51:D52"/>
    <mergeCell ref="E51:E52"/>
    <mergeCell ref="D48:D50"/>
    <mergeCell ref="E48:E50"/>
    <mergeCell ref="D37:D40"/>
    <mergeCell ref="E34:E36"/>
    <mergeCell ref="D34:D36"/>
    <mergeCell ref="D15:D18"/>
    <mergeCell ref="D11:D14"/>
    <mergeCell ref="D4:D10"/>
    <mergeCell ref="E4:E10"/>
    <mergeCell ref="B2:C3"/>
    <mergeCell ref="D2:D3"/>
    <mergeCell ref="E2:F3"/>
    <mergeCell ref="E15:E18"/>
    <mergeCell ref="F64:F65"/>
    <mergeCell ref="E62:E65"/>
    <mergeCell ref="F66:F69"/>
    <mergeCell ref="E12:E13"/>
    <mergeCell ref="E23:E24"/>
    <mergeCell ref="E21:E22"/>
    <mergeCell ref="E27:E29"/>
    <mergeCell ref="E25:E26"/>
    <mergeCell ref="E37:E40"/>
    <mergeCell ref="E32:E33"/>
    <mergeCell ref="E53:E56"/>
    <mergeCell ref="F21:F22"/>
    <mergeCell ref="F25:F26"/>
    <mergeCell ref="E19:E20"/>
    <mergeCell ref="B4:B69"/>
    <mergeCell ref="C4:C69"/>
    <mergeCell ref="D66:D69"/>
    <mergeCell ref="E66:E69"/>
    <mergeCell ref="E57:E61"/>
    <mergeCell ref="D27:D29"/>
    <mergeCell ref="D25:D26"/>
    <mergeCell ref="D21:D22"/>
    <mergeCell ref="D32:D33"/>
    <mergeCell ref="D23:D24"/>
    <mergeCell ref="D62:D65"/>
    <mergeCell ref="D53:D56"/>
    <mergeCell ref="D57:D61"/>
    <mergeCell ref="D42:D44"/>
    <mergeCell ref="E42:E44"/>
    <mergeCell ref="D19:D20"/>
  </mergeCells>
  <phoneticPr fontId="1"/>
  <hyperlinks>
    <hyperlink ref="E4" location="'３人員配置体制'!A1" display="別添３" xr:uid="{00000000-0004-0000-0000-000000000000}"/>
    <hyperlink ref="E41" location="'国別紙51-1'!A1" display="国別紙51-1" xr:uid="{00000000-0004-0000-0000-000001000000}"/>
    <hyperlink ref="E15:E18" location="国別紙10!A1" display="国別紙10" xr:uid="{00000000-0004-0000-0000-000002000000}"/>
    <hyperlink ref="E4:E6" location="'２福祉専門職員'!A1" display="別添２" xr:uid="{00000000-0004-0000-0000-000004000000}"/>
    <hyperlink ref="F6" location="国標準様式４!A1" display="・国標準様式４" xr:uid="{00000000-0004-0000-0000-000005000000}"/>
    <hyperlink ref="F19" location="市別紙23!A1" display="市別紙23!A1" xr:uid="{00000000-0004-0000-0000-000007000000}"/>
    <hyperlink ref="E21" location="'10-2夜間支援体制等加算（宿泊型自立訓練）'!A1" display="別添10-2" xr:uid="{00000000-0004-0000-0000-000008000000}"/>
    <hyperlink ref="E27" location="'17地域移行支援・通勤者生活支援'!A1" display="別添17" xr:uid="{00000000-0004-0000-0000-00000A000000}"/>
    <hyperlink ref="E37" location="'24社会生活支援特別加算'!A1" display="別添24" xr:uid="{00000000-0004-0000-0000-00000C000000}"/>
    <hyperlink ref="E45" location="'32個別計画訓練支援加算'!A1" display="別添32" xr:uid="{00000000-0004-0000-0000-00000D000000}"/>
    <hyperlink ref="F46" location="'29－２勤務体制一覧（夜間支援あり）'!Print_Area" display="別添29-2" xr:uid="{00000000-0004-0000-0000-00000F000000}"/>
    <hyperlink ref="C4:C9" location="'介護給付費等　体制等状況一覧'!A1" display="体制等状況一覧表" xr:uid="{00000000-0004-0000-0000-000011000000}"/>
    <hyperlink ref="C4:C18" location="'介護給付費等　体制等状況一覧'!Print_Titles" display="体制等状況一覧表" xr:uid="{00000000-0004-0000-0000-000013000000}"/>
    <hyperlink ref="E25:E26" location="国別紙27!A1" display="国別紙27" xr:uid="{00000000-0004-0000-0000-000014000000}"/>
    <hyperlink ref="E30:E31" location="国別紙28!A1" display="国別紙28" xr:uid="{00000000-0004-0000-0000-000015000000}"/>
    <hyperlink ref="E48:E50" location="国別紙13!A1" display="国別紙13" xr:uid="{00000000-0004-0000-0000-000018000000}"/>
    <hyperlink ref="E32:E33" location="国別紙28!A1" display="国別紙28" xr:uid="{00000000-0004-0000-0000-00001A000000}"/>
    <hyperlink ref="E34:E36" location="国別紙５!A1" display="国別紙５" xr:uid="{00000000-0004-0000-0000-00001D000000}"/>
    <hyperlink ref="E19:E20" location="国別紙48!A1" display="国別紙48" xr:uid="{00000000-0004-0000-0000-00001E000000}"/>
    <hyperlink ref="E4:E10" location="'国別紙3-1'!A1" display="国別紙3-1" xr:uid="{00000000-0004-0000-0000-000024000000}"/>
    <hyperlink ref="E51:E52" location="国別紙14!A1" display="国別紙14" xr:uid="{00000000-0004-0000-0000-000025000000}"/>
    <hyperlink ref="B4:B65" location="様式第7号!A1" display="様式第7号!A1" xr:uid="{00000000-0004-0000-0000-000029000000}"/>
    <hyperlink ref="F58" location="市参考様式７!A1" display="・サービス管理責任者の経歴書（市参考様式7）" xr:uid="{00000000-0004-0000-0000-00002B000000}"/>
    <hyperlink ref="F61" location="市参考様式９!A1" display="・実務経験年数集計表（市参考様式9）" xr:uid="{00000000-0004-0000-0000-00002C000000}"/>
    <hyperlink ref="F60" location="市参考様式８!A1" display="・実務経験証明書（市参考様式8）" xr:uid="{00000000-0004-0000-0000-00002D000000}"/>
    <hyperlink ref="E57:E61" location="国別紙11!A1" display="国別紙11" xr:uid="{00000000-0004-0000-0000-00002E000000}"/>
    <hyperlink ref="E12" location="'4-2視覚・聴覚障がい者(Ⅱ)'!A1" display="（Ⅱ）別添4-2" xr:uid="{00000000-0004-0000-0000-000031000000}"/>
    <hyperlink ref="E11" location="'国別紙6-1'!A1" display="'国別紙6-1'!A1" xr:uid="{00000000-0004-0000-0000-000032000000}"/>
    <hyperlink ref="E62:E65" location="国別紙７!A1" display="国別紙７" xr:uid="{00000000-0004-0000-0000-000033000000}"/>
    <hyperlink ref="E53:E56" location="'国別紙23-2'!A1" display="国別紙23-2" xr:uid="{00000000-0004-0000-0000-000034000000}"/>
    <hyperlink ref="E66:E69" location="国別紙36!A1" display="国別紙36" xr:uid="{00000000-0004-0000-0000-000035000000}"/>
    <hyperlink ref="C4:C69" location="国別紙１!A1" display="国別紙１!A1" xr:uid="{00000000-0004-0000-0000-000036000000}"/>
    <hyperlink ref="E23" location="'10-2夜間支援体制等加算（宿泊型自立訓練）'!A1" display="別添10-2" xr:uid="{BD82ECCA-3ACB-4B54-B587-164A4764455B}"/>
    <hyperlink ref="E42" location="'30地域生活移行個別支援'!A1" display="別添30" xr:uid="{226D7EBC-70F9-4EB7-B1B8-CCE1EF50A514}"/>
    <hyperlink ref="F43" location="'29－２勤務体制一覧（夜間支援あり）'!Print_Area" display="別添29-2" xr:uid="{73EFB133-F7F1-45DD-B59E-2EE8ECA90938}"/>
    <hyperlink ref="B4:B69" location="様式第６号!A1" display="様式第６号!A1" xr:uid="{26676B92-3AB5-4CA0-8268-A95E6F260B1B}"/>
    <hyperlink ref="E12:E13" location="'国別紙6-2'!A1" display="'国別紙6-2'!A1" xr:uid="{0FFEDE1A-79DB-47DD-A552-1A8598A20040}"/>
    <hyperlink ref="E21:E22" location="'国別紙29-1'!A1" display="国別紙29-1" xr:uid="{DA37CCC7-A190-4EAD-AD52-2787E41E034D}"/>
    <hyperlink ref="E23:E24" location="'国別紙29-1'!A1" display="国別紙29-1" xr:uid="{4080891D-AA4F-48A1-841B-DABDEC71300A}"/>
    <hyperlink ref="E27:E29" location="国別紙27!A1" display="国別紙27" xr:uid="{18432AB8-4355-433E-BD49-561BBD4A2C1A}"/>
    <hyperlink ref="E37:E40" location="国別紙26!A1" display="国別紙26" xr:uid="{89546C89-6D4E-4CF7-9DDB-D8C05B605EF4}"/>
    <hyperlink ref="E42:E44" location="国別紙12!A1" display="国別紙12" xr:uid="{460946DF-A134-46C8-A654-1D553550C5D7}"/>
    <hyperlink ref="E45:E47" location="国別紙34!A1" display="国別紙34" xr:uid="{D1BEAD54-E588-4A99-AA05-D198891F694D}"/>
    <hyperlink ref="F9" location="国標準様式４!A1" display="・国標準様式４" xr:uid="{D8CC427C-14CD-4D60-BFE8-EAB1C0E2298C}"/>
    <hyperlink ref="F13" location="国標準様式４!A1" display="・国標準様式４" xr:uid="{276C08C5-22EF-4905-802C-57BC06B30803}"/>
    <hyperlink ref="F17" location="国標準様式４!A1" display="・国標準様式４" xr:uid="{2BF83653-413E-466B-9D1F-7D0331E33F3D}"/>
    <hyperlink ref="F34" location="国標準様式４!A1" display="・国標準様式４" xr:uid="{DDEB3A40-2E6E-42E9-9B3C-09F9D81BA9D6}"/>
    <hyperlink ref="F37" location="国標準様式４!A1" display="・国標準様式４" xr:uid="{D89E1768-4A16-4D89-9FA8-5FAB20214892}"/>
    <hyperlink ref="F42" location="国標準様式４!A1" display="・国標準様式４" xr:uid="{56C71FF4-FF35-4424-BB5C-3F48BE5319E1}"/>
    <hyperlink ref="F45" location="国標準様式４!A1" display="・国標準様式４" xr:uid="{CA08BE47-AA1B-4110-A856-890F3156589C}"/>
    <hyperlink ref="F53" location="国標準様式４!A1" display="・国標準様式４" xr:uid="{2F4CA861-4D82-4F74-ACA4-3AD5718825DA}"/>
    <hyperlink ref="F62" location="国標準様式４!A1" display="・国標準様式４" xr:uid="{9876ED74-0C53-4CA6-B175-610B33E25F4B}"/>
  </hyperlinks>
  <pageMargins left="0.25" right="0.25" top="0.75" bottom="0.75" header="0.3" footer="0.3"/>
  <pageSetup paperSize="9" scale="57"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M98"/>
  <sheetViews>
    <sheetView view="pageBreakPreview" zoomScaleNormal="100" zoomScaleSheetLayoutView="100" workbookViewId="0">
      <selection activeCell="B5" sqref="B5:E5"/>
    </sheetView>
  </sheetViews>
  <sheetFormatPr defaultColWidth="10" defaultRowHeight="13.5" x14ac:dyDescent="0.15"/>
  <cols>
    <col min="1" max="1" width="3" style="239" customWidth="1"/>
    <col min="2" max="2" width="6.25" style="239" customWidth="1"/>
    <col min="3" max="3" width="11.375" style="239" customWidth="1"/>
    <col min="4" max="4" width="7.625" style="239" customWidth="1"/>
    <col min="5" max="5" width="4.625" style="239" customWidth="1"/>
    <col min="6" max="6" width="4.125" style="239" customWidth="1"/>
    <col min="7" max="7" width="4.5" style="239" customWidth="1"/>
    <col min="8" max="8" width="5" style="239" customWidth="1"/>
    <col min="9" max="12" width="4" style="239" customWidth="1"/>
    <col min="13" max="13" width="4.875" style="239" customWidth="1"/>
    <col min="14" max="17" width="4" style="239" customWidth="1"/>
    <col min="18" max="18" width="4.5" style="239" customWidth="1"/>
    <col min="19" max="23" width="4" style="239" customWidth="1"/>
    <col min="24" max="24" width="4.5" style="239" customWidth="1"/>
    <col min="25" max="36" width="4" style="239" customWidth="1"/>
    <col min="37" max="37" width="4.625" style="239" customWidth="1"/>
    <col min="38" max="38" width="10" style="239"/>
    <col min="39" max="39" width="15.5" style="239" customWidth="1"/>
    <col min="40" max="16384" width="10" style="239"/>
  </cols>
  <sheetData>
    <row r="1" spans="1:39" ht="15.75" customHeight="1" thickBot="1" x14ac:dyDescent="0.2">
      <c r="A1" s="239" t="s">
        <v>698</v>
      </c>
    </row>
    <row r="2" spans="1:39" ht="24.75" thickBot="1" x14ac:dyDescent="0.3">
      <c r="A2" s="240" t="s">
        <v>128</v>
      </c>
      <c r="B2" s="240"/>
      <c r="C2" s="240"/>
      <c r="D2" s="240"/>
      <c r="E2" s="240"/>
      <c r="F2" s="240"/>
      <c r="G2" s="240"/>
      <c r="H2" s="240"/>
      <c r="I2" s="240"/>
      <c r="J2" s="240"/>
      <c r="K2" s="240"/>
      <c r="L2" s="240"/>
      <c r="M2" s="240"/>
      <c r="N2" s="240"/>
      <c r="O2" s="240"/>
      <c r="P2" s="240"/>
      <c r="Q2" s="240"/>
      <c r="R2" s="240"/>
      <c r="S2" s="240"/>
      <c r="T2" s="240"/>
      <c r="U2" s="240"/>
      <c r="V2" s="6" t="s">
        <v>10</v>
      </c>
      <c r="W2" s="970"/>
      <c r="X2" s="971"/>
      <c r="Y2" s="971"/>
      <c r="Z2" s="971"/>
      <c r="AA2" s="971"/>
      <c r="AB2" s="971"/>
      <c r="AC2" s="971"/>
      <c r="AD2" s="971"/>
      <c r="AE2" s="971"/>
      <c r="AF2" s="971"/>
      <c r="AG2" s="971"/>
      <c r="AH2" s="971"/>
      <c r="AI2" s="971"/>
      <c r="AJ2" s="972"/>
      <c r="AK2" s="240"/>
    </row>
    <row r="4" spans="1:39" x14ac:dyDescent="0.15">
      <c r="A4" s="973"/>
      <c r="B4" s="976" t="s">
        <v>699</v>
      </c>
      <c r="C4" s="977"/>
      <c r="D4" s="977"/>
      <c r="E4" s="7"/>
      <c r="F4" s="8">
        <v>1</v>
      </c>
      <c r="G4" s="8">
        <v>2</v>
      </c>
      <c r="H4" s="8">
        <v>3</v>
      </c>
      <c r="I4" s="8">
        <v>4</v>
      </c>
      <c r="J4" s="8">
        <v>5</v>
      </c>
      <c r="K4" s="8">
        <v>6</v>
      </c>
      <c r="L4" s="8">
        <v>7</v>
      </c>
      <c r="M4" s="8">
        <v>8</v>
      </c>
      <c r="N4" s="8">
        <v>9</v>
      </c>
      <c r="O4" s="8">
        <v>10</v>
      </c>
      <c r="P4" s="8">
        <v>11</v>
      </c>
      <c r="Q4" s="8">
        <v>12</v>
      </c>
      <c r="R4" s="8">
        <v>13</v>
      </c>
      <c r="S4" s="8">
        <v>14</v>
      </c>
      <c r="T4" s="8">
        <v>15</v>
      </c>
      <c r="U4" s="8">
        <v>16</v>
      </c>
      <c r="V4" s="8">
        <v>17</v>
      </c>
      <c r="W4" s="8">
        <v>18</v>
      </c>
      <c r="X4" s="8">
        <v>19</v>
      </c>
      <c r="Y4" s="8">
        <v>20</v>
      </c>
      <c r="Z4" s="8">
        <v>21</v>
      </c>
      <c r="AA4" s="8">
        <v>22</v>
      </c>
      <c r="AB4" s="8">
        <v>23</v>
      </c>
      <c r="AC4" s="8">
        <v>24</v>
      </c>
      <c r="AD4" s="8">
        <v>25</v>
      </c>
      <c r="AE4" s="8">
        <v>26</v>
      </c>
      <c r="AF4" s="8">
        <v>27</v>
      </c>
      <c r="AG4" s="8">
        <v>28</v>
      </c>
      <c r="AH4" s="8">
        <v>29</v>
      </c>
      <c r="AI4" s="8">
        <v>30</v>
      </c>
      <c r="AJ4" s="8">
        <v>31</v>
      </c>
      <c r="AK4" s="9"/>
    </row>
    <row r="5" spans="1:39" x14ac:dyDescent="0.15">
      <c r="A5" s="974"/>
      <c r="B5" s="978" t="s">
        <v>129</v>
      </c>
      <c r="C5" s="979"/>
      <c r="D5" s="979"/>
      <c r="E5" s="980"/>
      <c r="F5" s="10"/>
      <c r="G5" s="10"/>
      <c r="H5" s="10"/>
      <c r="I5" s="10"/>
      <c r="J5" s="10"/>
      <c r="K5" s="10"/>
      <c r="L5" s="10"/>
      <c r="M5" s="10"/>
      <c r="N5" s="10"/>
      <c r="O5" s="10"/>
      <c r="P5" s="10"/>
      <c r="Q5" s="10"/>
      <c r="R5" s="10"/>
      <c r="S5" s="10"/>
      <c r="T5" s="10"/>
      <c r="U5" s="10"/>
      <c r="V5" s="10"/>
      <c r="W5" s="10"/>
      <c r="X5" s="10"/>
      <c r="Y5" s="10"/>
      <c r="Z5" s="10"/>
      <c r="AA5" s="10"/>
      <c r="AB5" s="10"/>
      <c r="AC5" s="10"/>
      <c r="AD5" s="10"/>
      <c r="AE5" s="10"/>
      <c r="AF5" s="10"/>
      <c r="AG5" s="10"/>
      <c r="AH5" s="10"/>
      <c r="AI5" s="10"/>
      <c r="AJ5" s="10"/>
      <c r="AK5" s="9"/>
      <c r="AM5" s="239" t="s">
        <v>57</v>
      </c>
    </row>
    <row r="6" spans="1:39" x14ac:dyDescent="0.15">
      <c r="A6" s="974"/>
      <c r="B6" s="981" t="s">
        <v>130</v>
      </c>
      <c r="C6" s="982"/>
      <c r="D6" s="978" t="s">
        <v>131</v>
      </c>
      <c r="E6" s="98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c r="AI6" s="10"/>
      <c r="AJ6" s="10"/>
      <c r="AK6" s="985">
        <f>COUNTIF(F6:AJ7,"〇")</f>
        <v>0</v>
      </c>
      <c r="AM6" s="239" t="s">
        <v>132</v>
      </c>
    </row>
    <row r="7" spans="1:39" x14ac:dyDescent="0.15">
      <c r="A7" s="974"/>
      <c r="B7" s="983"/>
      <c r="C7" s="984"/>
      <c r="D7" s="978" t="s">
        <v>133</v>
      </c>
      <c r="E7" s="980"/>
      <c r="F7" s="10"/>
      <c r="G7" s="10"/>
      <c r="H7" s="10"/>
      <c r="I7" s="10"/>
      <c r="J7" s="10"/>
      <c r="K7" s="10"/>
      <c r="L7" s="10"/>
      <c r="M7" s="10"/>
      <c r="N7" s="10"/>
      <c r="O7" s="10"/>
      <c r="P7" s="10"/>
      <c r="Q7" s="10"/>
      <c r="R7" s="10"/>
      <c r="S7" s="10"/>
      <c r="T7" s="10"/>
      <c r="U7" s="10"/>
      <c r="V7" s="10"/>
      <c r="W7" s="10"/>
      <c r="X7" s="10"/>
      <c r="Y7" s="10"/>
      <c r="Z7" s="10"/>
      <c r="AA7" s="10"/>
      <c r="AB7" s="10"/>
      <c r="AC7" s="10"/>
      <c r="AD7" s="10"/>
      <c r="AE7" s="10"/>
      <c r="AF7" s="10"/>
      <c r="AG7" s="10"/>
      <c r="AH7" s="10"/>
      <c r="AI7" s="10"/>
      <c r="AJ7" s="10"/>
      <c r="AK7" s="986"/>
      <c r="AM7" s="239" t="s">
        <v>134</v>
      </c>
    </row>
    <row r="8" spans="1:39" x14ac:dyDescent="0.15">
      <c r="A8" s="975"/>
      <c r="B8" s="8" t="s">
        <v>135</v>
      </c>
      <c r="C8" s="8" t="s">
        <v>136</v>
      </c>
      <c r="D8" s="124" t="s">
        <v>137</v>
      </c>
      <c r="E8" s="8" t="s">
        <v>138</v>
      </c>
      <c r="F8" s="987" t="s">
        <v>139</v>
      </c>
      <c r="G8" s="988"/>
      <c r="H8" s="988"/>
      <c r="I8" s="988"/>
      <c r="J8" s="988"/>
      <c r="K8" s="988"/>
      <c r="L8" s="988"/>
      <c r="M8" s="988"/>
      <c r="N8" s="988"/>
      <c r="O8" s="988"/>
      <c r="P8" s="988"/>
      <c r="Q8" s="988"/>
      <c r="R8" s="988"/>
      <c r="S8" s="988"/>
      <c r="T8" s="988"/>
      <c r="U8" s="988"/>
      <c r="V8" s="988"/>
      <c r="W8" s="988"/>
      <c r="X8" s="988"/>
      <c r="Y8" s="988"/>
      <c r="Z8" s="988"/>
      <c r="AA8" s="988"/>
      <c r="AB8" s="988"/>
      <c r="AC8" s="988"/>
      <c r="AD8" s="988"/>
      <c r="AE8" s="988"/>
      <c r="AF8" s="988"/>
      <c r="AG8" s="988"/>
      <c r="AH8" s="988"/>
      <c r="AI8" s="988"/>
      <c r="AJ8" s="989"/>
      <c r="AK8" s="125"/>
      <c r="AM8" s="239" t="s">
        <v>61</v>
      </c>
    </row>
    <row r="9" spans="1:39" x14ac:dyDescent="0.15">
      <c r="A9" s="241">
        <v>1</v>
      </c>
      <c r="B9" s="10"/>
      <c r="C9" s="10"/>
      <c r="D9" s="10"/>
      <c r="E9" s="10"/>
      <c r="F9" s="10"/>
      <c r="G9" s="10"/>
      <c r="H9" s="10"/>
      <c r="I9" s="10"/>
      <c r="J9" s="10"/>
      <c r="K9" s="10"/>
      <c r="L9" s="10"/>
      <c r="M9" s="10"/>
      <c r="N9" s="10"/>
      <c r="O9" s="10"/>
      <c r="P9" s="10"/>
      <c r="Q9" s="10"/>
      <c r="R9" s="10"/>
      <c r="S9" s="10"/>
      <c r="T9" s="10"/>
      <c r="U9" s="10"/>
      <c r="V9" s="10"/>
      <c r="W9" s="10"/>
      <c r="X9" s="10"/>
      <c r="Y9" s="10"/>
      <c r="Z9" s="10"/>
      <c r="AA9" s="10"/>
      <c r="AB9" s="10"/>
      <c r="AC9" s="10"/>
      <c r="AD9" s="10"/>
      <c r="AE9" s="10"/>
      <c r="AF9" s="10"/>
      <c r="AG9" s="10"/>
      <c r="AH9" s="10"/>
      <c r="AI9" s="10"/>
      <c r="AJ9" s="10"/>
      <c r="AK9" s="126">
        <f t="shared" ref="AK9:AK33" si="0">SUM(F9:AJ9)</f>
        <v>0</v>
      </c>
      <c r="AM9" s="239" t="s">
        <v>105</v>
      </c>
    </row>
    <row r="10" spans="1:39" x14ac:dyDescent="0.15">
      <c r="A10" s="241">
        <v>2</v>
      </c>
      <c r="B10" s="10"/>
      <c r="C10" s="10"/>
      <c r="D10" s="10"/>
      <c r="E10" s="10"/>
      <c r="F10" s="10"/>
      <c r="G10" s="10"/>
      <c r="H10" s="10"/>
      <c r="I10" s="10"/>
      <c r="J10" s="10"/>
      <c r="K10" s="10"/>
      <c r="L10" s="10"/>
      <c r="M10" s="10"/>
      <c r="N10" s="10"/>
      <c r="O10" s="10"/>
      <c r="P10" s="10"/>
      <c r="Q10" s="10"/>
      <c r="R10" s="10"/>
      <c r="S10" s="10"/>
      <c r="T10" s="10"/>
      <c r="U10" s="10"/>
      <c r="V10" s="10"/>
      <c r="W10" s="10"/>
      <c r="X10" s="10"/>
      <c r="Y10" s="10"/>
      <c r="Z10" s="10"/>
      <c r="AA10" s="10"/>
      <c r="AB10" s="10"/>
      <c r="AC10" s="10"/>
      <c r="AD10" s="10"/>
      <c r="AE10" s="10"/>
      <c r="AF10" s="10"/>
      <c r="AG10" s="10"/>
      <c r="AH10" s="10"/>
      <c r="AI10" s="10"/>
      <c r="AJ10" s="10"/>
      <c r="AK10" s="126">
        <f t="shared" si="0"/>
        <v>0</v>
      </c>
      <c r="AM10" s="239" t="s">
        <v>106</v>
      </c>
    </row>
    <row r="11" spans="1:39" x14ac:dyDescent="0.15">
      <c r="A11" s="241">
        <v>3</v>
      </c>
      <c r="B11" s="10"/>
      <c r="C11" s="10"/>
      <c r="D11" s="10"/>
      <c r="E11" s="10"/>
      <c r="F11" s="10"/>
      <c r="G11" s="10"/>
      <c r="H11" s="10"/>
      <c r="I11" s="10"/>
      <c r="J11" s="10"/>
      <c r="K11" s="10"/>
      <c r="L11" s="10"/>
      <c r="M11" s="10"/>
      <c r="N11" s="10"/>
      <c r="O11" s="10"/>
      <c r="P11" s="10"/>
      <c r="Q11" s="10"/>
      <c r="R11" s="10"/>
      <c r="S11" s="10"/>
      <c r="T11" s="10"/>
      <c r="U11" s="10"/>
      <c r="V11" s="10"/>
      <c r="W11" s="10"/>
      <c r="X11" s="10"/>
      <c r="Y11" s="10"/>
      <c r="Z11" s="10"/>
      <c r="AA11" s="10"/>
      <c r="AB11" s="10"/>
      <c r="AC11" s="10"/>
      <c r="AD11" s="10"/>
      <c r="AE11" s="10"/>
      <c r="AF11" s="10"/>
      <c r="AG11" s="10"/>
      <c r="AH11" s="10"/>
      <c r="AI11" s="10"/>
      <c r="AJ11" s="10"/>
      <c r="AK11" s="126">
        <f t="shared" si="0"/>
        <v>0</v>
      </c>
      <c r="AM11" s="239" t="s">
        <v>61</v>
      </c>
    </row>
    <row r="12" spans="1:39" x14ac:dyDescent="0.15">
      <c r="A12" s="241">
        <v>4</v>
      </c>
      <c r="B12" s="10"/>
      <c r="C12" s="10"/>
      <c r="D12" s="10"/>
      <c r="E12" s="10"/>
      <c r="F12" s="10"/>
      <c r="G12" s="10"/>
      <c r="H12" s="10"/>
      <c r="I12" s="10"/>
      <c r="J12" s="10"/>
      <c r="K12" s="10"/>
      <c r="L12" s="10"/>
      <c r="M12" s="10"/>
      <c r="N12" s="10"/>
      <c r="O12" s="10"/>
      <c r="P12" s="10"/>
      <c r="Q12" s="10"/>
      <c r="R12" s="10"/>
      <c r="S12" s="10"/>
      <c r="T12" s="10"/>
      <c r="U12" s="10"/>
      <c r="V12" s="10"/>
      <c r="W12" s="10"/>
      <c r="X12" s="10"/>
      <c r="Y12" s="10"/>
      <c r="Z12" s="10"/>
      <c r="AA12" s="10"/>
      <c r="AB12" s="10"/>
      <c r="AC12" s="10"/>
      <c r="AD12" s="10"/>
      <c r="AE12" s="10"/>
      <c r="AF12" s="10"/>
      <c r="AG12" s="10"/>
      <c r="AH12" s="10"/>
      <c r="AI12" s="10"/>
      <c r="AJ12" s="10"/>
      <c r="AK12" s="126">
        <f t="shared" si="0"/>
        <v>0</v>
      </c>
      <c r="AM12" s="239" t="s">
        <v>58</v>
      </c>
    </row>
    <row r="13" spans="1:39" x14ac:dyDescent="0.15">
      <c r="A13" s="241">
        <v>5</v>
      </c>
      <c r="B13" s="10"/>
      <c r="C13" s="10"/>
      <c r="D13" s="10"/>
      <c r="E13" s="10"/>
      <c r="F13" s="10"/>
      <c r="G13" s="10"/>
      <c r="H13" s="10"/>
      <c r="I13" s="10"/>
      <c r="J13" s="10"/>
      <c r="K13" s="10"/>
      <c r="L13" s="10"/>
      <c r="M13" s="10"/>
      <c r="N13" s="10"/>
      <c r="O13" s="10"/>
      <c r="P13" s="10"/>
      <c r="Q13" s="10"/>
      <c r="R13" s="10"/>
      <c r="S13" s="10"/>
      <c r="T13" s="10"/>
      <c r="U13" s="10"/>
      <c r="V13" s="10"/>
      <c r="W13" s="10"/>
      <c r="X13" s="10"/>
      <c r="Y13" s="10"/>
      <c r="Z13" s="10"/>
      <c r="AA13" s="10"/>
      <c r="AB13" s="10"/>
      <c r="AC13" s="10"/>
      <c r="AD13" s="10"/>
      <c r="AE13" s="10"/>
      <c r="AF13" s="10"/>
      <c r="AG13" s="10"/>
      <c r="AH13" s="10"/>
      <c r="AI13" s="10"/>
      <c r="AJ13" s="10"/>
      <c r="AK13" s="126">
        <f t="shared" si="0"/>
        <v>0</v>
      </c>
    </row>
    <row r="14" spans="1:39" x14ac:dyDescent="0.15">
      <c r="A14" s="241">
        <v>6</v>
      </c>
      <c r="B14" s="10"/>
      <c r="C14" s="10"/>
      <c r="D14" s="10"/>
      <c r="E14" s="10"/>
      <c r="F14" s="10"/>
      <c r="G14" s="10"/>
      <c r="H14" s="10"/>
      <c r="I14" s="10"/>
      <c r="J14" s="10"/>
      <c r="K14" s="10"/>
      <c r="L14" s="10"/>
      <c r="M14" s="10"/>
      <c r="N14" s="10"/>
      <c r="O14" s="10"/>
      <c r="P14" s="10"/>
      <c r="Q14" s="10"/>
      <c r="R14" s="10"/>
      <c r="S14" s="10"/>
      <c r="T14" s="10"/>
      <c r="U14" s="10"/>
      <c r="V14" s="10"/>
      <c r="W14" s="10"/>
      <c r="X14" s="10"/>
      <c r="Y14" s="10"/>
      <c r="Z14" s="10"/>
      <c r="AA14" s="10"/>
      <c r="AB14" s="10"/>
      <c r="AC14" s="10"/>
      <c r="AD14" s="10"/>
      <c r="AE14" s="10"/>
      <c r="AF14" s="10"/>
      <c r="AG14" s="10"/>
      <c r="AH14" s="10"/>
      <c r="AI14" s="10"/>
      <c r="AJ14" s="10"/>
      <c r="AK14" s="126">
        <f t="shared" si="0"/>
        <v>0</v>
      </c>
      <c r="AM14" s="11" t="s">
        <v>140</v>
      </c>
    </row>
    <row r="15" spans="1:39" x14ac:dyDescent="0.15">
      <c r="A15" s="241">
        <v>7</v>
      </c>
      <c r="B15" s="10"/>
      <c r="C15" s="10"/>
      <c r="D15" s="10"/>
      <c r="E15" s="10"/>
      <c r="F15" s="10"/>
      <c r="G15" s="10"/>
      <c r="H15" s="10"/>
      <c r="I15" s="10"/>
      <c r="J15" s="10"/>
      <c r="K15" s="10"/>
      <c r="L15" s="10"/>
      <c r="M15" s="10"/>
      <c r="N15" s="10"/>
      <c r="O15" s="10"/>
      <c r="P15" s="10"/>
      <c r="Q15" s="10"/>
      <c r="R15" s="10"/>
      <c r="S15" s="10"/>
      <c r="T15" s="10"/>
      <c r="U15" s="10"/>
      <c r="V15" s="10"/>
      <c r="W15" s="10"/>
      <c r="X15" s="10"/>
      <c r="Y15" s="10"/>
      <c r="Z15" s="10"/>
      <c r="AA15" s="10"/>
      <c r="AB15" s="10"/>
      <c r="AC15" s="10"/>
      <c r="AD15" s="10"/>
      <c r="AE15" s="10"/>
      <c r="AF15" s="10"/>
      <c r="AG15" s="10"/>
      <c r="AH15" s="10"/>
      <c r="AI15" s="10"/>
      <c r="AJ15" s="10"/>
      <c r="AK15" s="126">
        <f t="shared" si="0"/>
        <v>0</v>
      </c>
    </row>
    <row r="16" spans="1:39" x14ac:dyDescent="0.15">
      <c r="A16" s="241">
        <v>8</v>
      </c>
      <c r="B16" s="10"/>
      <c r="C16" s="10"/>
      <c r="D16" s="10"/>
      <c r="E16" s="10"/>
      <c r="F16" s="10"/>
      <c r="G16" s="10"/>
      <c r="H16" s="10"/>
      <c r="I16" s="10"/>
      <c r="J16" s="10"/>
      <c r="K16" s="10"/>
      <c r="L16" s="10"/>
      <c r="M16" s="10"/>
      <c r="N16" s="10"/>
      <c r="O16" s="10"/>
      <c r="P16" s="10"/>
      <c r="Q16" s="10"/>
      <c r="R16" s="10"/>
      <c r="S16" s="10"/>
      <c r="T16" s="10"/>
      <c r="U16" s="10"/>
      <c r="V16" s="10"/>
      <c r="W16" s="10"/>
      <c r="X16" s="10"/>
      <c r="Y16" s="10"/>
      <c r="Z16" s="10"/>
      <c r="AA16" s="10"/>
      <c r="AB16" s="10"/>
      <c r="AC16" s="10"/>
      <c r="AD16" s="10"/>
      <c r="AE16" s="10"/>
      <c r="AF16" s="10"/>
      <c r="AG16" s="10"/>
      <c r="AH16" s="10"/>
      <c r="AI16" s="10"/>
      <c r="AJ16" s="10"/>
      <c r="AK16" s="126">
        <f t="shared" si="0"/>
        <v>0</v>
      </c>
      <c r="AM16" s="11">
        <v>1</v>
      </c>
    </row>
    <row r="17" spans="1:39" x14ac:dyDescent="0.15">
      <c r="A17" s="241">
        <v>9</v>
      </c>
      <c r="B17" s="10"/>
      <c r="C17" s="10"/>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26">
        <f t="shared" si="0"/>
        <v>0</v>
      </c>
      <c r="AM17" s="11">
        <v>2</v>
      </c>
    </row>
    <row r="18" spans="1:39" x14ac:dyDescent="0.15">
      <c r="A18" s="241">
        <v>10</v>
      </c>
      <c r="B18" s="10"/>
      <c r="C18" s="10"/>
      <c r="D18" s="10"/>
      <c r="E18" s="10"/>
      <c r="F18" s="10"/>
      <c r="G18" s="10"/>
      <c r="H18" s="10"/>
      <c r="I18" s="10"/>
      <c r="J18" s="10"/>
      <c r="K18" s="10"/>
      <c r="L18" s="10"/>
      <c r="M18" s="10"/>
      <c r="N18" s="10"/>
      <c r="O18" s="10"/>
      <c r="P18" s="10"/>
      <c r="Q18" s="10"/>
      <c r="R18" s="10"/>
      <c r="S18" s="10"/>
      <c r="T18" s="10"/>
      <c r="U18" s="10"/>
      <c r="V18" s="10"/>
      <c r="W18" s="10"/>
      <c r="X18" s="10"/>
      <c r="Y18" s="10"/>
      <c r="Z18" s="10"/>
      <c r="AA18" s="10"/>
      <c r="AB18" s="10"/>
      <c r="AC18" s="10"/>
      <c r="AD18" s="10"/>
      <c r="AE18" s="10"/>
      <c r="AF18" s="10"/>
      <c r="AG18" s="10"/>
      <c r="AH18" s="10"/>
      <c r="AI18" s="10"/>
      <c r="AJ18" s="10"/>
      <c r="AK18" s="126">
        <f t="shared" si="0"/>
        <v>0</v>
      </c>
    </row>
    <row r="19" spans="1:39" x14ac:dyDescent="0.15">
      <c r="A19" s="241">
        <v>11</v>
      </c>
      <c r="B19" s="10"/>
      <c r="C19" s="10"/>
      <c r="D19" s="10"/>
      <c r="E19" s="10"/>
      <c r="F19" s="10"/>
      <c r="G19" s="10"/>
      <c r="H19" s="10"/>
      <c r="I19" s="10"/>
      <c r="J19" s="10"/>
      <c r="K19" s="10"/>
      <c r="L19" s="10"/>
      <c r="M19" s="10"/>
      <c r="N19" s="10"/>
      <c r="O19" s="10"/>
      <c r="P19" s="10"/>
      <c r="Q19" s="10"/>
      <c r="R19" s="10"/>
      <c r="S19" s="10"/>
      <c r="T19" s="10"/>
      <c r="U19" s="10"/>
      <c r="V19" s="10"/>
      <c r="W19" s="10"/>
      <c r="X19" s="10"/>
      <c r="Y19" s="10"/>
      <c r="Z19" s="10"/>
      <c r="AA19" s="10"/>
      <c r="AB19" s="10"/>
      <c r="AC19" s="10"/>
      <c r="AD19" s="10"/>
      <c r="AE19" s="10"/>
      <c r="AF19" s="10"/>
      <c r="AG19" s="10"/>
      <c r="AH19" s="10"/>
      <c r="AI19" s="10"/>
      <c r="AJ19" s="10"/>
      <c r="AK19" s="126">
        <f t="shared" si="0"/>
        <v>0</v>
      </c>
      <c r="AM19" s="11">
        <v>6</v>
      </c>
    </row>
    <row r="20" spans="1:39" x14ac:dyDescent="0.15">
      <c r="A20" s="241">
        <v>12</v>
      </c>
      <c r="B20" s="10"/>
      <c r="C20" s="10"/>
      <c r="D20" s="10"/>
      <c r="E20" s="10"/>
      <c r="F20" s="10"/>
      <c r="G20" s="10"/>
      <c r="H20" s="10"/>
      <c r="I20" s="10"/>
      <c r="J20" s="10"/>
      <c r="K20" s="10"/>
      <c r="L20" s="10"/>
      <c r="M20" s="10"/>
      <c r="N20" s="10"/>
      <c r="O20" s="10"/>
      <c r="P20" s="10"/>
      <c r="Q20" s="10"/>
      <c r="R20" s="10"/>
      <c r="S20" s="10"/>
      <c r="T20" s="10"/>
      <c r="U20" s="10"/>
      <c r="V20" s="10"/>
      <c r="W20" s="10"/>
      <c r="X20" s="10"/>
      <c r="Y20" s="10"/>
      <c r="Z20" s="10"/>
      <c r="AA20" s="10"/>
      <c r="AB20" s="10"/>
      <c r="AC20" s="10"/>
      <c r="AD20" s="10"/>
      <c r="AE20" s="10"/>
      <c r="AF20" s="10"/>
      <c r="AG20" s="10"/>
      <c r="AH20" s="10"/>
      <c r="AI20" s="10"/>
      <c r="AJ20" s="10"/>
      <c r="AK20" s="126">
        <f t="shared" si="0"/>
        <v>0</v>
      </c>
      <c r="AM20" s="11">
        <v>5</v>
      </c>
    </row>
    <row r="21" spans="1:39" x14ac:dyDescent="0.15">
      <c r="A21" s="241">
        <v>13</v>
      </c>
      <c r="B21" s="10"/>
      <c r="C21" s="10"/>
      <c r="D21" s="10"/>
      <c r="E21" s="10"/>
      <c r="F21" s="10"/>
      <c r="G21" s="10"/>
      <c r="H21" s="10"/>
      <c r="I21" s="10"/>
      <c r="J21" s="10"/>
      <c r="K21" s="10"/>
      <c r="L21" s="10"/>
      <c r="M21" s="10"/>
      <c r="N21" s="10"/>
      <c r="O21" s="10"/>
      <c r="P21" s="10"/>
      <c r="Q21" s="10"/>
      <c r="R21" s="10"/>
      <c r="S21" s="10"/>
      <c r="T21" s="10"/>
      <c r="U21" s="10"/>
      <c r="V21" s="10"/>
      <c r="W21" s="10"/>
      <c r="X21" s="10"/>
      <c r="Y21" s="10"/>
      <c r="Z21" s="10"/>
      <c r="AA21" s="10"/>
      <c r="AB21" s="10"/>
      <c r="AC21" s="10"/>
      <c r="AD21" s="10"/>
      <c r="AE21" s="10"/>
      <c r="AF21" s="10"/>
      <c r="AG21" s="10"/>
      <c r="AH21" s="10"/>
      <c r="AI21" s="10"/>
      <c r="AJ21" s="10"/>
      <c r="AK21" s="126">
        <f t="shared" si="0"/>
        <v>0</v>
      </c>
      <c r="AM21" s="11">
        <v>4</v>
      </c>
    </row>
    <row r="22" spans="1:39" x14ac:dyDescent="0.15">
      <c r="A22" s="241">
        <v>14</v>
      </c>
      <c r="B22" s="10"/>
      <c r="C22" s="10"/>
      <c r="D22" s="10"/>
      <c r="E22" s="10"/>
      <c r="F22" s="10"/>
      <c r="G22" s="10"/>
      <c r="H22" s="10"/>
      <c r="I22" s="10"/>
      <c r="J22" s="10"/>
      <c r="K22" s="10"/>
      <c r="L22" s="10"/>
      <c r="M22" s="10"/>
      <c r="N22" s="10"/>
      <c r="O22" s="10"/>
      <c r="P22" s="10"/>
      <c r="Q22" s="10"/>
      <c r="R22" s="10"/>
      <c r="S22" s="10"/>
      <c r="T22" s="10"/>
      <c r="U22" s="10"/>
      <c r="V22" s="10"/>
      <c r="W22" s="10"/>
      <c r="X22" s="10"/>
      <c r="Y22" s="10"/>
      <c r="Z22" s="10"/>
      <c r="AA22" s="10"/>
      <c r="AB22" s="10"/>
      <c r="AC22" s="10"/>
      <c r="AD22" s="10"/>
      <c r="AE22" s="10"/>
      <c r="AF22" s="10"/>
      <c r="AG22" s="10"/>
      <c r="AH22" s="10"/>
      <c r="AI22" s="10"/>
      <c r="AJ22" s="10"/>
      <c r="AK22" s="126">
        <f t="shared" si="0"/>
        <v>0</v>
      </c>
      <c r="AM22" s="11">
        <v>3</v>
      </c>
    </row>
    <row r="23" spans="1:39" x14ac:dyDescent="0.15">
      <c r="A23" s="241">
        <v>15</v>
      </c>
      <c r="B23" s="10"/>
      <c r="C23" s="10"/>
      <c r="D23" s="10"/>
      <c r="E23" s="10"/>
      <c r="F23" s="10"/>
      <c r="G23" s="10"/>
      <c r="H23" s="10"/>
      <c r="I23" s="10"/>
      <c r="J23" s="10"/>
      <c r="K23" s="10"/>
      <c r="L23" s="10"/>
      <c r="M23" s="10"/>
      <c r="N23" s="10"/>
      <c r="O23" s="10"/>
      <c r="P23" s="10"/>
      <c r="Q23" s="10"/>
      <c r="R23" s="10"/>
      <c r="S23" s="10"/>
      <c r="T23" s="10"/>
      <c r="U23" s="10"/>
      <c r="V23" s="10"/>
      <c r="W23" s="10"/>
      <c r="X23" s="10"/>
      <c r="Y23" s="10"/>
      <c r="Z23" s="10"/>
      <c r="AA23" s="10"/>
      <c r="AB23" s="10"/>
      <c r="AC23" s="10"/>
      <c r="AD23" s="10"/>
      <c r="AE23" s="10"/>
      <c r="AF23" s="10"/>
      <c r="AG23" s="10"/>
      <c r="AH23" s="10"/>
      <c r="AI23" s="10"/>
      <c r="AJ23" s="10"/>
      <c r="AK23" s="126">
        <f t="shared" si="0"/>
        <v>0</v>
      </c>
      <c r="AM23" s="11">
        <v>2</v>
      </c>
    </row>
    <row r="24" spans="1:39" x14ac:dyDescent="0.15">
      <c r="A24" s="241">
        <v>16</v>
      </c>
      <c r="B24" s="10"/>
      <c r="C24" s="10"/>
      <c r="D24" s="10"/>
      <c r="E24" s="10"/>
      <c r="F24" s="10"/>
      <c r="G24" s="10"/>
      <c r="H24" s="10"/>
      <c r="I24" s="10"/>
      <c r="J24" s="10"/>
      <c r="K24" s="10"/>
      <c r="L24" s="10"/>
      <c r="M24" s="10"/>
      <c r="N24" s="10"/>
      <c r="O24" s="10"/>
      <c r="P24" s="10"/>
      <c r="Q24" s="10"/>
      <c r="R24" s="10"/>
      <c r="S24" s="10"/>
      <c r="T24" s="10"/>
      <c r="U24" s="10"/>
      <c r="V24" s="10"/>
      <c r="W24" s="10"/>
      <c r="X24" s="10"/>
      <c r="Y24" s="10"/>
      <c r="Z24" s="10"/>
      <c r="AA24" s="10"/>
      <c r="AB24" s="10"/>
      <c r="AC24" s="10"/>
      <c r="AD24" s="10"/>
      <c r="AE24" s="10"/>
      <c r="AF24" s="10"/>
      <c r="AG24" s="10"/>
      <c r="AH24" s="10"/>
      <c r="AI24" s="10"/>
      <c r="AJ24" s="10"/>
      <c r="AK24" s="126">
        <f t="shared" si="0"/>
        <v>0</v>
      </c>
      <c r="AM24" s="11">
        <v>1</v>
      </c>
    </row>
    <row r="25" spans="1:39" x14ac:dyDescent="0.15">
      <c r="A25" s="241">
        <v>17</v>
      </c>
      <c r="B25" s="10"/>
      <c r="C25" s="10"/>
      <c r="D25" s="10"/>
      <c r="E25" s="10"/>
      <c r="F25" s="10"/>
      <c r="G25" s="10"/>
      <c r="H25" s="10"/>
      <c r="I25" s="10"/>
      <c r="J25" s="10"/>
      <c r="K25" s="10"/>
      <c r="L25" s="10"/>
      <c r="M25" s="10"/>
      <c r="N25" s="10"/>
      <c r="O25" s="10"/>
      <c r="P25" s="10"/>
      <c r="Q25" s="10"/>
      <c r="R25" s="10"/>
      <c r="S25" s="10"/>
      <c r="T25" s="10"/>
      <c r="U25" s="10"/>
      <c r="V25" s="10"/>
      <c r="W25" s="10"/>
      <c r="X25" s="10"/>
      <c r="Y25" s="10"/>
      <c r="Z25" s="10"/>
      <c r="AA25" s="10"/>
      <c r="AB25" s="10"/>
      <c r="AC25" s="10"/>
      <c r="AD25" s="10"/>
      <c r="AE25" s="10"/>
      <c r="AF25" s="10"/>
      <c r="AG25" s="10"/>
      <c r="AH25" s="10"/>
      <c r="AI25" s="10"/>
      <c r="AJ25" s="10"/>
      <c r="AK25" s="126">
        <f t="shared" si="0"/>
        <v>0</v>
      </c>
    </row>
    <row r="26" spans="1:39" x14ac:dyDescent="0.15">
      <c r="A26" s="241">
        <v>18</v>
      </c>
      <c r="B26" s="10"/>
      <c r="C26" s="10"/>
      <c r="D26" s="10"/>
      <c r="E26" s="10"/>
      <c r="F26" s="10"/>
      <c r="G26" s="10"/>
      <c r="H26" s="10"/>
      <c r="I26" s="10"/>
      <c r="J26" s="10"/>
      <c r="K26" s="10"/>
      <c r="L26" s="10"/>
      <c r="M26" s="10"/>
      <c r="N26" s="10"/>
      <c r="O26" s="10"/>
      <c r="P26" s="10"/>
      <c r="Q26" s="10"/>
      <c r="R26" s="10"/>
      <c r="S26" s="10"/>
      <c r="T26" s="10"/>
      <c r="U26" s="10"/>
      <c r="V26" s="10"/>
      <c r="W26" s="10"/>
      <c r="X26" s="10"/>
      <c r="Y26" s="10"/>
      <c r="Z26" s="10"/>
      <c r="AA26" s="10"/>
      <c r="AB26" s="10"/>
      <c r="AC26" s="10"/>
      <c r="AD26" s="10"/>
      <c r="AE26" s="10"/>
      <c r="AF26" s="10"/>
      <c r="AG26" s="10"/>
      <c r="AH26" s="10"/>
      <c r="AI26" s="10"/>
      <c r="AJ26" s="10"/>
      <c r="AK26" s="126">
        <f t="shared" si="0"/>
        <v>0</v>
      </c>
    </row>
    <row r="27" spans="1:39" x14ac:dyDescent="0.15">
      <c r="A27" s="241">
        <v>19</v>
      </c>
      <c r="B27" s="10"/>
      <c r="C27" s="10"/>
      <c r="D27" s="10"/>
      <c r="E27" s="10"/>
      <c r="F27" s="10"/>
      <c r="G27" s="10"/>
      <c r="H27" s="10"/>
      <c r="I27" s="10"/>
      <c r="J27" s="10"/>
      <c r="K27" s="10"/>
      <c r="L27" s="10"/>
      <c r="M27" s="10"/>
      <c r="N27" s="10"/>
      <c r="O27" s="10"/>
      <c r="P27" s="10"/>
      <c r="Q27" s="10"/>
      <c r="R27" s="10"/>
      <c r="S27" s="10"/>
      <c r="T27" s="10"/>
      <c r="U27" s="10"/>
      <c r="V27" s="10"/>
      <c r="W27" s="10"/>
      <c r="X27" s="10"/>
      <c r="Y27" s="10"/>
      <c r="Z27" s="10"/>
      <c r="AA27" s="10"/>
      <c r="AB27" s="10"/>
      <c r="AC27" s="10"/>
      <c r="AD27" s="10"/>
      <c r="AE27" s="10"/>
      <c r="AF27" s="10"/>
      <c r="AG27" s="10"/>
      <c r="AH27" s="10"/>
      <c r="AI27" s="10"/>
      <c r="AJ27" s="10"/>
      <c r="AK27" s="126">
        <f t="shared" si="0"/>
        <v>0</v>
      </c>
    </row>
    <row r="28" spans="1:39" x14ac:dyDescent="0.15">
      <c r="A28" s="241">
        <v>20</v>
      </c>
      <c r="B28" s="10"/>
      <c r="C28" s="10"/>
      <c r="D28" s="10"/>
      <c r="E28" s="10"/>
      <c r="F28" s="10"/>
      <c r="G28" s="10"/>
      <c r="H28" s="10"/>
      <c r="I28" s="10"/>
      <c r="J28" s="10"/>
      <c r="K28" s="10"/>
      <c r="L28" s="10"/>
      <c r="M28" s="10"/>
      <c r="N28" s="10"/>
      <c r="O28" s="10"/>
      <c r="P28" s="10"/>
      <c r="Q28" s="10"/>
      <c r="R28" s="10"/>
      <c r="S28" s="10"/>
      <c r="T28" s="10"/>
      <c r="U28" s="10"/>
      <c r="V28" s="10"/>
      <c r="W28" s="10"/>
      <c r="X28" s="10"/>
      <c r="Y28" s="10"/>
      <c r="Z28" s="10"/>
      <c r="AA28" s="10"/>
      <c r="AB28" s="10"/>
      <c r="AC28" s="10"/>
      <c r="AD28" s="10"/>
      <c r="AE28" s="10"/>
      <c r="AF28" s="10"/>
      <c r="AG28" s="10"/>
      <c r="AH28" s="10"/>
      <c r="AI28" s="10"/>
      <c r="AJ28" s="10"/>
      <c r="AK28" s="126">
        <f t="shared" si="0"/>
        <v>0</v>
      </c>
    </row>
    <row r="29" spans="1:39" x14ac:dyDescent="0.15">
      <c r="A29" s="241">
        <v>21</v>
      </c>
      <c r="B29" s="10"/>
      <c r="C29" s="10"/>
      <c r="D29" s="10"/>
      <c r="E29" s="10"/>
      <c r="F29" s="10"/>
      <c r="G29" s="10"/>
      <c r="H29" s="10"/>
      <c r="I29" s="10"/>
      <c r="J29" s="10"/>
      <c r="K29" s="10"/>
      <c r="L29" s="10"/>
      <c r="M29" s="10"/>
      <c r="N29" s="10"/>
      <c r="O29" s="10"/>
      <c r="P29" s="10"/>
      <c r="Q29" s="10"/>
      <c r="R29" s="10"/>
      <c r="S29" s="10"/>
      <c r="T29" s="10"/>
      <c r="U29" s="10"/>
      <c r="V29" s="10"/>
      <c r="W29" s="10"/>
      <c r="X29" s="10"/>
      <c r="Y29" s="10"/>
      <c r="Z29" s="10"/>
      <c r="AA29" s="10"/>
      <c r="AB29" s="10"/>
      <c r="AC29" s="10"/>
      <c r="AD29" s="10"/>
      <c r="AE29" s="10"/>
      <c r="AF29" s="10"/>
      <c r="AG29" s="10"/>
      <c r="AH29" s="10"/>
      <c r="AI29" s="10"/>
      <c r="AJ29" s="10"/>
      <c r="AK29" s="126">
        <f t="shared" si="0"/>
        <v>0</v>
      </c>
    </row>
    <row r="30" spans="1:39" x14ac:dyDescent="0.15">
      <c r="A30" s="241">
        <v>22</v>
      </c>
      <c r="B30" s="10"/>
      <c r="C30" s="10"/>
      <c r="D30" s="10"/>
      <c r="E30" s="10"/>
      <c r="F30" s="10"/>
      <c r="G30" s="10"/>
      <c r="H30" s="10"/>
      <c r="I30" s="10"/>
      <c r="J30" s="10"/>
      <c r="K30" s="10"/>
      <c r="L30" s="10"/>
      <c r="M30" s="10"/>
      <c r="N30" s="10"/>
      <c r="O30" s="10"/>
      <c r="P30" s="10"/>
      <c r="Q30" s="10"/>
      <c r="R30" s="10"/>
      <c r="S30" s="10"/>
      <c r="T30" s="10"/>
      <c r="U30" s="10"/>
      <c r="V30" s="10"/>
      <c r="W30" s="10"/>
      <c r="X30" s="10"/>
      <c r="Y30" s="10"/>
      <c r="Z30" s="10"/>
      <c r="AA30" s="10"/>
      <c r="AB30" s="10"/>
      <c r="AC30" s="10"/>
      <c r="AD30" s="10"/>
      <c r="AE30" s="10"/>
      <c r="AF30" s="10"/>
      <c r="AG30" s="10"/>
      <c r="AH30" s="10"/>
      <c r="AI30" s="10"/>
      <c r="AJ30" s="10"/>
      <c r="AK30" s="126">
        <f t="shared" si="0"/>
        <v>0</v>
      </c>
    </row>
    <row r="31" spans="1:39" x14ac:dyDescent="0.15">
      <c r="A31" s="241">
        <v>23</v>
      </c>
      <c r="B31" s="10"/>
      <c r="C31" s="10"/>
      <c r="D31" s="10"/>
      <c r="E31" s="10"/>
      <c r="F31" s="10"/>
      <c r="G31" s="10"/>
      <c r="H31" s="10"/>
      <c r="I31" s="10"/>
      <c r="J31" s="10"/>
      <c r="K31" s="10"/>
      <c r="L31" s="10"/>
      <c r="M31" s="10"/>
      <c r="N31" s="10"/>
      <c r="O31" s="10"/>
      <c r="P31" s="10"/>
      <c r="Q31" s="10"/>
      <c r="R31" s="10"/>
      <c r="S31" s="10"/>
      <c r="T31" s="10"/>
      <c r="U31" s="10"/>
      <c r="V31" s="10"/>
      <c r="W31" s="10"/>
      <c r="X31" s="10"/>
      <c r="Y31" s="10"/>
      <c r="Z31" s="10"/>
      <c r="AA31" s="10"/>
      <c r="AB31" s="10"/>
      <c r="AC31" s="10"/>
      <c r="AD31" s="10"/>
      <c r="AE31" s="10"/>
      <c r="AF31" s="10"/>
      <c r="AG31" s="10"/>
      <c r="AH31" s="10"/>
      <c r="AI31" s="10"/>
      <c r="AJ31" s="10"/>
      <c r="AK31" s="126">
        <f t="shared" si="0"/>
        <v>0</v>
      </c>
    </row>
    <row r="32" spans="1:39" x14ac:dyDescent="0.15">
      <c r="A32" s="241">
        <v>24</v>
      </c>
      <c r="B32" s="10"/>
      <c r="C32" s="10"/>
      <c r="D32" s="10"/>
      <c r="E32" s="10"/>
      <c r="F32" s="10"/>
      <c r="G32" s="10"/>
      <c r="H32" s="10"/>
      <c r="I32" s="10"/>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26">
        <f t="shared" si="0"/>
        <v>0</v>
      </c>
    </row>
    <row r="33" spans="1:37" x14ac:dyDescent="0.15">
      <c r="A33" s="241">
        <v>25</v>
      </c>
      <c r="B33" s="10"/>
      <c r="C33" s="10"/>
      <c r="D33" s="10"/>
      <c r="E33" s="10"/>
      <c r="F33" s="10"/>
      <c r="G33" s="10"/>
      <c r="H33" s="10"/>
      <c r="I33" s="10"/>
      <c r="J33" s="10"/>
      <c r="K33" s="10"/>
      <c r="L33" s="10"/>
      <c r="M33" s="10"/>
      <c r="N33" s="10"/>
      <c r="O33" s="10"/>
      <c r="P33" s="10"/>
      <c r="Q33" s="10"/>
      <c r="R33" s="10"/>
      <c r="S33" s="10"/>
      <c r="T33" s="10"/>
      <c r="U33" s="10"/>
      <c r="V33" s="10"/>
      <c r="W33" s="10"/>
      <c r="X33" s="10"/>
      <c r="Y33" s="10"/>
      <c r="Z33" s="10"/>
      <c r="AA33" s="10"/>
      <c r="AB33" s="10"/>
      <c r="AC33" s="10"/>
      <c r="AD33" s="10"/>
      <c r="AE33" s="10"/>
      <c r="AF33" s="10"/>
      <c r="AG33" s="10"/>
      <c r="AH33" s="10"/>
      <c r="AI33" s="10"/>
      <c r="AJ33" s="10"/>
      <c r="AK33" s="126">
        <f t="shared" si="0"/>
        <v>0</v>
      </c>
    </row>
    <row r="34" spans="1:37" x14ac:dyDescent="0.15">
      <c r="A34" s="242" t="s">
        <v>141</v>
      </c>
      <c r="B34" s="990" t="s">
        <v>142</v>
      </c>
      <c r="C34" s="990"/>
      <c r="D34" s="990"/>
      <c r="E34" s="243"/>
      <c r="F34" s="8">
        <f t="shared" ref="F34:AK34" si="1">SUM(F9:F33)</f>
        <v>0</v>
      </c>
      <c r="G34" s="8">
        <f t="shared" si="1"/>
        <v>0</v>
      </c>
      <c r="H34" s="8">
        <f t="shared" si="1"/>
        <v>0</v>
      </c>
      <c r="I34" s="8">
        <f t="shared" si="1"/>
        <v>0</v>
      </c>
      <c r="J34" s="8">
        <f t="shared" si="1"/>
        <v>0</v>
      </c>
      <c r="K34" s="8">
        <f t="shared" si="1"/>
        <v>0</v>
      </c>
      <c r="L34" s="8">
        <f t="shared" si="1"/>
        <v>0</v>
      </c>
      <c r="M34" s="8">
        <f t="shared" si="1"/>
        <v>0</v>
      </c>
      <c r="N34" s="8">
        <f t="shared" si="1"/>
        <v>0</v>
      </c>
      <c r="O34" s="8">
        <f t="shared" si="1"/>
        <v>0</v>
      </c>
      <c r="P34" s="8">
        <f t="shared" si="1"/>
        <v>0</v>
      </c>
      <c r="Q34" s="8">
        <f t="shared" si="1"/>
        <v>0</v>
      </c>
      <c r="R34" s="8">
        <f t="shared" si="1"/>
        <v>0</v>
      </c>
      <c r="S34" s="8">
        <f t="shared" si="1"/>
        <v>0</v>
      </c>
      <c r="T34" s="8">
        <f t="shared" si="1"/>
        <v>0</v>
      </c>
      <c r="U34" s="8">
        <f t="shared" si="1"/>
        <v>0</v>
      </c>
      <c r="V34" s="8">
        <f t="shared" si="1"/>
        <v>0</v>
      </c>
      <c r="W34" s="8">
        <f t="shared" si="1"/>
        <v>0</v>
      </c>
      <c r="X34" s="8">
        <f t="shared" si="1"/>
        <v>0</v>
      </c>
      <c r="Y34" s="8">
        <f t="shared" si="1"/>
        <v>0</v>
      </c>
      <c r="Z34" s="8">
        <f t="shared" si="1"/>
        <v>0</v>
      </c>
      <c r="AA34" s="8">
        <f t="shared" si="1"/>
        <v>0</v>
      </c>
      <c r="AB34" s="8">
        <f t="shared" si="1"/>
        <v>0</v>
      </c>
      <c r="AC34" s="8">
        <f t="shared" si="1"/>
        <v>0</v>
      </c>
      <c r="AD34" s="8">
        <f t="shared" si="1"/>
        <v>0</v>
      </c>
      <c r="AE34" s="8">
        <f t="shared" si="1"/>
        <v>0</v>
      </c>
      <c r="AF34" s="8">
        <f t="shared" si="1"/>
        <v>0</v>
      </c>
      <c r="AG34" s="8">
        <f t="shared" si="1"/>
        <v>0</v>
      </c>
      <c r="AH34" s="8">
        <f t="shared" si="1"/>
        <v>0</v>
      </c>
      <c r="AI34" s="8">
        <f t="shared" si="1"/>
        <v>0</v>
      </c>
      <c r="AJ34" s="8">
        <f t="shared" si="1"/>
        <v>0</v>
      </c>
      <c r="AK34" s="8">
        <f t="shared" si="1"/>
        <v>0</v>
      </c>
    </row>
    <row r="35" spans="1:37" x14ac:dyDescent="0.15">
      <c r="B35" s="991" t="s">
        <v>143</v>
      </c>
      <c r="C35" s="991"/>
      <c r="D35" s="991"/>
      <c r="E35" s="127"/>
      <c r="F35" s="992" t="s">
        <v>144</v>
      </c>
      <c r="G35" s="992"/>
      <c r="H35" s="992"/>
      <c r="I35" s="992"/>
      <c r="J35" s="992"/>
      <c r="K35" s="992"/>
      <c r="L35" s="992"/>
      <c r="M35" s="992"/>
      <c r="N35" s="992"/>
      <c r="O35" s="992"/>
      <c r="P35" s="992"/>
      <c r="Q35" s="992"/>
      <c r="R35" s="992"/>
      <c r="S35" s="992"/>
      <c r="T35" s="992"/>
      <c r="U35" s="992"/>
      <c r="V35" s="992"/>
      <c r="W35" s="992"/>
      <c r="X35" s="992"/>
      <c r="Y35" s="992"/>
      <c r="Z35" s="992"/>
      <c r="AA35" s="992"/>
      <c r="AB35" s="992"/>
      <c r="AC35" s="992"/>
      <c r="AD35" s="992"/>
      <c r="AE35" s="992"/>
      <c r="AF35" s="992"/>
      <c r="AG35" s="992"/>
      <c r="AH35" s="992"/>
      <c r="AI35" s="992"/>
      <c r="AJ35" s="992"/>
    </row>
    <row r="36" spans="1:37" ht="14.25" thickBot="1" x14ac:dyDescent="0.2">
      <c r="B36" s="991" t="s">
        <v>145</v>
      </c>
      <c r="C36" s="991"/>
      <c r="D36" s="991"/>
    </row>
    <row r="37" spans="1:37" ht="15.95" customHeight="1" thickBot="1" x14ac:dyDescent="0.2">
      <c r="A37" s="239" t="s">
        <v>141</v>
      </c>
      <c r="B37" s="991" t="s">
        <v>146</v>
      </c>
      <c r="C37" s="991"/>
      <c r="D37" s="991"/>
      <c r="E37" s="995" t="s">
        <v>147</v>
      </c>
      <c r="F37" s="995"/>
      <c r="G37" s="995"/>
      <c r="H37" s="995"/>
      <c r="I37" s="995"/>
      <c r="K37" s="1002" t="s">
        <v>148</v>
      </c>
      <c r="L37" s="1003"/>
      <c r="M37" s="1003"/>
      <c r="N37" s="1003"/>
      <c r="O37" s="1003"/>
      <c r="P37" s="1003"/>
      <c r="Q37" s="1003"/>
      <c r="R37" s="244"/>
      <c r="S37" s="244"/>
      <c r="T37" s="244"/>
      <c r="U37" s="244"/>
      <c r="V37" s="244"/>
      <c r="W37" s="244"/>
      <c r="X37" s="244"/>
      <c r="Y37" s="244"/>
      <c r="Z37" s="244"/>
      <c r="AA37" s="244"/>
      <c r="AB37" s="244"/>
      <c r="AC37" s="244"/>
      <c r="AD37" s="244"/>
      <c r="AE37" s="244"/>
      <c r="AF37" s="1003"/>
      <c r="AG37" s="1003"/>
      <c r="AH37" s="1003"/>
      <c r="AI37" s="1003"/>
      <c r="AJ37" s="1003"/>
      <c r="AK37" s="1004"/>
    </row>
    <row r="38" spans="1:37" ht="14.25" thickBot="1" x14ac:dyDescent="0.2">
      <c r="B38" s="991" t="s">
        <v>149</v>
      </c>
      <c r="C38" s="991"/>
      <c r="D38" s="991"/>
      <c r="E38" s="127"/>
      <c r="F38" s="12" t="s">
        <v>137</v>
      </c>
      <c r="G38" s="13" t="s">
        <v>150</v>
      </c>
      <c r="K38" s="1005" t="s">
        <v>151</v>
      </c>
      <c r="L38" s="1006"/>
      <c r="M38" s="1006"/>
      <c r="N38" s="1006"/>
      <c r="O38" s="1006"/>
      <c r="P38" s="1006"/>
      <c r="Q38" s="1007"/>
      <c r="R38" s="245">
        <f>AK34</f>
        <v>0</v>
      </c>
      <c r="S38" s="246" t="s">
        <v>53</v>
      </c>
      <c r="T38" s="11" t="s">
        <v>152</v>
      </c>
      <c r="U38" s="993" t="s">
        <v>153</v>
      </c>
      <c r="V38" s="993"/>
      <c r="W38" s="993"/>
      <c r="X38" s="993"/>
      <c r="Y38" s="994"/>
      <c r="Z38" s="245">
        <f>AK6</f>
        <v>0</v>
      </c>
      <c r="AA38" s="246" t="s">
        <v>154</v>
      </c>
      <c r="AB38" s="239" t="s">
        <v>155</v>
      </c>
      <c r="AC38" s="1008" t="e">
        <f>ROUNDDOWN(R38/Z38,1)</f>
        <v>#DIV/0!</v>
      </c>
      <c r="AD38" s="1009"/>
      <c r="AE38" s="247" t="s">
        <v>53</v>
      </c>
      <c r="AK38" s="248"/>
    </row>
    <row r="39" spans="1:37" ht="3.4" customHeight="1" thickBot="1" x14ac:dyDescent="0.2">
      <c r="B39" s="1011" t="s">
        <v>156</v>
      </c>
      <c r="C39" s="1011"/>
      <c r="D39" s="1011"/>
      <c r="E39" s="127"/>
      <c r="F39" s="1012">
        <v>6</v>
      </c>
      <c r="G39" s="1014">
        <f>SUMPRODUCT(($C$9:$C$33="生活介護")*($D$9:$D$33=F39)*($AK$9:$AK$33&gt;0))</f>
        <v>0</v>
      </c>
      <c r="K39" s="249"/>
      <c r="R39" s="250"/>
      <c r="S39" s="250"/>
      <c r="Z39" s="250"/>
      <c r="AK39" s="248"/>
    </row>
    <row r="40" spans="1:37" ht="14.25" thickBot="1" x14ac:dyDescent="0.2">
      <c r="B40" s="1011"/>
      <c r="C40" s="1011"/>
      <c r="D40" s="1011"/>
      <c r="F40" s="1013"/>
      <c r="G40" s="1015"/>
      <c r="K40" s="1005" t="s">
        <v>157</v>
      </c>
      <c r="L40" s="1006"/>
      <c r="M40" s="1006"/>
      <c r="N40" s="1006"/>
      <c r="O40" s="1006"/>
      <c r="P40" s="1006"/>
      <c r="Q40" s="1007"/>
      <c r="R40" s="245">
        <f>COUNTA(F34:AJ34)-COUNTIF(F34:AJ34,0)</f>
        <v>0</v>
      </c>
      <c r="S40" s="246" t="s">
        <v>33</v>
      </c>
      <c r="T40" s="11" t="s">
        <v>152</v>
      </c>
      <c r="U40" s="993" t="s">
        <v>158</v>
      </c>
      <c r="V40" s="993"/>
      <c r="W40" s="993"/>
      <c r="X40" s="993"/>
      <c r="Y40" s="994"/>
      <c r="Z40" s="245">
        <f>COUNTA(F5:AJ5)</f>
        <v>0</v>
      </c>
      <c r="AA40" s="246" t="s">
        <v>33</v>
      </c>
      <c r="AB40" s="14" t="s">
        <v>159</v>
      </c>
      <c r="AC40" s="239">
        <v>7</v>
      </c>
      <c r="AD40" s="239" t="s">
        <v>33</v>
      </c>
      <c r="AE40" s="239" t="s">
        <v>155</v>
      </c>
      <c r="AF40" s="251" t="e">
        <f>ROUNDDOWN(R40/Z40*AC40,1)</f>
        <v>#DIV/0!</v>
      </c>
      <c r="AG40" s="247" t="s">
        <v>33</v>
      </c>
      <c r="AK40" s="248"/>
    </row>
    <row r="41" spans="1:37" ht="14.25" thickBot="1" x14ac:dyDescent="0.2">
      <c r="B41" s="995"/>
      <c r="C41" s="995"/>
      <c r="D41" s="995"/>
      <c r="F41" s="15">
        <v>5</v>
      </c>
      <c r="G41" s="16">
        <f>SUMPRODUCT(($C$9:$C$33="生活介護")*($D$9:$D$33=F41)*($AK$9:$AK$33&gt;0))</f>
        <v>0</v>
      </c>
      <c r="H41" s="17" t="s">
        <v>138</v>
      </c>
      <c r="K41" s="996" t="s">
        <v>160</v>
      </c>
      <c r="L41" s="997"/>
      <c r="M41" s="997"/>
      <c r="N41" s="997"/>
      <c r="O41" s="997"/>
      <c r="P41" s="997"/>
      <c r="Q41" s="997"/>
      <c r="R41" s="997"/>
      <c r="S41" s="997"/>
      <c r="T41" s="997"/>
      <c r="U41" s="997"/>
      <c r="V41" s="997"/>
      <c r="W41" s="997"/>
      <c r="X41" s="997"/>
      <c r="Y41" s="997"/>
      <c r="Z41" s="997"/>
      <c r="AA41" s="997"/>
      <c r="AB41" s="997"/>
      <c r="AC41" s="997"/>
      <c r="AD41" s="997"/>
      <c r="AE41" s="997"/>
      <c r="AF41" s="997"/>
      <c r="AG41" s="997"/>
      <c r="AH41" s="997"/>
      <c r="AI41" s="997"/>
      <c r="AJ41" s="997"/>
      <c r="AK41" s="998"/>
    </row>
    <row r="42" spans="1:37" ht="14.25" thickBot="1" x14ac:dyDescent="0.2">
      <c r="F42" s="18">
        <v>4</v>
      </c>
      <c r="G42" s="19">
        <f>SUMPRODUCT(($C$9:$C$33="生活介護")*($D$9:$D$33=F42)*($AK$9:$AK$33&gt;0))</f>
        <v>0</v>
      </c>
      <c r="H42" s="20">
        <f>SUMPRODUCT(($C$9:$C$33="生活介護")*($D$9:$D$33=F42)*($E$9:$E$33=$AM$14)*($AK$9:$AK$33&gt;0))</f>
        <v>0</v>
      </c>
      <c r="K42" s="999"/>
      <c r="L42" s="1000"/>
      <c r="M42" s="1000"/>
      <c r="N42" s="1000"/>
      <c r="O42" s="1000"/>
      <c r="P42" s="1000"/>
      <c r="Q42" s="1000"/>
      <c r="R42" s="1000"/>
      <c r="S42" s="1000"/>
      <c r="T42" s="1000"/>
      <c r="U42" s="1000"/>
      <c r="V42" s="1000"/>
      <c r="W42" s="1000"/>
      <c r="X42" s="1000"/>
      <c r="Y42" s="1000"/>
      <c r="Z42" s="1000"/>
      <c r="AA42" s="1000"/>
      <c r="AB42" s="1000"/>
      <c r="AC42" s="1000"/>
      <c r="AD42" s="1000"/>
      <c r="AE42" s="1000"/>
      <c r="AF42" s="1000"/>
      <c r="AG42" s="1000"/>
      <c r="AH42" s="1000"/>
      <c r="AI42" s="1000"/>
      <c r="AJ42" s="1000"/>
      <c r="AK42" s="1001"/>
    </row>
    <row r="43" spans="1:37" ht="12" customHeight="1" thickBot="1" x14ac:dyDescent="0.2">
      <c r="B43" s="1016" t="s">
        <v>161</v>
      </c>
      <c r="C43" s="1016"/>
      <c r="D43" s="252"/>
      <c r="E43" s="252"/>
      <c r="F43" s="973">
        <v>3</v>
      </c>
      <c r="G43" s="1012">
        <f>SUMPRODUCT(($C$9:$C$33="生活介護")*($D$9:$D$33=F43)*($AK$9:$AK$33&gt;0))</f>
        <v>0</v>
      </c>
      <c r="H43" s="1017">
        <f>SUMPRODUCT(($C$9:$C$33="生活介護")*($D$9:$D$33=F43)*($E$9:$E$33=$AM$14)*($AK$9:$AK$33&gt;0))</f>
        <v>0</v>
      </c>
    </row>
    <row r="44" spans="1:37" ht="2.25" customHeight="1" x14ac:dyDescent="0.15">
      <c r="B44" s="252"/>
      <c r="C44" s="252"/>
      <c r="D44" s="252"/>
      <c r="E44" s="252"/>
      <c r="F44" s="975"/>
      <c r="G44" s="1013"/>
      <c r="H44" s="1015"/>
      <c r="K44" s="253"/>
      <c r="L44" s="244"/>
      <c r="M44" s="244"/>
      <c r="N44" s="244"/>
      <c r="O44" s="244"/>
      <c r="P44" s="244"/>
      <c r="Q44" s="244"/>
      <c r="R44" s="244"/>
      <c r="S44" s="244"/>
      <c r="T44" s="244"/>
      <c r="U44" s="244"/>
      <c r="V44" s="244"/>
      <c r="W44" s="244"/>
      <c r="X44" s="244"/>
      <c r="Y44" s="244"/>
      <c r="Z44" s="244"/>
      <c r="AA44" s="244"/>
      <c r="AB44" s="244"/>
      <c r="AC44" s="244"/>
      <c r="AD44" s="244"/>
      <c r="AE44" s="244"/>
      <c r="AF44" s="244"/>
      <c r="AG44" s="244"/>
      <c r="AH44" s="244"/>
      <c r="AI44" s="244"/>
      <c r="AJ44" s="244"/>
      <c r="AK44" s="254"/>
    </row>
    <row r="45" spans="1:37" ht="14.25" customHeight="1" thickBot="1" x14ac:dyDescent="0.2">
      <c r="B45" s="1016" t="s">
        <v>162</v>
      </c>
      <c r="C45" s="1016"/>
      <c r="D45" s="1016"/>
      <c r="E45" s="252"/>
      <c r="F45" s="18">
        <v>2</v>
      </c>
      <c r="G45" s="15">
        <f>SUMPRODUCT(($C$9:$C$33="生活介護")*($D$9:$D$33=F45)*($AK$9:$AK$33&gt;0))</f>
        <v>0</v>
      </c>
      <c r="H45" s="21">
        <f>SUMPRODUCT(($C$9:$C$33="生活介護")*($D$9:$D$33=F45)*($E$9:$E$33=$AM$14)*($AK$9:$AK$33&gt;0))</f>
        <v>0</v>
      </c>
      <c r="K45" s="1010" t="s">
        <v>163</v>
      </c>
      <c r="L45" s="995"/>
      <c r="M45" s="995"/>
      <c r="N45" s="995"/>
      <c r="O45" s="995"/>
      <c r="P45" s="995"/>
      <c r="Q45" s="995"/>
      <c r="AK45" s="248"/>
    </row>
    <row r="46" spans="1:37" ht="14.25" thickBot="1" x14ac:dyDescent="0.2">
      <c r="B46" s="1016" t="s">
        <v>164</v>
      </c>
      <c r="C46" s="1016"/>
      <c r="D46" s="1016"/>
      <c r="E46" s="252"/>
      <c r="F46" s="18">
        <v>1</v>
      </c>
      <c r="G46" s="15">
        <f>SUMPRODUCT(($C$9:$C$33="生活介護")*($D$9:$D$33=F46)*($AK$9:$AK$33&gt;0))</f>
        <v>0</v>
      </c>
      <c r="H46" s="16">
        <f>SUMPRODUCT(($C$9:$C$33="生活介護")*($D$9:$D$33=F46)*($E$9:$E$33=$AM$14)*($AK$9:$AK$33&gt;0))</f>
        <v>0</v>
      </c>
      <c r="K46" s="1018" t="s">
        <v>165</v>
      </c>
      <c r="L46" s="1019"/>
      <c r="M46" s="1019"/>
      <c r="N46" s="1019"/>
      <c r="O46" s="1019"/>
      <c r="P46" s="1019"/>
      <c r="Q46" s="1019"/>
      <c r="R46" s="1019"/>
      <c r="S46" s="1020"/>
      <c r="T46" s="245">
        <f>G39+G41+H42+H43+H45+H46</f>
        <v>0</v>
      </c>
      <c r="U46" s="246" t="s">
        <v>53</v>
      </c>
      <c r="V46" s="11" t="s">
        <v>152</v>
      </c>
      <c r="W46" s="993" t="s">
        <v>166</v>
      </c>
      <c r="X46" s="993"/>
      <c r="Y46" s="993"/>
      <c r="Z46" s="993"/>
      <c r="AA46" s="993"/>
      <c r="AB46" s="994"/>
      <c r="AC46" s="245">
        <f>G47</f>
        <v>0</v>
      </c>
      <c r="AD46" s="246" t="s">
        <v>53</v>
      </c>
      <c r="AE46" s="239" t="s">
        <v>155</v>
      </c>
      <c r="AF46" s="1021" t="e">
        <f>ROUNDDOWN(T46/AC46,2)</f>
        <v>#DIV/0!</v>
      </c>
      <c r="AG46" s="1022"/>
      <c r="AK46" s="248"/>
    </row>
    <row r="47" spans="1:37" ht="14.25" thickBot="1" x14ac:dyDescent="0.2">
      <c r="B47" s="252"/>
      <c r="C47" s="22" t="s">
        <v>167</v>
      </c>
      <c r="D47" s="252"/>
      <c r="E47" s="252"/>
      <c r="F47" s="23" t="s">
        <v>8</v>
      </c>
      <c r="G47" s="242">
        <f>SUM(G39:G46)</f>
        <v>0</v>
      </c>
      <c r="K47" s="996" t="s">
        <v>168</v>
      </c>
      <c r="L47" s="997"/>
      <c r="M47" s="997"/>
      <c r="N47" s="997"/>
      <c r="O47" s="997"/>
      <c r="P47" s="997"/>
      <c r="Q47" s="997"/>
      <c r="R47" s="997"/>
      <c r="S47" s="997"/>
      <c r="T47" s="997"/>
      <c r="U47" s="997"/>
      <c r="V47" s="997"/>
      <c r="W47" s="997"/>
      <c r="X47" s="997"/>
      <c r="Y47" s="997"/>
      <c r="Z47" s="997"/>
      <c r="AA47" s="997"/>
      <c r="AB47" s="997"/>
      <c r="AC47" s="997"/>
      <c r="AD47" s="997"/>
      <c r="AE47" s="997"/>
      <c r="AF47" s="997"/>
      <c r="AG47" s="997"/>
      <c r="AH47" s="997"/>
      <c r="AI47" s="997"/>
      <c r="AJ47" s="997"/>
      <c r="AK47" s="998"/>
    </row>
    <row r="48" spans="1:37" ht="14.25" thickBot="1" x14ac:dyDescent="0.2">
      <c r="B48" s="252"/>
      <c r="C48" s="255">
        <v>20</v>
      </c>
      <c r="D48" s="252" t="s">
        <v>53</v>
      </c>
      <c r="E48" s="252"/>
      <c r="K48" s="999"/>
      <c r="L48" s="1000"/>
      <c r="M48" s="1000"/>
      <c r="N48" s="1000"/>
      <c r="O48" s="1000"/>
      <c r="P48" s="1000"/>
      <c r="Q48" s="1000"/>
      <c r="R48" s="1000"/>
      <c r="S48" s="1000"/>
      <c r="T48" s="1000"/>
      <c r="U48" s="1000"/>
      <c r="V48" s="1000"/>
      <c r="W48" s="1000"/>
      <c r="X48" s="1000"/>
      <c r="Y48" s="1000"/>
      <c r="Z48" s="1000"/>
      <c r="AA48" s="1000"/>
      <c r="AB48" s="1000"/>
      <c r="AC48" s="1000"/>
      <c r="AD48" s="1000"/>
      <c r="AE48" s="1000"/>
      <c r="AF48" s="1000"/>
      <c r="AG48" s="1000"/>
      <c r="AH48" s="1000"/>
      <c r="AI48" s="1000"/>
      <c r="AJ48" s="1000"/>
      <c r="AK48" s="1001"/>
    </row>
    <row r="49" spans="1:39" ht="4.5" customHeight="1" x14ac:dyDescent="0.15"/>
    <row r="50" spans="1:39" ht="12.75" customHeight="1" thickBot="1" x14ac:dyDescent="0.2"/>
    <row r="51" spans="1:39" ht="24.75" thickBot="1" x14ac:dyDescent="0.3">
      <c r="A51" s="240" t="s">
        <v>128</v>
      </c>
      <c r="B51" s="240"/>
      <c r="C51" s="240"/>
      <c r="D51" s="240"/>
      <c r="E51" s="240"/>
      <c r="F51" s="240"/>
      <c r="G51" s="240"/>
      <c r="H51" s="240"/>
      <c r="I51" s="240"/>
      <c r="J51" s="240"/>
      <c r="K51" s="240"/>
      <c r="L51" s="240"/>
      <c r="M51" s="240"/>
      <c r="N51" s="240"/>
      <c r="O51" s="240"/>
      <c r="P51" s="240"/>
      <c r="Q51" s="240"/>
      <c r="R51" s="240"/>
      <c r="S51" s="240"/>
      <c r="T51" s="240"/>
      <c r="U51" s="240"/>
      <c r="V51" s="6" t="s">
        <v>10</v>
      </c>
      <c r="W51" s="970" t="s">
        <v>169</v>
      </c>
      <c r="X51" s="971"/>
      <c r="Y51" s="971"/>
      <c r="Z51" s="971"/>
      <c r="AA51" s="971"/>
      <c r="AB51" s="971"/>
      <c r="AC51" s="971"/>
      <c r="AD51" s="971"/>
      <c r="AE51" s="971"/>
      <c r="AF51" s="971"/>
      <c r="AG51" s="971"/>
      <c r="AH51" s="971"/>
      <c r="AI51" s="971"/>
      <c r="AJ51" s="972"/>
      <c r="AK51" s="240"/>
    </row>
    <row r="53" spans="1:39" x14ac:dyDescent="0.15">
      <c r="A53" s="973"/>
      <c r="B53" s="976" t="s">
        <v>170</v>
      </c>
      <c r="C53" s="977"/>
      <c r="D53" s="977"/>
      <c r="E53" s="7"/>
      <c r="F53" s="8">
        <v>1</v>
      </c>
      <c r="G53" s="8">
        <v>2</v>
      </c>
      <c r="H53" s="8">
        <v>3</v>
      </c>
      <c r="I53" s="8">
        <v>4</v>
      </c>
      <c r="J53" s="8">
        <v>5</v>
      </c>
      <c r="K53" s="8">
        <v>6</v>
      </c>
      <c r="L53" s="8">
        <v>7</v>
      </c>
      <c r="M53" s="8">
        <v>8</v>
      </c>
      <c r="N53" s="8">
        <v>9</v>
      </c>
      <c r="O53" s="8">
        <v>10</v>
      </c>
      <c r="P53" s="8">
        <v>11</v>
      </c>
      <c r="Q53" s="8">
        <v>12</v>
      </c>
      <c r="R53" s="8">
        <v>13</v>
      </c>
      <c r="S53" s="8">
        <v>14</v>
      </c>
      <c r="T53" s="8">
        <v>15</v>
      </c>
      <c r="U53" s="8">
        <v>16</v>
      </c>
      <c r="V53" s="8">
        <v>17</v>
      </c>
      <c r="W53" s="8">
        <v>18</v>
      </c>
      <c r="X53" s="8">
        <v>19</v>
      </c>
      <c r="Y53" s="8">
        <v>20</v>
      </c>
      <c r="Z53" s="8">
        <v>21</v>
      </c>
      <c r="AA53" s="8">
        <v>22</v>
      </c>
      <c r="AB53" s="8">
        <v>23</v>
      </c>
      <c r="AC53" s="8">
        <v>24</v>
      </c>
      <c r="AD53" s="8">
        <v>25</v>
      </c>
      <c r="AE53" s="8">
        <v>26</v>
      </c>
      <c r="AF53" s="8">
        <v>27</v>
      </c>
      <c r="AG53" s="8">
        <v>28</v>
      </c>
      <c r="AH53" s="8">
        <v>29</v>
      </c>
      <c r="AI53" s="8">
        <v>30</v>
      </c>
      <c r="AJ53" s="8">
        <v>31</v>
      </c>
      <c r="AK53" s="9"/>
    </row>
    <row r="54" spans="1:39" x14ac:dyDescent="0.15">
      <c r="A54" s="974"/>
      <c r="B54" s="978" t="s">
        <v>129</v>
      </c>
      <c r="C54" s="979"/>
      <c r="D54" s="979"/>
      <c r="E54" s="980"/>
      <c r="F54" s="10" t="s">
        <v>33</v>
      </c>
      <c r="G54" s="10" t="s">
        <v>171</v>
      </c>
      <c r="H54" s="10" t="s">
        <v>34</v>
      </c>
      <c r="I54" s="10" t="s">
        <v>35</v>
      </c>
      <c r="J54" s="10" t="s">
        <v>36</v>
      </c>
      <c r="K54" s="10" t="s">
        <v>37</v>
      </c>
      <c r="L54" s="10" t="s">
        <v>172</v>
      </c>
      <c r="M54" s="10" t="s">
        <v>33</v>
      </c>
      <c r="N54" s="10" t="s">
        <v>171</v>
      </c>
      <c r="O54" s="10" t="s">
        <v>34</v>
      </c>
      <c r="P54" s="10" t="s">
        <v>35</v>
      </c>
      <c r="Q54" s="10" t="s">
        <v>36</v>
      </c>
      <c r="R54" s="10" t="s">
        <v>37</v>
      </c>
      <c r="S54" s="10" t="s">
        <v>172</v>
      </c>
      <c r="T54" s="10" t="s">
        <v>33</v>
      </c>
      <c r="U54" s="10" t="s">
        <v>171</v>
      </c>
      <c r="V54" s="10" t="s">
        <v>34</v>
      </c>
      <c r="W54" s="10" t="s">
        <v>35</v>
      </c>
      <c r="X54" s="10" t="s">
        <v>36</v>
      </c>
      <c r="Y54" s="10" t="s">
        <v>37</v>
      </c>
      <c r="Z54" s="10" t="s">
        <v>172</v>
      </c>
      <c r="AA54" s="10" t="s">
        <v>33</v>
      </c>
      <c r="AB54" s="10" t="s">
        <v>171</v>
      </c>
      <c r="AC54" s="10" t="s">
        <v>34</v>
      </c>
      <c r="AD54" s="10" t="s">
        <v>35</v>
      </c>
      <c r="AE54" s="10" t="s">
        <v>36</v>
      </c>
      <c r="AF54" s="10" t="s">
        <v>37</v>
      </c>
      <c r="AG54" s="10" t="s">
        <v>172</v>
      </c>
      <c r="AH54" s="10" t="s">
        <v>33</v>
      </c>
      <c r="AI54" s="10" t="s">
        <v>171</v>
      </c>
      <c r="AJ54" s="10" t="s">
        <v>34</v>
      </c>
      <c r="AK54" s="9"/>
      <c r="AM54" s="239" t="s">
        <v>57</v>
      </c>
    </row>
    <row r="55" spans="1:39" x14ac:dyDescent="0.15">
      <c r="A55" s="974"/>
      <c r="B55" s="981" t="s">
        <v>130</v>
      </c>
      <c r="C55" s="982"/>
      <c r="D55" s="978" t="s">
        <v>131</v>
      </c>
      <c r="E55" s="980"/>
      <c r="F55" s="10" t="s">
        <v>173</v>
      </c>
      <c r="G55" s="10" t="s">
        <v>173</v>
      </c>
      <c r="H55" s="10"/>
      <c r="I55" s="10" t="s">
        <v>173</v>
      </c>
      <c r="J55" s="10" t="s">
        <v>173</v>
      </c>
      <c r="K55" s="10" t="s">
        <v>173</v>
      </c>
      <c r="L55" s="10"/>
      <c r="M55" s="10" t="s">
        <v>173</v>
      </c>
      <c r="N55" s="10" t="s">
        <v>173</v>
      </c>
      <c r="O55" s="10"/>
      <c r="P55" s="10" t="s">
        <v>173</v>
      </c>
      <c r="Q55" s="10" t="s">
        <v>173</v>
      </c>
      <c r="R55" s="10" t="s">
        <v>173</v>
      </c>
      <c r="S55" s="10"/>
      <c r="T55" s="10"/>
      <c r="U55" s="10" t="s">
        <v>173</v>
      </c>
      <c r="V55" s="10" t="s">
        <v>173</v>
      </c>
      <c r="W55" s="10" t="s">
        <v>173</v>
      </c>
      <c r="X55" s="10" t="s">
        <v>173</v>
      </c>
      <c r="Y55" s="10" t="s">
        <v>173</v>
      </c>
      <c r="Z55" s="10"/>
      <c r="AA55" s="10"/>
      <c r="AB55" s="10" t="s">
        <v>173</v>
      </c>
      <c r="AC55" s="10" t="s">
        <v>173</v>
      </c>
      <c r="AD55" s="10"/>
      <c r="AE55" s="10" t="s">
        <v>173</v>
      </c>
      <c r="AF55" s="10" t="s">
        <v>173</v>
      </c>
      <c r="AG55" s="10"/>
      <c r="AH55" s="10"/>
      <c r="AI55" s="10" t="s">
        <v>173</v>
      </c>
      <c r="AJ55" s="10" t="s">
        <v>173</v>
      </c>
      <c r="AK55" s="985">
        <f>COUNTIF(F55:AJ56,"〇")</f>
        <v>43</v>
      </c>
      <c r="AM55" s="239" t="s">
        <v>132</v>
      </c>
    </row>
    <row r="56" spans="1:39" x14ac:dyDescent="0.15">
      <c r="A56" s="974"/>
      <c r="B56" s="983"/>
      <c r="C56" s="984"/>
      <c r="D56" s="978" t="s">
        <v>133</v>
      </c>
      <c r="E56" s="980"/>
      <c r="F56" s="10" t="s">
        <v>173</v>
      </c>
      <c r="G56" s="10" t="s">
        <v>173</v>
      </c>
      <c r="H56" s="10" t="s">
        <v>173</v>
      </c>
      <c r="I56" s="10" t="s">
        <v>173</v>
      </c>
      <c r="J56" s="10" t="s">
        <v>173</v>
      </c>
      <c r="K56" s="10" t="s">
        <v>173</v>
      </c>
      <c r="L56" s="10"/>
      <c r="M56" s="10" t="s">
        <v>173</v>
      </c>
      <c r="N56" s="10" t="s">
        <v>173</v>
      </c>
      <c r="O56" s="10"/>
      <c r="P56" s="10" t="s">
        <v>173</v>
      </c>
      <c r="Q56" s="10" t="s">
        <v>173</v>
      </c>
      <c r="R56" s="10" t="s">
        <v>173</v>
      </c>
      <c r="S56" s="10"/>
      <c r="T56" s="10"/>
      <c r="U56" s="10" t="s">
        <v>173</v>
      </c>
      <c r="V56" s="10" t="s">
        <v>173</v>
      </c>
      <c r="W56" s="10"/>
      <c r="X56" s="10" t="s">
        <v>173</v>
      </c>
      <c r="Y56" s="10" t="s">
        <v>173</v>
      </c>
      <c r="Z56" s="10"/>
      <c r="AA56" s="10"/>
      <c r="AB56" s="10" t="s">
        <v>173</v>
      </c>
      <c r="AC56" s="10" t="s">
        <v>173</v>
      </c>
      <c r="AD56" s="10" t="s">
        <v>173</v>
      </c>
      <c r="AE56" s="10" t="s">
        <v>173</v>
      </c>
      <c r="AF56" s="10" t="s">
        <v>173</v>
      </c>
      <c r="AG56" s="10"/>
      <c r="AH56" s="10"/>
      <c r="AI56" s="10" t="s">
        <v>173</v>
      </c>
      <c r="AJ56" s="10" t="s">
        <v>173</v>
      </c>
      <c r="AK56" s="986"/>
      <c r="AM56" s="239" t="s">
        <v>134</v>
      </c>
    </row>
    <row r="57" spans="1:39" x14ac:dyDescent="0.15">
      <c r="A57" s="975"/>
      <c r="B57" s="8" t="s">
        <v>135</v>
      </c>
      <c r="C57" s="8" t="s">
        <v>136</v>
      </c>
      <c r="D57" s="124" t="s">
        <v>137</v>
      </c>
      <c r="E57" s="8" t="s">
        <v>138</v>
      </c>
      <c r="F57" s="987" t="s">
        <v>139</v>
      </c>
      <c r="G57" s="988"/>
      <c r="H57" s="988"/>
      <c r="I57" s="988"/>
      <c r="J57" s="988"/>
      <c r="K57" s="988"/>
      <c r="L57" s="988"/>
      <c r="M57" s="988"/>
      <c r="N57" s="988"/>
      <c r="O57" s="988"/>
      <c r="P57" s="988"/>
      <c r="Q57" s="988"/>
      <c r="R57" s="988"/>
      <c r="S57" s="988"/>
      <c r="T57" s="988"/>
      <c r="U57" s="988"/>
      <c r="V57" s="988"/>
      <c r="W57" s="988"/>
      <c r="X57" s="988"/>
      <c r="Y57" s="988"/>
      <c r="Z57" s="988"/>
      <c r="AA57" s="988"/>
      <c r="AB57" s="988"/>
      <c r="AC57" s="988"/>
      <c r="AD57" s="988"/>
      <c r="AE57" s="988"/>
      <c r="AF57" s="988"/>
      <c r="AG57" s="988"/>
      <c r="AH57" s="988"/>
      <c r="AI57" s="988"/>
      <c r="AJ57" s="989"/>
      <c r="AK57" s="125"/>
      <c r="AM57" s="239" t="s">
        <v>61</v>
      </c>
    </row>
    <row r="58" spans="1:39" x14ac:dyDescent="0.15">
      <c r="A58" s="241">
        <v>1</v>
      </c>
      <c r="B58" s="10" t="s">
        <v>174</v>
      </c>
      <c r="C58" s="10" t="s">
        <v>57</v>
      </c>
      <c r="D58" s="10">
        <v>6</v>
      </c>
      <c r="E58" s="10"/>
      <c r="F58" s="10">
        <v>2</v>
      </c>
      <c r="G58" s="10">
        <v>2</v>
      </c>
      <c r="H58" s="10">
        <v>1</v>
      </c>
      <c r="I58" s="10">
        <v>2</v>
      </c>
      <c r="J58" s="10">
        <v>2</v>
      </c>
      <c r="K58" s="10">
        <v>2</v>
      </c>
      <c r="L58" s="10"/>
      <c r="M58" s="10">
        <v>2</v>
      </c>
      <c r="N58" s="10">
        <v>2</v>
      </c>
      <c r="O58" s="10"/>
      <c r="P58" s="10">
        <v>2</v>
      </c>
      <c r="Q58" s="10">
        <v>2</v>
      </c>
      <c r="R58" s="10">
        <v>2</v>
      </c>
      <c r="S58" s="10"/>
      <c r="T58" s="10"/>
      <c r="U58" s="10">
        <v>2</v>
      </c>
      <c r="V58" s="10">
        <v>2</v>
      </c>
      <c r="W58" s="10">
        <v>1</v>
      </c>
      <c r="X58" s="10">
        <v>2</v>
      </c>
      <c r="Y58" s="10">
        <v>2</v>
      </c>
      <c r="Z58" s="10"/>
      <c r="AA58" s="10"/>
      <c r="AB58" s="10">
        <v>2</v>
      </c>
      <c r="AC58" s="10">
        <v>2</v>
      </c>
      <c r="AD58" s="10">
        <v>1</v>
      </c>
      <c r="AE58" s="10">
        <v>2</v>
      </c>
      <c r="AF58" s="10">
        <v>2</v>
      </c>
      <c r="AG58" s="10"/>
      <c r="AH58" s="10"/>
      <c r="AI58" s="10">
        <v>2</v>
      </c>
      <c r="AJ58" s="10">
        <v>2</v>
      </c>
      <c r="AK58" s="126">
        <f t="shared" ref="AK58:AK82" si="2">SUM(F58:AJ58)</f>
        <v>43</v>
      </c>
      <c r="AM58" s="239" t="s">
        <v>105</v>
      </c>
    </row>
    <row r="59" spans="1:39" x14ac:dyDescent="0.15">
      <c r="A59" s="241">
        <v>2</v>
      </c>
      <c r="B59" s="10" t="s">
        <v>175</v>
      </c>
      <c r="C59" s="10" t="s">
        <v>57</v>
      </c>
      <c r="D59" s="10">
        <v>6</v>
      </c>
      <c r="E59" s="10"/>
      <c r="F59" s="10">
        <v>2</v>
      </c>
      <c r="G59" s="10">
        <v>2</v>
      </c>
      <c r="H59" s="10">
        <v>1</v>
      </c>
      <c r="I59" s="10">
        <v>2</v>
      </c>
      <c r="J59" s="10">
        <v>2</v>
      </c>
      <c r="K59" s="10">
        <v>2</v>
      </c>
      <c r="L59" s="10"/>
      <c r="M59" s="10">
        <v>2</v>
      </c>
      <c r="N59" s="10">
        <v>2</v>
      </c>
      <c r="O59" s="10"/>
      <c r="P59" s="10">
        <v>2</v>
      </c>
      <c r="Q59" s="10">
        <v>1</v>
      </c>
      <c r="R59" s="10">
        <v>2</v>
      </c>
      <c r="S59" s="10"/>
      <c r="T59" s="10"/>
      <c r="U59" s="10">
        <v>2</v>
      </c>
      <c r="V59" s="10">
        <v>2</v>
      </c>
      <c r="W59" s="10">
        <v>1</v>
      </c>
      <c r="X59" s="10">
        <v>2</v>
      </c>
      <c r="Y59" s="10">
        <v>2</v>
      </c>
      <c r="Z59" s="10"/>
      <c r="AA59" s="10"/>
      <c r="AB59" s="10">
        <v>2</v>
      </c>
      <c r="AC59" s="10">
        <v>2</v>
      </c>
      <c r="AD59" s="10">
        <v>1</v>
      </c>
      <c r="AE59" s="10">
        <v>2</v>
      </c>
      <c r="AF59" s="10">
        <v>2</v>
      </c>
      <c r="AG59" s="10"/>
      <c r="AH59" s="10"/>
      <c r="AI59" s="10">
        <v>2</v>
      </c>
      <c r="AJ59" s="10">
        <v>2</v>
      </c>
      <c r="AK59" s="126">
        <f t="shared" si="2"/>
        <v>42</v>
      </c>
      <c r="AM59" s="239" t="s">
        <v>106</v>
      </c>
    </row>
    <row r="60" spans="1:39" x14ac:dyDescent="0.15">
      <c r="A60" s="241">
        <v>3</v>
      </c>
      <c r="B60" s="10" t="s">
        <v>176</v>
      </c>
      <c r="C60" s="10" t="s">
        <v>57</v>
      </c>
      <c r="D60" s="10">
        <v>6</v>
      </c>
      <c r="E60" s="10"/>
      <c r="F60" s="10">
        <v>2</v>
      </c>
      <c r="G60" s="10">
        <v>2</v>
      </c>
      <c r="H60" s="10">
        <v>1</v>
      </c>
      <c r="I60" s="10">
        <v>2</v>
      </c>
      <c r="J60" s="10">
        <v>2</v>
      </c>
      <c r="K60" s="10">
        <v>2</v>
      </c>
      <c r="L60" s="10"/>
      <c r="M60" s="10">
        <v>2</v>
      </c>
      <c r="N60" s="10">
        <v>2</v>
      </c>
      <c r="O60" s="10"/>
      <c r="P60" s="10"/>
      <c r="Q60" s="10">
        <v>2</v>
      </c>
      <c r="R60" s="10">
        <v>2</v>
      </c>
      <c r="S60" s="10"/>
      <c r="T60" s="10"/>
      <c r="U60" s="10">
        <v>2</v>
      </c>
      <c r="V60" s="10">
        <v>2</v>
      </c>
      <c r="W60" s="10">
        <v>1</v>
      </c>
      <c r="X60" s="10">
        <v>2</v>
      </c>
      <c r="Y60" s="10">
        <v>2</v>
      </c>
      <c r="Z60" s="10"/>
      <c r="AA60" s="10"/>
      <c r="AB60" s="10">
        <v>2</v>
      </c>
      <c r="AC60" s="10">
        <v>2</v>
      </c>
      <c r="AD60" s="10">
        <v>1</v>
      </c>
      <c r="AE60" s="10">
        <v>2</v>
      </c>
      <c r="AF60" s="10">
        <v>2</v>
      </c>
      <c r="AG60" s="10"/>
      <c r="AH60" s="10"/>
      <c r="AI60" s="10">
        <v>2</v>
      </c>
      <c r="AJ60" s="10">
        <v>2</v>
      </c>
      <c r="AK60" s="126">
        <f t="shared" si="2"/>
        <v>41</v>
      </c>
      <c r="AM60" s="239" t="s">
        <v>61</v>
      </c>
    </row>
    <row r="61" spans="1:39" x14ac:dyDescent="0.15">
      <c r="A61" s="241">
        <v>4</v>
      </c>
      <c r="B61" s="10" t="s">
        <v>177</v>
      </c>
      <c r="C61" s="10" t="s">
        <v>57</v>
      </c>
      <c r="D61" s="10">
        <v>6</v>
      </c>
      <c r="E61" s="10"/>
      <c r="F61" s="10">
        <v>2</v>
      </c>
      <c r="G61" s="10">
        <v>2</v>
      </c>
      <c r="H61" s="10">
        <v>1</v>
      </c>
      <c r="I61" s="10">
        <v>2</v>
      </c>
      <c r="J61" s="10">
        <v>2</v>
      </c>
      <c r="K61" s="10">
        <v>2</v>
      </c>
      <c r="L61" s="10"/>
      <c r="M61" s="10">
        <v>2</v>
      </c>
      <c r="N61" s="10"/>
      <c r="O61" s="10"/>
      <c r="P61" s="10">
        <v>2</v>
      </c>
      <c r="Q61" s="10">
        <v>2</v>
      </c>
      <c r="R61" s="10">
        <v>1</v>
      </c>
      <c r="S61" s="10"/>
      <c r="T61" s="10"/>
      <c r="U61" s="10"/>
      <c r="V61" s="10">
        <v>2</v>
      </c>
      <c r="W61" s="10">
        <v>1</v>
      </c>
      <c r="X61" s="10">
        <v>1</v>
      </c>
      <c r="Y61" s="10">
        <v>1</v>
      </c>
      <c r="Z61" s="10"/>
      <c r="AA61" s="10"/>
      <c r="AB61" s="10">
        <v>2</v>
      </c>
      <c r="AC61" s="10">
        <v>1</v>
      </c>
      <c r="AD61" s="10">
        <v>1</v>
      </c>
      <c r="AE61" s="10">
        <v>2</v>
      </c>
      <c r="AF61" s="10">
        <v>1</v>
      </c>
      <c r="AG61" s="10"/>
      <c r="AH61" s="10"/>
      <c r="AI61" s="10">
        <v>2</v>
      </c>
      <c r="AJ61" s="10">
        <v>1</v>
      </c>
      <c r="AK61" s="126">
        <f t="shared" si="2"/>
        <v>33</v>
      </c>
      <c r="AM61" s="239" t="s">
        <v>58</v>
      </c>
    </row>
    <row r="62" spans="1:39" x14ac:dyDescent="0.15">
      <c r="A62" s="241">
        <v>5</v>
      </c>
      <c r="B62" s="10" t="s">
        <v>178</v>
      </c>
      <c r="C62" s="10" t="s">
        <v>57</v>
      </c>
      <c r="D62" s="10">
        <v>5</v>
      </c>
      <c r="E62" s="10"/>
      <c r="F62" s="10">
        <v>2</v>
      </c>
      <c r="G62" s="10">
        <v>2</v>
      </c>
      <c r="H62" s="10">
        <v>1</v>
      </c>
      <c r="I62" s="10">
        <v>2</v>
      </c>
      <c r="J62" s="10">
        <v>2</v>
      </c>
      <c r="K62" s="10">
        <v>2</v>
      </c>
      <c r="L62" s="10"/>
      <c r="M62" s="10">
        <v>2</v>
      </c>
      <c r="N62" s="10">
        <v>2</v>
      </c>
      <c r="O62" s="10"/>
      <c r="P62" s="10">
        <v>2</v>
      </c>
      <c r="Q62" s="10"/>
      <c r="R62" s="10">
        <v>2</v>
      </c>
      <c r="S62" s="10"/>
      <c r="T62" s="10"/>
      <c r="U62" s="10">
        <v>2</v>
      </c>
      <c r="V62" s="10">
        <v>2</v>
      </c>
      <c r="W62" s="10">
        <v>1</v>
      </c>
      <c r="X62" s="10">
        <v>2</v>
      </c>
      <c r="Y62" s="10">
        <v>2</v>
      </c>
      <c r="Z62" s="10"/>
      <c r="AA62" s="10"/>
      <c r="AB62" s="10">
        <v>2</v>
      </c>
      <c r="AC62" s="10">
        <v>2</v>
      </c>
      <c r="AD62" s="10">
        <v>1</v>
      </c>
      <c r="AE62" s="10">
        <v>2</v>
      </c>
      <c r="AF62" s="10">
        <v>2</v>
      </c>
      <c r="AG62" s="10"/>
      <c r="AH62" s="10"/>
      <c r="AI62" s="10">
        <v>2</v>
      </c>
      <c r="AJ62" s="10">
        <v>2</v>
      </c>
      <c r="AK62" s="126">
        <f t="shared" si="2"/>
        <v>41</v>
      </c>
    </row>
    <row r="63" spans="1:39" x14ac:dyDescent="0.15">
      <c r="A63" s="241">
        <v>6</v>
      </c>
      <c r="B63" s="10" t="s">
        <v>179</v>
      </c>
      <c r="C63" s="10" t="s">
        <v>57</v>
      </c>
      <c r="D63" s="10">
        <v>5</v>
      </c>
      <c r="E63" s="10"/>
      <c r="F63" s="10"/>
      <c r="G63" s="10"/>
      <c r="H63" s="10">
        <v>1</v>
      </c>
      <c r="I63" s="10">
        <v>2</v>
      </c>
      <c r="J63" s="10">
        <v>2</v>
      </c>
      <c r="K63" s="10">
        <v>2</v>
      </c>
      <c r="L63" s="10"/>
      <c r="M63" s="10">
        <v>2</v>
      </c>
      <c r="N63" s="10">
        <v>2</v>
      </c>
      <c r="O63" s="10"/>
      <c r="P63" s="10">
        <v>1</v>
      </c>
      <c r="Q63" s="10">
        <v>2</v>
      </c>
      <c r="R63" s="10">
        <v>1</v>
      </c>
      <c r="S63" s="10"/>
      <c r="T63" s="10"/>
      <c r="U63" s="10">
        <v>2</v>
      </c>
      <c r="V63" s="10">
        <v>2</v>
      </c>
      <c r="W63" s="10">
        <v>1</v>
      </c>
      <c r="X63" s="10">
        <v>1</v>
      </c>
      <c r="Y63" s="10">
        <v>1</v>
      </c>
      <c r="Z63" s="10"/>
      <c r="AA63" s="10"/>
      <c r="AB63" s="10"/>
      <c r="AC63" s="10">
        <v>1</v>
      </c>
      <c r="AD63" s="10">
        <v>1</v>
      </c>
      <c r="AE63" s="10"/>
      <c r="AF63" s="10">
        <v>1</v>
      </c>
      <c r="AG63" s="10"/>
      <c r="AH63" s="10"/>
      <c r="AI63" s="10"/>
      <c r="AJ63" s="10">
        <v>1</v>
      </c>
      <c r="AK63" s="126">
        <f t="shared" si="2"/>
        <v>26</v>
      </c>
      <c r="AM63" s="11" t="s">
        <v>140</v>
      </c>
    </row>
    <row r="64" spans="1:39" x14ac:dyDescent="0.15">
      <c r="A64" s="241">
        <v>7</v>
      </c>
      <c r="B64" s="10" t="s">
        <v>180</v>
      </c>
      <c r="C64" s="10" t="s">
        <v>57</v>
      </c>
      <c r="D64" s="10">
        <v>5</v>
      </c>
      <c r="E64" s="10"/>
      <c r="F64" s="10">
        <v>1</v>
      </c>
      <c r="G64" s="10">
        <v>1</v>
      </c>
      <c r="H64" s="10"/>
      <c r="I64" s="10">
        <v>2</v>
      </c>
      <c r="J64" s="10"/>
      <c r="K64" s="10">
        <v>2</v>
      </c>
      <c r="L64" s="10"/>
      <c r="M64" s="10"/>
      <c r="N64" s="10">
        <v>2</v>
      </c>
      <c r="O64" s="10"/>
      <c r="P64" s="10">
        <v>2</v>
      </c>
      <c r="Q64" s="10">
        <v>2</v>
      </c>
      <c r="R64" s="10">
        <v>2</v>
      </c>
      <c r="S64" s="10"/>
      <c r="T64" s="10"/>
      <c r="U64" s="10">
        <v>2</v>
      </c>
      <c r="V64" s="10"/>
      <c r="W64" s="10"/>
      <c r="X64" s="10">
        <v>2</v>
      </c>
      <c r="Y64" s="10">
        <v>2</v>
      </c>
      <c r="Z64" s="10"/>
      <c r="AA64" s="10"/>
      <c r="AB64" s="10">
        <v>1</v>
      </c>
      <c r="AC64" s="10">
        <v>2</v>
      </c>
      <c r="AD64" s="10"/>
      <c r="AE64" s="10">
        <v>1</v>
      </c>
      <c r="AF64" s="10">
        <v>2</v>
      </c>
      <c r="AG64" s="10"/>
      <c r="AH64" s="10"/>
      <c r="AI64" s="10">
        <v>1</v>
      </c>
      <c r="AJ64" s="10">
        <v>2</v>
      </c>
      <c r="AK64" s="126">
        <f t="shared" si="2"/>
        <v>29</v>
      </c>
    </row>
    <row r="65" spans="1:39" x14ac:dyDescent="0.15">
      <c r="A65" s="241">
        <v>8</v>
      </c>
      <c r="B65" s="10" t="s">
        <v>181</v>
      </c>
      <c r="C65" s="10" t="s">
        <v>57</v>
      </c>
      <c r="D65" s="10">
        <v>4</v>
      </c>
      <c r="E65" s="10" t="s">
        <v>173</v>
      </c>
      <c r="F65" s="10">
        <v>2</v>
      </c>
      <c r="G65" s="10">
        <v>2</v>
      </c>
      <c r="H65" s="10">
        <v>1</v>
      </c>
      <c r="I65" s="10">
        <v>2</v>
      </c>
      <c r="J65" s="10">
        <v>2</v>
      </c>
      <c r="K65" s="10">
        <v>2</v>
      </c>
      <c r="L65" s="10"/>
      <c r="M65" s="10">
        <v>2</v>
      </c>
      <c r="N65" s="10">
        <v>2</v>
      </c>
      <c r="O65" s="10"/>
      <c r="P65" s="10">
        <v>2</v>
      </c>
      <c r="Q65" s="10">
        <v>2</v>
      </c>
      <c r="R65" s="10">
        <v>2</v>
      </c>
      <c r="S65" s="10"/>
      <c r="T65" s="10"/>
      <c r="U65" s="10">
        <v>2</v>
      </c>
      <c r="V65" s="10">
        <v>2</v>
      </c>
      <c r="W65" s="10">
        <v>1</v>
      </c>
      <c r="X65" s="10">
        <v>2</v>
      </c>
      <c r="Y65" s="10">
        <v>2</v>
      </c>
      <c r="Z65" s="10"/>
      <c r="AA65" s="10"/>
      <c r="AB65" s="10">
        <v>2</v>
      </c>
      <c r="AC65" s="10">
        <v>2</v>
      </c>
      <c r="AD65" s="10">
        <v>1</v>
      </c>
      <c r="AE65" s="10">
        <v>2</v>
      </c>
      <c r="AF65" s="10">
        <v>2</v>
      </c>
      <c r="AG65" s="10"/>
      <c r="AH65" s="10"/>
      <c r="AI65" s="10">
        <v>2</v>
      </c>
      <c r="AJ65" s="10">
        <v>2</v>
      </c>
      <c r="AK65" s="126">
        <f t="shared" si="2"/>
        <v>43</v>
      </c>
      <c r="AM65" s="11">
        <v>1</v>
      </c>
    </row>
    <row r="66" spans="1:39" x14ac:dyDescent="0.15">
      <c r="A66" s="241">
        <v>9</v>
      </c>
      <c r="B66" s="10" t="s">
        <v>182</v>
      </c>
      <c r="C66" s="10" t="s">
        <v>57</v>
      </c>
      <c r="D66" s="10">
        <v>4</v>
      </c>
      <c r="E66" s="10"/>
      <c r="F66" s="10">
        <v>2</v>
      </c>
      <c r="G66" s="10">
        <v>2</v>
      </c>
      <c r="H66" s="10">
        <v>1</v>
      </c>
      <c r="I66" s="10">
        <v>2</v>
      </c>
      <c r="J66" s="10">
        <v>2</v>
      </c>
      <c r="K66" s="10">
        <v>2</v>
      </c>
      <c r="L66" s="10"/>
      <c r="M66" s="10">
        <v>2</v>
      </c>
      <c r="N66" s="10">
        <v>1</v>
      </c>
      <c r="O66" s="10"/>
      <c r="P66" s="10">
        <v>2</v>
      </c>
      <c r="Q66" s="10">
        <v>2</v>
      </c>
      <c r="R66" s="10"/>
      <c r="S66" s="10"/>
      <c r="T66" s="10"/>
      <c r="U66" s="10">
        <v>1</v>
      </c>
      <c r="V66" s="10">
        <v>2</v>
      </c>
      <c r="W66" s="10">
        <v>1</v>
      </c>
      <c r="X66" s="10"/>
      <c r="Y66" s="10"/>
      <c r="Z66" s="10"/>
      <c r="AA66" s="10"/>
      <c r="AB66" s="10">
        <v>2</v>
      </c>
      <c r="AC66" s="10"/>
      <c r="AD66" s="10">
        <v>1</v>
      </c>
      <c r="AE66" s="10">
        <v>2</v>
      </c>
      <c r="AF66" s="10"/>
      <c r="AG66" s="10"/>
      <c r="AH66" s="10"/>
      <c r="AI66" s="10">
        <v>2</v>
      </c>
      <c r="AJ66" s="10"/>
      <c r="AK66" s="126">
        <f t="shared" si="2"/>
        <v>29</v>
      </c>
      <c r="AM66" s="11">
        <v>2</v>
      </c>
    </row>
    <row r="67" spans="1:39" x14ac:dyDescent="0.15">
      <c r="A67" s="241">
        <v>10</v>
      </c>
      <c r="B67" s="10" t="s">
        <v>183</v>
      </c>
      <c r="C67" s="10" t="s">
        <v>57</v>
      </c>
      <c r="D67" s="10">
        <v>3</v>
      </c>
      <c r="E67" s="10"/>
      <c r="F67" s="10">
        <v>2</v>
      </c>
      <c r="G67" s="10">
        <v>2</v>
      </c>
      <c r="H67" s="10"/>
      <c r="I67" s="10">
        <v>2</v>
      </c>
      <c r="J67" s="10">
        <v>2</v>
      </c>
      <c r="K67" s="10"/>
      <c r="L67" s="10"/>
      <c r="M67" s="10">
        <v>2</v>
      </c>
      <c r="N67" s="10">
        <v>1</v>
      </c>
      <c r="O67" s="10"/>
      <c r="P67" s="10"/>
      <c r="Q67" s="10"/>
      <c r="R67" s="10"/>
      <c r="S67" s="10"/>
      <c r="T67" s="10"/>
      <c r="U67" s="10">
        <v>1</v>
      </c>
      <c r="V67" s="10">
        <v>2</v>
      </c>
      <c r="W67" s="10"/>
      <c r="X67" s="10"/>
      <c r="Y67" s="10"/>
      <c r="Z67" s="10"/>
      <c r="AA67" s="10"/>
      <c r="AB67" s="10">
        <v>2</v>
      </c>
      <c r="AC67" s="10"/>
      <c r="AD67" s="10"/>
      <c r="AE67" s="10">
        <v>2</v>
      </c>
      <c r="AF67" s="10"/>
      <c r="AG67" s="10"/>
      <c r="AH67" s="10"/>
      <c r="AI67" s="10">
        <v>2</v>
      </c>
      <c r="AJ67" s="10"/>
      <c r="AK67" s="126">
        <f t="shared" si="2"/>
        <v>20</v>
      </c>
    </row>
    <row r="68" spans="1:39" x14ac:dyDescent="0.15">
      <c r="A68" s="241">
        <v>11</v>
      </c>
      <c r="B68" s="10" t="s">
        <v>184</v>
      </c>
      <c r="C68" s="10" t="s">
        <v>106</v>
      </c>
      <c r="D68" s="10">
        <v>5</v>
      </c>
      <c r="E68" s="10"/>
      <c r="F68" s="10">
        <v>1</v>
      </c>
      <c r="G68" s="10">
        <v>1</v>
      </c>
      <c r="H68" s="10">
        <v>1</v>
      </c>
      <c r="I68" s="10">
        <v>2</v>
      </c>
      <c r="J68" s="10">
        <v>2</v>
      </c>
      <c r="K68" s="10">
        <v>2</v>
      </c>
      <c r="L68" s="10"/>
      <c r="M68" s="10">
        <v>2</v>
      </c>
      <c r="N68" s="10">
        <v>2</v>
      </c>
      <c r="O68" s="10"/>
      <c r="P68" s="10">
        <v>2</v>
      </c>
      <c r="Q68" s="10">
        <v>1</v>
      </c>
      <c r="R68" s="10">
        <v>2</v>
      </c>
      <c r="S68" s="10"/>
      <c r="T68" s="10"/>
      <c r="U68" s="10">
        <v>2</v>
      </c>
      <c r="V68" s="10">
        <v>2</v>
      </c>
      <c r="W68" s="10">
        <v>1</v>
      </c>
      <c r="X68" s="10">
        <v>2</v>
      </c>
      <c r="Y68" s="10">
        <v>2</v>
      </c>
      <c r="Z68" s="10"/>
      <c r="AA68" s="10"/>
      <c r="AB68" s="10">
        <v>1</v>
      </c>
      <c r="AC68" s="10">
        <v>2</v>
      </c>
      <c r="AD68" s="10">
        <v>1</v>
      </c>
      <c r="AE68" s="10">
        <v>1</v>
      </c>
      <c r="AF68" s="10">
        <v>2</v>
      </c>
      <c r="AG68" s="10"/>
      <c r="AH68" s="10"/>
      <c r="AI68" s="10">
        <v>1</v>
      </c>
      <c r="AJ68" s="10">
        <v>2</v>
      </c>
      <c r="AK68" s="126">
        <f t="shared" si="2"/>
        <v>37</v>
      </c>
      <c r="AM68" s="11">
        <v>6</v>
      </c>
    </row>
    <row r="69" spans="1:39" x14ac:dyDescent="0.15">
      <c r="A69" s="241">
        <v>12</v>
      </c>
      <c r="B69" s="10" t="s">
        <v>185</v>
      </c>
      <c r="C69" s="10" t="s">
        <v>106</v>
      </c>
      <c r="D69" s="10">
        <v>2</v>
      </c>
      <c r="E69" s="10"/>
      <c r="F69" s="10">
        <v>2</v>
      </c>
      <c r="G69" s="10">
        <v>2</v>
      </c>
      <c r="H69" s="10">
        <v>1</v>
      </c>
      <c r="I69" s="10">
        <v>2</v>
      </c>
      <c r="J69" s="10">
        <v>2</v>
      </c>
      <c r="K69" s="10">
        <v>2</v>
      </c>
      <c r="L69" s="10"/>
      <c r="M69" s="10">
        <v>2</v>
      </c>
      <c r="N69" s="10">
        <v>2</v>
      </c>
      <c r="O69" s="10"/>
      <c r="P69" s="10">
        <v>2</v>
      </c>
      <c r="Q69" s="10">
        <v>2</v>
      </c>
      <c r="R69" s="10">
        <v>2</v>
      </c>
      <c r="S69" s="10"/>
      <c r="T69" s="10"/>
      <c r="U69" s="10">
        <v>2</v>
      </c>
      <c r="V69" s="10">
        <v>2</v>
      </c>
      <c r="W69" s="10">
        <v>1</v>
      </c>
      <c r="X69" s="10">
        <v>2</v>
      </c>
      <c r="Y69" s="10">
        <v>2</v>
      </c>
      <c r="Z69" s="10"/>
      <c r="AA69" s="10"/>
      <c r="AB69" s="10">
        <v>2</v>
      </c>
      <c r="AC69" s="10">
        <v>2</v>
      </c>
      <c r="AD69" s="10">
        <v>1</v>
      </c>
      <c r="AE69" s="10">
        <v>2</v>
      </c>
      <c r="AF69" s="10">
        <v>2</v>
      </c>
      <c r="AG69" s="10"/>
      <c r="AH69" s="10"/>
      <c r="AI69" s="10">
        <v>2</v>
      </c>
      <c r="AJ69" s="10">
        <v>2</v>
      </c>
      <c r="AK69" s="126">
        <f t="shared" si="2"/>
        <v>43</v>
      </c>
      <c r="AM69" s="11">
        <v>5</v>
      </c>
    </row>
    <row r="70" spans="1:39" x14ac:dyDescent="0.15">
      <c r="A70" s="241">
        <v>13</v>
      </c>
      <c r="B70" s="10" t="s">
        <v>186</v>
      </c>
      <c r="C70" s="10" t="s">
        <v>106</v>
      </c>
      <c r="D70" s="10"/>
      <c r="E70" s="10"/>
      <c r="F70" s="10">
        <v>2</v>
      </c>
      <c r="G70" s="10">
        <v>2</v>
      </c>
      <c r="H70" s="10">
        <v>1</v>
      </c>
      <c r="I70" s="10">
        <v>2</v>
      </c>
      <c r="J70" s="10">
        <v>2</v>
      </c>
      <c r="K70" s="10">
        <v>2</v>
      </c>
      <c r="L70" s="10"/>
      <c r="M70" s="10">
        <v>2</v>
      </c>
      <c r="N70" s="10">
        <v>2</v>
      </c>
      <c r="O70" s="10"/>
      <c r="P70" s="10">
        <v>2</v>
      </c>
      <c r="Q70" s="10">
        <v>2</v>
      </c>
      <c r="R70" s="10">
        <v>2</v>
      </c>
      <c r="S70" s="10"/>
      <c r="T70" s="10"/>
      <c r="U70" s="10">
        <v>2</v>
      </c>
      <c r="V70" s="10">
        <v>2</v>
      </c>
      <c r="W70" s="10">
        <v>1</v>
      </c>
      <c r="X70" s="10">
        <v>2</v>
      </c>
      <c r="Y70" s="10">
        <v>2</v>
      </c>
      <c r="Z70" s="10"/>
      <c r="AA70" s="10"/>
      <c r="AB70" s="10">
        <v>2</v>
      </c>
      <c r="AC70" s="10">
        <v>2</v>
      </c>
      <c r="AD70" s="10">
        <v>1</v>
      </c>
      <c r="AE70" s="10">
        <v>2</v>
      </c>
      <c r="AF70" s="10">
        <v>2</v>
      </c>
      <c r="AG70" s="10"/>
      <c r="AH70" s="10"/>
      <c r="AI70" s="10">
        <v>2</v>
      </c>
      <c r="AJ70" s="10">
        <v>2</v>
      </c>
      <c r="AK70" s="126">
        <f t="shared" si="2"/>
        <v>43</v>
      </c>
      <c r="AM70" s="11">
        <v>4</v>
      </c>
    </row>
    <row r="71" spans="1:39" x14ac:dyDescent="0.15">
      <c r="A71" s="241">
        <v>14</v>
      </c>
      <c r="B71" s="10"/>
      <c r="C71" s="10"/>
      <c r="D71" s="10"/>
      <c r="E71" s="10"/>
      <c r="F71" s="10"/>
      <c r="G71" s="10"/>
      <c r="H71" s="10"/>
      <c r="I71" s="10"/>
      <c r="J71" s="10"/>
      <c r="K71" s="10"/>
      <c r="L71" s="10"/>
      <c r="M71" s="10"/>
      <c r="N71" s="10"/>
      <c r="O71" s="10"/>
      <c r="P71" s="10"/>
      <c r="Q71" s="10"/>
      <c r="R71" s="10"/>
      <c r="S71" s="10"/>
      <c r="T71" s="10"/>
      <c r="U71" s="10"/>
      <c r="V71" s="10"/>
      <c r="W71" s="10"/>
      <c r="X71" s="10"/>
      <c r="Y71" s="10"/>
      <c r="Z71" s="10"/>
      <c r="AA71" s="10"/>
      <c r="AB71" s="10"/>
      <c r="AC71" s="10"/>
      <c r="AD71" s="10"/>
      <c r="AE71" s="10"/>
      <c r="AF71" s="10"/>
      <c r="AG71" s="10"/>
      <c r="AH71" s="10"/>
      <c r="AI71" s="10"/>
      <c r="AJ71" s="10"/>
      <c r="AK71" s="126">
        <f t="shared" si="2"/>
        <v>0</v>
      </c>
      <c r="AM71" s="11">
        <v>3</v>
      </c>
    </row>
    <row r="72" spans="1:39" x14ac:dyDescent="0.15">
      <c r="A72" s="241">
        <v>15</v>
      </c>
      <c r="B72" s="10"/>
      <c r="C72" s="10"/>
      <c r="D72" s="10"/>
      <c r="E72" s="10"/>
      <c r="F72" s="10"/>
      <c r="G72" s="10"/>
      <c r="H72" s="10"/>
      <c r="I72" s="10"/>
      <c r="J72" s="10"/>
      <c r="K72" s="10"/>
      <c r="L72" s="10"/>
      <c r="M72" s="10"/>
      <c r="N72" s="10"/>
      <c r="O72" s="10"/>
      <c r="P72" s="10"/>
      <c r="Q72" s="10"/>
      <c r="R72" s="10"/>
      <c r="S72" s="10"/>
      <c r="T72" s="10"/>
      <c r="U72" s="10"/>
      <c r="V72" s="10"/>
      <c r="W72" s="10"/>
      <c r="X72" s="10"/>
      <c r="Y72" s="10"/>
      <c r="Z72" s="10"/>
      <c r="AA72" s="10"/>
      <c r="AB72" s="10"/>
      <c r="AC72" s="10"/>
      <c r="AD72" s="10"/>
      <c r="AE72" s="10"/>
      <c r="AF72" s="10"/>
      <c r="AG72" s="10"/>
      <c r="AH72" s="10"/>
      <c r="AI72" s="10"/>
      <c r="AJ72" s="10"/>
      <c r="AK72" s="126">
        <f t="shared" si="2"/>
        <v>0</v>
      </c>
      <c r="AM72" s="11">
        <v>2</v>
      </c>
    </row>
    <row r="73" spans="1:39" x14ac:dyDescent="0.15">
      <c r="A73" s="241">
        <v>16</v>
      </c>
      <c r="B73" s="10"/>
      <c r="C73" s="10"/>
      <c r="D73" s="10"/>
      <c r="E73" s="10"/>
      <c r="F73" s="10"/>
      <c r="G73" s="10"/>
      <c r="H73" s="10"/>
      <c r="I73" s="10"/>
      <c r="J73" s="10"/>
      <c r="K73" s="10"/>
      <c r="L73" s="10"/>
      <c r="M73" s="10"/>
      <c r="N73" s="10"/>
      <c r="O73" s="10"/>
      <c r="P73" s="10"/>
      <c r="Q73" s="10"/>
      <c r="R73" s="10"/>
      <c r="S73" s="10"/>
      <c r="T73" s="10"/>
      <c r="U73" s="10"/>
      <c r="V73" s="10"/>
      <c r="W73" s="10"/>
      <c r="X73" s="10"/>
      <c r="Y73" s="10"/>
      <c r="Z73" s="10"/>
      <c r="AA73" s="10"/>
      <c r="AB73" s="10"/>
      <c r="AC73" s="10"/>
      <c r="AD73" s="10"/>
      <c r="AE73" s="10"/>
      <c r="AF73" s="10"/>
      <c r="AG73" s="10"/>
      <c r="AH73" s="10"/>
      <c r="AI73" s="10"/>
      <c r="AJ73" s="10"/>
      <c r="AK73" s="126">
        <f t="shared" si="2"/>
        <v>0</v>
      </c>
      <c r="AM73" s="11">
        <v>1</v>
      </c>
    </row>
    <row r="74" spans="1:39" x14ac:dyDescent="0.15">
      <c r="A74" s="241">
        <v>17</v>
      </c>
      <c r="B74" s="10"/>
      <c r="C74" s="10"/>
      <c r="D74" s="10"/>
      <c r="E74" s="10"/>
      <c r="F74" s="10"/>
      <c r="G74" s="10"/>
      <c r="H74" s="10"/>
      <c r="I74" s="10"/>
      <c r="J74" s="10"/>
      <c r="K74" s="10"/>
      <c r="L74" s="10"/>
      <c r="M74" s="10"/>
      <c r="N74" s="10"/>
      <c r="O74" s="10"/>
      <c r="P74" s="10"/>
      <c r="Q74" s="10"/>
      <c r="R74" s="10"/>
      <c r="S74" s="10"/>
      <c r="T74" s="10"/>
      <c r="U74" s="10"/>
      <c r="V74" s="10"/>
      <c r="W74" s="10"/>
      <c r="X74" s="10"/>
      <c r="Y74" s="10"/>
      <c r="Z74" s="10"/>
      <c r="AA74" s="10"/>
      <c r="AB74" s="10"/>
      <c r="AC74" s="10"/>
      <c r="AD74" s="10"/>
      <c r="AE74" s="10"/>
      <c r="AF74" s="10"/>
      <c r="AG74" s="10"/>
      <c r="AH74" s="10"/>
      <c r="AI74" s="10"/>
      <c r="AJ74" s="10"/>
      <c r="AK74" s="126">
        <f t="shared" si="2"/>
        <v>0</v>
      </c>
    </row>
    <row r="75" spans="1:39" x14ac:dyDescent="0.15">
      <c r="A75" s="241">
        <v>18</v>
      </c>
      <c r="B75" s="10"/>
      <c r="C75" s="10"/>
      <c r="D75" s="10"/>
      <c r="E75" s="10"/>
      <c r="F75" s="10"/>
      <c r="G75" s="10"/>
      <c r="H75" s="10"/>
      <c r="I75" s="10"/>
      <c r="J75" s="10"/>
      <c r="K75" s="10"/>
      <c r="L75" s="10"/>
      <c r="M75" s="10"/>
      <c r="N75" s="10"/>
      <c r="O75" s="10"/>
      <c r="P75" s="10"/>
      <c r="Q75" s="10"/>
      <c r="R75" s="10"/>
      <c r="S75" s="10"/>
      <c r="T75" s="10"/>
      <c r="U75" s="10"/>
      <c r="V75" s="10"/>
      <c r="W75" s="10"/>
      <c r="X75" s="10"/>
      <c r="Y75" s="10"/>
      <c r="Z75" s="10"/>
      <c r="AA75" s="10"/>
      <c r="AB75" s="10"/>
      <c r="AC75" s="10"/>
      <c r="AD75" s="10"/>
      <c r="AE75" s="10"/>
      <c r="AF75" s="10"/>
      <c r="AG75" s="10"/>
      <c r="AH75" s="10"/>
      <c r="AI75" s="10"/>
      <c r="AJ75" s="10"/>
      <c r="AK75" s="126">
        <f t="shared" si="2"/>
        <v>0</v>
      </c>
    </row>
    <row r="76" spans="1:39" x14ac:dyDescent="0.15">
      <c r="A76" s="241">
        <v>19</v>
      </c>
      <c r="B76" s="10"/>
      <c r="C76" s="10"/>
      <c r="D76" s="10"/>
      <c r="E76" s="10"/>
      <c r="F76" s="10"/>
      <c r="G76" s="10"/>
      <c r="H76" s="10"/>
      <c r="I76" s="10"/>
      <c r="J76" s="10"/>
      <c r="K76" s="10"/>
      <c r="L76" s="10"/>
      <c r="M76" s="10"/>
      <c r="N76" s="10"/>
      <c r="O76" s="10"/>
      <c r="P76" s="10"/>
      <c r="Q76" s="10"/>
      <c r="R76" s="10"/>
      <c r="S76" s="10"/>
      <c r="T76" s="10"/>
      <c r="U76" s="10"/>
      <c r="V76" s="10"/>
      <c r="W76" s="10"/>
      <c r="X76" s="10"/>
      <c r="Y76" s="10"/>
      <c r="Z76" s="10"/>
      <c r="AA76" s="10"/>
      <c r="AB76" s="10"/>
      <c r="AC76" s="10"/>
      <c r="AD76" s="10"/>
      <c r="AE76" s="10"/>
      <c r="AF76" s="10"/>
      <c r="AG76" s="10"/>
      <c r="AH76" s="10"/>
      <c r="AI76" s="10"/>
      <c r="AJ76" s="10"/>
      <c r="AK76" s="126">
        <f t="shared" si="2"/>
        <v>0</v>
      </c>
    </row>
    <row r="77" spans="1:39" x14ac:dyDescent="0.15">
      <c r="A77" s="241">
        <v>20</v>
      </c>
      <c r="B77" s="10"/>
      <c r="C77" s="10"/>
      <c r="D77" s="10"/>
      <c r="E77" s="10"/>
      <c r="F77" s="10"/>
      <c r="G77" s="10"/>
      <c r="H77" s="10"/>
      <c r="I77" s="10"/>
      <c r="J77" s="10"/>
      <c r="K77" s="10"/>
      <c r="L77" s="10"/>
      <c r="M77" s="10"/>
      <c r="N77" s="10"/>
      <c r="O77" s="10"/>
      <c r="P77" s="10"/>
      <c r="Q77" s="10"/>
      <c r="R77" s="10"/>
      <c r="S77" s="10"/>
      <c r="T77" s="10"/>
      <c r="U77" s="10"/>
      <c r="V77" s="10"/>
      <c r="W77" s="10"/>
      <c r="X77" s="10"/>
      <c r="Y77" s="10"/>
      <c r="Z77" s="10"/>
      <c r="AA77" s="10"/>
      <c r="AB77" s="10"/>
      <c r="AC77" s="10"/>
      <c r="AD77" s="10"/>
      <c r="AE77" s="10"/>
      <c r="AF77" s="10"/>
      <c r="AG77" s="10"/>
      <c r="AH77" s="10"/>
      <c r="AI77" s="10"/>
      <c r="AJ77" s="10"/>
      <c r="AK77" s="126">
        <f t="shared" si="2"/>
        <v>0</v>
      </c>
    </row>
    <row r="78" spans="1:39" x14ac:dyDescent="0.15">
      <c r="A78" s="241">
        <v>21</v>
      </c>
      <c r="B78" s="10"/>
      <c r="C78" s="10"/>
      <c r="D78" s="10"/>
      <c r="E78" s="10"/>
      <c r="F78" s="10"/>
      <c r="G78" s="10"/>
      <c r="H78" s="10"/>
      <c r="I78" s="10"/>
      <c r="J78" s="10"/>
      <c r="K78" s="10"/>
      <c r="L78" s="10"/>
      <c r="M78" s="10"/>
      <c r="N78" s="10"/>
      <c r="O78" s="10"/>
      <c r="P78" s="10"/>
      <c r="Q78" s="10"/>
      <c r="R78" s="10"/>
      <c r="S78" s="10"/>
      <c r="T78" s="10"/>
      <c r="U78" s="10"/>
      <c r="V78" s="10"/>
      <c r="W78" s="10"/>
      <c r="X78" s="10"/>
      <c r="Y78" s="10"/>
      <c r="Z78" s="10"/>
      <c r="AA78" s="10"/>
      <c r="AB78" s="10"/>
      <c r="AC78" s="10"/>
      <c r="AD78" s="10"/>
      <c r="AE78" s="10"/>
      <c r="AF78" s="10"/>
      <c r="AG78" s="10"/>
      <c r="AH78" s="10"/>
      <c r="AI78" s="10"/>
      <c r="AJ78" s="10"/>
      <c r="AK78" s="126">
        <f t="shared" si="2"/>
        <v>0</v>
      </c>
    </row>
    <row r="79" spans="1:39" x14ac:dyDescent="0.15">
      <c r="A79" s="241">
        <v>22</v>
      </c>
      <c r="B79" s="10"/>
      <c r="C79" s="10"/>
      <c r="D79" s="10"/>
      <c r="E79" s="10"/>
      <c r="F79" s="10"/>
      <c r="G79" s="10"/>
      <c r="H79" s="10"/>
      <c r="I79" s="10"/>
      <c r="J79" s="10"/>
      <c r="K79" s="10"/>
      <c r="L79" s="10"/>
      <c r="M79" s="10"/>
      <c r="N79" s="10"/>
      <c r="O79" s="10"/>
      <c r="P79" s="10"/>
      <c r="Q79" s="10"/>
      <c r="R79" s="10"/>
      <c r="S79" s="10"/>
      <c r="T79" s="10"/>
      <c r="U79" s="10"/>
      <c r="V79" s="10"/>
      <c r="W79" s="10"/>
      <c r="X79" s="10"/>
      <c r="Y79" s="10"/>
      <c r="Z79" s="10"/>
      <c r="AA79" s="10"/>
      <c r="AB79" s="10"/>
      <c r="AC79" s="10"/>
      <c r="AD79" s="10"/>
      <c r="AE79" s="10"/>
      <c r="AF79" s="10"/>
      <c r="AG79" s="10"/>
      <c r="AH79" s="10"/>
      <c r="AI79" s="10"/>
      <c r="AJ79" s="10"/>
      <c r="AK79" s="126">
        <f t="shared" si="2"/>
        <v>0</v>
      </c>
    </row>
    <row r="80" spans="1:39" x14ac:dyDescent="0.15">
      <c r="A80" s="241">
        <v>23</v>
      </c>
      <c r="B80" s="10"/>
      <c r="C80" s="10"/>
      <c r="D80" s="10"/>
      <c r="E80" s="10"/>
      <c r="F80" s="10"/>
      <c r="G80" s="10"/>
      <c r="H80" s="10"/>
      <c r="I80" s="10"/>
      <c r="J80" s="10"/>
      <c r="K80" s="10"/>
      <c r="L80" s="10"/>
      <c r="M80" s="10"/>
      <c r="N80" s="10"/>
      <c r="O80" s="10"/>
      <c r="P80" s="10"/>
      <c r="Q80" s="10"/>
      <c r="R80" s="10"/>
      <c r="S80" s="10"/>
      <c r="T80" s="10"/>
      <c r="U80" s="10"/>
      <c r="V80" s="10"/>
      <c r="W80" s="10"/>
      <c r="X80" s="10"/>
      <c r="Y80" s="10"/>
      <c r="Z80" s="10"/>
      <c r="AA80" s="10"/>
      <c r="AB80" s="10"/>
      <c r="AC80" s="10"/>
      <c r="AD80" s="10"/>
      <c r="AE80" s="10"/>
      <c r="AF80" s="10"/>
      <c r="AG80" s="10"/>
      <c r="AH80" s="10"/>
      <c r="AI80" s="10"/>
      <c r="AJ80" s="10"/>
      <c r="AK80" s="126">
        <f t="shared" si="2"/>
        <v>0</v>
      </c>
    </row>
    <row r="81" spans="1:37" x14ac:dyDescent="0.15">
      <c r="A81" s="241">
        <v>24</v>
      </c>
      <c r="B81" s="10"/>
      <c r="C81" s="10"/>
      <c r="D81" s="10"/>
      <c r="E81" s="10"/>
      <c r="F81" s="10"/>
      <c r="G81" s="10"/>
      <c r="H81" s="10"/>
      <c r="I81" s="10"/>
      <c r="J81" s="10"/>
      <c r="K81" s="10"/>
      <c r="L81" s="10"/>
      <c r="M81" s="10"/>
      <c r="N81" s="10"/>
      <c r="O81" s="10"/>
      <c r="P81" s="10"/>
      <c r="Q81" s="10"/>
      <c r="R81" s="10"/>
      <c r="S81" s="10"/>
      <c r="T81" s="10"/>
      <c r="U81" s="10"/>
      <c r="V81" s="10"/>
      <c r="W81" s="10"/>
      <c r="X81" s="10"/>
      <c r="Y81" s="10"/>
      <c r="Z81" s="10"/>
      <c r="AA81" s="10"/>
      <c r="AB81" s="10"/>
      <c r="AC81" s="10"/>
      <c r="AD81" s="10"/>
      <c r="AE81" s="10"/>
      <c r="AF81" s="10"/>
      <c r="AG81" s="10"/>
      <c r="AH81" s="10"/>
      <c r="AI81" s="10"/>
      <c r="AJ81" s="10"/>
      <c r="AK81" s="126">
        <f t="shared" si="2"/>
        <v>0</v>
      </c>
    </row>
    <row r="82" spans="1:37" x14ac:dyDescent="0.15">
      <c r="A82" s="241">
        <v>25</v>
      </c>
      <c r="B82" s="10"/>
      <c r="C82" s="10"/>
      <c r="D82" s="10"/>
      <c r="E82" s="10"/>
      <c r="F82" s="10"/>
      <c r="G82" s="10"/>
      <c r="H82" s="10"/>
      <c r="I82" s="10"/>
      <c r="J82" s="10"/>
      <c r="K82" s="10"/>
      <c r="L82" s="10"/>
      <c r="M82" s="10"/>
      <c r="N82" s="10"/>
      <c r="O82" s="10"/>
      <c r="P82" s="10"/>
      <c r="Q82" s="10"/>
      <c r="R82" s="10"/>
      <c r="S82" s="10"/>
      <c r="T82" s="10"/>
      <c r="U82" s="10"/>
      <c r="V82" s="10"/>
      <c r="W82" s="10"/>
      <c r="X82" s="10"/>
      <c r="Y82" s="10"/>
      <c r="Z82" s="10"/>
      <c r="AA82" s="10"/>
      <c r="AB82" s="10"/>
      <c r="AC82" s="10"/>
      <c r="AD82" s="10"/>
      <c r="AE82" s="10"/>
      <c r="AF82" s="10"/>
      <c r="AG82" s="10"/>
      <c r="AH82" s="10"/>
      <c r="AI82" s="10"/>
      <c r="AJ82" s="10"/>
      <c r="AK82" s="126">
        <f t="shared" si="2"/>
        <v>0</v>
      </c>
    </row>
    <row r="83" spans="1:37" x14ac:dyDescent="0.15">
      <c r="A83" s="242" t="s">
        <v>141</v>
      </c>
      <c r="B83" s="990" t="s">
        <v>142</v>
      </c>
      <c r="C83" s="990"/>
      <c r="D83" s="990"/>
      <c r="E83" s="243"/>
      <c r="F83" s="8">
        <f t="shared" ref="F83:AK83" si="3">SUM(F58:F82)</f>
        <v>22</v>
      </c>
      <c r="G83" s="8">
        <f t="shared" si="3"/>
        <v>22</v>
      </c>
      <c r="H83" s="8">
        <f t="shared" si="3"/>
        <v>11</v>
      </c>
      <c r="I83" s="8">
        <f t="shared" si="3"/>
        <v>26</v>
      </c>
      <c r="J83" s="8">
        <f t="shared" si="3"/>
        <v>24</v>
      </c>
      <c r="K83" s="8">
        <f t="shared" si="3"/>
        <v>24</v>
      </c>
      <c r="L83" s="8">
        <f t="shared" si="3"/>
        <v>0</v>
      </c>
      <c r="M83" s="8">
        <f t="shared" si="3"/>
        <v>24</v>
      </c>
      <c r="N83" s="8">
        <f t="shared" si="3"/>
        <v>22</v>
      </c>
      <c r="O83" s="8">
        <f t="shared" si="3"/>
        <v>0</v>
      </c>
      <c r="P83" s="8">
        <f t="shared" si="3"/>
        <v>21</v>
      </c>
      <c r="Q83" s="8">
        <f t="shared" si="3"/>
        <v>20</v>
      </c>
      <c r="R83" s="8">
        <f t="shared" si="3"/>
        <v>20</v>
      </c>
      <c r="S83" s="8">
        <f t="shared" si="3"/>
        <v>0</v>
      </c>
      <c r="T83" s="8">
        <f t="shared" si="3"/>
        <v>0</v>
      </c>
      <c r="U83" s="8">
        <f t="shared" si="3"/>
        <v>22</v>
      </c>
      <c r="V83" s="8">
        <f t="shared" si="3"/>
        <v>24</v>
      </c>
      <c r="W83" s="8">
        <f t="shared" si="3"/>
        <v>11</v>
      </c>
      <c r="X83" s="8">
        <f t="shared" si="3"/>
        <v>20</v>
      </c>
      <c r="Y83" s="8">
        <f t="shared" si="3"/>
        <v>20</v>
      </c>
      <c r="Z83" s="8">
        <f t="shared" si="3"/>
        <v>0</v>
      </c>
      <c r="AA83" s="8">
        <f t="shared" si="3"/>
        <v>0</v>
      </c>
      <c r="AB83" s="8">
        <f t="shared" si="3"/>
        <v>22</v>
      </c>
      <c r="AC83" s="8">
        <f t="shared" si="3"/>
        <v>20</v>
      </c>
      <c r="AD83" s="8">
        <f t="shared" si="3"/>
        <v>11</v>
      </c>
      <c r="AE83" s="8">
        <f t="shared" si="3"/>
        <v>22</v>
      </c>
      <c r="AF83" s="8">
        <f t="shared" si="3"/>
        <v>20</v>
      </c>
      <c r="AG83" s="8">
        <f t="shared" si="3"/>
        <v>0</v>
      </c>
      <c r="AH83" s="8">
        <f t="shared" si="3"/>
        <v>0</v>
      </c>
      <c r="AI83" s="8">
        <f t="shared" si="3"/>
        <v>22</v>
      </c>
      <c r="AJ83" s="8">
        <f t="shared" si="3"/>
        <v>20</v>
      </c>
      <c r="AK83" s="8">
        <f t="shared" si="3"/>
        <v>470</v>
      </c>
    </row>
    <row r="84" spans="1:37" x14ac:dyDescent="0.15">
      <c r="B84" s="991" t="s">
        <v>143</v>
      </c>
      <c r="C84" s="991"/>
      <c r="D84" s="991"/>
      <c r="E84" s="127"/>
      <c r="F84" s="992" t="s">
        <v>144</v>
      </c>
      <c r="G84" s="992"/>
      <c r="H84" s="992"/>
      <c r="I84" s="992"/>
      <c r="J84" s="992"/>
      <c r="K84" s="992"/>
      <c r="L84" s="992"/>
      <c r="M84" s="992"/>
      <c r="N84" s="992"/>
      <c r="O84" s="992"/>
      <c r="P84" s="992"/>
      <c r="Q84" s="992"/>
      <c r="R84" s="992"/>
      <c r="S84" s="992"/>
      <c r="T84" s="992"/>
      <c r="U84" s="992"/>
      <c r="V84" s="992"/>
      <c r="W84" s="992"/>
      <c r="X84" s="992"/>
      <c r="Y84" s="992"/>
      <c r="Z84" s="992"/>
      <c r="AA84" s="992"/>
      <c r="AB84" s="992"/>
      <c r="AC84" s="992"/>
      <c r="AD84" s="992"/>
      <c r="AE84" s="992"/>
      <c r="AF84" s="992"/>
      <c r="AG84" s="992"/>
      <c r="AH84" s="992"/>
      <c r="AI84" s="992"/>
      <c r="AJ84" s="992"/>
    </row>
    <row r="85" spans="1:37" ht="14.25" thickBot="1" x14ac:dyDescent="0.2">
      <c r="B85" s="991" t="s">
        <v>145</v>
      </c>
      <c r="C85" s="991"/>
      <c r="D85" s="991"/>
    </row>
    <row r="86" spans="1:37" ht="15.95" customHeight="1" thickBot="1" x14ac:dyDescent="0.2">
      <c r="A86" s="239" t="s">
        <v>141</v>
      </c>
      <c r="B86" s="991" t="s">
        <v>146</v>
      </c>
      <c r="C86" s="991"/>
      <c r="D86" s="991"/>
      <c r="E86" s="995" t="s">
        <v>147</v>
      </c>
      <c r="F86" s="995"/>
      <c r="G86" s="995"/>
      <c r="H86" s="995"/>
      <c r="I86" s="995"/>
      <c r="K86" s="1002" t="s">
        <v>148</v>
      </c>
      <c r="L86" s="1003"/>
      <c r="M86" s="1003"/>
      <c r="N86" s="1003"/>
      <c r="O86" s="1003"/>
      <c r="P86" s="1003"/>
      <c r="Q86" s="1003"/>
      <c r="R86" s="244"/>
      <c r="S86" s="244"/>
      <c r="T86" s="244"/>
      <c r="U86" s="244"/>
      <c r="V86" s="244"/>
      <c r="W86" s="244"/>
      <c r="X86" s="244"/>
      <c r="Y86" s="244"/>
      <c r="Z86" s="244"/>
      <c r="AA86" s="244"/>
      <c r="AB86" s="244"/>
      <c r="AC86" s="244"/>
      <c r="AD86" s="244"/>
      <c r="AE86" s="244"/>
      <c r="AF86" s="1003"/>
      <c r="AG86" s="1003"/>
      <c r="AH86" s="1003"/>
      <c r="AI86" s="1003"/>
      <c r="AJ86" s="1003"/>
      <c r="AK86" s="1004"/>
    </row>
    <row r="87" spans="1:37" ht="14.25" thickBot="1" x14ac:dyDescent="0.2">
      <c r="B87" s="991" t="s">
        <v>149</v>
      </c>
      <c r="C87" s="991"/>
      <c r="D87" s="991"/>
      <c r="E87" s="127"/>
      <c r="F87" s="12" t="s">
        <v>137</v>
      </c>
      <c r="G87" s="13" t="s">
        <v>150</v>
      </c>
      <c r="K87" s="1005" t="s">
        <v>151</v>
      </c>
      <c r="L87" s="1006"/>
      <c r="M87" s="1006"/>
      <c r="N87" s="1006"/>
      <c r="O87" s="1006"/>
      <c r="P87" s="1006"/>
      <c r="Q87" s="1007"/>
      <c r="R87" s="245">
        <f>AK83</f>
        <v>470</v>
      </c>
      <c r="S87" s="246" t="s">
        <v>53</v>
      </c>
      <c r="T87" s="11" t="s">
        <v>152</v>
      </c>
      <c r="U87" s="993" t="s">
        <v>153</v>
      </c>
      <c r="V87" s="993"/>
      <c r="W87" s="993"/>
      <c r="X87" s="993"/>
      <c r="Y87" s="994"/>
      <c r="Z87" s="245">
        <f>AK55</f>
        <v>43</v>
      </c>
      <c r="AA87" s="246" t="s">
        <v>154</v>
      </c>
      <c r="AB87" s="239" t="s">
        <v>155</v>
      </c>
      <c r="AC87" s="1023">
        <f>ROUNDDOWN(R87/Z87,1)</f>
        <v>10.9</v>
      </c>
      <c r="AD87" s="1024"/>
      <c r="AE87" s="247" t="s">
        <v>53</v>
      </c>
      <c r="AK87" s="248"/>
    </row>
    <row r="88" spans="1:37" ht="3.4" customHeight="1" thickBot="1" x14ac:dyDescent="0.2">
      <c r="B88" s="1011" t="s">
        <v>156</v>
      </c>
      <c r="C88" s="1011"/>
      <c r="D88" s="1011"/>
      <c r="E88" s="127"/>
      <c r="F88" s="1012">
        <v>6</v>
      </c>
      <c r="G88" s="1014">
        <f>SUMPRODUCT(($C$58:$C$82="生活介護")*($D$58:$D$82=F88)*($AK$58:$AK$82&gt;0))</f>
        <v>4</v>
      </c>
      <c r="K88" s="249"/>
      <c r="R88" s="250"/>
      <c r="S88" s="250"/>
      <c r="Z88" s="250"/>
      <c r="AK88" s="248"/>
    </row>
    <row r="89" spans="1:37" ht="14.25" thickBot="1" x14ac:dyDescent="0.2">
      <c r="B89" s="1011"/>
      <c r="C89" s="1011"/>
      <c r="D89" s="1011"/>
      <c r="F89" s="1013"/>
      <c r="G89" s="1015"/>
      <c r="K89" s="1005" t="s">
        <v>157</v>
      </c>
      <c r="L89" s="1006"/>
      <c r="M89" s="1006"/>
      <c r="N89" s="1006"/>
      <c r="O89" s="1006"/>
      <c r="P89" s="1006"/>
      <c r="Q89" s="1007"/>
      <c r="R89" s="245">
        <f>COUNTA(F83:AJ83)-COUNTIF(F83:AJ83,0)</f>
        <v>23</v>
      </c>
      <c r="S89" s="246" t="s">
        <v>33</v>
      </c>
      <c r="T89" s="11" t="s">
        <v>152</v>
      </c>
      <c r="U89" s="993" t="s">
        <v>158</v>
      </c>
      <c r="V89" s="993"/>
      <c r="W89" s="993"/>
      <c r="X89" s="993"/>
      <c r="Y89" s="994"/>
      <c r="Z89" s="245">
        <f>COUNTA(F54:AJ54)</f>
        <v>31</v>
      </c>
      <c r="AA89" s="246" t="s">
        <v>33</v>
      </c>
      <c r="AB89" s="14" t="s">
        <v>159</v>
      </c>
      <c r="AC89" s="239">
        <v>7</v>
      </c>
      <c r="AD89" s="239" t="s">
        <v>33</v>
      </c>
      <c r="AE89" s="239" t="s">
        <v>155</v>
      </c>
      <c r="AF89" s="251">
        <f>ROUNDDOWN(R89/Z89*AC89,1)</f>
        <v>5.0999999999999996</v>
      </c>
      <c r="AG89" s="247" t="s">
        <v>33</v>
      </c>
      <c r="AK89" s="248"/>
    </row>
    <row r="90" spans="1:37" ht="14.25" thickBot="1" x14ac:dyDescent="0.2">
      <c r="B90" s="995"/>
      <c r="C90" s="995"/>
      <c r="D90" s="995"/>
      <c r="F90" s="15">
        <v>5</v>
      </c>
      <c r="G90" s="16">
        <f>SUMPRODUCT(($C$58:$C$82="生活介護")*($D$58:$D$82=F90)*($AK$58:$AK$82&gt;0))</f>
        <v>3</v>
      </c>
      <c r="H90" s="17" t="s">
        <v>138</v>
      </c>
      <c r="K90" s="996" t="s">
        <v>160</v>
      </c>
      <c r="L90" s="997"/>
      <c r="M90" s="997"/>
      <c r="N90" s="997"/>
      <c r="O90" s="997"/>
      <c r="P90" s="997"/>
      <c r="Q90" s="997"/>
      <c r="R90" s="997"/>
      <c r="S90" s="997"/>
      <c r="T90" s="997"/>
      <c r="U90" s="997"/>
      <c r="V90" s="997"/>
      <c r="W90" s="997"/>
      <c r="X90" s="997"/>
      <c r="Y90" s="997"/>
      <c r="Z90" s="997"/>
      <c r="AA90" s="997"/>
      <c r="AB90" s="997"/>
      <c r="AC90" s="997"/>
      <c r="AD90" s="997"/>
      <c r="AE90" s="997"/>
      <c r="AF90" s="997"/>
      <c r="AG90" s="997"/>
      <c r="AH90" s="997"/>
      <c r="AI90" s="997"/>
      <c r="AJ90" s="997"/>
      <c r="AK90" s="998"/>
    </row>
    <row r="91" spans="1:37" ht="14.25" thickBot="1" x14ac:dyDescent="0.2">
      <c r="F91" s="18">
        <v>4</v>
      </c>
      <c r="G91" s="19">
        <f>SUMPRODUCT(($C$58:$C$82="生活介護")*($D$58:$D$82=F91)*($AK$58:$AK$82&gt;0))</f>
        <v>2</v>
      </c>
      <c r="H91" s="20">
        <f>SUMPRODUCT(($C$58:$C$82="生活介護")*($D$58:$D$82=F91)*($E$58:$E$82=$AM$14)*($AK$58:$AK$82&gt;0))</f>
        <v>1</v>
      </c>
      <c r="K91" s="999"/>
      <c r="L91" s="1000"/>
      <c r="M91" s="1000"/>
      <c r="N91" s="1000"/>
      <c r="O91" s="1000"/>
      <c r="P91" s="1000"/>
      <c r="Q91" s="1000"/>
      <c r="R91" s="1000"/>
      <c r="S91" s="1000"/>
      <c r="T91" s="1000"/>
      <c r="U91" s="1000"/>
      <c r="V91" s="1000"/>
      <c r="W91" s="1000"/>
      <c r="X91" s="1000"/>
      <c r="Y91" s="1000"/>
      <c r="Z91" s="1000"/>
      <c r="AA91" s="1000"/>
      <c r="AB91" s="1000"/>
      <c r="AC91" s="1000"/>
      <c r="AD91" s="1000"/>
      <c r="AE91" s="1000"/>
      <c r="AF91" s="1000"/>
      <c r="AG91" s="1000"/>
      <c r="AH91" s="1000"/>
      <c r="AI91" s="1000"/>
      <c r="AJ91" s="1000"/>
      <c r="AK91" s="1001"/>
    </row>
    <row r="92" spans="1:37" ht="12" customHeight="1" thickBot="1" x14ac:dyDescent="0.2">
      <c r="B92" s="1016" t="s">
        <v>161</v>
      </c>
      <c r="C92" s="1016"/>
      <c r="D92" s="252"/>
      <c r="E92" s="252"/>
      <c r="F92" s="973">
        <v>3</v>
      </c>
      <c r="G92" s="1012">
        <f>SUMPRODUCT(($C$58:$C$82="生活介護")*($D$58:$D$82=F92)*($AK$58:$AK$82&gt;0))</f>
        <v>1</v>
      </c>
      <c r="H92" s="1017">
        <f>SUMPRODUCT(($C$58:$C$82="生活介護")*($D$58:$D$82=F92)*($E$58:$E$82=$AM$14)*($AK$58:$AK$82&gt;0))</f>
        <v>0</v>
      </c>
    </row>
    <row r="93" spans="1:37" ht="2.25" customHeight="1" x14ac:dyDescent="0.15">
      <c r="B93" s="252"/>
      <c r="C93" s="252"/>
      <c r="D93" s="252"/>
      <c r="E93" s="252"/>
      <c r="F93" s="975"/>
      <c r="G93" s="1013"/>
      <c r="H93" s="1015"/>
      <c r="K93" s="253"/>
      <c r="L93" s="244"/>
      <c r="M93" s="244"/>
      <c r="N93" s="244"/>
      <c r="O93" s="244"/>
      <c r="P93" s="244"/>
      <c r="Q93" s="244"/>
      <c r="R93" s="244"/>
      <c r="S93" s="244"/>
      <c r="T93" s="244"/>
      <c r="U93" s="244"/>
      <c r="V93" s="244"/>
      <c r="W93" s="244"/>
      <c r="X93" s="244"/>
      <c r="Y93" s="244"/>
      <c r="Z93" s="244"/>
      <c r="AA93" s="244"/>
      <c r="AB93" s="244"/>
      <c r="AC93" s="244"/>
      <c r="AD93" s="244"/>
      <c r="AE93" s="244"/>
      <c r="AF93" s="244"/>
      <c r="AG93" s="244"/>
      <c r="AH93" s="244"/>
      <c r="AI93" s="244"/>
      <c r="AJ93" s="244"/>
      <c r="AK93" s="254"/>
    </row>
    <row r="94" spans="1:37" ht="14.25" customHeight="1" thickBot="1" x14ac:dyDescent="0.2">
      <c r="B94" s="1016" t="s">
        <v>162</v>
      </c>
      <c r="C94" s="1016"/>
      <c r="D94" s="1016"/>
      <c r="E94" s="252"/>
      <c r="F94" s="18">
        <v>2</v>
      </c>
      <c r="G94" s="15">
        <f>SUMPRODUCT(($C$58:$C$82="生活介護")*($D$58:$D$82=F94)*($AK$58:$AK$82&gt;0))</f>
        <v>0</v>
      </c>
      <c r="H94" s="21">
        <f>SUMPRODUCT(($C$58:$C$82="生活介護")*($D$58:$D$82=F94)*($E$58:$E$82=$AM$14)*($AK$58:$AK$82&gt;0))</f>
        <v>0</v>
      </c>
      <c r="K94" s="1010" t="s">
        <v>163</v>
      </c>
      <c r="L94" s="995"/>
      <c r="M94" s="995"/>
      <c r="N94" s="995"/>
      <c r="O94" s="995"/>
      <c r="P94" s="995"/>
      <c r="Q94" s="995"/>
      <c r="AK94" s="248"/>
    </row>
    <row r="95" spans="1:37" ht="14.25" thickBot="1" x14ac:dyDescent="0.2">
      <c r="B95" s="1016" t="s">
        <v>164</v>
      </c>
      <c r="C95" s="1016"/>
      <c r="D95" s="1016"/>
      <c r="E95" s="252"/>
      <c r="F95" s="18">
        <v>1</v>
      </c>
      <c r="G95" s="15">
        <f>SUMPRODUCT(($C$58:$C$82="生活介護")*($D$58:$D$82=F95)*($AK$58:$AK$82&gt;0))</f>
        <v>0</v>
      </c>
      <c r="H95" s="16">
        <f>SUMPRODUCT(($C$58:$C$82="生活介護")*($D$58:$D$82=F95)*($E$58:$E$82=$AM$14)*($AK$58:$AK$82&gt;0))</f>
        <v>0</v>
      </c>
      <c r="K95" s="1018" t="s">
        <v>165</v>
      </c>
      <c r="L95" s="1019"/>
      <c r="M95" s="1019"/>
      <c r="N95" s="1019"/>
      <c r="O95" s="1019"/>
      <c r="P95" s="1019"/>
      <c r="Q95" s="1019"/>
      <c r="R95" s="1019"/>
      <c r="S95" s="1020"/>
      <c r="T95" s="245">
        <f>G88+G90+H91+H92+H94+H95</f>
        <v>8</v>
      </c>
      <c r="U95" s="246" t="s">
        <v>53</v>
      </c>
      <c r="V95" s="11" t="s">
        <v>152</v>
      </c>
      <c r="W95" s="993" t="s">
        <v>166</v>
      </c>
      <c r="X95" s="993"/>
      <c r="Y95" s="993"/>
      <c r="Z95" s="993"/>
      <c r="AA95" s="993"/>
      <c r="AB95" s="994"/>
      <c r="AC95" s="245">
        <f>G96</f>
        <v>10</v>
      </c>
      <c r="AD95" s="246" t="s">
        <v>53</v>
      </c>
      <c r="AE95" s="239" t="s">
        <v>155</v>
      </c>
      <c r="AF95" s="1021">
        <f>ROUNDDOWN(T95/AC95,2)</f>
        <v>0.8</v>
      </c>
      <c r="AG95" s="1022"/>
      <c r="AK95" s="248"/>
    </row>
    <row r="96" spans="1:37" ht="14.25" thickBot="1" x14ac:dyDescent="0.2">
      <c r="B96" s="252"/>
      <c r="C96" s="22" t="s">
        <v>167</v>
      </c>
      <c r="D96" s="252"/>
      <c r="E96" s="252"/>
      <c r="F96" s="23" t="s">
        <v>8</v>
      </c>
      <c r="G96" s="242">
        <f>SUM(G88:G95)</f>
        <v>10</v>
      </c>
      <c r="K96" s="996" t="s">
        <v>168</v>
      </c>
      <c r="L96" s="997"/>
      <c r="M96" s="997"/>
      <c r="N96" s="997"/>
      <c r="O96" s="997"/>
      <c r="P96" s="997"/>
      <c r="Q96" s="997"/>
      <c r="R96" s="997"/>
      <c r="S96" s="997"/>
      <c r="T96" s="997"/>
      <c r="U96" s="997"/>
      <c r="V96" s="997"/>
      <c r="W96" s="997"/>
      <c r="X96" s="997"/>
      <c r="Y96" s="997"/>
      <c r="Z96" s="997"/>
      <c r="AA96" s="997"/>
      <c r="AB96" s="997"/>
      <c r="AC96" s="997"/>
      <c r="AD96" s="997"/>
      <c r="AE96" s="997"/>
      <c r="AF96" s="997"/>
      <c r="AG96" s="997"/>
      <c r="AH96" s="997"/>
      <c r="AI96" s="997"/>
      <c r="AJ96" s="997"/>
      <c r="AK96" s="998"/>
    </row>
    <row r="97" spans="2:37" ht="14.25" thickBot="1" x14ac:dyDescent="0.2">
      <c r="B97" s="252"/>
      <c r="C97" s="255">
        <v>20</v>
      </c>
      <c r="D97" s="252" t="s">
        <v>53</v>
      </c>
      <c r="E97" s="252"/>
      <c r="K97" s="999"/>
      <c r="L97" s="1000"/>
      <c r="M97" s="1000"/>
      <c r="N97" s="1000"/>
      <c r="O97" s="1000"/>
      <c r="P97" s="1000"/>
      <c r="Q97" s="1000"/>
      <c r="R97" s="1000"/>
      <c r="S97" s="1000"/>
      <c r="T97" s="1000"/>
      <c r="U97" s="1000"/>
      <c r="V97" s="1000"/>
      <c r="W97" s="1000"/>
      <c r="X97" s="1000"/>
      <c r="Y97" s="1000"/>
      <c r="Z97" s="1000"/>
      <c r="AA97" s="1000"/>
      <c r="AB97" s="1000"/>
      <c r="AC97" s="1000"/>
      <c r="AD97" s="1000"/>
      <c r="AE97" s="1000"/>
      <c r="AF97" s="1000"/>
      <c r="AG97" s="1000"/>
      <c r="AH97" s="1000"/>
      <c r="AI97" s="1000"/>
      <c r="AJ97" s="1000"/>
      <c r="AK97" s="1001"/>
    </row>
    <row r="98" spans="2:37" ht="4.5" customHeight="1" x14ac:dyDescent="0.15"/>
  </sheetData>
  <mergeCells count="78">
    <mergeCell ref="K96:AK97"/>
    <mergeCell ref="B94:D94"/>
    <mergeCell ref="K94:Q94"/>
    <mergeCell ref="B95:D95"/>
    <mergeCell ref="K95:S95"/>
    <mergeCell ref="W95:AB95"/>
    <mergeCell ref="AF95:AG95"/>
    <mergeCell ref="B90:D90"/>
    <mergeCell ref="K90:AK91"/>
    <mergeCell ref="B92:C92"/>
    <mergeCell ref="F92:F93"/>
    <mergeCell ref="G92:G93"/>
    <mergeCell ref="H92:H93"/>
    <mergeCell ref="B87:D87"/>
    <mergeCell ref="K87:Q87"/>
    <mergeCell ref="U87:Y87"/>
    <mergeCell ref="AC87:AD87"/>
    <mergeCell ref="B88:D89"/>
    <mergeCell ref="F88:F89"/>
    <mergeCell ref="G88:G89"/>
    <mergeCell ref="K89:Q89"/>
    <mergeCell ref="U89:Y89"/>
    <mergeCell ref="B83:D83"/>
    <mergeCell ref="B84:D84"/>
    <mergeCell ref="F84:AJ84"/>
    <mergeCell ref="B85:D85"/>
    <mergeCell ref="B86:D86"/>
    <mergeCell ref="E86:I86"/>
    <mergeCell ref="K86:Q86"/>
    <mergeCell ref="AF86:AK86"/>
    <mergeCell ref="A53:A57"/>
    <mergeCell ref="B53:D53"/>
    <mergeCell ref="B54:E54"/>
    <mergeCell ref="B55:C56"/>
    <mergeCell ref="D55:E55"/>
    <mergeCell ref="AK55:AK56"/>
    <mergeCell ref="D56:E56"/>
    <mergeCell ref="F57:AJ57"/>
    <mergeCell ref="B46:D46"/>
    <mergeCell ref="K46:S46"/>
    <mergeCell ref="W46:AB46"/>
    <mergeCell ref="AF46:AG46"/>
    <mergeCell ref="K47:AK48"/>
    <mergeCell ref="W51:AJ51"/>
    <mergeCell ref="K45:Q45"/>
    <mergeCell ref="B39:D40"/>
    <mergeCell ref="F39:F40"/>
    <mergeCell ref="G39:G40"/>
    <mergeCell ref="K40:Q40"/>
    <mergeCell ref="B43:C43"/>
    <mergeCell ref="F43:F44"/>
    <mergeCell ref="G43:G44"/>
    <mergeCell ref="H43:H44"/>
    <mergeCell ref="B45:D45"/>
    <mergeCell ref="U40:Y40"/>
    <mergeCell ref="B41:D41"/>
    <mergeCell ref="K41:AK42"/>
    <mergeCell ref="B36:D36"/>
    <mergeCell ref="B37:D37"/>
    <mergeCell ref="E37:I37"/>
    <mergeCell ref="K37:Q37"/>
    <mergeCell ref="AF37:AK37"/>
    <mergeCell ref="B38:D38"/>
    <mergeCell ref="K38:Q38"/>
    <mergeCell ref="U38:Y38"/>
    <mergeCell ref="AC38:AD38"/>
    <mergeCell ref="AK6:AK7"/>
    <mergeCell ref="D7:E7"/>
    <mergeCell ref="F8:AJ8"/>
    <mergeCell ref="B34:D34"/>
    <mergeCell ref="B35:D35"/>
    <mergeCell ref="F35:AJ35"/>
    <mergeCell ref="W2:AJ2"/>
    <mergeCell ref="A4:A8"/>
    <mergeCell ref="B4:D4"/>
    <mergeCell ref="B5:E5"/>
    <mergeCell ref="B6:C7"/>
    <mergeCell ref="D6:E6"/>
  </mergeCells>
  <phoneticPr fontId="1"/>
  <dataValidations count="5">
    <dataValidation type="list" allowBlank="1" showInputMessage="1" showErrorMessage="1" sqref="D58:D82 D9:D33" xr:uid="{8218D548-74F9-409C-AFE4-A91FBF41FE44}">
      <formula1>$AM$18:$AM$24</formula1>
    </dataValidation>
    <dataValidation type="list" allowBlank="1" showInputMessage="1" showErrorMessage="1" sqref="F58:AJ82 F9:AJ33" xr:uid="{047A5994-1703-46B0-9619-48698F0CCD4E}">
      <formula1>$AM$15:$AM$17</formula1>
    </dataValidation>
    <dataValidation type="list" showInputMessage="1" showErrorMessage="1" sqref="E58:E82 E9:E33" xr:uid="{98132496-9228-4018-8F26-BFBF818C455D}">
      <formula1>$AM$13:$AM$14</formula1>
    </dataValidation>
    <dataValidation type="list" allowBlank="1" showInputMessage="1" showErrorMessage="1" sqref="F55:AJ56 F6:AJ7" xr:uid="{85C3B871-0FA3-4C3F-9F07-EC0E34627461}">
      <formula1>$AM$13:$AM$14</formula1>
    </dataValidation>
    <dataValidation type="list" allowBlank="1" showInputMessage="1" showErrorMessage="1" sqref="C58:C82 C9:C33" xr:uid="{87362BE5-DD92-4C11-B49F-A33BDD80A14B}">
      <formula1>$AM$4:$AM$12</formula1>
    </dataValidation>
  </dataValidations>
  <printOptions horizontalCentered="1"/>
  <pageMargins left="0.39370078740157483" right="0.39370078740157483" top="0.98425196850393704" bottom="0.39370078740157483" header="0.31496062992125984" footer="0.31496062992125984"/>
  <pageSetup paperSize="9" scale="84" fitToHeight="2" orientation="landscape" horizontalDpi="1200" verticalDpi="1200" r:id="rId1"/>
  <rowBreaks count="1" manualBreakCount="1">
    <brk id="49" max="36" man="1"/>
  </rowBreaks>
  <colBreaks count="1" manualBreakCount="1">
    <brk id="37" max="45" man="1"/>
  </col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J23"/>
  <sheetViews>
    <sheetView view="pageBreakPreview" zoomScaleNormal="100" zoomScaleSheetLayoutView="100" workbookViewId="0">
      <selection activeCell="R13" sqref="R13"/>
    </sheetView>
  </sheetViews>
  <sheetFormatPr defaultRowHeight="13.5" x14ac:dyDescent="0.15"/>
  <cols>
    <col min="1" max="1" width="2.125" style="257" customWidth="1"/>
    <col min="2" max="2" width="11.25" style="257" customWidth="1"/>
    <col min="3" max="3" width="4" style="257" customWidth="1"/>
    <col min="4" max="4" width="20.75" style="257" customWidth="1"/>
    <col min="5" max="9" width="14" style="257" customWidth="1"/>
    <col min="10" max="10" width="1.875" style="257" customWidth="1"/>
    <col min="11" max="12" width="8.875" style="257"/>
    <col min="13" max="13" width="10" style="257" customWidth="1"/>
    <col min="14" max="256" width="8.875" style="257"/>
    <col min="257" max="257" width="2.125" style="257" customWidth="1"/>
    <col min="258" max="258" width="11.25" style="257" customWidth="1"/>
    <col min="259" max="259" width="4" style="257" customWidth="1"/>
    <col min="260" max="260" width="20.75" style="257" customWidth="1"/>
    <col min="261" max="265" width="14" style="257" customWidth="1"/>
    <col min="266" max="512" width="8.875" style="257"/>
    <col min="513" max="513" width="2.125" style="257" customWidth="1"/>
    <col min="514" max="514" width="11.25" style="257" customWidth="1"/>
    <col min="515" max="515" width="4" style="257" customWidth="1"/>
    <col min="516" max="516" width="20.75" style="257" customWidth="1"/>
    <col min="517" max="521" width="14" style="257" customWidth="1"/>
    <col min="522" max="768" width="8.875" style="257"/>
    <col min="769" max="769" width="2.125" style="257" customWidth="1"/>
    <col min="770" max="770" width="11.25" style="257" customWidth="1"/>
    <col min="771" max="771" width="4" style="257" customWidth="1"/>
    <col min="772" max="772" width="20.75" style="257" customWidth="1"/>
    <col min="773" max="777" width="14" style="257" customWidth="1"/>
    <col min="778" max="1024" width="8.875" style="257"/>
    <col min="1025" max="1025" width="2.125" style="257" customWidth="1"/>
    <col min="1026" max="1026" width="11.25" style="257" customWidth="1"/>
    <col min="1027" max="1027" width="4" style="257" customWidth="1"/>
    <col min="1028" max="1028" width="20.75" style="257" customWidth="1"/>
    <col min="1029" max="1033" width="14" style="257" customWidth="1"/>
    <col min="1034" max="1280" width="8.875" style="257"/>
    <col min="1281" max="1281" width="2.125" style="257" customWidth="1"/>
    <col min="1282" max="1282" width="11.25" style="257" customWidth="1"/>
    <col min="1283" max="1283" width="4" style="257" customWidth="1"/>
    <col min="1284" max="1284" width="20.75" style="257" customWidth="1"/>
    <col min="1285" max="1289" width="14" style="257" customWidth="1"/>
    <col min="1290" max="1536" width="8.875" style="257"/>
    <col min="1537" max="1537" width="2.125" style="257" customWidth="1"/>
    <col min="1538" max="1538" width="11.25" style="257" customWidth="1"/>
    <col min="1539" max="1539" width="4" style="257" customWidth="1"/>
    <col min="1540" max="1540" width="20.75" style="257" customWidth="1"/>
    <col min="1541" max="1545" width="14" style="257" customWidth="1"/>
    <col min="1546" max="1792" width="8.875" style="257"/>
    <col min="1793" max="1793" width="2.125" style="257" customWidth="1"/>
    <col min="1794" max="1794" width="11.25" style="257" customWidth="1"/>
    <col min="1795" max="1795" width="4" style="257" customWidth="1"/>
    <col min="1796" max="1796" width="20.75" style="257" customWidth="1"/>
    <col min="1797" max="1801" width="14" style="257" customWidth="1"/>
    <col min="1802" max="2048" width="8.875" style="257"/>
    <col min="2049" max="2049" width="2.125" style="257" customWidth="1"/>
    <col min="2050" max="2050" width="11.25" style="257" customWidth="1"/>
    <col min="2051" max="2051" width="4" style="257" customWidth="1"/>
    <col min="2052" max="2052" width="20.75" style="257" customWidth="1"/>
    <col min="2053" max="2057" width="14" style="257" customWidth="1"/>
    <col min="2058" max="2304" width="8.875" style="257"/>
    <col min="2305" max="2305" width="2.125" style="257" customWidth="1"/>
    <col min="2306" max="2306" width="11.25" style="257" customWidth="1"/>
    <col min="2307" max="2307" width="4" style="257" customWidth="1"/>
    <col min="2308" max="2308" width="20.75" style="257" customWidth="1"/>
    <col min="2309" max="2313" width="14" style="257" customWidth="1"/>
    <col min="2314" max="2560" width="8.875" style="257"/>
    <col min="2561" max="2561" width="2.125" style="257" customWidth="1"/>
    <col min="2562" max="2562" width="11.25" style="257" customWidth="1"/>
    <col min="2563" max="2563" width="4" style="257" customWidth="1"/>
    <col min="2564" max="2564" width="20.75" style="257" customWidth="1"/>
    <col min="2565" max="2569" width="14" style="257" customWidth="1"/>
    <col min="2570" max="2816" width="8.875" style="257"/>
    <col min="2817" max="2817" width="2.125" style="257" customWidth="1"/>
    <col min="2818" max="2818" width="11.25" style="257" customWidth="1"/>
    <col min="2819" max="2819" width="4" style="257" customWidth="1"/>
    <col min="2820" max="2820" width="20.75" style="257" customWidth="1"/>
    <col min="2821" max="2825" width="14" style="257" customWidth="1"/>
    <col min="2826" max="3072" width="8.875" style="257"/>
    <col min="3073" max="3073" width="2.125" style="257" customWidth="1"/>
    <col min="3074" max="3074" width="11.25" style="257" customWidth="1"/>
    <col min="3075" max="3075" width="4" style="257" customWidth="1"/>
    <col min="3076" max="3076" width="20.75" style="257" customWidth="1"/>
    <col min="3077" max="3081" width="14" style="257" customWidth="1"/>
    <col min="3082" max="3328" width="8.875" style="257"/>
    <col min="3329" max="3329" width="2.125" style="257" customWidth="1"/>
    <col min="3330" max="3330" width="11.25" style="257" customWidth="1"/>
    <col min="3331" max="3331" width="4" style="257" customWidth="1"/>
    <col min="3332" max="3332" width="20.75" style="257" customWidth="1"/>
    <col min="3333" max="3337" width="14" style="257" customWidth="1"/>
    <col min="3338" max="3584" width="8.875" style="257"/>
    <col min="3585" max="3585" width="2.125" style="257" customWidth="1"/>
    <col min="3586" max="3586" width="11.25" style="257" customWidth="1"/>
    <col min="3587" max="3587" width="4" style="257" customWidth="1"/>
    <col min="3588" max="3588" width="20.75" style="257" customWidth="1"/>
    <col min="3589" max="3593" width="14" style="257" customWidth="1"/>
    <col min="3594" max="3840" width="8.875" style="257"/>
    <col min="3841" max="3841" width="2.125" style="257" customWidth="1"/>
    <col min="3842" max="3842" width="11.25" style="257" customWidth="1"/>
    <col min="3843" max="3843" width="4" style="257" customWidth="1"/>
    <col min="3844" max="3844" width="20.75" style="257" customWidth="1"/>
    <col min="3845" max="3849" width="14" style="257" customWidth="1"/>
    <col min="3850" max="4096" width="8.875" style="257"/>
    <col min="4097" max="4097" width="2.125" style="257" customWidth="1"/>
    <col min="4098" max="4098" width="11.25" style="257" customWidth="1"/>
    <col min="4099" max="4099" width="4" style="257" customWidth="1"/>
    <col min="4100" max="4100" width="20.75" style="257" customWidth="1"/>
    <col min="4101" max="4105" width="14" style="257" customWidth="1"/>
    <col min="4106" max="4352" width="8.875" style="257"/>
    <col min="4353" max="4353" width="2.125" style="257" customWidth="1"/>
    <col min="4354" max="4354" width="11.25" style="257" customWidth="1"/>
    <col min="4355" max="4355" width="4" style="257" customWidth="1"/>
    <col min="4356" max="4356" width="20.75" style="257" customWidth="1"/>
    <col min="4357" max="4361" width="14" style="257" customWidth="1"/>
    <col min="4362" max="4608" width="8.875" style="257"/>
    <col min="4609" max="4609" width="2.125" style="257" customWidth="1"/>
    <col min="4610" max="4610" width="11.25" style="257" customWidth="1"/>
    <col min="4611" max="4611" width="4" style="257" customWidth="1"/>
    <col min="4612" max="4612" width="20.75" style="257" customWidth="1"/>
    <col min="4613" max="4617" width="14" style="257" customWidth="1"/>
    <col min="4618" max="4864" width="8.875" style="257"/>
    <col min="4865" max="4865" width="2.125" style="257" customWidth="1"/>
    <col min="4866" max="4866" width="11.25" style="257" customWidth="1"/>
    <col min="4867" max="4867" width="4" style="257" customWidth="1"/>
    <col min="4868" max="4868" width="20.75" style="257" customWidth="1"/>
    <col min="4869" max="4873" width="14" style="257" customWidth="1"/>
    <col min="4874" max="5120" width="8.875" style="257"/>
    <col min="5121" max="5121" width="2.125" style="257" customWidth="1"/>
    <col min="5122" max="5122" width="11.25" style="257" customWidth="1"/>
    <col min="5123" max="5123" width="4" style="257" customWidth="1"/>
    <col min="5124" max="5124" width="20.75" style="257" customWidth="1"/>
    <col min="5125" max="5129" width="14" style="257" customWidth="1"/>
    <col min="5130" max="5376" width="8.875" style="257"/>
    <col min="5377" max="5377" width="2.125" style="257" customWidth="1"/>
    <col min="5378" max="5378" width="11.25" style="257" customWidth="1"/>
    <col min="5379" max="5379" width="4" style="257" customWidth="1"/>
    <col min="5380" max="5380" width="20.75" style="257" customWidth="1"/>
    <col min="5381" max="5385" width="14" style="257" customWidth="1"/>
    <col min="5386" max="5632" width="8.875" style="257"/>
    <col min="5633" max="5633" width="2.125" style="257" customWidth="1"/>
    <col min="5634" max="5634" width="11.25" style="257" customWidth="1"/>
    <col min="5635" max="5635" width="4" style="257" customWidth="1"/>
    <col min="5636" max="5636" width="20.75" style="257" customWidth="1"/>
    <col min="5637" max="5641" width="14" style="257" customWidth="1"/>
    <col min="5642" max="5888" width="8.875" style="257"/>
    <col min="5889" max="5889" width="2.125" style="257" customWidth="1"/>
    <col min="5890" max="5890" width="11.25" style="257" customWidth="1"/>
    <col min="5891" max="5891" width="4" style="257" customWidth="1"/>
    <col min="5892" max="5892" width="20.75" style="257" customWidth="1"/>
    <col min="5893" max="5897" width="14" style="257" customWidth="1"/>
    <col min="5898" max="6144" width="8.875" style="257"/>
    <col min="6145" max="6145" width="2.125" style="257" customWidth="1"/>
    <col min="6146" max="6146" width="11.25" style="257" customWidth="1"/>
    <col min="6147" max="6147" width="4" style="257" customWidth="1"/>
    <col min="6148" max="6148" width="20.75" style="257" customWidth="1"/>
    <col min="6149" max="6153" width="14" style="257" customWidth="1"/>
    <col min="6154" max="6400" width="8.875" style="257"/>
    <col min="6401" max="6401" width="2.125" style="257" customWidth="1"/>
    <col min="6402" max="6402" width="11.25" style="257" customWidth="1"/>
    <col min="6403" max="6403" width="4" style="257" customWidth="1"/>
    <col min="6404" max="6404" width="20.75" style="257" customWidth="1"/>
    <col min="6405" max="6409" width="14" style="257" customWidth="1"/>
    <col min="6410" max="6656" width="8.875" style="257"/>
    <col min="6657" max="6657" width="2.125" style="257" customWidth="1"/>
    <col min="6658" max="6658" width="11.25" style="257" customWidth="1"/>
    <col min="6659" max="6659" width="4" style="257" customWidth="1"/>
    <col min="6660" max="6660" width="20.75" style="257" customWidth="1"/>
    <col min="6661" max="6665" width="14" style="257" customWidth="1"/>
    <col min="6666" max="6912" width="8.875" style="257"/>
    <col min="6913" max="6913" width="2.125" style="257" customWidth="1"/>
    <col min="6914" max="6914" width="11.25" style="257" customWidth="1"/>
    <col min="6915" max="6915" width="4" style="257" customWidth="1"/>
    <col min="6916" max="6916" width="20.75" style="257" customWidth="1"/>
    <col min="6917" max="6921" width="14" style="257" customWidth="1"/>
    <col min="6922" max="7168" width="8.875" style="257"/>
    <col min="7169" max="7169" width="2.125" style="257" customWidth="1"/>
    <col min="7170" max="7170" width="11.25" style="257" customWidth="1"/>
    <col min="7171" max="7171" width="4" style="257" customWidth="1"/>
    <col min="7172" max="7172" width="20.75" style="257" customWidth="1"/>
    <col min="7173" max="7177" width="14" style="257" customWidth="1"/>
    <col min="7178" max="7424" width="8.875" style="257"/>
    <col min="7425" max="7425" width="2.125" style="257" customWidth="1"/>
    <col min="7426" max="7426" width="11.25" style="257" customWidth="1"/>
    <col min="7427" max="7427" width="4" style="257" customWidth="1"/>
    <col min="7428" max="7428" width="20.75" style="257" customWidth="1"/>
    <col min="7429" max="7433" width="14" style="257" customWidth="1"/>
    <col min="7434" max="7680" width="8.875" style="257"/>
    <col min="7681" max="7681" width="2.125" style="257" customWidth="1"/>
    <col min="7682" max="7682" width="11.25" style="257" customWidth="1"/>
    <col min="7683" max="7683" width="4" style="257" customWidth="1"/>
    <col min="7684" max="7684" width="20.75" style="257" customWidth="1"/>
    <col min="7685" max="7689" width="14" style="257" customWidth="1"/>
    <col min="7690" max="7936" width="8.875" style="257"/>
    <col min="7937" max="7937" width="2.125" style="257" customWidth="1"/>
    <col min="7938" max="7938" width="11.25" style="257" customWidth="1"/>
    <col min="7939" max="7939" width="4" style="257" customWidth="1"/>
    <col min="7940" max="7940" width="20.75" style="257" customWidth="1"/>
    <col min="7941" max="7945" width="14" style="257" customWidth="1"/>
    <col min="7946" max="8192" width="8.875" style="257"/>
    <col min="8193" max="8193" width="2.125" style="257" customWidth="1"/>
    <col min="8194" max="8194" width="11.25" style="257" customWidth="1"/>
    <col min="8195" max="8195" width="4" style="257" customWidth="1"/>
    <col min="8196" max="8196" width="20.75" style="257" customWidth="1"/>
    <col min="8197" max="8201" width="14" style="257" customWidth="1"/>
    <col min="8202" max="8448" width="8.875" style="257"/>
    <col min="8449" max="8449" width="2.125" style="257" customWidth="1"/>
    <col min="8450" max="8450" width="11.25" style="257" customWidth="1"/>
    <col min="8451" max="8451" width="4" style="257" customWidth="1"/>
    <col min="8452" max="8452" width="20.75" style="257" customWidth="1"/>
    <col min="8453" max="8457" width="14" style="257" customWidth="1"/>
    <col min="8458" max="8704" width="8.875" style="257"/>
    <col min="8705" max="8705" width="2.125" style="257" customWidth="1"/>
    <col min="8706" max="8706" width="11.25" style="257" customWidth="1"/>
    <col min="8707" max="8707" width="4" style="257" customWidth="1"/>
    <col min="8708" max="8708" width="20.75" style="257" customWidth="1"/>
    <col min="8709" max="8713" width="14" style="257" customWidth="1"/>
    <col min="8714" max="8960" width="8.875" style="257"/>
    <col min="8961" max="8961" width="2.125" style="257" customWidth="1"/>
    <col min="8962" max="8962" width="11.25" style="257" customWidth="1"/>
    <col min="8963" max="8963" width="4" style="257" customWidth="1"/>
    <col min="8964" max="8964" width="20.75" style="257" customWidth="1"/>
    <col min="8965" max="8969" width="14" style="257" customWidth="1"/>
    <col min="8970" max="9216" width="8.875" style="257"/>
    <col min="9217" max="9217" width="2.125" style="257" customWidth="1"/>
    <col min="9218" max="9218" width="11.25" style="257" customWidth="1"/>
    <col min="9219" max="9219" width="4" style="257" customWidth="1"/>
    <col min="9220" max="9220" width="20.75" style="257" customWidth="1"/>
    <col min="9221" max="9225" width="14" style="257" customWidth="1"/>
    <col min="9226" max="9472" width="8.875" style="257"/>
    <col min="9473" max="9473" width="2.125" style="257" customWidth="1"/>
    <col min="9474" max="9474" width="11.25" style="257" customWidth="1"/>
    <col min="9475" max="9475" width="4" style="257" customWidth="1"/>
    <col min="9476" max="9476" width="20.75" style="257" customWidth="1"/>
    <col min="9477" max="9481" width="14" style="257" customWidth="1"/>
    <col min="9482" max="9728" width="8.875" style="257"/>
    <col min="9729" max="9729" width="2.125" style="257" customWidth="1"/>
    <col min="9730" max="9730" width="11.25" style="257" customWidth="1"/>
    <col min="9731" max="9731" width="4" style="257" customWidth="1"/>
    <col min="9732" max="9732" width="20.75" style="257" customWidth="1"/>
    <col min="9733" max="9737" width="14" style="257" customWidth="1"/>
    <col min="9738" max="9984" width="8.875" style="257"/>
    <col min="9985" max="9985" width="2.125" style="257" customWidth="1"/>
    <col min="9986" max="9986" width="11.25" style="257" customWidth="1"/>
    <col min="9987" max="9987" width="4" style="257" customWidth="1"/>
    <col min="9988" max="9988" width="20.75" style="257" customWidth="1"/>
    <col min="9989" max="9993" width="14" style="257" customWidth="1"/>
    <col min="9994" max="10240" width="8.875" style="257"/>
    <col min="10241" max="10241" width="2.125" style="257" customWidth="1"/>
    <col min="10242" max="10242" width="11.25" style="257" customWidth="1"/>
    <col min="10243" max="10243" width="4" style="257" customWidth="1"/>
    <col min="10244" max="10244" width="20.75" style="257" customWidth="1"/>
    <col min="10245" max="10249" width="14" style="257" customWidth="1"/>
    <col min="10250" max="10496" width="8.875" style="257"/>
    <col min="10497" max="10497" width="2.125" style="257" customWidth="1"/>
    <col min="10498" max="10498" width="11.25" style="257" customWidth="1"/>
    <col min="10499" max="10499" width="4" style="257" customWidth="1"/>
    <col min="10500" max="10500" width="20.75" style="257" customWidth="1"/>
    <col min="10501" max="10505" width="14" style="257" customWidth="1"/>
    <col min="10506" max="10752" width="8.875" style="257"/>
    <col min="10753" max="10753" width="2.125" style="257" customWidth="1"/>
    <col min="10754" max="10754" width="11.25" style="257" customWidth="1"/>
    <col min="10755" max="10755" width="4" style="257" customWidth="1"/>
    <col min="10756" max="10756" width="20.75" style="257" customWidth="1"/>
    <col min="10757" max="10761" width="14" style="257" customWidth="1"/>
    <col min="10762" max="11008" width="8.875" style="257"/>
    <col min="11009" max="11009" width="2.125" style="257" customWidth="1"/>
    <col min="11010" max="11010" width="11.25" style="257" customWidth="1"/>
    <col min="11011" max="11011" width="4" style="257" customWidth="1"/>
    <col min="11012" max="11012" width="20.75" style="257" customWidth="1"/>
    <col min="11013" max="11017" width="14" style="257" customWidth="1"/>
    <col min="11018" max="11264" width="8.875" style="257"/>
    <col min="11265" max="11265" width="2.125" style="257" customWidth="1"/>
    <col min="11266" max="11266" width="11.25" style="257" customWidth="1"/>
    <col min="11267" max="11267" width="4" style="257" customWidth="1"/>
    <col min="11268" max="11268" width="20.75" style="257" customWidth="1"/>
    <col min="11269" max="11273" width="14" style="257" customWidth="1"/>
    <col min="11274" max="11520" width="8.875" style="257"/>
    <col min="11521" max="11521" width="2.125" style="257" customWidth="1"/>
    <col min="11522" max="11522" width="11.25" style="257" customWidth="1"/>
    <col min="11523" max="11523" width="4" style="257" customWidth="1"/>
    <col min="11524" max="11524" width="20.75" style="257" customWidth="1"/>
    <col min="11525" max="11529" width="14" style="257" customWidth="1"/>
    <col min="11530" max="11776" width="8.875" style="257"/>
    <col min="11777" max="11777" width="2.125" style="257" customWidth="1"/>
    <col min="11778" max="11778" width="11.25" style="257" customWidth="1"/>
    <col min="11779" max="11779" width="4" style="257" customWidth="1"/>
    <col min="11780" max="11780" width="20.75" style="257" customWidth="1"/>
    <col min="11781" max="11785" width="14" style="257" customWidth="1"/>
    <col min="11786" max="12032" width="8.875" style="257"/>
    <col min="12033" max="12033" width="2.125" style="257" customWidth="1"/>
    <col min="12034" max="12034" width="11.25" style="257" customWidth="1"/>
    <col min="12035" max="12035" width="4" style="257" customWidth="1"/>
    <col min="12036" max="12036" width="20.75" style="257" customWidth="1"/>
    <col min="12037" max="12041" width="14" style="257" customWidth="1"/>
    <col min="12042" max="12288" width="8.875" style="257"/>
    <col min="12289" max="12289" width="2.125" style="257" customWidth="1"/>
    <col min="12290" max="12290" width="11.25" style="257" customWidth="1"/>
    <col min="12291" max="12291" width="4" style="257" customWidth="1"/>
    <col min="12292" max="12292" width="20.75" style="257" customWidth="1"/>
    <col min="12293" max="12297" width="14" style="257" customWidth="1"/>
    <col min="12298" max="12544" width="8.875" style="257"/>
    <col min="12545" max="12545" width="2.125" style="257" customWidth="1"/>
    <col min="12546" max="12546" width="11.25" style="257" customWidth="1"/>
    <col min="12547" max="12547" width="4" style="257" customWidth="1"/>
    <col min="12548" max="12548" width="20.75" style="257" customWidth="1"/>
    <col min="12549" max="12553" width="14" style="257" customWidth="1"/>
    <col min="12554" max="12800" width="8.875" style="257"/>
    <col min="12801" max="12801" width="2.125" style="257" customWidth="1"/>
    <col min="12802" max="12802" width="11.25" style="257" customWidth="1"/>
    <col min="12803" max="12803" width="4" style="257" customWidth="1"/>
    <col min="12804" max="12804" width="20.75" style="257" customWidth="1"/>
    <col min="12805" max="12809" width="14" style="257" customWidth="1"/>
    <col min="12810" max="13056" width="8.875" style="257"/>
    <col min="13057" max="13057" width="2.125" style="257" customWidth="1"/>
    <col min="13058" max="13058" width="11.25" style="257" customWidth="1"/>
    <col min="13059" max="13059" width="4" style="257" customWidth="1"/>
    <col min="13060" max="13060" width="20.75" style="257" customWidth="1"/>
    <col min="13061" max="13065" width="14" style="257" customWidth="1"/>
    <col min="13066" max="13312" width="8.875" style="257"/>
    <col min="13313" max="13313" width="2.125" style="257" customWidth="1"/>
    <col min="13314" max="13314" width="11.25" style="257" customWidth="1"/>
    <col min="13315" max="13315" width="4" style="257" customWidth="1"/>
    <col min="13316" max="13316" width="20.75" style="257" customWidth="1"/>
    <col min="13317" max="13321" width="14" style="257" customWidth="1"/>
    <col min="13322" max="13568" width="8.875" style="257"/>
    <col min="13569" max="13569" width="2.125" style="257" customWidth="1"/>
    <col min="13570" max="13570" width="11.25" style="257" customWidth="1"/>
    <col min="13571" max="13571" width="4" style="257" customWidth="1"/>
    <col min="13572" max="13572" width="20.75" style="257" customWidth="1"/>
    <col min="13573" max="13577" width="14" style="257" customWidth="1"/>
    <col min="13578" max="13824" width="8.875" style="257"/>
    <col min="13825" max="13825" width="2.125" style="257" customWidth="1"/>
    <col min="13826" max="13826" width="11.25" style="257" customWidth="1"/>
    <col min="13827" max="13827" width="4" style="257" customWidth="1"/>
    <col min="13828" max="13828" width="20.75" style="257" customWidth="1"/>
    <col min="13829" max="13833" width="14" style="257" customWidth="1"/>
    <col min="13834" max="14080" width="8.875" style="257"/>
    <col min="14081" max="14081" width="2.125" style="257" customWidth="1"/>
    <col min="14082" max="14082" width="11.25" style="257" customWidth="1"/>
    <col min="14083" max="14083" width="4" style="257" customWidth="1"/>
    <col min="14084" max="14084" width="20.75" style="257" customWidth="1"/>
    <col min="14085" max="14089" width="14" style="257" customWidth="1"/>
    <col min="14090" max="14336" width="8.875" style="257"/>
    <col min="14337" max="14337" width="2.125" style="257" customWidth="1"/>
    <col min="14338" max="14338" width="11.25" style="257" customWidth="1"/>
    <col min="14339" max="14339" width="4" style="257" customWidth="1"/>
    <col min="14340" max="14340" width="20.75" style="257" customWidth="1"/>
    <col min="14341" max="14345" width="14" style="257" customWidth="1"/>
    <col min="14346" max="14592" width="8.875" style="257"/>
    <col min="14593" max="14593" width="2.125" style="257" customWidth="1"/>
    <col min="14594" max="14594" width="11.25" style="257" customWidth="1"/>
    <col min="14595" max="14595" width="4" style="257" customWidth="1"/>
    <col min="14596" max="14596" width="20.75" style="257" customWidth="1"/>
    <col min="14597" max="14601" width="14" style="257" customWidth="1"/>
    <col min="14602" max="14848" width="8.875" style="257"/>
    <col min="14849" max="14849" width="2.125" style="257" customWidth="1"/>
    <col min="14850" max="14850" width="11.25" style="257" customWidth="1"/>
    <col min="14851" max="14851" width="4" style="257" customWidth="1"/>
    <col min="14852" max="14852" width="20.75" style="257" customWidth="1"/>
    <col min="14853" max="14857" width="14" style="257" customWidth="1"/>
    <col min="14858" max="15104" width="8.875" style="257"/>
    <col min="15105" max="15105" width="2.125" style="257" customWidth="1"/>
    <col min="15106" max="15106" width="11.25" style="257" customWidth="1"/>
    <col min="15107" max="15107" width="4" style="257" customWidth="1"/>
    <col min="15108" max="15108" width="20.75" style="257" customWidth="1"/>
    <col min="15109" max="15113" width="14" style="257" customWidth="1"/>
    <col min="15114" max="15360" width="8.875" style="257"/>
    <col min="15361" max="15361" width="2.125" style="257" customWidth="1"/>
    <col min="15362" max="15362" width="11.25" style="257" customWidth="1"/>
    <col min="15363" max="15363" width="4" style="257" customWidth="1"/>
    <col min="15364" max="15364" width="20.75" style="257" customWidth="1"/>
    <col min="15365" max="15369" width="14" style="257" customWidth="1"/>
    <col min="15370" max="15616" width="8.875" style="257"/>
    <col min="15617" max="15617" width="2.125" style="257" customWidth="1"/>
    <col min="15618" max="15618" width="11.25" style="257" customWidth="1"/>
    <col min="15619" max="15619" width="4" style="257" customWidth="1"/>
    <col min="15620" max="15620" width="20.75" style="257" customWidth="1"/>
    <col min="15621" max="15625" width="14" style="257" customWidth="1"/>
    <col min="15626" max="15872" width="8.875" style="257"/>
    <col min="15873" max="15873" width="2.125" style="257" customWidth="1"/>
    <col min="15874" max="15874" width="11.25" style="257" customWidth="1"/>
    <col min="15875" max="15875" width="4" style="257" customWidth="1"/>
    <col min="15876" max="15876" width="20.75" style="257" customWidth="1"/>
    <col min="15877" max="15881" width="14" style="257" customWidth="1"/>
    <col min="15882" max="16128" width="8.875" style="257"/>
    <col min="16129" max="16129" width="2.125" style="257" customWidth="1"/>
    <col min="16130" max="16130" width="11.25" style="257" customWidth="1"/>
    <col min="16131" max="16131" width="4" style="257" customWidth="1"/>
    <col min="16132" max="16132" width="20.75" style="257" customWidth="1"/>
    <col min="16133" max="16137" width="14" style="257" customWidth="1"/>
    <col min="16138" max="16384" width="8.875" style="257"/>
  </cols>
  <sheetData>
    <row r="1" spans="1:10" x14ac:dyDescent="0.15">
      <c r="A1" s="256"/>
      <c r="B1" s="256" t="s">
        <v>700</v>
      </c>
      <c r="C1" s="256"/>
      <c r="D1" s="256"/>
      <c r="E1" s="256"/>
      <c r="F1" s="256"/>
      <c r="G1" s="256"/>
      <c r="H1" s="256"/>
      <c r="I1" s="256"/>
      <c r="J1" s="256"/>
    </row>
    <row r="2" spans="1:10" ht="14.25" x14ac:dyDescent="0.15">
      <c r="A2" s="256"/>
      <c r="B2" s="256"/>
      <c r="C2" s="256"/>
      <c r="D2" s="256"/>
      <c r="E2" s="256"/>
      <c r="F2" s="256"/>
      <c r="G2" s="256"/>
      <c r="H2" s="256"/>
      <c r="I2" s="258" t="s">
        <v>30</v>
      </c>
      <c r="J2" s="259"/>
    </row>
    <row r="3" spans="1:10" ht="30" customHeight="1" x14ac:dyDescent="0.15">
      <c r="A3" s="256"/>
      <c r="B3" s="256"/>
      <c r="C3" s="256"/>
      <c r="D3" s="256"/>
      <c r="E3" s="256"/>
      <c r="F3" s="256"/>
      <c r="G3" s="256"/>
      <c r="H3" s="256"/>
      <c r="I3" s="258"/>
      <c r="J3" s="259"/>
    </row>
    <row r="4" spans="1:10" ht="30" customHeight="1" x14ac:dyDescent="0.15">
      <c r="A4" s="256"/>
      <c r="B4" s="1057" t="s">
        <v>701</v>
      </c>
      <c r="C4" s="1057"/>
      <c r="D4" s="1057"/>
      <c r="E4" s="1057"/>
      <c r="F4" s="1057"/>
      <c r="G4" s="1057"/>
      <c r="H4" s="1057"/>
      <c r="I4" s="1057"/>
      <c r="J4" s="256"/>
    </row>
    <row r="5" spans="1:10" ht="30" customHeight="1" thickBot="1" x14ac:dyDescent="0.2">
      <c r="A5" s="256"/>
      <c r="B5" s="260"/>
      <c r="C5" s="260"/>
      <c r="D5" s="260"/>
      <c r="E5" s="260"/>
      <c r="F5" s="260"/>
      <c r="G5" s="260"/>
      <c r="H5" s="260"/>
      <c r="I5" s="260"/>
      <c r="J5" s="256"/>
    </row>
    <row r="6" spans="1:10" ht="30" customHeight="1" x14ac:dyDescent="0.15">
      <c r="A6" s="256"/>
      <c r="B6" s="1058" t="s">
        <v>702</v>
      </c>
      <c r="C6" s="1059"/>
      <c r="D6" s="1060"/>
      <c r="E6" s="1061"/>
      <c r="F6" s="1062"/>
      <c r="G6" s="1062"/>
      <c r="H6" s="1062"/>
      <c r="I6" s="1063"/>
      <c r="J6" s="261"/>
    </row>
    <row r="7" spans="1:10" ht="30" customHeight="1" thickBot="1" x14ac:dyDescent="0.2">
      <c r="A7" s="256"/>
      <c r="B7" s="1064" t="s">
        <v>118</v>
      </c>
      <c r="C7" s="1065"/>
      <c r="D7" s="1066"/>
      <c r="E7" s="1067" t="s">
        <v>703</v>
      </c>
      <c r="F7" s="1068"/>
      <c r="G7" s="1068"/>
      <c r="H7" s="1068"/>
      <c r="I7" s="1069"/>
      <c r="J7" s="261"/>
    </row>
    <row r="8" spans="1:10" ht="30" customHeight="1" thickBot="1" x14ac:dyDescent="0.2">
      <c r="A8" s="256"/>
      <c r="B8" s="1027" t="s">
        <v>18</v>
      </c>
      <c r="C8" s="262">
        <v>1</v>
      </c>
      <c r="D8" s="263" t="s">
        <v>27</v>
      </c>
      <c r="E8" s="1045"/>
      <c r="F8" s="1045"/>
      <c r="G8" s="1045"/>
      <c r="H8" s="1045"/>
      <c r="I8" s="1048"/>
      <c r="J8" s="256"/>
    </row>
    <row r="9" spans="1:10" ht="30" customHeight="1" x14ac:dyDescent="0.15">
      <c r="A9" s="256"/>
      <c r="B9" s="1027"/>
      <c r="C9" s="1038">
        <v>2</v>
      </c>
      <c r="D9" s="1049" t="s">
        <v>19</v>
      </c>
      <c r="E9" s="1050" t="s">
        <v>20</v>
      </c>
      <c r="F9" s="1052" t="s">
        <v>21</v>
      </c>
      <c r="G9" s="1053"/>
      <c r="H9" s="1054"/>
      <c r="I9" s="1055" t="s">
        <v>28</v>
      </c>
      <c r="J9" s="256"/>
    </row>
    <row r="10" spans="1:10" ht="30" customHeight="1" x14ac:dyDescent="0.15">
      <c r="A10" s="256"/>
      <c r="B10" s="1027"/>
      <c r="C10" s="1038"/>
      <c r="D10" s="1049"/>
      <c r="E10" s="1051"/>
      <c r="F10" s="264" t="s">
        <v>704</v>
      </c>
      <c r="G10" s="265" t="s">
        <v>705</v>
      </c>
      <c r="H10" s="266" t="s">
        <v>706</v>
      </c>
      <c r="I10" s="1056"/>
      <c r="J10" s="256"/>
    </row>
    <row r="11" spans="1:10" ht="49.5" customHeight="1" thickBot="1" x14ac:dyDescent="0.2">
      <c r="A11" s="256"/>
      <c r="B11" s="1027"/>
      <c r="C11" s="1038"/>
      <c r="D11" s="1049"/>
      <c r="E11" s="267"/>
      <c r="F11" s="268"/>
      <c r="G11" s="269"/>
      <c r="H11" s="270"/>
      <c r="I11" s="271"/>
      <c r="J11" s="256"/>
    </row>
    <row r="12" spans="1:10" ht="30" customHeight="1" x14ac:dyDescent="0.15">
      <c r="A12" s="256"/>
      <c r="B12" s="1027"/>
      <c r="C12" s="1038">
        <v>3</v>
      </c>
      <c r="D12" s="1038" t="s">
        <v>22</v>
      </c>
      <c r="E12" s="1039"/>
      <c r="F12" s="1039"/>
      <c r="G12" s="1039"/>
      <c r="H12" s="1039"/>
      <c r="I12" s="1040"/>
      <c r="J12" s="256"/>
    </row>
    <row r="13" spans="1:10" ht="30" customHeight="1" x14ac:dyDescent="0.15">
      <c r="A13" s="256"/>
      <c r="B13" s="1027"/>
      <c r="C13" s="1038"/>
      <c r="D13" s="1038"/>
      <c r="E13" s="1041"/>
      <c r="F13" s="1041"/>
      <c r="G13" s="1041"/>
      <c r="H13" s="1041"/>
      <c r="I13" s="1042"/>
      <c r="J13" s="256"/>
    </row>
    <row r="14" spans="1:10" ht="30" customHeight="1" x14ac:dyDescent="0.15">
      <c r="A14" s="256"/>
      <c r="B14" s="1027"/>
      <c r="C14" s="1043">
        <v>4</v>
      </c>
      <c r="D14" s="1044" t="s">
        <v>23</v>
      </c>
      <c r="E14" s="1046"/>
      <c r="F14" s="1046"/>
      <c r="G14" s="1046"/>
      <c r="H14" s="1046"/>
      <c r="I14" s="1047"/>
      <c r="J14" s="256"/>
    </row>
    <row r="15" spans="1:10" ht="30" customHeight="1" thickBot="1" x14ac:dyDescent="0.2">
      <c r="A15" s="256"/>
      <c r="B15" s="1027"/>
      <c r="C15" s="1043"/>
      <c r="D15" s="1045"/>
      <c r="E15" s="1039"/>
      <c r="F15" s="1039"/>
      <c r="G15" s="1039"/>
      <c r="H15" s="1039"/>
      <c r="I15" s="1040"/>
      <c r="J15" s="256"/>
    </row>
    <row r="16" spans="1:10" ht="42" customHeight="1" x14ac:dyDescent="0.15">
      <c r="A16" s="256"/>
      <c r="B16" s="1026" t="s">
        <v>24</v>
      </c>
      <c r="C16" s="272">
        <v>1</v>
      </c>
      <c r="D16" s="272" t="s">
        <v>29</v>
      </c>
      <c r="E16" s="1029"/>
      <c r="F16" s="1029"/>
      <c r="G16" s="1029"/>
      <c r="H16" s="1029"/>
      <c r="I16" s="1030"/>
      <c r="J16" s="256"/>
    </row>
    <row r="17" spans="1:10" ht="54" customHeight="1" x14ac:dyDescent="0.15">
      <c r="A17" s="256"/>
      <c r="B17" s="1027"/>
      <c r="C17" s="273">
        <v>2</v>
      </c>
      <c r="D17" s="273" t="s">
        <v>25</v>
      </c>
      <c r="E17" s="1031"/>
      <c r="F17" s="1031"/>
      <c r="G17" s="1031"/>
      <c r="H17" s="1031"/>
      <c r="I17" s="1032"/>
      <c r="J17" s="256"/>
    </row>
    <row r="18" spans="1:10" ht="54" customHeight="1" thickBot="1" x14ac:dyDescent="0.2">
      <c r="A18" s="256"/>
      <c r="B18" s="1028"/>
      <c r="C18" s="274">
        <v>3</v>
      </c>
      <c r="D18" s="274" t="s">
        <v>23</v>
      </c>
      <c r="E18" s="1033"/>
      <c r="F18" s="1034"/>
      <c r="G18" s="1034"/>
      <c r="H18" s="1034"/>
      <c r="I18" s="1035"/>
      <c r="J18" s="256"/>
    </row>
    <row r="19" spans="1:10" ht="24.75" customHeight="1" x14ac:dyDescent="0.15">
      <c r="A19" s="256"/>
      <c r="B19" s="1036" t="s">
        <v>26</v>
      </c>
      <c r="C19" s="1036"/>
      <c r="D19" s="1036"/>
      <c r="E19" s="1036"/>
      <c r="F19" s="1036"/>
      <c r="G19" s="1036"/>
      <c r="H19" s="1036"/>
      <c r="I19" s="1036"/>
      <c r="J19" s="256"/>
    </row>
    <row r="20" spans="1:10" ht="48" customHeight="1" x14ac:dyDescent="0.15">
      <c r="A20" s="256"/>
      <c r="B20" s="1037" t="s">
        <v>707</v>
      </c>
      <c r="C20" s="1037"/>
      <c r="D20" s="1037"/>
      <c r="E20" s="1037"/>
      <c r="F20" s="1037"/>
      <c r="G20" s="1037"/>
      <c r="H20" s="1037"/>
      <c r="I20" s="1037"/>
      <c r="J20" s="256"/>
    </row>
    <row r="21" spans="1:10" ht="39.950000000000003" customHeight="1" x14ac:dyDescent="0.15">
      <c r="A21" s="256"/>
      <c r="B21" s="1037" t="s">
        <v>708</v>
      </c>
      <c r="C21" s="1037"/>
      <c r="D21" s="1037"/>
      <c r="E21" s="1037"/>
      <c r="F21" s="1037"/>
      <c r="G21" s="1037"/>
      <c r="H21" s="1037"/>
      <c r="I21" s="1037"/>
      <c r="J21" s="256"/>
    </row>
    <row r="22" spans="1:10" ht="24.75" customHeight="1" x14ac:dyDescent="0.15">
      <c r="A22" s="256"/>
      <c r="B22" s="1025" t="s">
        <v>709</v>
      </c>
      <c r="C22" s="1025"/>
      <c r="D22" s="1025"/>
      <c r="E22" s="1025"/>
      <c r="F22" s="1025"/>
      <c r="G22" s="1025"/>
      <c r="H22" s="1025"/>
      <c r="I22" s="1025"/>
      <c r="J22" s="256"/>
    </row>
    <row r="23" spans="1:10" ht="24.75" customHeight="1" x14ac:dyDescent="0.15">
      <c r="A23" s="256"/>
      <c r="B23" s="1025" t="s">
        <v>710</v>
      </c>
      <c r="C23" s="1025"/>
      <c r="D23" s="1025"/>
      <c r="E23" s="1025"/>
      <c r="F23" s="1025"/>
      <c r="G23" s="1025"/>
      <c r="H23" s="1025"/>
      <c r="I23" s="1025"/>
      <c r="J23" s="256"/>
    </row>
  </sheetData>
  <mergeCells count="27">
    <mergeCell ref="B4:I4"/>
    <mergeCell ref="B6:D6"/>
    <mergeCell ref="E6:I6"/>
    <mergeCell ref="B7:D7"/>
    <mergeCell ref="E7:I7"/>
    <mergeCell ref="D12:D13"/>
    <mergeCell ref="E12:I13"/>
    <mergeCell ref="B21:I21"/>
    <mergeCell ref="C14:C15"/>
    <mergeCell ref="D14:D15"/>
    <mergeCell ref="E14:I15"/>
    <mergeCell ref="B8:B15"/>
    <mergeCell ref="E8:I8"/>
    <mergeCell ref="C12:C13"/>
    <mergeCell ref="C9:C11"/>
    <mergeCell ref="D9:D11"/>
    <mergeCell ref="E9:E10"/>
    <mergeCell ref="F9:H9"/>
    <mergeCell ref="I9:I10"/>
    <mergeCell ref="B22:I22"/>
    <mergeCell ref="B23:I23"/>
    <mergeCell ref="B16:B18"/>
    <mergeCell ref="E16:I16"/>
    <mergeCell ref="E17:I17"/>
    <mergeCell ref="E18:I18"/>
    <mergeCell ref="B19:I19"/>
    <mergeCell ref="B20:I20"/>
  </mergeCells>
  <phoneticPr fontId="1"/>
  <printOptions horizontalCentered="1" verticalCentered="1"/>
  <pageMargins left="0.7" right="0.7" top="0.75" bottom="0.75" header="0.3" footer="0.3"/>
  <pageSetup paperSize="9" scale="83" orientation="portrait" blackAndWhite="1"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H49"/>
  <sheetViews>
    <sheetView view="pageBreakPreview" zoomScale="115" zoomScaleNormal="70" zoomScaleSheetLayoutView="100" workbookViewId="0">
      <selection activeCell="O11" sqref="O11"/>
    </sheetView>
  </sheetViews>
  <sheetFormatPr defaultRowHeight="13.5" x14ac:dyDescent="0.15"/>
  <cols>
    <col min="1" max="1" width="8.875" style="3"/>
    <col min="2" max="2" width="12.375" style="3" customWidth="1"/>
    <col min="3" max="6" width="8.875" style="3"/>
    <col min="7" max="8" width="12.75" style="3" customWidth="1"/>
    <col min="9" max="257" width="8.875" style="3"/>
    <col min="258" max="258" width="12.375" style="3" customWidth="1"/>
    <col min="259" max="262" width="8.875" style="3"/>
    <col min="263" max="264" width="12.75" style="3" customWidth="1"/>
    <col min="265" max="513" width="8.875" style="3"/>
    <col min="514" max="514" width="12.375" style="3" customWidth="1"/>
    <col min="515" max="518" width="8.875" style="3"/>
    <col min="519" max="520" width="12.75" style="3" customWidth="1"/>
    <col min="521" max="769" width="8.875" style="3"/>
    <col min="770" max="770" width="12.375" style="3" customWidth="1"/>
    <col min="771" max="774" width="8.875" style="3"/>
    <col min="775" max="776" width="12.75" style="3" customWidth="1"/>
    <col min="777" max="1025" width="8.875" style="3"/>
    <col min="1026" max="1026" width="12.375" style="3" customWidth="1"/>
    <col min="1027" max="1030" width="8.875" style="3"/>
    <col min="1031" max="1032" width="12.75" style="3" customWidth="1"/>
    <col min="1033" max="1281" width="8.875" style="3"/>
    <col min="1282" max="1282" width="12.375" style="3" customWidth="1"/>
    <col min="1283" max="1286" width="8.875" style="3"/>
    <col min="1287" max="1288" width="12.75" style="3" customWidth="1"/>
    <col min="1289" max="1537" width="8.875" style="3"/>
    <col min="1538" max="1538" width="12.375" style="3" customWidth="1"/>
    <col min="1539" max="1542" width="8.875" style="3"/>
    <col min="1543" max="1544" width="12.75" style="3" customWidth="1"/>
    <col min="1545" max="1793" width="8.875" style="3"/>
    <col min="1794" max="1794" width="12.375" style="3" customWidth="1"/>
    <col min="1795" max="1798" width="8.875" style="3"/>
    <col min="1799" max="1800" width="12.75" style="3" customWidth="1"/>
    <col min="1801" max="2049" width="8.875" style="3"/>
    <col min="2050" max="2050" width="12.375" style="3" customWidth="1"/>
    <col min="2051" max="2054" width="8.875" style="3"/>
    <col min="2055" max="2056" width="12.75" style="3" customWidth="1"/>
    <col min="2057" max="2305" width="8.875" style="3"/>
    <col min="2306" max="2306" width="12.375" style="3" customWidth="1"/>
    <col min="2307" max="2310" width="8.875" style="3"/>
    <col min="2311" max="2312" width="12.75" style="3" customWidth="1"/>
    <col min="2313" max="2561" width="8.875" style="3"/>
    <col min="2562" max="2562" width="12.375" style="3" customWidth="1"/>
    <col min="2563" max="2566" width="8.875" style="3"/>
    <col min="2567" max="2568" width="12.75" style="3" customWidth="1"/>
    <col min="2569" max="2817" width="8.875" style="3"/>
    <col min="2818" max="2818" width="12.375" style="3" customWidth="1"/>
    <col min="2819" max="2822" width="8.875" style="3"/>
    <col min="2823" max="2824" width="12.75" style="3" customWidth="1"/>
    <col min="2825" max="3073" width="8.875" style="3"/>
    <col min="3074" max="3074" width="12.375" style="3" customWidth="1"/>
    <col min="3075" max="3078" width="8.875" style="3"/>
    <col min="3079" max="3080" width="12.75" style="3" customWidth="1"/>
    <col min="3081" max="3329" width="8.875" style="3"/>
    <col min="3330" max="3330" width="12.375" style="3" customWidth="1"/>
    <col min="3331" max="3334" width="8.875" style="3"/>
    <col min="3335" max="3336" width="12.75" style="3" customWidth="1"/>
    <col min="3337" max="3585" width="8.875" style="3"/>
    <col min="3586" max="3586" width="12.375" style="3" customWidth="1"/>
    <col min="3587" max="3590" width="8.875" style="3"/>
    <col min="3591" max="3592" width="12.75" style="3" customWidth="1"/>
    <col min="3593" max="3841" width="8.875" style="3"/>
    <col min="3842" max="3842" width="12.375" style="3" customWidth="1"/>
    <col min="3843" max="3846" width="8.875" style="3"/>
    <col min="3847" max="3848" width="12.75" style="3" customWidth="1"/>
    <col min="3849" max="4097" width="8.875" style="3"/>
    <col min="4098" max="4098" width="12.375" style="3" customWidth="1"/>
    <col min="4099" max="4102" width="8.875" style="3"/>
    <col min="4103" max="4104" width="12.75" style="3" customWidth="1"/>
    <col min="4105" max="4353" width="8.875" style="3"/>
    <col min="4354" max="4354" width="12.375" style="3" customWidth="1"/>
    <col min="4355" max="4358" width="8.875" style="3"/>
    <col min="4359" max="4360" width="12.75" style="3" customWidth="1"/>
    <col min="4361" max="4609" width="8.875" style="3"/>
    <col min="4610" max="4610" width="12.375" style="3" customWidth="1"/>
    <col min="4611" max="4614" width="8.875" style="3"/>
    <col min="4615" max="4616" width="12.75" style="3" customWidth="1"/>
    <col min="4617" max="4865" width="8.875" style="3"/>
    <col min="4866" max="4866" width="12.375" style="3" customWidth="1"/>
    <col min="4867" max="4870" width="8.875" style="3"/>
    <col min="4871" max="4872" width="12.75" style="3" customWidth="1"/>
    <col min="4873" max="5121" width="8.875" style="3"/>
    <col min="5122" max="5122" width="12.375" style="3" customWidth="1"/>
    <col min="5123" max="5126" width="8.875" style="3"/>
    <col min="5127" max="5128" width="12.75" style="3" customWidth="1"/>
    <col min="5129" max="5377" width="8.875" style="3"/>
    <col min="5378" max="5378" width="12.375" style="3" customWidth="1"/>
    <col min="5379" max="5382" width="8.875" style="3"/>
    <col min="5383" max="5384" width="12.75" style="3" customWidth="1"/>
    <col min="5385" max="5633" width="8.875" style="3"/>
    <col min="5634" max="5634" width="12.375" style="3" customWidth="1"/>
    <col min="5635" max="5638" width="8.875" style="3"/>
    <col min="5639" max="5640" width="12.75" style="3" customWidth="1"/>
    <col min="5641" max="5889" width="8.875" style="3"/>
    <col min="5890" max="5890" width="12.375" style="3" customWidth="1"/>
    <col min="5891" max="5894" width="8.875" style="3"/>
    <col min="5895" max="5896" width="12.75" style="3" customWidth="1"/>
    <col min="5897" max="6145" width="8.875" style="3"/>
    <col min="6146" max="6146" width="12.375" style="3" customWidth="1"/>
    <col min="6147" max="6150" width="8.875" style="3"/>
    <col min="6151" max="6152" width="12.75" style="3" customWidth="1"/>
    <col min="6153" max="6401" width="8.875" style="3"/>
    <col min="6402" max="6402" width="12.375" style="3" customWidth="1"/>
    <col min="6403" max="6406" width="8.875" style="3"/>
    <col min="6407" max="6408" width="12.75" style="3" customWidth="1"/>
    <col min="6409" max="6657" width="8.875" style="3"/>
    <col min="6658" max="6658" width="12.375" style="3" customWidth="1"/>
    <col min="6659" max="6662" width="8.875" style="3"/>
    <col min="6663" max="6664" width="12.75" style="3" customWidth="1"/>
    <col min="6665" max="6913" width="8.875" style="3"/>
    <col min="6914" max="6914" width="12.375" style="3" customWidth="1"/>
    <col min="6915" max="6918" width="8.875" style="3"/>
    <col min="6919" max="6920" width="12.75" style="3" customWidth="1"/>
    <col min="6921" max="7169" width="8.875" style="3"/>
    <col min="7170" max="7170" width="12.375" style="3" customWidth="1"/>
    <col min="7171" max="7174" width="8.875" style="3"/>
    <col min="7175" max="7176" width="12.75" style="3" customWidth="1"/>
    <col min="7177" max="7425" width="8.875" style="3"/>
    <col min="7426" max="7426" width="12.375" style="3" customWidth="1"/>
    <col min="7427" max="7430" width="8.875" style="3"/>
    <col min="7431" max="7432" width="12.75" style="3" customWidth="1"/>
    <col min="7433" max="7681" width="8.875" style="3"/>
    <col min="7682" max="7682" width="12.375" style="3" customWidth="1"/>
    <col min="7683" max="7686" width="8.875" style="3"/>
    <col min="7687" max="7688" width="12.75" style="3" customWidth="1"/>
    <col min="7689" max="7937" width="8.875" style="3"/>
    <col min="7938" max="7938" width="12.375" style="3" customWidth="1"/>
    <col min="7939" max="7942" width="8.875" style="3"/>
    <col min="7943" max="7944" width="12.75" style="3" customWidth="1"/>
    <col min="7945" max="8193" width="8.875" style="3"/>
    <col min="8194" max="8194" width="12.375" style="3" customWidth="1"/>
    <col min="8195" max="8198" width="8.875" style="3"/>
    <col min="8199" max="8200" width="12.75" style="3" customWidth="1"/>
    <col min="8201" max="8449" width="8.875" style="3"/>
    <col min="8450" max="8450" width="12.375" style="3" customWidth="1"/>
    <col min="8451" max="8454" width="8.875" style="3"/>
    <col min="8455" max="8456" width="12.75" style="3" customWidth="1"/>
    <col min="8457" max="8705" width="8.875" style="3"/>
    <col min="8706" max="8706" width="12.375" style="3" customWidth="1"/>
    <col min="8707" max="8710" width="8.875" style="3"/>
    <col min="8711" max="8712" width="12.75" style="3" customWidth="1"/>
    <col min="8713" max="8961" width="8.875" style="3"/>
    <col min="8962" max="8962" width="12.375" style="3" customWidth="1"/>
    <col min="8963" max="8966" width="8.875" style="3"/>
    <col min="8967" max="8968" width="12.75" style="3" customWidth="1"/>
    <col min="8969" max="9217" width="8.875" style="3"/>
    <col min="9218" max="9218" width="12.375" style="3" customWidth="1"/>
    <col min="9219" max="9222" width="8.875" style="3"/>
    <col min="9223" max="9224" width="12.75" style="3" customWidth="1"/>
    <col min="9225" max="9473" width="8.875" style="3"/>
    <col min="9474" max="9474" width="12.375" style="3" customWidth="1"/>
    <col min="9475" max="9478" width="8.875" style="3"/>
    <col min="9479" max="9480" width="12.75" style="3" customWidth="1"/>
    <col min="9481" max="9729" width="8.875" style="3"/>
    <col min="9730" max="9730" width="12.375" style="3" customWidth="1"/>
    <col min="9731" max="9734" width="8.875" style="3"/>
    <col min="9735" max="9736" width="12.75" style="3" customWidth="1"/>
    <col min="9737" max="9985" width="8.875" style="3"/>
    <col min="9986" max="9986" width="12.375" style="3" customWidth="1"/>
    <col min="9987" max="9990" width="8.875" style="3"/>
    <col min="9991" max="9992" width="12.75" style="3" customWidth="1"/>
    <col min="9993" max="10241" width="8.875" style="3"/>
    <col min="10242" max="10242" width="12.375" style="3" customWidth="1"/>
    <col min="10243" max="10246" width="8.875" style="3"/>
    <col min="10247" max="10248" width="12.75" style="3" customWidth="1"/>
    <col min="10249" max="10497" width="8.875" style="3"/>
    <col min="10498" max="10498" width="12.375" style="3" customWidth="1"/>
    <col min="10499" max="10502" width="8.875" style="3"/>
    <col min="10503" max="10504" width="12.75" style="3" customWidth="1"/>
    <col min="10505" max="10753" width="8.875" style="3"/>
    <col min="10754" max="10754" width="12.375" style="3" customWidth="1"/>
    <col min="10755" max="10758" width="8.875" style="3"/>
    <col min="10759" max="10760" width="12.75" style="3" customWidth="1"/>
    <col min="10761" max="11009" width="8.875" style="3"/>
    <col min="11010" max="11010" width="12.375" style="3" customWidth="1"/>
    <col min="11011" max="11014" width="8.875" style="3"/>
    <col min="11015" max="11016" width="12.75" style="3" customWidth="1"/>
    <col min="11017" max="11265" width="8.875" style="3"/>
    <col min="11266" max="11266" width="12.375" style="3" customWidth="1"/>
    <col min="11267" max="11270" width="8.875" style="3"/>
    <col min="11271" max="11272" width="12.75" style="3" customWidth="1"/>
    <col min="11273" max="11521" width="8.875" style="3"/>
    <col min="11522" max="11522" width="12.375" style="3" customWidth="1"/>
    <col min="11523" max="11526" width="8.875" style="3"/>
    <col min="11527" max="11528" width="12.75" style="3" customWidth="1"/>
    <col min="11529" max="11777" width="8.875" style="3"/>
    <col min="11778" max="11778" width="12.375" style="3" customWidth="1"/>
    <col min="11779" max="11782" width="8.875" style="3"/>
    <col min="11783" max="11784" width="12.75" style="3" customWidth="1"/>
    <col min="11785" max="12033" width="8.875" style="3"/>
    <col min="12034" max="12034" width="12.375" style="3" customWidth="1"/>
    <col min="12035" max="12038" width="8.875" style="3"/>
    <col min="12039" max="12040" width="12.75" style="3" customWidth="1"/>
    <col min="12041" max="12289" width="8.875" style="3"/>
    <col min="12290" max="12290" width="12.375" style="3" customWidth="1"/>
    <col min="12291" max="12294" width="8.875" style="3"/>
    <col min="12295" max="12296" width="12.75" style="3" customWidth="1"/>
    <col min="12297" max="12545" width="8.875" style="3"/>
    <col min="12546" max="12546" width="12.375" style="3" customWidth="1"/>
    <col min="12547" max="12550" width="8.875" style="3"/>
    <col min="12551" max="12552" width="12.75" style="3" customWidth="1"/>
    <col min="12553" max="12801" width="8.875" style="3"/>
    <col min="12802" max="12802" width="12.375" style="3" customWidth="1"/>
    <col min="12803" max="12806" width="8.875" style="3"/>
    <col min="12807" max="12808" width="12.75" style="3" customWidth="1"/>
    <col min="12809" max="13057" width="8.875" style="3"/>
    <col min="13058" max="13058" width="12.375" style="3" customWidth="1"/>
    <col min="13059" max="13062" width="8.875" style="3"/>
    <col min="13063" max="13064" width="12.75" style="3" customWidth="1"/>
    <col min="13065" max="13313" width="8.875" style="3"/>
    <col min="13314" max="13314" width="12.375" style="3" customWidth="1"/>
    <col min="13315" max="13318" width="8.875" style="3"/>
    <col min="13319" max="13320" width="12.75" style="3" customWidth="1"/>
    <col min="13321" max="13569" width="8.875" style="3"/>
    <col min="13570" max="13570" width="12.375" style="3" customWidth="1"/>
    <col min="13571" max="13574" width="8.875" style="3"/>
    <col min="13575" max="13576" width="12.75" style="3" customWidth="1"/>
    <col min="13577" max="13825" width="8.875" style="3"/>
    <col min="13826" max="13826" width="12.375" style="3" customWidth="1"/>
    <col min="13827" max="13830" width="8.875" style="3"/>
    <col min="13831" max="13832" width="12.75" style="3" customWidth="1"/>
    <col min="13833" max="14081" width="8.875" style="3"/>
    <col min="14082" max="14082" width="12.375" style="3" customWidth="1"/>
    <col min="14083" max="14086" width="8.875" style="3"/>
    <col min="14087" max="14088" width="12.75" style="3" customWidth="1"/>
    <col min="14089" max="14337" width="8.875" style="3"/>
    <col min="14338" max="14338" width="12.375" style="3" customWidth="1"/>
    <col min="14339" max="14342" width="8.875" style="3"/>
    <col min="14343" max="14344" width="12.75" style="3" customWidth="1"/>
    <col min="14345" max="14593" width="8.875" style="3"/>
    <col min="14594" max="14594" width="12.375" style="3" customWidth="1"/>
    <col min="14595" max="14598" width="8.875" style="3"/>
    <col min="14599" max="14600" width="12.75" style="3" customWidth="1"/>
    <col min="14601" max="14849" width="8.875" style="3"/>
    <col min="14850" max="14850" width="12.375" style="3" customWidth="1"/>
    <col min="14851" max="14854" width="8.875" style="3"/>
    <col min="14855" max="14856" width="12.75" style="3" customWidth="1"/>
    <col min="14857" max="15105" width="8.875" style="3"/>
    <col min="15106" max="15106" width="12.375" style="3" customWidth="1"/>
    <col min="15107" max="15110" width="8.875" style="3"/>
    <col min="15111" max="15112" width="12.75" style="3" customWidth="1"/>
    <col min="15113" max="15361" width="8.875" style="3"/>
    <col min="15362" max="15362" width="12.375" style="3" customWidth="1"/>
    <col min="15363" max="15366" width="8.875" style="3"/>
    <col min="15367" max="15368" width="12.75" style="3" customWidth="1"/>
    <col min="15369" max="15617" width="8.875" style="3"/>
    <col min="15618" max="15618" width="12.375" style="3" customWidth="1"/>
    <col min="15619" max="15622" width="8.875" style="3"/>
    <col min="15623" max="15624" width="12.75" style="3" customWidth="1"/>
    <col min="15625" max="15873" width="8.875" style="3"/>
    <col min="15874" max="15874" width="12.375" style="3" customWidth="1"/>
    <col min="15875" max="15878" width="8.875" style="3"/>
    <col min="15879" max="15880" width="12.75" style="3" customWidth="1"/>
    <col min="15881" max="16129" width="8.875" style="3"/>
    <col min="16130" max="16130" width="12.375" style="3" customWidth="1"/>
    <col min="16131" max="16134" width="8.875" style="3"/>
    <col min="16135" max="16136" width="12.75" style="3" customWidth="1"/>
    <col min="16137" max="16384" width="8.875" style="3"/>
  </cols>
  <sheetData>
    <row r="1" spans="1:8" ht="20.100000000000001" customHeight="1" x14ac:dyDescent="0.15">
      <c r="A1" s="275" t="s">
        <v>711</v>
      </c>
    </row>
    <row r="2" spans="1:8" ht="20.100000000000001" customHeight="1" x14ac:dyDescent="0.15">
      <c r="A2" s="275"/>
      <c r="B2" s="275"/>
      <c r="C2" s="275"/>
      <c r="D2" s="275"/>
      <c r="E2" s="275"/>
      <c r="F2" s="275"/>
      <c r="G2" s="1082" t="s">
        <v>30</v>
      </c>
      <c r="H2" s="1082"/>
    </row>
    <row r="3" spans="1:8" ht="20.100000000000001" customHeight="1" x14ac:dyDescent="0.15">
      <c r="A3" s="275"/>
      <c r="B3" s="275"/>
      <c r="C3" s="275"/>
      <c r="D3" s="275"/>
      <c r="E3" s="275"/>
      <c r="F3" s="275"/>
      <c r="G3" s="276"/>
      <c r="H3" s="276"/>
    </row>
    <row r="4" spans="1:8" s="4" customFormat="1" ht="20.100000000000001" customHeight="1" x14ac:dyDescent="0.15">
      <c r="A4" s="1083" t="s">
        <v>712</v>
      </c>
      <c r="B4" s="1084"/>
      <c r="C4" s="1084"/>
      <c r="D4" s="1084"/>
      <c r="E4" s="1084"/>
      <c r="F4" s="1084"/>
      <c r="G4" s="1084"/>
      <c r="H4" s="1084"/>
    </row>
    <row r="5" spans="1:8" s="4" customFormat="1" ht="20.100000000000001" customHeight="1" x14ac:dyDescent="0.15">
      <c r="A5" s="277"/>
      <c r="B5" s="278"/>
      <c r="C5" s="278"/>
      <c r="D5" s="278"/>
      <c r="E5" s="278"/>
      <c r="F5" s="278"/>
      <c r="G5" s="278"/>
      <c r="H5" s="278"/>
    </row>
    <row r="6" spans="1:8" s="4" customFormat="1" ht="33.75" customHeight="1" x14ac:dyDescent="0.15">
      <c r="A6" s="1085" t="s">
        <v>713</v>
      </c>
      <c r="B6" s="1085"/>
      <c r="C6" s="1085"/>
      <c r="D6" s="1086"/>
      <c r="E6" s="1087"/>
      <c r="F6" s="1087"/>
      <c r="G6" s="1087"/>
      <c r="H6" s="1088"/>
    </row>
    <row r="7" spans="1:8" s="4" customFormat="1" ht="33.75" customHeight="1" x14ac:dyDescent="0.15">
      <c r="A7" s="1089" t="s">
        <v>714</v>
      </c>
      <c r="B7" s="1089"/>
      <c r="C7" s="1089"/>
      <c r="D7" s="1090" t="s">
        <v>715</v>
      </c>
      <c r="E7" s="1091"/>
      <c r="F7" s="1091"/>
      <c r="G7" s="1091"/>
      <c r="H7" s="1092"/>
    </row>
    <row r="8" spans="1:8" ht="19.5" customHeight="1" x14ac:dyDescent="0.15">
      <c r="A8" s="1074" t="s">
        <v>43</v>
      </c>
      <c r="B8" s="1075"/>
      <c r="C8" s="1075"/>
      <c r="D8" s="1075"/>
      <c r="E8" s="1076"/>
      <c r="F8" s="1075"/>
      <c r="G8" s="1075"/>
      <c r="H8" s="1077"/>
    </row>
    <row r="9" spans="1:8" ht="19.5" customHeight="1" x14ac:dyDescent="0.15">
      <c r="A9" s="1070" t="s">
        <v>44</v>
      </c>
      <c r="B9" s="1078" t="s">
        <v>45</v>
      </c>
      <c r="C9" s="1073"/>
      <c r="D9" s="1073"/>
      <c r="E9" s="1073"/>
      <c r="F9" s="1073"/>
      <c r="G9" s="1073" t="s">
        <v>46</v>
      </c>
      <c r="H9" s="1073"/>
    </row>
    <row r="10" spans="1:8" ht="18" customHeight="1" x14ac:dyDescent="0.15">
      <c r="A10" s="1070"/>
      <c r="B10" s="1079"/>
      <c r="C10" s="1073" t="s">
        <v>47</v>
      </c>
      <c r="D10" s="1073"/>
      <c r="E10" s="1073" t="s">
        <v>48</v>
      </c>
      <c r="F10" s="1073"/>
      <c r="G10" s="1073"/>
      <c r="H10" s="1073"/>
    </row>
    <row r="11" spans="1:8" ht="19.5" customHeight="1" x14ac:dyDescent="0.15">
      <c r="A11" s="1070"/>
      <c r="B11" s="1080"/>
      <c r="C11" s="1073"/>
      <c r="D11" s="1073"/>
      <c r="E11" s="1073" t="s">
        <v>49</v>
      </c>
      <c r="F11" s="1073"/>
      <c r="G11" s="1073"/>
      <c r="H11" s="1073"/>
    </row>
    <row r="12" spans="1:8" ht="19.5" customHeight="1" x14ac:dyDescent="0.15">
      <c r="A12" s="1070"/>
      <c r="B12" s="1080"/>
      <c r="C12" s="1073" t="s">
        <v>50</v>
      </c>
      <c r="D12" s="1073"/>
      <c r="E12" s="1073"/>
      <c r="F12" s="1073"/>
      <c r="G12" s="1073"/>
      <c r="H12" s="1073"/>
    </row>
    <row r="13" spans="1:8" ht="19.5" customHeight="1" x14ac:dyDescent="0.15">
      <c r="A13" s="1070"/>
      <c r="B13" s="1080"/>
      <c r="C13" s="1073" t="s">
        <v>51</v>
      </c>
      <c r="D13" s="1073"/>
      <c r="E13" s="1073"/>
      <c r="F13" s="1073"/>
      <c r="G13" s="1081"/>
      <c r="H13" s="1081"/>
    </row>
    <row r="14" spans="1:8" ht="15" customHeight="1" x14ac:dyDescent="0.15">
      <c r="A14" s="1070" t="s">
        <v>40</v>
      </c>
      <c r="B14" s="1071" t="s">
        <v>41</v>
      </c>
      <c r="C14" s="1072"/>
      <c r="D14" s="1072"/>
      <c r="E14" s="1072"/>
      <c r="F14" s="1072"/>
      <c r="G14" s="1073"/>
      <c r="H14" s="1073"/>
    </row>
    <row r="15" spans="1:8" ht="15" customHeight="1" x14ac:dyDescent="0.15">
      <c r="A15" s="1070"/>
      <c r="B15" s="1073" t="s">
        <v>31</v>
      </c>
      <c r="C15" s="1073"/>
      <c r="D15" s="1073"/>
      <c r="E15" s="1073" t="s">
        <v>42</v>
      </c>
      <c r="F15" s="1073"/>
      <c r="G15" s="1073"/>
      <c r="H15" s="1073"/>
    </row>
    <row r="16" spans="1:8" ht="15" customHeight="1" x14ac:dyDescent="0.15">
      <c r="A16" s="1070"/>
      <c r="B16" s="279">
        <v>1</v>
      </c>
      <c r="C16" s="1072"/>
      <c r="D16" s="1072"/>
      <c r="E16" s="1072"/>
      <c r="F16" s="1072"/>
      <c r="G16" s="1072"/>
      <c r="H16" s="1072"/>
    </row>
    <row r="17" spans="1:8" ht="15" customHeight="1" x14ac:dyDescent="0.15">
      <c r="A17" s="1070"/>
      <c r="B17" s="279">
        <v>2</v>
      </c>
      <c r="C17" s="1072"/>
      <c r="D17" s="1072"/>
      <c r="E17" s="1072"/>
      <c r="F17" s="1072"/>
      <c r="G17" s="1072"/>
      <c r="H17" s="1072"/>
    </row>
    <row r="18" spans="1:8" ht="15" customHeight="1" x14ac:dyDescent="0.15">
      <c r="A18" s="1070"/>
      <c r="B18" s="279">
        <v>3</v>
      </c>
      <c r="C18" s="1072"/>
      <c r="D18" s="1072"/>
      <c r="E18" s="1072"/>
      <c r="F18" s="1072"/>
      <c r="G18" s="1072"/>
      <c r="H18" s="1072"/>
    </row>
    <row r="19" spans="1:8" ht="15" customHeight="1" x14ac:dyDescent="0.15">
      <c r="A19" s="1070"/>
      <c r="B19" s="279">
        <v>4</v>
      </c>
      <c r="C19" s="1072"/>
      <c r="D19" s="1072"/>
      <c r="E19" s="1072"/>
      <c r="F19" s="1072"/>
      <c r="G19" s="1072"/>
      <c r="H19" s="1072"/>
    </row>
    <row r="20" spans="1:8" ht="15" customHeight="1" x14ac:dyDescent="0.15">
      <c r="A20" s="1070"/>
      <c r="B20" s="279">
        <v>5</v>
      </c>
      <c r="C20" s="1072"/>
      <c r="D20" s="1072"/>
      <c r="E20" s="1072"/>
      <c r="F20" s="1072"/>
      <c r="G20" s="1072"/>
      <c r="H20" s="1072"/>
    </row>
    <row r="21" spans="1:8" ht="15" customHeight="1" x14ac:dyDescent="0.15">
      <c r="A21" s="1070"/>
      <c r="B21" s="279">
        <v>6</v>
      </c>
      <c r="C21" s="1072"/>
      <c r="D21" s="1072"/>
      <c r="E21" s="1072"/>
      <c r="F21" s="1072"/>
      <c r="G21" s="1072"/>
      <c r="H21" s="1072"/>
    </row>
    <row r="22" spans="1:8" ht="15" customHeight="1" x14ac:dyDescent="0.15">
      <c r="A22" s="1070"/>
      <c r="B22" s="279">
        <v>7</v>
      </c>
      <c r="C22" s="1072"/>
      <c r="D22" s="1072"/>
      <c r="E22" s="1072"/>
      <c r="F22" s="1072"/>
      <c r="G22" s="1072"/>
      <c r="H22" s="1072"/>
    </row>
    <row r="23" spans="1:8" ht="15" customHeight="1" x14ac:dyDescent="0.15">
      <c r="A23" s="1070"/>
      <c r="B23" s="279">
        <v>8</v>
      </c>
      <c r="C23" s="1072"/>
      <c r="D23" s="1072"/>
      <c r="E23" s="1072"/>
      <c r="F23" s="1072"/>
      <c r="G23" s="1072"/>
      <c r="H23" s="1072"/>
    </row>
    <row r="24" spans="1:8" ht="15" customHeight="1" x14ac:dyDescent="0.15">
      <c r="A24" s="1070"/>
      <c r="B24" s="279">
        <v>9</v>
      </c>
      <c r="C24" s="1072"/>
      <c r="D24" s="1072"/>
      <c r="E24" s="1072"/>
      <c r="F24" s="1072"/>
      <c r="G24" s="1072"/>
      <c r="H24" s="1072"/>
    </row>
    <row r="25" spans="1:8" ht="15" customHeight="1" x14ac:dyDescent="0.15">
      <c r="A25" s="1070"/>
      <c r="B25" s="279">
        <v>10</v>
      </c>
      <c r="C25" s="1072"/>
      <c r="D25" s="1072"/>
      <c r="E25" s="1072"/>
      <c r="F25" s="1072"/>
      <c r="G25" s="1072"/>
      <c r="H25" s="1072"/>
    </row>
    <row r="26" spans="1:8" ht="15" customHeight="1" x14ac:dyDescent="0.15">
      <c r="A26" s="1070"/>
      <c r="B26" s="279">
        <v>11</v>
      </c>
      <c r="C26" s="1072"/>
      <c r="D26" s="1072"/>
      <c r="E26" s="1072"/>
      <c r="F26" s="1072"/>
      <c r="G26" s="1072"/>
      <c r="H26" s="1072"/>
    </row>
    <row r="27" spans="1:8" ht="15" customHeight="1" x14ac:dyDescent="0.15">
      <c r="A27" s="1070"/>
      <c r="B27" s="279">
        <v>12</v>
      </c>
      <c r="C27" s="1072"/>
      <c r="D27" s="1072"/>
      <c r="E27" s="1072"/>
      <c r="F27" s="1072"/>
      <c r="G27" s="1072"/>
      <c r="H27" s="1072"/>
    </row>
    <row r="28" spans="1:8" ht="15" customHeight="1" x14ac:dyDescent="0.15">
      <c r="A28" s="1070"/>
      <c r="B28" s="279">
        <v>13</v>
      </c>
      <c r="C28" s="1072"/>
      <c r="D28" s="1072"/>
      <c r="E28" s="1072"/>
      <c r="F28" s="1072"/>
      <c r="G28" s="1072"/>
      <c r="H28" s="1072"/>
    </row>
    <row r="29" spans="1:8" ht="15" customHeight="1" x14ac:dyDescent="0.15">
      <c r="A29" s="1070"/>
      <c r="B29" s="279">
        <v>14</v>
      </c>
      <c r="C29" s="1072"/>
      <c r="D29" s="1072"/>
      <c r="E29" s="1072"/>
      <c r="F29" s="1072"/>
      <c r="G29" s="1072"/>
      <c r="H29" s="1072"/>
    </row>
    <row r="30" spans="1:8" ht="15" customHeight="1" x14ac:dyDescent="0.15">
      <c r="A30" s="1070"/>
      <c r="B30" s="279">
        <v>15</v>
      </c>
      <c r="C30" s="1072"/>
      <c r="D30" s="1072"/>
      <c r="E30" s="1072"/>
      <c r="F30" s="1072"/>
      <c r="G30" s="1072"/>
      <c r="H30" s="1072"/>
    </row>
    <row r="31" spans="1:8" ht="15" customHeight="1" x14ac:dyDescent="0.15">
      <c r="A31" s="1070"/>
      <c r="B31" s="279">
        <v>16</v>
      </c>
      <c r="C31" s="1072"/>
      <c r="D31" s="1072"/>
      <c r="E31" s="1072"/>
      <c r="F31" s="1072"/>
      <c r="G31" s="1072"/>
      <c r="H31" s="1072"/>
    </row>
    <row r="32" spans="1:8" ht="15" customHeight="1" x14ac:dyDescent="0.15">
      <c r="A32" s="1070"/>
      <c r="B32" s="279">
        <v>17</v>
      </c>
      <c r="C32" s="1072"/>
      <c r="D32" s="1072"/>
      <c r="E32" s="1072"/>
      <c r="F32" s="1072"/>
      <c r="G32" s="1072"/>
      <c r="H32" s="1072"/>
    </row>
    <row r="33" spans="1:8" ht="15" customHeight="1" x14ac:dyDescent="0.15">
      <c r="A33" s="1070"/>
      <c r="B33" s="279">
        <v>18</v>
      </c>
      <c r="C33" s="1072"/>
      <c r="D33" s="1072"/>
      <c r="E33" s="1072"/>
      <c r="F33" s="1072"/>
      <c r="G33" s="1072"/>
      <c r="H33" s="1072"/>
    </row>
    <row r="34" spans="1:8" ht="15" customHeight="1" x14ac:dyDescent="0.15">
      <c r="A34" s="1070"/>
      <c r="B34" s="279">
        <v>19</v>
      </c>
      <c r="C34" s="1072"/>
      <c r="D34" s="1072"/>
      <c r="E34" s="1072"/>
      <c r="F34" s="1072"/>
      <c r="G34" s="1072"/>
      <c r="H34" s="1072"/>
    </row>
    <row r="35" spans="1:8" ht="15" customHeight="1" x14ac:dyDescent="0.15">
      <c r="A35" s="1070"/>
      <c r="B35" s="279">
        <v>20</v>
      </c>
      <c r="C35" s="1072"/>
      <c r="D35" s="1072"/>
      <c r="E35" s="1072"/>
      <c r="F35" s="1072"/>
      <c r="G35" s="1072"/>
      <c r="H35" s="1072"/>
    </row>
    <row r="36" spans="1:8" ht="15" customHeight="1" x14ac:dyDescent="0.15">
      <c r="A36" s="1070"/>
      <c r="B36" s="279">
        <v>21</v>
      </c>
      <c r="C36" s="1072"/>
      <c r="D36" s="1072"/>
      <c r="E36" s="1072"/>
      <c r="F36" s="1072"/>
      <c r="G36" s="1072"/>
      <c r="H36" s="1072"/>
    </row>
    <row r="37" spans="1:8" ht="15" customHeight="1" x14ac:dyDescent="0.15">
      <c r="A37" s="1070"/>
      <c r="B37" s="279">
        <v>22</v>
      </c>
      <c r="C37" s="1072"/>
      <c r="D37" s="1072"/>
      <c r="E37" s="1072"/>
      <c r="F37" s="1072"/>
      <c r="G37" s="1072"/>
      <c r="H37" s="1072"/>
    </row>
    <row r="38" spans="1:8" ht="15" customHeight="1" x14ac:dyDescent="0.15">
      <c r="A38" s="1070"/>
      <c r="B38" s="279">
        <v>23</v>
      </c>
      <c r="C38" s="1072"/>
      <c r="D38" s="1072"/>
      <c r="E38" s="1072"/>
      <c r="F38" s="1072"/>
      <c r="G38" s="1072"/>
      <c r="H38" s="1072"/>
    </row>
    <row r="39" spans="1:8" ht="15" customHeight="1" x14ac:dyDescent="0.15">
      <c r="A39" s="1070"/>
      <c r="B39" s="279">
        <v>24</v>
      </c>
      <c r="C39" s="1072"/>
      <c r="D39" s="1072"/>
      <c r="E39" s="1072"/>
      <c r="F39" s="1072"/>
      <c r="G39" s="1072"/>
      <c r="H39" s="1072"/>
    </row>
    <row r="40" spans="1:8" ht="15" customHeight="1" x14ac:dyDescent="0.15">
      <c r="A40" s="1070"/>
      <c r="B40" s="279">
        <v>25</v>
      </c>
      <c r="C40" s="1072"/>
      <c r="D40" s="1072"/>
      <c r="E40" s="1072"/>
      <c r="F40" s="1072"/>
      <c r="G40" s="1072"/>
      <c r="H40" s="1072"/>
    </row>
    <row r="41" spans="1:8" ht="15" customHeight="1" x14ac:dyDescent="0.15">
      <c r="A41" s="1070"/>
      <c r="B41" s="279">
        <v>26</v>
      </c>
      <c r="C41" s="1072"/>
      <c r="D41" s="1072"/>
      <c r="E41" s="1072"/>
      <c r="F41" s="1072"/>
      <c r="G41" s="1072"/>
      <c r="H41" s="1072"/>
    </row>
    <row r="42" spans="1:8" ht="15" customHeight="1" x14ac:dyDescent="0.15">
      <c r="A42" s="1070"/>
      <c r="B42" s="279">
        <v>27</v>
      </c>
      <c r="C42" s="1072"/>
      <c r="D42" s="1072"/>
      <c r="E42" s="1072"/>
      <c r="F42" s="1072"/>
      <c r="G42" s="1072"/>
      <c r="H42" s="1072"/>
    </row>
    <row r="43" spans="1:8" ht="15" customHeight="1" x14ac:dyDescent="0.15">
      <c r="A43" s="1070"/>
      <c r="B43" s="279">
        <v>28</v>
      </c>
      <c r="C43" s="1072"/>
      <c r="D43" s="1072"/>
      <c r="E43" s="1072"/>
      <c r="F43" s="1072"/>
      <c r="G43" s="1072"/>
      <c r="H43" s="1072"/>
    </row>
    <row r="44" spans="1:8" ht="15" customHeight="1" x14ac:dyDescent="0.15">
      <c r="A44" s="1070"/>
      <c r="B44" s="279">
        <v>29</v>
      </c>
      <c r="C44" s="1072"/>
      <c r="D44" s="1072"/>
      <c r="E44" s="1072"/>
      <c r="F44" s="1072"/>
      <c r="G44" s="1072"/>
      <c r="H44" s="1072"/>
    </row>
    <row r="45" spans="1:8" ht="15" customHeight="1" x14ac:dyDescent="0.15">
      <c r="A45" s="1070"/>
      <c r="B45" s="279">
        <v>30</v>
      </c>
      <c r="C45" s="1072"/>
      <c r="D45" s="1072"/>
      <c r="E45" s="1072"/>
      <c r="F45" s="1072"/>
      <c r="G45" s="1072"/>
      <c r="H45" s="1072"/>
    </row>
    <row r="46" spans="1:8" ht="15" customHeight="1" x14ac:dyDescent="0.15">
      <c r="A46" s="280"/>
      <c r="B46" s="281"/>
      <c r="C46" s="275"/>
      <c r="D46" s="275"/>
      <c r="E46" s="275"/>
      <c r="F46" s="275"/>
      <c r="G46" s="275"/>
      <c r="H46" s="275"/>
    </row>
    <row r="47" spans="1:8" ht="15" customHeight="1" x14ac:dyDescent="0.15">
      <c r="A47" s="282" t="s">
        <v>716</v>
      </c>
      <c r="B47" s="275"/>
      <c r="C47" s="275"/>
      <c r="D47" s="275"/>
      <c r="E47" s="275"/>
      <c r="F47" s="275"/>
      <c r="G47" s="275"/>
      <c r="H47" s="275"/>
    </row>
    <row r="48" spans="1:8" ht="15" customHeight="1" x14ac:dyDescent="0.15">
      <c r="A48" s="282" t="s">
        <v>717</v>
      </c>
      <c r="B48" s="275"/>
      <c r="C48" s="275"/>
      <c r="D48" s="275"/>
      <c r="E48" s="275"/>
      <c r="F48" s="275"/>
      <c r="G48" s="275"/>
      <c r="H48" s="275"/>
    </row>
    <row r="49" spans="1:8" ht="15" customHeight="1" x14ac:dyDescent="0.15">
      <c r="A49" s="282" t="s">
        <v>718</v>
      </c>
      <c r="B49" s="275"/>
      <c r="C49" s="275"/>
      <c r="D49" s="275"/>
      <c r="E49" s="275"/>
      <c r="F49" s="275"/>
      <c r="G49" s="275"/>
      <c r="H49" s="275"/>
    </row>
  </sheetData>
  <mergeCells count="86">
    <mergeCell ref="G2:H2"/>
    <mergeCell ref="A4:H4"/>
    <mergeCell ref="A6:C6"/>
    <mergeCell ref="D6:H6"/>
    <mergeCell ref="A7:C7"/>
    <mergeCell ref="D7:H7"/>
    <mergeCell ref="G14:H14"/>
    <mergeCell ref="A9:A13"/>
    <mergeCell ref="A8:D8"/>
    <mergeCell ref="E8:H8"/>
    <mergeCell ref="B9:F9"/>
    <mergeCell ref="G9:H9"/>
    <mergeCell ref="B10:B13"/>
    <mergeCell ref="C10:D11"/>
    <mergeCell ref="E10:F10"/>
    <mergeCell ref="G10:H10"/>
    <mergeCell ref="E11:F11"/>
    <mergeCell ref="G11:H11"/>
    <mergeCell ref="C12:F12"/>
    <mergeCell ref="G12:H12"/>
    <mergeCell ref="C13:F13"/>
    <mergeCell ref="G13:H13"/>
    <mergeCell ref="C22:D22"/>
    <mergeCell ref="E22:H22"/>
    <mergeCell ref="C23:D23"/>
    <mergeCell ref="E23:H23"/>
    <mergeCell ref="C24:D24"/>
    <mergeCell ref="E24:H24"/>
    <mergeCell ref="E19:H19"/>
    <mergeCell ref="C20:D20"/>
    <mergeCell ref="E20:H20"/>
    <mergeCell ref="C21:D21"/>
    <mergeCell ref="E21:H21"/>
    <mergeCell ref="E25:H25"/>
    <mergeCell ref="C26:D26"/>
    <mergeCell ref="E26:H26"/>
    <mergeCell ref="C27:D27"/>
    <mergeCell ref="E27:H27"/>
    <mergeCell ref="C25:D25"/>
    <mergeCell ref="C28:D28"/>
    <mergeCell ref="E28:H28"/>
    <mergeCell ref="C29:D29"/>
    <mergeCell ref="E29:H29"/>
    <mergeCell ref="C30:D30"/>
    <mergeCell ref="E30:H30"/>
    <mergeCell ref="C31:D31"/>
    <mergeCell ref="E31:H31"/>
    <mergeCell ref="C32:D32"/>
    <mergeCell ref="E32:H32"/>
    <mergeCell ref="C33:D33"/>
    <mergeCell ref="E33:H33"/>
    <mergeCell ref="C34:D34"/>
    <mergeCell ref="E34:H34"/>
    <mergeCell ref="C35:D35"/>
    <mergeCell ref="E35:H35"/>
    <mergeCell ref="C36:D36"/>
    <mergeCell ref="E36:H36"/>
    <mergeCell ref="C37:D37"/>
    <mergeCell ref="E37:H37"/>
    <mergeCell ref="C38:D38"/>
    <mergeCell ref="E38:H38"/>
    <mergeCell ref="C39:D39"/>
    <mergeCell ref="E39:H39"/>
    <mergeCell ref="E45:H45"/>
    <mergeCell ref="C40:D40"/>
    <mergeCell ref="E40:H40"/>
    <mergeCell ref="C41:D41"/>
    <mergeCell ref="E41:H41"/>
    <mergeCell ref="C42:D42"/>
    <mergeCell ref="E42:H42"/>
    <mergeCell ref="A14:A45"/>
    <mergeCell ref="B14:F14"/>
    <mergeCell ref="B15:D15"/>
    <mergeCell ref="E15:H15"/>
    <mergeCell ref="C16:D16"/>
    <mergeCell ref="E16:H16"/>
    <mergeCell ref="C17:D17"/>
    <mergeCell ref="E17:H17"/>
    <mergeCell ref="C18:D18"/>
    <mergeCell ref="E18:H18"/>
    <mergeCell ref="C19:D19"/>
    <mergeCell ref="C43:D43"/>
    <mergeCell ref="E43:H43"/>
    <mergeCell ref="C44:D44"/>
    <mergeCell ref="E44:H44"/>
    <mergeCell ref="C45:D45"/>
  </mergeCells>
  <phoneticPr fontId="1"/>
  <printOptions horizontalCentered="1"/>
  <pageMargins left="0.39370078740157483" right="0.39370078740157483" top="0.62" bottom="0.47244094488188981" header="0.51181102362204722" footer="0.39370078740157483"/>
  <pageSetup paperSize="9" scale="97"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I37"/>
  <sheetViews>
    <sheetView showGridLines="0" view="pageBreakPreview" zoomScaleNormal="75" zoomScaleSheetLayoutView="80" workbookViewId="0">
      <selection activeCell="AO15" sqref="AO15"/>
    </sheetView>
  </sheetViews>
  <sheetFormatPr defaultColWidth="10" defaultRowHeight="21.4" customHeight="1" x14ac:dyDescent="0.15"/>
  <cols>
    <col min="1" max="39" width="2.875" style="283" customWidth="1"/>
    <col min="40" max="16384" width="10" style="283"/>
  </cols>
  <sheetData>
    <row r="1" spans="1:35" ht="21.4" customHeight="1" x14ac:dyDescent="0.15">
      <c r="A1" s="1134" t="s">
        <v>719</v>
      </c>
      <c r="B1" s="1134"/>
      <c r="C1" s="1134"/>
      <c r="D1" s="1134"/>
      <c r="E1" s="1134"/>
      <c r="AD1" s="1135"/>
      <c r="AE1" s="1135"/>
      <c r="AF1" s="1135"/>
      <c r="AG1" s="1135"/>
      <c r="AH1" s="1135"/>
      <c r="AI1" s="1135"/>
    </row>
    <row r="2" spans="1:35" ht="21.4" customHeight="1" x14ac:dyDescent="0.15">
      <c r="A2" s="284"/>
      <c r="Z2" s="1136" t="s">
        <v>720</v>
      </c>
      <c r="AA2" s="1136"/>
      <c r="AB2" s="1136"/>
      <c r="AC2" s="1136"/>
      <c r="AD2" s="1136"/>
      <c r="AE2" s="1136"/>
      <c r="AF2" s="1136"/>
      <c r="AG2" s="1136"/>
      <c r="AH2" s="1136"/>
      <c r="AI2" s="1136"/>
    </row>
    <row r="3" spans="1:35" ht="21.4" customHeight="1" x14ac:dyDescent="0.15">
      <c r="A3" s="284"/>
      <c r="AD3" s="285"/>
      <c r="AE3" s="285"/>
      <c r="AF3" s="285"/>
      <c r="AG3" s="285"/>
      <c r="AH3" s="285"/>
      <c r="AI3" s="285"/>
    </row>
    <row r="4" spans="1:35" ht="21.4" customHeight="1" x14ac:dyDescent="0.15">
      <c r="A4" s="1137" t="s">
        <v>721</v>
      </c>
      <c r="B4" s="1137"/>
      <c r="C4" s="1137"/>
      <c r="D4" s="1137"/>
      <c r="E4" s="1137"/>
      <c r="F4" s="1137"/>
      <c r="G4" s="1137"/>
      <c r="H4" s="1137"/>
      <c r="I4" s="1137"/>
      <c r="J4" s="1137"/>
      <c r="K4" s="1137"/>
      <c r="L4" s="1137"/>
      <c r="M4" s="1137"/>
      <c r="N4" s="1137"/>
      <c r="O4" s="1137"/>
      <c r="P4" s="1137"/>
      <c r="Q4" s="1137"/>
      <c r="R4" s="1137"/>
      <c r="S4" s="1137"/>
      <c r="T4" s="1137"/>
      <c r="U4" s="1137"/>
      <c r="V4" s="1137"/>
      <c r="W4" s="1137"/>
      <c r="X4" s="1137"/>
      <c r="Y4" s="1137"/>
      <c r="Z4" s="1137"/>
      <c r="AA4" s="1137"/>
      <c r="AB4" s="1137"/>
      <c r="AC4" s="1137"/>
      <c r="AD4" s="1137"/>
      <c r="AE4" s="1137"/>
      <c r="AF4" s="1137"/>
      <c r="AG4" s="1137"/>
      <c r="AH4" s="1137"/>
      <c r="AI4" s="1137"/>
    </row>
    <row r="6" spans="1:35" ht="21.4" customHeight="1" x14ac:dyDescent="0.15">
      <c r="A6" s="1128" t="s">
        <v>52</v>
      </c>
      <c r="B6" s="1128"/>
      <c r="C6" s="1128"/>
      <c r="D6" s="1128"/>
      <c r="E6" s="1128"/>
      <c r="F6" s="1128"/>
      <c r="G6" s="1128"/>
      <c r="H6" s="1128"/>
      <c r="I6" s="1128"/>
      <c r="J6" s="1128"/>
      <c r="K6" s="1128"/>
      <c r="L6" s="1129"/>
      <c r="M6" s="1129"/>
      <c r="N6" s="1129"/>
      <c r="O6" s="1129"/>
      <c r="P6" s="1129"/>
      <c r="Q6" s="1129"/>
      <c r="R6" s="1129"/>
      <c r="S6" s="1129"/>
      <c r="T6" s="1129"/>
      <c r="U6" s="1129"/>
      <c r="V6" s="1129"/>
      <c r="W6" s="1129"/>
      <c r="X6" s="1129"/>
      <c r="Y6" s="1129"/>
      <c r="Z6" s="1129"/>
      <c r="AA6" s="1129"/>
      <c r="AB6" s="1129"/>
      <c r="AC6" s="1129"/>
      <c r="AD6" s="1129"/>
      <c r="AE6" s="1129"/>
      <c r="AF6" s="1129"/>
      <c r="AG6" s="1129"/>
      <c r="AH6" s="1129"/>
      <c r="AI6" s="1129"/>
    </row>
    <row r="7" spans="1:35" ht="21.4" customHeight="1" x14ac:dyDescent="0.15">
      <c r="A7" s="1128" t="s">
        <v>32</v>
      </c>
      <c r="B7" s="1128"/>
      <c r="C7" s="1128"/>
      <c r="D7" s="1128"/>
      <c r="E7" s="1128"/>
      <c r="F7" s="1128"/>
      <c r="G7" s="1128"/>
      <c r="H7" s="1128"/>
      <c r="I7" s="1128"/>
      <c r="J7" s="1128"/>
      <c r="K7" s="1128"/>
      <c r="L7" s="1129"/>
      <c r="M7" s="1129"/>
      <c r="N7" s="1129"/>
      <c r="O7" s="1129"/>
      <c r="P7" s="1129"/>
      <c r="Q7" s="1129"/>
      <c r="R7" s="1129"/>
      <c r="S7" s="1129"/>
      <c r="T7" s="1129"/>
      <c r="U7" s="1129"/>
      <c r="V7" s="1129"/>
      <c r="W7" s="1129"/>
      <c r="X7" s="1129"/>
      <c r="Y7" s="1129"/>
      <c r="Z7" s="1129"/>
      <c r="AA7" s="1129"/>
      <c r="AB7" s="1129"/>
      <c r="AC7" s="1129"/>
      <c r="AD7" s="1129"/>
      <c r="AE7" s="1129"/>
      <c r="AF7" s="1129"/>
      <c r="AG7" s="1129"/>
      <c r="AH7" s="1129"/>
      <c r="AI7" s="1129"/>
    </row>
    <row r="8" spans="1:35" ht="21.4" customHeight="1" x14ac:dyDescent="0.15">
      <c r="A8" s="1114" t="s">
        <v>722</v>
      </c>
      <c r="B8" s="1114"/>
      <c r="C8" s="1114"/>
      <c r="D8" s="1114"/>
      <c r="E8" s="1114"/>
      <c r="F8" s="1114"/>
      <c r="G8" s="1114"/>
      <c r="H8" s="1114"/>
      <c r="I8" s="1114"/>
      <c r="J8" s="1114"/>
      <c r="K8" s="1114"/>
      <c r="L8" s="1116" t="s">
        <v>723</v>
      </c>
      <c r="M8" s="1116"/>
      <c r="N8" s="1116"/>
      <c r="O8" s="1116"/>
      <c r="P8" s="1116"/>
      <c r="Q8" s="1116"/>
      <c r="R8" s="1116"/>
      <c r="S8" s="1116"/>
      <c r="T8" s="1116"/>
      <c r="U8" s="1116"/>
      <c r="V8" s="1116"/>
      <c r="W8" s="1116"/>
      <c r="X8" s="1116"/>
      <c r="Y8" s="1116"/>
      <c r="Z8" s="1116"/>
      <c r="AA8" s="1116"/>
      <c r="AB8" s="1116"/>
      <c r="AC8" s="1116"/>
      <c r="AD8" s="1116"/>
      <c r="AE8" s="1116"/>
      <c r="AF8" s="1116"/>
      <c r="AG8" s="1116"/>
      <c r="AH8" s="1116"/>
      <c r="AI8" s="1117"/>
    </row>
    <row r="9" spans="1:35" ht="21.4" customHeight="1" x14ac:dyDescent="0.15">
      <c r="A9" s="1130" t="s">
        <v>191</v>
      </c>
      <c r="B9" s="1130"/>
      <c r="C9" s="1094" t="s">
        <v>0</v>
      </c>
      <c r="D9" s="1095"/>
      <c r="E9" s="1095"/>
      <c r="F9" s="1095"/>
      <c r="G9" s="1095"/>
      <c r="H9" s="1095"/>
      <c r="I9" s="1095"/>
      <c r="J9" s="1095"/>
      <c r="K9" s="1095"/>
      <c r="L9" s="1095"/>
      <c r="M9" s="1095"/>
      <c r="N9" s="1095"/>
      <c r="O9" s="1095"/>
      <c r="P9" s="1095"/>
      <c r="Q9" s="1095"/>
      <c r="R9" s="1095"/>
      <c r="S9" s="1095"/>
      <c r="T9" s="1095"/>
      <c r="U9" s="1096"/>
      <c r="V9" s="1115" t="s">
        <v>724</v>
      </c>
      <c r="W9" s="1116"/>
      <c r="X9" s="1116"/>
      <c r="Y9" s="1116"/>
      <c r="Z9" s="1116"/>
      <c r="AA9" s="1116"/>
      <c r="AB9" s="1116"/>
      <c r="AC9" s="1116"/>
      <c r="AD9" s="1116"/>
      <c r="AE9" s="1116"/>
      <c r="AF9" s="1116"/>
      <c r="AG9" s="1116"/>
      <c r="AH9" s="1116"/>
      <c r="AI9" s="1117"/>
    </row>
    <row r="10" spans="1:35" ht="21.4" customHeight="1" x14ac:dyDescent="0.15">
      <c r="A10" s="1131"/>
      <c r="B10" s="1131"/>
      <c r="C10" s="1132"/>
      <c r="D10" s="1114" t="s">
        <v>192</v>
      </c>
      <c r="E10" s="1114"/>
      <c r="F10" s="1114"/>
      <c r="G10" s="1114"/>
      <c r="H10" s="1114"/>
      <c r="I10" s="1114"/>
      <c r="J10" s="1114"/>
      <c r="K10" s="1114"/>
      <c r="L10" s="1114"/>
      <c r="M10" s="1114"/>
      <c r="N10" s="1114"/>
      <c r="O10" s="1114"/>
      <c r="P10" s="1114"/>
      <c r="Q10" s="1114"/>
      <c r="R10" s="1114"/>
      <c r="S10" s="1114"/>
      <c r="T10" s="1114"/>
      <c r="U10" s="1114"/>
      <c r="V10" s="1114" t="s">
        <v>725</v>
      </c>
      <c r="W10" s="1114"/>
      <c r="X10" s="1114"/>
      <c r="Y10" s="1114"/>
      <c r="Z10" s="1114"/>
      <c r="AA10" s="1114"/>
      <c r="AB10" s="1114"/>
      <c r="AC10" s="1114"/>
      <c r="AD10" s="1114"/>
      <c r="AE10" s="1114"/>
      <c r="AF10" s="1114"/>
      <c r="AG10" s="1114"/>
      <c r="AH10" s="1114"/>
      <c r="AI10" s="1114"/>
    </row>
    <row r="11" spans="1:35" ht="21.4" customHeight="1" x14ac:dyDescent="0.15">
      <c r="A11" s="1130"/>
      <c r="B11" s="1130"/>
      <c r="C11" s="1132"/>
      <c r="D11" s="1115" t="s">
        <v>726</v>
      </c>
      <c r="E11" s="1116"/>
      <c r="F11" s="1116"/>
      <c r="G11" s="1116"/>
      <c r="H11" s="1116"/>
      <c r="I11" s="1116"/>
      <c r="J11" s="1116"/>
      <c r="K11" s="1116"/>
      <c r="L11" s="1115"/>
      <c r="M11" s="1116"/>
      <c r="N11" s="1116"/>
      <c r="O11" s="1116"/>
      <c r="P11" s="1116"/>
      <c r="Q11" s="1116"/>
      <c r="R11" s="1119" t="s">
        <v>727</v>
      </c>
      <c r="S11" s="1119"/>
      <c r="T11" s="1119"/>
      <c r="U11" s="1120"/>
      <c r="V11" s="1115"/>
      <c r="W11" s="1116"/>
      <c r="X11" s="1116"/>
      <c r="Y11" s="1116"/>
      <c r="Z11" s="1116"/>
      <c r="AA11" s="1116"/>
      <c r="AB11" s="1116"/>
      <c r="AC11" s="1116"/>
      <c r="AD11" s="1116"/>
      <c r="AE11" s="1116"/>
      <c r="AF11" s="1119" t="s">
        <v>728</v>
      </c>
      <c r="AG11" s="1119"/>
      <c r="AH11" s="1119"/>
      <c r="AI11" s="1120"/>
    </row>
    <row r="12" spans="1:35" ht="21.4" customHeight="1" x14ac:dyDescent="0.15">
      <c r="A12" s="1130"/>
      <c r="B12" s="1130"/>
      <c r="C12" s="1132"/>
      <c r="D12" s="1115" t="s">
        <v>729</v>
      </c>
      <c r="E12" s="1116"/>
      <c r="F12" s="1116"/>
      <c r="G12" s="1116"/>
      <c r="H12" s="1116"/>
      <c r="I12" s="1116"/>
      <c r="J12" s="1116"/>
      <c r="K12" s="1116"/>
      <c r="L12" s="1115"/>
      <c r="M12" s="1116"/>
      <c r="N12" s="1116"/>
      <c r="O12" s="1116"/>
      <c r="P12" s="1116"/>
      <c r="Q12" s="1116"/>
      <c r="R12" s="1119" t="s">
        <v>727</v>
      </c>
      <c r="S12" s="1119"/>
      <c r="T12" s="1119"/>
      <c r="U12" s="1120"/>
      <c r="V12" s="1115"/>
      <c r="W12" s="1116"/>
      <c r="X12" s="1116"/>
      <c r="Y12" s="1116"/>
      <c r="Z12" s="1116"/>
      <c r="AA12" s="1116"/>
      <c r="AB12" s="1116"/>
      <c r="AC12" s="1116"/>
      <c r="AD12" s="1116"/>
      <c r="AE12" s="1116"/>
      <c r="AF12" s="1119" t="s">
        <v>728</v>
      </c>
      <c r="AG12" s="1119"/>
      <c r="AH12" s="1119"/>
      <c r="AI12" s="1120"/>
    </row>
    <row r="13" spans="1:35" ht="21.4" customHeight="1" x14ac:dyDescent="0.15">
      <c r="A13" s="1130"/>
      <c r="B13" s="1130"/>
      <c r="C13" s="1132"/>
      <c r="D13" s="1115" t="s">
        <v>730</v>
      </c>
      <c r="E13" s="1116"/>
      <c r="F13" s="1116"/>
      <c r="G13" s="1116"/>
      <c r="H13" s="1116"/>
      <c r="I13" s="1116"/>
      <c r="J13" s="1116"/>
      <c r="K13" s="1116"/>
      <c r="L13" s="1115"/>
      <c r="M13" s="1116"/>
      <c r="N13" s="1116"/>
      <c r="O13" s="1116"/>
      <c r="P13" s="1116"/>
      <c r="Q13" s="1116"/>
      <c r="R13" s="1119" t="s">
        <v>727</v>
      </c>
      <c r="S13" s="1119"/>
      <c r="T13" s="1119"/>
      <c r="U13" s="1120"/>
      <c r="V13" s="1115"/>
      <c r="W13" s="1116"/>
      <c r="X13" s="1116"/>
      <c r="Y13" s="1116"/>
      <c r="Z13" s="1116"/>
      <c r="AA13" s="1116"/>
      <c r="AB13" s="1116"/>
      <c r="AC13" s="1116"/>
      <c r="AD13" s="1116"/>
      <c r="AE13" s="1116"/>
      <c r="AF13" s="1119" t="s">
        <v>728</v>
      </c>
      <c r="AG13" s="1119"/>
      <c r="AH13" s="1119"/>
      <c r="AI13" s="1120"/>
    </row>
    <row r="14" spans="1:35" ht="21.4" customHeight="1" x14ac:dyDescent="0.15">
      <c r="A14" s="1130"/>
      <c r="B14" s="1130"/>
      <c r="C14" s="1132"/>
      <c r="D14" s="1115" t="s">
        <v>731</v>
      </c>
      <c r="E14" s="1116"/>
      <c r="F14" s="1116"/>
      <c r="G14" s="1116"/>
      <c r="H14" s="1116"/>
      <c r="I14" s="1116"/>
      <c r="J14" s="1116"/>
      <c r="K14" s="1116"/>
      <c r="L14" s="1115"/>
      <c r="M14" s="1116"/>
      <c r="N14" s="1116"/>
      <c r="O14" s="1116"/>
      <c r="P14" s="1116"/>
      <c r="Q14" s="1116"/>
      <c r="R14" s="1119" t="s">
        <v>727</v>
      </c>
      <c r="S14" s="1119"/>
      <c r="T14" s="1119"/>
      <c r="U14" s="1120"/>
      <c r="V14" s="1115"/>
      <c r="W14" s="1116"/>
      <c r="X14" s="1116"/>
      <c r="Y14" s="1116"/>
      <c r="Z14" s="1116"/>
      <c r="AA14" s="1116"/>
      <c r="AB14" s="1116"/>
      <c r="AC14" s="1116"/>
      <c r="AD14" s="1116"/>
      <c r="AE14" s="1116"/>
      <c r="AF14" s="1119" t="s">
        <v>728</v>
      </c>
      <c r="AG14" s="1119"/>
      <c r="AH14" s="1119"/>
      <c r="AI14" s="1120"/>
    </row>
    <row r="15" spans="1:35" ht="21.4" customHeight="1" x14ac:dyDescent="0.15">
      <c r="A15" s="1130"/>
      <c r="B15" s="1130"/>
      <c r="C15" s="1133"/>
      <c r="D15" s="1115" t="s">
        <v>732</v>
      </c>
      <c r="E15" s="1116"/>
      <c r="F15" s="1116"/>
      <c r="G15" s="1116"/>
      <c r="H15" s="1116"/>
      <c r="I15" s="1116"/>
      <c r="J15" s="1116"/>
      <c r="K15" s="1116"/>
      <c r="L15" s="1115"/>
      <c r="M15" s="1116"/>
      <c r="N15" s="1116"/>
      <c r="O15" s="1116"/>
      <c r="P15" s="1116"/>
      <c r="Q15" s="1116"/>
      <c r="R15" s="1119" t="s">
        <v>727</v>
      </c>
      <c r="S15" s="1119"/>
      <c r="T15" s="1119"/>
      <c r="U15" s="1120"/>
      <c r="V15" s="1115"/>
      <c r="W15" s="1116"/>
      <c r="X15" s="1116"/>
      <c r="Y15" s="1116"/>
      <c r="Z15" s="1116"/>
      <c r="AA15" s="1116"/>
      <c r="AB15" s="1116"/>
      <c r="AC15" s="1116"/>
      <c r="AD15" s="1116"/>
      <c r="AE15" s="1116"/>
      <c r="AF15" s="1119" t="s">
        <v>728</v>
      </c>
      <c r="AG15" s="1119"/>
      <c r="AH15" s="1119"/>
      <c r="AI15" s="1120"/>
    </row>
    <row r="16" spans="1:35" ht="21.4" customHeight="1" x14ac:dyDescent="0.15">
      <c r="A16" s="1130"/>
      <c r="B16" s="1130"/>
      <c r="C16" s="1114" t="s">
        <v>733</v>
      </c>
      <c r="D16" s="1114"/>
      <c r="E16" s="1114"/>
      <c r="F16" s="1114"/>
      <c r="G16" s="1114"/>
      <c r="H16" s="1114"/>
      <c r="I16" s="1114"/>
      <c r="J16" s="1114"/>
      <c r="K16" s="1114"/>
      <c r="L16" s="1114"/>
      <c r="M16" s="1114"/>
      <c r="N16" s="1114"/>
      <c r="O16" s="1114"/>
      <c r="P16" s="1114"/>
      <c r="Q16" s="1114"/>
      <c r="R16" s="1114"/>
      <c r="S16" s="1114"/>
      <c r="T16" s="1114"/>
      <c r="U16" s="1114"/>
      <c r="V16" s="1114"/>
      <c r="W16" s="1114"/>
      <c r="X16" s="1114"/>
      <c r="Y16" s="1114"/>
      <c r="Z16" s="1114"/>
      <c r="AA16" s="1114"/>
      <c r="AB16" s="1114"/>
      <c r="AC16" s="1114"/>
      <c r="AD16" s="1114"/>
      <c r="AE16" s="1114"/>
      <c r="AF16" s="1114"/>
      <c r="AG16" s="1114"/>
      <c r="AH16" s="1114"/>
      <c r="AI16" s="1114"/>
    </row>
    <row r="17" spans="1:35" ht="21.4" customHeight="1" x14ac:dyDescent="0.15">
      <c r="A17" s="1130"/>
      <c r="B17" s="1130"/>
      <c r="C17" s="1121"/>
      <c r="D17" s="1104"/>
      <c r="E17" s="1104"/>
      <c r="F17" s="1104"/>
      <c r="G17" s="1104"/>
      <c r="H17" s="1104"/>
      <c r="I17" s="1104"/>
      <c r="J17" s="1104"/>
      <c r="K17" s="1104"/>
      <c r="L17" s="1104"/>
      <c r="M17" s="1104"/>
      <c r="N17" s="1104"/>
      <c r="O17" s="1104"/>
      <c r="P17" s="1104"/>
      <c r="Q17" s="1104"/>
      <c r="R17" s="1104"/>
      <c r="S17" s="1104"/>
      <c r="T17" s="1104"/>
      <c r="U17" s="1104"/>
      <c r="V17" s="1104"/>
      <c r="W17" s="1104"/>
      <c r="X17" s="1104"/>
      <c r="Y17" s="1104"/>
      <c r="Z17" s="1104"/>
      <c r="AA17" s="1104"/>
      <c r="AB17" s="1104"/>
      <c r="AC17" s="1104"/>
      <c r="AD17" s="1104"/>
      <c r="AE17" s="1104"/>
      <c r="AF17" s="1104"/>
      <c r="AG17" s="1104"/>
      <c r="AH17" s="1104"/>
      <c r="AI17" s="1105"/>
    </row>
    <row r="18" spans="1:35" ht="21.4" customHeight="1" x14ac:dyDescent="0.15">
      <c r="A18" s="1130"/>
      <c r="B18" s="1130"/>
      <c r="C18" s="1106"/>
      <c r="D18" s="1107"/>
      <c r="E18" s="1107"/>
      <c r="F18" s="1107"/>
      <c r="G18" s="1107"/>
      <c r="H18" s="1107"/>
      <c r="I18" s="1107"/>
      <c r="J18" s="1107"/>
      <c r="K18" s="1107"/>
      <c r="L18" s="1107"/>
      <c r="M18" s="1107"/>
      <c r="N18" s="1107"/>
      <c r="O18" s="1107"/>
      <c r="P18" s="1107"/>
      <c r="Q18" s="1107"/>
      <c r="R18" s="1107"/>
      <c r="S18" s="1107"/>
      <c r="T18" s="1107"/>
      <c r="U18" s="1107"/>
      <c r="V18" s="1107"/>
      <c r="W18" s="1107"/>
      <c r="X18" s="1107"/>
      <c r="Y18" s="1107"/>
      <c r="Z18" s="1107"/>
      <c r="AA18" s="1107"/>
      <c r="AB18" s="1107"/>
      <c r="AC18" s="1107"/>
      <c r="AD18" s="1107"/>
      <c r="AE18" s="1107"/>
      <c r="AF18" s="1107"/>
      <c r="AG18" s="1107"/>
      <c r="AH18" s="1107"/>
      <c r="AI18" s="1108"/>
    </row>
    <row r="19" spans="1:35" ht="21.4" customHeight="1" x14ac:dyDescent="0.15">
      <c r="A19" s="1130"/>
      <c r="B19" s="1130"/>
      <c r="C19" s="1109"/>
      <c r="D19" s="1110"/>
      <c r="E19" s="1110"/>
      <c r="F19" s="1110"/>
      <c r="G19" s="1110"/>
      <c r="H19" s="1110"/>
      <c r="I19" s="1110"/>
      <c r="J19" s="1110"/>
      <c r="K19" s="1110"/>
      <c r="L19" s="1110"/>
      <c r="M19" s="1110"/>
      <c r="N19" s="1110"/>
      <c r="O19" s="1110"/>
      <c r="P19" s="1110"/>
      <c r="Q19" s="1110"/>
      <c r="R19" s="1110"/>
      <c r="S19" s="1110"/>
      <c r="T19" s="1110"/>
      <c r="U19" s="1110"/>
      <c r="V19" s="1110"/>
      <c r="W19" s="1110"/>
      <c r="X19" s="1110"/>
      <c r="Y19" s="1110"/>
      <c r="Z19" s="1110"/>
      <c r="AA19" s="1110"/>
      <c r="AB19" s="1110"/>
      <c r="AC19" s="1110"/>
      <c r="AD19" s="1110"/>
      <c r="AE19" s="1110"/>
      <c r="AF19" s="1110"/>
      <c r="AG19" s="1110"/>
      <c r="AH19" s="1110"/>
      <c r="AI19" s="1111"/>
    </row>
    <row r="20" spans="1:35" ht="21.4" customHeight="1" x14ac:dyDescent="0.15">
      <c r="A20" s="1122" t="s">
        <v>193</v>
      </c>
      <c r="B20" s="1123"/>
      <c r="C20" s="1115" t="s">
        <v>2</v>
      </c>
      <c r="D20" s="1116"/>
      <c r="E20" s="1116"/>
      <c r="F20" s="1116"/>
      <c r="G20" s="1116"/>
      <c r="H20" s="1116"/>
      <c r="I20" s="1116"/>
      <c r="J20" s="1116"/>
      <c r="K20" s="1116"/>
      <c r="L20" s="1117"/>
      <c r="M20" s="1114" t="s">
        <v>1</v>
      </c>
      <c r="N20" s="1114"/>
      <c r="O20" s="1114"/>
      <c r="P20" s="1114"/>
      <c r="Q20" s="1114"/>
      <c r="R20" s="1114"/>
      <c r="S20" s="1114"/>
      <c r="T20" s="1114"/>
      <c r="U20" s="1114"/>
      <c r="V20" s="1114"/>
      <c r="W20" s="1114"/>
      <c r="X20" s="1114"/>
      <c r="Y20" s="1114"/>
      <c r="Z20" s="1116" t="s">
        <v>150</v>
      </c>
      <c r="AA20" s="1116"/>
      <c r="AB20" s="1116"/>
      <c r="AC20" s="1116"/>
      <c r="AD20" s="1116"/>
      <c r="AE20" s="1116"/>
      <c r="AF20" s="1116"/>
      <c r="AG20" s="1116"/>
      <c r="AH20" s="1116"/>
      <c r="AI20" s="1117"/>
    </row>
    <row r="21" spans="1:35" ht="21.4" customHeight="1" x14ac:dyDescent="0.15">
      <c r="A21" s="1124"/>
      <c r="B21" s="1125"/>
      <c r="C21" s="1114" t="s">
        <v>13</v>
      </c>
      <c r="D21" s="1114"/>
      <c r="E21" s="1114"/>
      <c r="F21" s="1114"/>
      <c r="G21" s="1114"/>
      <c r="H21" s="1114" t="s">
        <v>529</v>
      </c>
      <c r="I21" s="1114"/>
      <c r="J21" s="1114"/>
      <c r="K21" s="1114"/>
      <c r="L21" s="1114"/>
      <c r="M21" s="1114"/>
      <c r="N21" s="1114"/>
      <c r="O21" s="1114"/>
      <c r="P21" s="1114"/>
      <c r="Q21" s="1114"/>
      <c r="R21" s="1114"/>
      <c r="S21" s="1114"/>
      <c r="T21" s="1114"/>
      <c r="U21" s="1114"/>
      <c r="V21" s="1114"/>
      <c r="W21" s="1114"/>
      <c r="X21" s="1114"/>
      <c r="Y21" s="1114"/>
      <c r="Z21" s="1114"/>
      <c r="AA21" s="1114"/>
      <c r="AB21" s="1114"/>
      <c r="AC21" s="1114"/>
      <c r="AD21" s="1114"/>
      <c r="AE21" s="1114"/>
      <c r="AF21" s="1114"/>
      <c r="AG21" s="1115"/>
      <c r="AH21" s="286" t="s">
        <v>53</v>
      </c>
      <c r="AI21" s="287"/>
    </row>
    <row r="22" spans="1:35" ht="21.4" customHeight="1" x14ac:dyDescent="0.15">
      <c r="A22" s="1124"/>
      <c r="B22" s="1125"/>
      <c r="C22" s="1114"/>
      <c r="D22" s="1114"/>
      <c r="E22" s="1114"/>
      <c r="F22" s="1114"/>
      <c r="G22" s="1114"/>
      <c r="H22" s="1114" t="s">
        <v>530</v>
      </c>
      <c r="I22" s="1114"/>
      <c r="J22" s="1114"/>
      <c r="K22" s="1114"/>
      <c r="L22" s="1114"/>
      <c r="M22" s="1114"/>
      <c r="N22" s="1114"/>
      <c r="O22" s="1114"/>
      <c r="P22" s="1114"/>
      <c r="Q22" s="1114"/>
      <c r="R22" s="1114"/>
      <c r="S22" s="1114"/>
      <c r="T22" s="1114"/>
      <c r="U22" s="1114"/>
      <c r="V22" s="1114"/>
      <c r="W22" s="1114"/>
      <c r="X22" s="1114"/>
      <c r="Y22" s="1114"/>
      <c r="Z22" s="1114"/>
      <c r="AA22" s="1114"/>
      <c r="AB22" s="1114"/>
      <c r="AC22" s="1114"/>
      <c r="AD22" s="1114"/>
      <c r="AE22" s="1114"/>
      <c r="AF22" s="1114"/>
      <c r="AG22" s="1115"/>
      <c r="AH22" s="286" t="s">
        <v>53</v>
      </c>
      <c r="AI22" s="287"/>
    </row>
    <row r="23" spans="1:35" ht="21.4" customHeight="1" x14ac:dyDescent="0.15">
      <c r="A23" s="1124"/>
      <c r="B23" s="1125"/>
      <c r="C23" s="1114" t="s">
        <v>14</v>
      </c>
      <c r="D23" s="1114"/>
      <c r="E23" s="1114"/>
      <c r="F23" s="1114"/>
      <c r="G23" s="1114"/>
      <c r="H23" s="1114" t="s">
        <v>529</v>
      </c>
      <c r="I23" s="1114"/>
      <c r="J23" s="1114"/>
      <c r="K23" s="1114"/>
      <c r="L23" s="1114"/>
      <c r="M23" s="1114"/>
      <c r="N23" s="1114"/>
      <c r="O23" s="1114"/>
      <c r="P23" s="1114"/>
      <c r="Q23" s="1114"/>
      <c r="R23" s="1114"/>
      <c r="S23" s="1114"/>
      <c r="T23" s="1114"/>
      <c r="U23" s="1114"/>
      <c r="V23" s="1114"/>
      <c r="W23" s="1114"/>
      <c r="X23" s="1114"/>
      <c r="Y23" s="1114"/>
      <c r="Z23" s="1114"/>
      <c r="AA23" s="1114"/>
      <c r="AB23" s="1114"/>
      <c r="AC23" s="1114"/>
      <c r="AD23" s="1114"/>
      <c r="AE23" s="1114"/>
      <c r="AF23" s="1114"/>
      <c r="AG23" s="1115"/>
      <c r="AH23" s="286" t="s">
        <v>53</v>
      </c>
      <c r="AI23" s="287"/>
    </row>
    <row r="24" spans="1:35" ht="21.4" customHeight="1" x14ac:dyDescent="0.15">
      <c r="A24" s="1124"/>
      <c r="B24" s="1125"/>
      <c r="C24" s="1114"/>
      <c r="D24" s="1114"/>
      <c r="E24" s="1114"/>
      <c r="F24" s="1114"/>
      <c r="G24" s="1114"/>
      <c r="H24" s="1114" t="s">
        <v>530</v>
      </c>
      <c r="I24" s="1114"/>
      <c r="J24" s="1114"/>
      <c r="K24" s="1114"/>
      <c r="L24" s="1114"/>
      <c r="M24" s="1114"/>
      <c r="N24" s="1114"/>
      <c r="O24" s="1114"/>
      <c r="P24" s="1114"/>
      <c r="Q24" s="1114"/>
      <c r="R24" s="1114"/>
      <c r="S24" s="1114"/>
      <c r="T24" s="1114"/>
      <c r="U24" s="1114"/>
      <c r="V24" s="1114"/>
      <c r="W24" s="1114"/>
      <c r="X24" s="1114"/>
      <c r="Y24" s="1114"/>
      <c r="Z24" s="1114"/>
      <c r="AA24" s="1114"/>
      <c r="AB24" s="1114"/>
      <c r="AC24" s="1114"/>
      <c r="AD24" s="1114"/>
      <c r="AE24" s="1114"/>
      <c r="AF24" s="1114"/>
      <c r="AG24" s="1115"/>
      <c r="AH24" s="286" t="s">
        <v>53</v>
      </c>
      <c r="AI24" s="287"/>
    </row>
    <row r="25" spans="1:35" ht="21.4" customHeight="1" x14ac:dyDescent="0.15">
      <c r="A25" s="1124"/>
      <c r="B25" s="1125"/>
      <c r="C25" s="1115" t="s">
        <v>194</v>
      </c>
      <c r="D25" s="1116"/>
      <c r="E25" s="1116"/>
      <c r="F25" s="1116"/>
      <c r="G25" s="1116"/>
      <c r="H25" s="1116"/>
      <c r="I25" s="1116"/>
      <c r="J25" s="1116"/>
      <c r="K25" s="1116"/>
      <c r="L25" s="1117"/>
      <c r="M25" s="1118"/>
      <c r="N25" s="1119"/>
      <c r="O25" s="1119"/>
      <c r="P25" s="1119"/>
      <c r="Q25" s="1119"/>
      <c r="R25" s="1119"/>
      <c r="S25" s="1119"/>
      <c r="T25" s="1119"/>
      <c r="U25" s="1119"/>
      <c r="V25" s="1119"/>
      <c r="W25" s="1119"/>
      <c r="X25" s="1119"/>
      <c r="Y25" s="1119"/>
      <c r="Z25" s="1119"/>
      <c r="AA25" s="1119"/>
      <c r="AB25" s="1119"/>
      <c r="AC25" s="1119"/>
      <c r="AD25" s="1119"/>
      <c r="AE25" s="1119"/>
      <c r="AF25" s="1119"/>
      <c r="AG25" s="1119"/>
      <c r="AH25" s="1119"/>
      <c r="AI25" s="1120"/>
    </row>
    <row r="26" spans="1:35" ht="21.4" customHeight="1" x14ac:dyDescent="0.15">
      <c r="A26" s="1124"/>
      <c r="B26" s="1125"/>
      <c r="C26" s="1094" t="s">
        <v>195</v>
      </c>
      <c r="D26" s="1095"/>
      <c r="E26" s="1095"/>
      <c r="F26" s="1095"/>
      <c r="G26" s="1095"/>
      <c r="H26" s="1095"/>
      <c r="I26" s="1095"/>
      <c r="J26" s="1095"/>
      <c r="K26" s="1095"/>
      <c r="L26" s="1096"/>
      <c r="M26" s="1103"/>
      <c r="N26" s="1104"/>
      <c r="O26" s="1104"/>
      <c r="P26" s="1104"/>
      <c r="Q26" s="1104"/>
      <c r="R26" s="1104"/>
      <c r="S26" s="1104"/>
      <c r="T26" s="1104"/>
      <c r="U26" s="1104"/>
      <c r="V26" s="1104"/>
      <c r="W26" s="1104"/>
      <c r="X26" s="1104"/>
      <c r="Y26" s="1104"/>
      <c r="Z26" s="1104"/>
      <c r="AA26" s="1104"/>
      <c r="AB26" s="1104"/>
      <c r="AC26" s="1104"/>
      <c r="AD26" s="1104"/>
      <c r="AE26" s="1104"/>
      <c r="AF26" s="1104"/>
      <c r="AG26" s="1104"/>
      <c r="AH26" s="1104"/>
      <c r="AI26" s="1105"/>
    </row>
    <row r="27" spans="1:35" ht="23.25" customHeight="1" x14ac:dyDescent="0.15">
      <c r="A27" s="1124"/>
      <c r="B27" s="1125"/>
      <c r="C27" s="1097"/>
      <c r="D27" s="1098"/>
      <c r="E27" s="1098"/>
      <c r="F27" s="1098"/>
      <c r="G27" s="1098"/>
      <c r="H27" s="1098"/>
      <c r="I27" s="1098"/>
      <c r="J27" s="1098"/>
      <c r="K27" s="1098"/>
      <c r="L27" s="1099"/>
      <c r="M27" s="1106"/>
      <c r="N27" s="1107"/>
      <c r="O27" s="1107"/>
      <c r="P27" s="1107"/>
      <c r="Q27" s="1107"/>
      <c r="R27" s="1107"/>
      <c r="S27" s="1107"/>
      <c r="T27" s="1107"/>
      <c r="U27" s="1107"/>
      <c r="V27" s="1107"/>
      <c r="W27" s="1107"/>
      <c r="X27" s="1107"/>
      <c r="Y27" s="1107"/>
      <c r="Z27" s="1107"/>
      <c r="AA27" s="1107"/>
      <c r="AB27" s="1107"/>
      <c r="AC27" s="1107"/>
      <c r="AD27" s="1107"/>
      <c r="AE27" s="1107"/>
      <c r="AF27" s="1107"/>
      <c r="AG27" s="1107"/>
      <c r="AH27" s="1107"/>
      <c r="AI27" s="1108"/>
    </row>
    <row r="28" spans="1:35" ht="21.4" customHeight="1" x14ac:dyDescent="0.15">
      <c r="A28" s="1124"/>
      <c r="B28" s="1125"/>
      <c r="C28" s="1097"/>
      <c r="D28" s="1098"/>
      <c r="E28" s="1098"/>
      <c r="F28" s="1098"/>
      <c r="G28" s="1098"/>
      <c r="H28" s="1098"/>
      <c r="I28" s="1098"/>
      <c r="J28" s="1098"/>
      <c r="K28" s="1098"/>
      <c r="L28" s="1099"/>
      <c r="M28" s="1106"/>
      <c r="N28" s="1107"/>
      <c r="O28" s="1107"/>
      <c r="P28" s="1107"/>
      <c r="Q28" s="1107"/>
      <c r="R28" s="1107"/>
      <c r="S28" s="1107"/>
      <c r="T28" s="1107"/>
      <c r="U28" s="1107"/>
      <c r="V28" s="1107"/>
      <c r="W28" s="1107"/>
      <c r="X28" s="1107"/>
      <c r="Y28" s="1107"/>
      <c r="Z28" s="1107"/>
      <c r="AA28" s="1107"/>
      <c r="AB28" s="1107"/>
      <c r="AC28" s="1107"/>
      <c r="AD28" s="1107"/>
      <c r="AE28" s="1107"/>
      <c r="AF28" s="1107"/>
      <c r="AG28" s="1107"/>
      <c r="AH28" s="1107"/>
      <c r="AI28" s="1108"/>
    </row>
    <row r="29" spans="1:35" ht="24" customHeight="1" x14ac:dyDescent="0.15">
      <c r="A29" s="1126"/>
      <c r="B29" s="1127"/>
      <c r="C29" s="1100"/>
      <c r="D29" s="1101"/>
      <c r="E29" s="1101"/>
      <c r="F29" s="1101"/>
      <c r="G29" s="1101"/>
      <c r="H29" s="1101"/>
      <c r="I29" s="1101"/>
      <c r="J29" s="1101"/>
      <c r="K29" s="1101"/>
      <c r="L29" s="1102"/>
      <c r="M29" s="1109"/>
      <c r="N29" s="1110"/>
      <c r="O29" s="1110"/>
      <c r="P29" s="1110"/>
      <c r="Q29" s="1110"/>
      <c r="R29" s="1110"/>
      <c r="S29" s="1110"/>
      <c r="T29" s="1110"/>
      <c r="U29" s="1110"/>
      <c r="V29" s="1110"/>
      <c r="W29" s="1110"/>
      <c r="X29" s="1110"/>
      <c r="Y29" s="1110"/>
      <c r="Z29" s="1110"/>
      <c r="AA29" s="1110"/>
      <c r="AB29" s="1110"/>
      <c r="AC29" s="1110"/>
      <c r="AD29" s="1110"/>
      <c r="AE29" s="1110"/>
      <c r="AF29" s="1110"/>
      <c r="AG29" s="1110"/>
      <c r="AH29" s="1110"/>
      <c r="AI29" s="1111"/>
    </row>
    <row r="30" spans="1:35" ht="28.5" customHeight="1" x14ac:dyDescent="0.15">
      <c r="A30" s="288"/>
      <c r="B30" s="288"/>
      <c r="C30" s="289"/>
      <c r="D30" s="289"/>
      <c r="E30" s="289"/>
      <c r="F30" s="289"/>
      <c r="G30" s="289"/>
      <c r="H30" s="289"/>
      <c r="I30" s="289"/>
      <c r="J30" s="289"/>
      <c r="K30" s="289"/>
      <c r="L30" s="289"/>
      <c r="M30" s="290"/>
      <c r="N30" s="290"/>
      <c r="O30" s="290"/>
      <c r="P30" s="290"/>
      <c r="Q30" s="290"/>
      <c r="R30" s="290"/>
      <c r="S30" s="290"/>
      <c r="T30" s="290"/>
      <c r="U30" s="290"/>
      <c r="V30" s="290"/>
      <c r="W30" s="290"/>
      <c r="X30" s="290"/>
      <c r="Y30" s="290"/>
      <c r="Z30" s="290"/>
      <c r="AA30" s="290"/>
      <c r="AB30" s="290"/>
      <c r="AC30" s="290"/>
      <c r="AD30" s="290"/>
      <c r="AE30" s="290"/>
      <c r="AF30" s="290"/>
      <c r="AG30" s="290"/>
      <c r="AH30" s="290"/>
      <c r="AI30" s="290"/>
    </row>
    <row r="31" spans="1:35" ht="24.6" customHeight="1" x14ac:dyDescent="0.15">
      <c r="A31" s="1093" t="s">
        <v>734</v>
      </c>
      <c r="B31" s="1093"/>
      <c r="C31" s="1093"/>
      <c r="D31" s="1093"/>
      <c r="E31" s="1093"/>
      <c r="F31" s="1093"/>
      <c r="G31" s="1093"/>
      <c r="H31" s="1093"/>
      <c r="I31" s="1093"/>
      <c r="J31" s="1093"/>
      <c r="K31" s="1093"/>
      <c r="L31" s="1093"/>
      <c r="M31" s="1093"/>
      <c r="N31" s="1093"/>
      <c r="O31" s="1093"/>
      <c r="P31" s="1093"/>
      <c r="Q31" s="1093"/>
      <c r="R31" s="1093"/>
      <c r="S31" s="1093"/>
      <c r="T31" s="1093"/>
      <c r="U31" s="1093"/>
      <c r="V31" s="1093"/>
      <c r="W31" s="1093"/>
      <c r="X31" s="1093"/>
      <c r="Y31" s="1093"/>
      <c r="Z31" s="1093"/>
      <c r="AA31" s="1093"/>
      <c r="AB31" s="1093"/>
      <c r="AC31" s="1093"/>
      <c r="AD31" s="1093"/>
      <c r="AE31" s="1093"/>
      <c r="AF31" s="1093"/>
      <c r="AG31" s="1093"/>
      <c r="AH31" s="1093"/>
      <c r="AI31" s="1093"/>
    </row>
    <row r="32" spans="1:35" ht="24.6" customHeight="1" x14ac:dyDescent="0.15">
      <c r="A32" s="1093"/>
      <c r="B32" s="1093"/>
      <c r="C32" s="1093"/>
      <c r="D32" s="1093"/>
      <c r="E32" s="1093"/>
      <c r="F32" s="1093"/>
      <c r="G32" s="1093"/>
      <c r="H32" s="1093"/>
      <c r="I32" s="1093"/>
      <c r="J32" s="1093"/>
      <c r="K32" s="1093"/>
      <c r="L32" s="1093"/>
      <c r="M32" s="1093"/>
      <c r="N32" s="1093"/>
      <c r="O32" s="1093"/>
      <c r="P32" s="1093"/>
      <c r="Q32" s="1093"/>
      <c r="R32" s="1093"/>
      <c r="S32" s="1093"/>
      <c r="T32" s="1093"/>
      <c r="U32" s="1093"/>
      <c r="V32" s="1093"/>
      <c r="W32" s="1093"/>
      <c r="X32" s="1093"/>
      <c r="Y32" s="1093"/>
      <c r="Z32" s="1093"/>
      <c r="AA32" s="1093"/>
      <c r="AB32" s="1093"/>
      <c r="AC32" s="1093"/>
      <c r="AD32" s="1093"/>
      <c r="AE32" s="1093"/>
      <c r="AF32" s="1093"/>
      <c r="AG32" s="1093"/>
      <c r="AH32" s="1093"/>
      <c r="AI32" s="1093"/>
    </row>
    <row r="33" spans="1:35" ht="24.6" customHeight="1" x14ac:dyDescent="0.15">
      <c r="A33" s="1093" t="s">
        <v>735</v>
      </c>
      <c r="B33" s="1112"/>
      <c r="C33" s="1112"/>
      <c r="D33" s="1112"/>
      <c r="E33" s="1112"/>
      <c r="F33" s="1112"/>
      <c r="G33" s="1112"/>
      <c r="H33" s="1112"/>
      <c r="I33" s="1112"/>
      <c r="J33" s="1112"/>
      <c r="K33" s="1112"/>
      <c r="L33" s="1112"/>
      <c r="M33" s="1112"/>
      <c r="N33" s="1112"/>
      <c r="O33" s="1112"/>
      <c r="P33" s="1112"/>
      <c r="Q33" s="1112"/>
      <c r="R33" s="1112"/>
      <c r="S33" s="1112"/>
      <c r="T33" s="1112"/>
      <c r="U33" s="1112"/>
      <c r="V33" s="1112"/>
      <c r="W33" s="1112"/>
      <c r="X33" s="1112"/>
      <c r="Y33" s="1112"/>
      <c r="Z33" s="1112"/>
      <c r="AA33" s="1112"/>
      <c r="AB33" s="1112"/>
      <c r="AC33" s="1112"/>
      <c r="AD33" s="1112"/>
      <c r="AE33" s="1112"/>
      <c r="AF33" s="1112"/>
      <c r="AG33" s="1112"/>
      <c r="AH33" s="1112"/>
      <c r="AI33" s="1112"/>
    </row>
    <row r="34" spans="1:35" ht="24.6" customHeight="1" x14ac:dyDescent="0.15">
      <c r="A34" s="1093" t="s">
        <v>736</v>
      </c>
      <c r="B34" s="1113"/>
      <c r="C34" s="1113"/>
      <c r="D34" s="1113"/>
      <c r="E34" s="1113"/>
      <c r="F34" s="1113"/>
      <c r="G34" s="1113"/>
      <c r="H34" s="1113"/>
      <c r="I34" s="1113"/>
      <c r="J34" s="1113"/>
      <c r="K34" s="1113"/>
      <c r="L34" s="1113"/>
      <c r="M34" s="1113"/>
      <c r="N34" s="1113"/>
      <c r="O34" s="1113"/>
      <c r="P34" s="1113"/>
      <c r="Q34" s="1113"/>
      <c r="R34" s="1113"/>
      <c r="S34" s="1113"/>
      <c r="T34" s="1113"/>
      <c r="U34" s="1113"/>
      <c r="V34" s="1113"/>
      <c r="W34" s="1113"/>
      <c r="X34" s="1113"/>
      <c r="Y34" s="1113"/>
      <c r="Z34" s="1113"/>
      <c r="AA34" s="1113"/>
      <c r="AB34" s="1113"/>
      <c r="AC34" s="1113"/>
      <c r="AD34" s="1113"/>
      <c r="AE34" s="1113"/>
      <c r="AF34" s="1113"/>
      <c r="AG34" s="1113"/>
      <c r="AH34" s="1113"/>
      <c r="AI34" s="1113"/>
    </row>
    <row r="35" spans="1:35" ht="24.6" customHeight="1" x14ac:dyDescent="0.15">
      <c r="A35" s="1113"/>
      <c r="B35" s="1113"/>
      <c r="C35" s="1113"/>
      <c r="D35" s="1113"/>
      <c r="E35" s="1113"/>
      <c r="F35" s="1113"/>
      <c r="G35" s="1113"/>
      <c r="H35" s="1113"/>
      <c r="I35" s="1113"/>
      <c r="J35" s="1113"/>
      <c r="K35" s="1113"/>
      <c r="L35" s="1113"/>
      <c r="M35" s="1113"/>
      <c r="N35" s="1113"/>
      <c r="O35" s="1113"/>
      <c r="P35" s="1113"/>
      <c r="Q35" s="1113"/>
      <c r="R35" s="1113"/>
      <c r="S35" s="1113"/>
      <c r="T35" s="1113"/>
      <c r="U35" s="1113"/>
      <c r="V35" s="1113"/>
      <c r="W35" s="1113"/>
      <c r="X35" s="1113"/>
      <c r="Y35" s="1113"/>
      <c r="Z35" s="1113"/>
      <c r="AA35" s="1113"/>
      <c r="AB35" s="1113"/>
      <c r="AC35" s="1113"/>
      <c r="AD35" s="1113"/>
      <c r="AE35" s="1113"/>
      <c r="AF35" s="1113"/>
      <c r="AG35" s="1113"/>
      <c r="AH35" s="1113"/>
      <c r="AI35" s="1113"/>
    </row>
    <row r="36" spans="1:35" ht="21.4" customHeight="1" x14ac:dyDescent="0.15">
      <c r="A36" s="1093" t="s">
        <v>737</v>
      </c>
      <c r="B36" s="1093"/>
      <c r="C36" s="1093"/>
      <c r="D36" s="1093"/>
      <c r="E36" s="1093"/>
      <c r="F36" s="1093"/>
      <c r="G36" s="1093"/>
      <c r="H36" s="1093"/>
      <c r="I36" s="1093"/>
      <c r="J36" s="1093"/>
      <c r="K36" s="1093"/>
      <c r="L36" s="1093"/>
      <c r="M36" s="1093"/>
      <c r="N36" s="1093"/>
      <c r="O36" s="1093"/>
      <c r="P36" s="1093"/>
      <c r="Q36" s="1093"/>
      <c r="R36" s="1093"/>
      <c r="S36" s="1093"/>
      <c r="T36" s="1093"/>
      <c r="U36" s="1093"/>
      <c r="V36" s="1093"/>
      <c r="W36" s="1093"/>
      <c r="X36" s="1093"/>
      <c r="Y36" s="1093"/>
      <c r="Z36" s="1093"/>
      <c r="AA36" s="1093"/>
      <c r="AB36" s="1093"/>
      <c r="AC36" s="1093"/>
      <c r="AD36" s="1093"/>
      <c r="AE36" s="1093"/>
      <c r="AF36" s="1093"/>
      <c r="AG36" s="1093"/>
      <c r="AH36" s="1093"/>
      <c r="AI36" s="1093"/>
    </row>
    <row r="37" spans="1:35" ht="21.4" customHeight="1" x14ac:dyDescent="0.15">
      <c r="A37" s="1093"/>
      <c r="B37" s="1093"/>
      <c r="C37" s="1093"/>
      <c r="D37" s="1093"/>
      <c r="E37" s="1093"/>
      <c r="F37" s="1093"/>
      <c r="G37" s="1093"/>
      <c r="H37" s="1093"/>
      <c r="I37" s="1093"/>
      <c r="J37" s="1093"/>
      <c r="K37" s="1093"/>
      <c r="L37" s="1093"/>
      <c r="M37" s="1093"/>
      <c r="N37" s="1093"/>
      <c r="O37" s="1093"/>
      <c r="P37" s="1093"/>
      <c r="Q37" s="1093"/>
      <c r="R37" s="1093"/>
      <c r="S37" s="1093"/>
      <c r="T37" s="1093"/>
      <c r="U37" s="1093"/>
      <c r="V37" s="1093"/>
      <c r="W37" s="1093"/>
      <c r="X37" s="1093"/>
      <c r="Y37" s="1093"/>
      <c r="Z37" s="1093"/>
      <c r="AA37" s="1093"/>
      <c r="AB37" s="1093"/>
      <c r="AC37" s="1093"/>
      <c r="AD37" s="1093"/>
      <c r="AE37" s="1093"/>
      <c r="AF37" s="1093"/>
      <c r="AG37" s="1093"/>
      <c r="AH37" s="1093"/>
      <c r="AI37" s="1093"/>
    </row>
  </sheetData>
  <mergeCells count="69">
    <mergeCell ref="V9:AI9"/>
    <mergeCell ref="V10:AI10"/>
    <mergeCell ref="D11:K11"/>
    <mergeCell ref="D12:K12"/>
    <mergeCell ref="D13:K13"/>
    <mergeCell ref="L13:Q13"/>
    <mergeCell ref="R13:U13"/>
    <mergeCell ref="V13:AE13"/>
    <mergeCell ref="AF13:AI13"/>
    <mergeCell ref="A1:E1"/>
    <mergeCell ref="AD1:AI1"/>
    <mergeCell ref="Z2:AI2"/>
    <mergeCell ref="A4:AI4"/>
    <mergeCell ref="A6:K6"/>
    <mergeCell ref="L6:AI6"/>
    <mergeCell ref="A7:K7"/>
    <mergeCell ref="L7:AI7"/>
    <mergeCell ref="A8:K8"/>
    <mergeCell ref="L8:AI8"/>
    <mergeCell ref="A9:B19"/>
    <mergeCell ref="C9:U9"/>
    <mergeCell ref="C10:C15"/>
    <mergeCell ref="D10:U10"/>
    <mergeCell ref="L11:Q11"/>
    <mergeCell ref="R11:U11"/>
    <mergeCell ref="V11:AE11"/>
    <mergeCell ref="AF11:AI11"/>
    <mergeCell ref="L12:Q12"/>
    <mergeCell ref="R12:U12"/>
    <mergeCell ref="V12:AE12"/>
    <mergeCell ref="AF12:AI12"/>
    <mergeCell ref="R14:U14"/>
    <mergeCell ref="V14:AE14"/>
    <mergeCell ref="AF14:AI14"/>
    <mergeCell ref="D15:K15"/>
    <mergeCell ref="L15:Q15"/>
    <mergeCell ref="R15:U15"/>
    <mergeCell ref="V15:AE15"/>
    <mergeCell ref="AF15:AI15"/>
    <mergeCell ref="D14:K14"/>
    <mergeCell ref="L14:Q14"/>
    <mergeCell ref="C16:AI16"/>
    <mergeCell ref="C17:AI19"/>
    <mergeCell ref="A20:B29"/>
    <mergeCell ref="C20:L20"/>
    <mergeCell ref="M20:Y20"/>
    <mergeCell ref="Z20:AI20"/>
    <mergeCell ref="C21:G22"/>
    <mergeCell ref="H21:L21"/>
    <mergeCell ref="M21:Y21"/>
    <mergeCell ref="Z21:AG21"/>
    <mergeCell ref="H22:L22"/>
    <mergeCell ref="M22:Y22"/>
    <mergeCell ref="Z22:AG22"/>
    <mergeCell ref="C23:G24"/>
    <mergeCell ref="H23:L23"/>
    <mergeCell ref="M23:Y23"/>
    <mergeCell ref="Z23:AG23"/>
    <mergeCell ref="H24:L24"/>
    <mergeCell ref="M24:Y24"/>
    <mergeCell ref="Z24:AG24"/>
    <mergeCell ref="C25:L25"/>
    <mergeCell ref="M25:AI25"/>
    <mergeCell ref="A36:AI37"/>
    <mergeCell ref="C26:L29"/>
    <mergeCell ref="M26:AI29"/>
    <mergeCell ref="A31:AI32"/>
    <mergeCell ref="A33:AI33"/>
    <mergeCell ref="A34:AI35"/>
  </mergeCells>
  <phoneticPr fontId="1"/>
  <printOptions horizontalCentered="1"/>
  <pageMargins left="0.39370078740157483" right="0.39370078740157483" top="0.39370078740157483" bottom="0.35433070866141736" header="0.31496062992125984" footer="0.27559055118110237"/>
  <pageSetup paperSize="9" scale="96"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H32"/>
  <sheetViews>
    <sheetView view="pageBreakPreview" zoomScaleNormal="100" zoomScaleSheetLayoutView="100" workbookViewId="0">
      <selection activeCell="J23" sqref="J23"/>
    </sheetView>
  </sheetViews>
  <sheetFormatPr defaultColWidth="9" defaultRowHeight="13.5" x14ac:dyDescent="0.15"/>
  <cols>
    <col min="1" max="1" width="11.25" style="3" customWidth="1"/>
    <col min="2" max="2" width="19.375" style="3" customWidth="1"/>
    <col min="3" max="3" width="12.875" style="3" customWidth="1"/>
    <col min="4" max="7" width="11.25" style="3" customWidth="1"/>
    <col min="8" max="8" width="18" style="3" customWidth="1"/>
    <col min="9" max="256" width="9" style="3"/>
    <col min="257" max="264" width="11.25" style="3" customWidth="1"/>
    <col min="265" max="512" width="9" style="3"/>
    <col min="513" max="520" width="11.25" style="3" customWidth="1"/>
    <col min="521" max="768" width="9" style="3"/>
    <col min="769" max="776" width="11.25" style="3" customWidth="1"/>
    <col min="777" max="1024" width="9" style="3"/>
    <col min="1025" max="1032" width="11.25" style="3" customWidth="1"/>
    <col min="1033" max="1280" width="9" style="3"/>
    <col min="1281" max="1288" width="11.25" style="3" customWidth="1"/>
    <col min="1289" max="1536" width="9" style="3"/>
    <col min="1537" max="1544" width="11.25" style="3" customWidth="1"/>
    <col min="1545" max="1792" width="9" style="3"/>
    <col min="1793" max="1800" width="11.25" style="3" customWidth="1"/>
    <col min="1801" max="2048" width="9" style="3"/>
    <col min="2049" max="2056" width="11.25" style="3" customWidth="1"/>
    <col min="2057" max="2304" width="9" style="3"/>
    <col min="2305" max="2312" width="11.25" style="3" customWidth="1"/>
    <col min="2313" max="2560" width="9" style="3"/>
    <col min="2561" max="2568" width="11.25" style="3" customWidth="1"/>
    <col min="2569" max="2816" width="9" style="3"/>
    <col min="2817" max="2824" width="11.25" style="3" customWidth="1"/>
    <col min="2825" max="3072" width="9" style="3"/>
    <col min="3073" max="3080" width="11.25" style="3" customWidth="1"/>
    <col min="3081" max="3328" width="9" style="3"/>
    <col min="3329" max="3336" width="11.25" style="3" customWidth="1"/>
    <col min="3337" max="3584" width="9" style="3"/>
    <col min="3585" max="3592" width="11.25" style="3" customWidth="1"/>
    <col min="3593" max="3840" width="9" style="3"/>
    <col min="3841" max="3848" width="11.25" style="3" customWidth="1"/>
    <col min="3849" max="4096" width="9" style="3"/>
    <col min="4097" max="4104" width="11.25" style="3" customWidth="1"/>
    <col min="4105" max="4352" width="9" style="3"/>
    <col min="4353" max="4360" width="11.25" style="3" customWidth="1"/>
    <col min="4361" max="4608" width="9" style="3"/>
    <col min="4609" max="4616" width="11.25" style="3" customWidth="1"/>
    <col min="4617" max="4864" width="9" style="3"/>
    <col min="4865" max="4872" width="11.25" style="3" customWidth="1"/>
    <col min="4873" max="5120" width="9" style="3"/>
    <col min="5121" max="5128" width="11.25" style="3" customWidth="1"/>
    <col min="5129" max="5376" width="9" style="3"/>
    <col min="5377" max="5384" width="11.25" style="3" customWidth="1"/>
    <col min="5385" max="5632" width="9" style="3"/>
    <col min="5633" max="5640" width="11.25" style="3" customWidth="1"/>
    <col min="5641" max="5888" width="9" style="3"/>
    <col min="5889" max="5896" width="11.25" style="3" customWidth="1"/>
    <col min="5897" max="6144" width="9" style="3"/>
    <col min="6145" max="6152" width="11.25" style="3" customWidth="1"/>
    <col min="6153" max="6400" width="9" style="3"/>
    <col min="6401" max="6408" width="11.25" style="3" customWidth="1"/>
    <col min="6409" max="6656" width="9" style="3"/>
    <col min="6657" max="6664" width="11.25" style="3" customWidth="1"/>
    <col min="6665" max="6912" width="9" style="3"/>
    <col min="6913" max="6920" width="11.25" style="3" customWidth="1"/>
    <col min="6921" max="7168" width="9" style="3"/>
    <col min="7169" max="7176" width="11.25" style="3" customWidth="1"/>
    <col min="7177" max="7424" width="9" style="3"/>
    <col min="7425" max="7432" width="11.25" style="3" customWidth="1"/>
    <col min="7433" max="7680" width="9" style="3"/>
    <col min="7681" max="7688" width="11.25" style="3" customWidth="1"/>
    <col min="7689" max="7936" width="9" style="3"/>
    <col min="7937" max="7944" width="11.25" style="3" customWidth="1"/>
    <col min="7945" max="8192" width="9" style="3"/>
    <col min="8193" max="8200" width="11.25" style="3" customWidth="1"/>
    <col min="8201" max="8448" width="9" style="3"/>
    <col min="8449" max="8456" width="11.25" style="3" customWidth="1"/>
    <col min="8457" max="8704" width="9" style="3"/>
    <col min="8705" max="8712" width="11.25" style="3" customWidth="1"/>
    <col min="8713" max="8960" width="9" style="3"/>
    <col min="8961" max="8968" width="11.25" style="3" customWidth="1"/>
    <col min="8969" max="9216" width="9" style="3"/>
    <col min="9217" max="9224" width="11.25" style="3" customWidth="1"/>
    <col min="9225" max="9472" width="9" style="3"/>
    <col min="9473" max="9480" width="11.25" style="3" customWidth="1"/>
    <col min="9481" max="9728" width="9" style="3"/>
    <col min="9729" max="9736" width="11.25" style="3" customWidth="1"/>
    <col min="9737" max="9984" width="9" style="3"/>
    <col min="9985" max="9992" width="11.25" style="3" customWidth="1"/>
    <col min="9993" max="10240" width="9" style="3"/>
    <col min="10241" max="10248" width="11.25" style="3" customWidth="1"/>
    <col min="10249" max="10496" width="9" style="3"/>
    <col min="10497" max="10504" width="11.25" style="3" customWidth="1"/>
    <col min="10505" max="10752" width="9" style="3"/>
    <col min="10753" max="10760" width="11.25" style="3" customWidth="1"/>
    <col min="10761" max="11008" width="9" style="3"/>
    <col min="11009" max="11016" width="11.25" style="3" customWidth="1"/>
    <col min="11017" max="11264" width="9" style="3"/>
    <col min="11265" max="11272" width="11.25" style="3" customWidth="1"/>
    <col min="11273" max="11520" width="9" style="3"/>
    <col min="11521" max="11528" width="11.25" style="3" customWidth="1"/>
    <col min="11529" max="11776" width="9" style="3"/>
    <col min="11777" max="11784" width="11.25" style="3" customWidth="1"/>
    <col min="11785" max="12032" width="9" style="3"/>
    <col min="12033" max="12040" width="11.25" style="3" customWidth="1"/>
    <col min="12041" max="12288" width="9" style="3"/>
    <col min="12289" max="12296" width="11.25" style="3" customWidth="1"/>
    <col min="12297" max="12544" width="9" style="3"/>
    <col min="12545" max="12552" width="11.25" style="3" customWidth="1"/>
    <col min="12553" max="12800" width="9" style="3"/>
    <col min="12801" max="12808" width="11.25" style="3" customWidth="1"/>
    <col min="12809" max="13056" width="9" style="3"/>
    <col min="13057" max="13064" width="11.25" style="3" customWidth="1"/>
    <col min="13065" max="13312" width="9" style="3"/>
    <col min="13313" max="13320" width="11.25" style="3" customWidth="1"/>
    <col min="13321" max="13568" width="9" style="3"/>
    <col min="13569" max="13576" width="11.25" style="3" customWidth="1"/>
    <col min="13577" max="13824" width="9" style="3"/>
    <col min="13825" max="13832" width="11.25" style="3" customWidth="1"/>
    <col min="13833" max="14080" width="9" style="3"/>
    <col min="14081" max="14088" width="11.25" style="3" customWidth="1"/>
    <col min="14089" max="14336" width="9" style="3"/>
    <col min="14337" max="14344" width="11.25" style="3" customWidth="1"/>
    <col min="14345" max="14592" width="9" style="3"/>
    <col min="14593" max="14600" width="11.25" style="3" customWidth="1"/>
    <col min="14601" max="14848" width="9" style="3"/>
    <col min="14849" max="14856" width="11.25" style="3" customWidth="1"/>
    <col min="14857" max="15104" width="9" style="3"/>
    <col min="15105" max="15112" width="11.25" style="3" customWidth="1"/>
    <col min="15113" max="15360" width="9" style="3"/>
    <col min="15361" max="15368" width="11.25" style="3" customWidth="1"/>
    <col min="15369" max="15616" width="9" style="3"/>
    <col min="15617" max="15624" width="11.25" style="3" customWidth="1"/>
    <col min="15625" max="15872" width="9" style="3"/>
    <col min="15873" max="15880" width="11.25" style="3" customWidth="1"/>
    <col min="15881" max="16128" width="9" style="3"/>
    <col min="16129" max="16136" width="11.25" style="3" customWidth="1"/>
    <col min="16137" max="16384" width="9" style="3"/>
  </cols>
  <sheetData>
    <row r="1" spans="1:8" ht="20.100000000000001" customHeight="1" x14ac:dyDescent="0.15">
      <c r="A1" s="49" t="s">
        <v>738</v>
      </c>
    </row>
    <row r="2" spans="1:8" ht="20.100000000000001" customHeight="1" x14ac:dyDescent="0.15">
      <c r="F2" s="1162" t="s">
        <v>395</v>
      </c>
      <c r="G2" s="1162"/>
      <c r="H2" s="1162"/>
    </row>
    <row r="3" spans="1:8" ht="20.100000000000001" customHeight="1" x14ac:dyDescent="0.15"/>
    <row r="4" spans="1:8" s="4" customFormat="1" ht="20.100000000000001" customHeight="1" x14ac:dyDescent="0.15">
      <c r="A4" s="1172" t="s">
        <v>396</v>
      </c>
      <c r="B4" s="1173"/>
      <c r="C4" s="1173"/>
      <c r="D4" s="1173"/>
      <c r="E4" s="1173"/>
      <c r="F4" s="1173"/>
      <c r="G4" s="1173"/>
      <c r="H4" s="1173"/>
    </row>
    <row r="5" spans="1:8" ht="20.100000000000001" customHeight="1" x14ac:dyDescent="0.15">
      <c r="A5" s="34"/>
      <c r="B5" s="34"/>
      <c r="C5" s="34"/>
      <c r="D5" s="34"/>
      <c r="E5" s="34"/>
      <c r="F5" s="34"/>
      <c r="G5" s="34"/>
      <c r="H5" s="34"/>
    </row>
    <row r="6" spans="1:8" ht="45" customHeight="1" x14ac:dyDescent="0.15">
      <c r="A6" s="1174" t="s">
        <v>52</v>
      </c>
      <c r="B6" s="1174"/>
      <c r="C6" s="1175"/>
      <c r="D6" s="1176"/>
      <c r="E6" s="1176"/>
      <c r="F6" s="1176"/>
      <c r="G6" s="1176"/>
      <c r="H6" s="1177"/>
    </row>
    <row r="7" spans="1:8" ht="45" customHeight="1" x14ac:dyDescent="0.15">
      <c r="A7" s="1178" t="s">
        <v>397</v>
      </c>
      <c r="B7" s="1178"/>
      <c r="C7" s="1174" t="s">
        <v>398</v>
      </c>
      <c r="D7" s="1174"/>
      <c r="E7" s="1174"/>
      <c r="F7" s="1174"/>
      <c r="G7" s="1174"/>
      <c r="H7" s="1174"/>
    </row>
    <row r="8" spans="1:8" ht="26.25" customHeight="1" x14ac:dyDescent="0.15">
      <c r="A8" s="1163" t="s">
        <v>399</v>
      </c>
      <c r="B8" s="1164"/>
      <c r="C8" s="1169" t="s">
        <v>400</v>
      </c>
      <c r="D8" s="1170"/>
      <c r="E8" s="1142" t="s">
        <v>401</v>
      </c>
      <c r="F8" s="1143"/>
      <c r="G8" s="1144"/>
      <c r="H8" s="291"/>
    </row>
    <row r="9" spans="1:8" ht="26.25" customHeight="1" x14ac:dyDescent="0.15">
      <c r="A9" s="1165"/>
      <c r="B9" s="1166"/>
      <c r="C9" s="1171" t="s">
        <v>402</v>
      </c>
      <c r="D9" s="1171"/>
      <c r="E9" s="1142" t="s">
        <v>403</v>
      </c>
      <c r="F9" s="1143"/>
      <c r="G9" s="1144"/>
      <c r="H9" s="291"/>
    </row>
    <row r="10" spans="1:8" ht="26.25" customHeight="1" x14ac:dyDescent="0.15">
      <c r="A10" s="1165"/>
      <c r="B10" s="1166"/>
      <c r="C10" s="1171" t="s">
        <v>404</v>
      </c>
      <c r="D10" s="1171"/>
      <c r="E10" s="1142" t="s">
        <v>405</v>
      </c>
      <c r="F10" s="1143"/>
      <c r="G10" s="1144"/>
      <c r="H10" s="291"/>
    </row>
    <row r="11" spans="1:8" ht="26.25" customHeight="1" x14ac:dyDescent="0.15">
      <c r="A11" s="1165"/>
      <c r="B11" s="1166"/>
      <c r="C11" s="1171" t="s">
        <v>406</v>
      </c>
      <c r="D11" s="1171"/>
      <c r="E11" s="1142" t="s">
        <v>407</v>
      </c>
      <c r="F11" s="1143"/>
      <c r="G11" s="1144"/>
      <c r="H11" s="291"/>
    </row>
    <row r="12" spans="1:8" ht="26.25" customHeight="1" x14ac:dyDescent="0.15">
      <c r="A12" s="1167"/>
      <c r="B12" s="1168"/>
      <c r="C12" s="1171" t="s">
        <v>408</v>
      </c>
      <c r="D12" s="1171"/>
      <c r="E12" s="1142" t="s">
        <v>409</v>
      </c>
      <c r="F12" s="1143"/>
      <c r="G12" s="1144"/>
      <c r="H12" s="291"/>
    </row>
    <row r="13" spans="1:8" ht="14.25" customHeight="1" thickBot="1" x14ac:dyDescent="0.2">
      <c r="A13" s="35"/>
      <c r="B13" s="35"/>
      <c r="C13" s="35"/>
      <c r="D13" s="35"/>
      <c r="E13" s="35"/>
      <c r="F13" s="35"/>
      <c r="G13" s="34"/>
      <c r="H13" s="35"/>
    </row>
    <row r="14" spans="1:8" ht="45" customHeight="1" thickTop="1" x14ac:dyDescent="0.15">
      <c r="A14" s="1145" t="s">
        <v>410</v>
      </c>
      <c r="B14" s="1146"/>
      <c r="C14" s="36" t="s">
        <v>189</v>
      </c>
      <c r="D14" s="37"/>
      <c r="E14" s="38" t="s">
        <v>53</v>
      </c>
      <c r="F14" s="1151" t="s">
        <v>411</v>
      </c>
      <c r="G14" s="1152"/>
      <c r="H14" s="1157" t="s">
        <v>412</v>
      </c>
    </row>
    <row r="15" spans="1:8" ht="45" customHeight="1" x14ac:dyDescent="0.15">
      <c r="A15" s="1147"/>
      <c r="B15" s="1148"/>
      <c r="C15" s="36" t="s">
        <v>187</v>
      </c>
      <c r="D15" s="39"/>
      <c r="E15" s="40" t="s">
        <v>53</v>
      </c>
      <c r="F15" s="1153"/>
      <c r="G15" s="1154"/>
      <c r="H15" s="1158"/>
    </row>
    <row r="16" spans="1:8" ht="45" customHeight="1" thickBot="1" x14ac:dyDescent="0.2">
      <c r="A16" s="1149"/>
      <c r="B16" s="1150"/>
      <c r="C16" s="129" t="s">
        <v>190</v>
      </c>
      <c r="D16" s="41"/>
      <c r="E16" s="42" t="s">
        <v>53</v>
      </c>
      <c r="F16" s="1155"/>
      <c r="G16" s="1156"/>
      <c r="H16" s="1159"/>
    </row>
    <row r="17" spans="1:8" ht="21" customHeight="1" thickTop="1" x14ac:dyDescent="0.15">
      <c r="A17" s="34"/>
      <c r="B17" s="34"/>
      <c r="C17" s="34"/>
      <c r="D17" s="35"/>
      <c r="E17" s="35"/>
      <c r="F17" s="43"/>
      <c r="G17" s="43"/>
      <c r="H17" s="34"/>
    </row>
    <row r="18" spans="1:8" ht="45" customHeight="1" x14ac:dyDescent="0.15">
      <c r="A18" s="1145" t="s">
        <v>413</v>
      </c>
      <c r="B18" s="1146"/>
      <c r="C18" s="44" t="s">
        <v>414</v>
      </c>
      <c r="D18" s="45"/>
      <c r="E18" s="46" t="s">
        <v>53</v>
      </c>
      <c r="F18" s="1160" t="s">
        <v>415</v>
      </c>
      <c r="G18" s="1160"/>
      <c r="H18" s="1161" t="s">
        <v>416</v>
      </c>
    </row>
    <row r="19" spans="1:8" ht="51.75" customHeight="1" x14ac:dyDescent="0.15">
      <c r="A19" s="1149"/>
      <c r="B19" s="1150"/>
      <c r="C19" s="47" t="s">
        <v>417</v>
      </c>
      <c r="D19" s="45"/>
      <c r="E19" s="46" t="s">
        <v>53</v>
      </c>
      <c r="F19" s="1160"/>
      <c r="G19" s="1160"/>
      <c r="H19" s="1138"/>
    </row>
    <row r="20" spans="1:8" ht="15" customHeight="1" x14ac:dyDescent="0.15">
      <c r="A20" s="48"/>
      <c r="B20" s="35"/>
      <c r="C20" s="35"/>
      <c r="D20" s="35"/>
      <c r="E20" s="35"/>
      <c r="F20" s="35"/>
      <c r="G20" s="35"/>
      <c r="H20" s="35"/>
    </row>
    <row r="21" spans="1:8" ht="57.75" customHeight="1" x14ac:dyDescent="0.15">
      <c r="A21" s="1138" t="s">
        <v>369</v>
      </c>
      <c r="B21" s="1138"/>
      <c r="C21" s="1139" t="s">
        <v>418</v>
      </c>
      <c r="D21" s="1140"/>
      <c r="E21" s="1140"/>
      <c r="F21" s="1140"/>
      <c r="G21" s="1140"/>
      <c r="H21" s="1141"/>
    </row>
    <row r="22" spans="1:8" ht="15" customHeight="1" x14ac:dyDescent="0.15">
      <c r="A22" s="49"/>
      <c r="B22" s="49"/>
      <c r="C22" s="49"/>
      <c r="D22" s="49"/>
      <c r="E22" s="49"/>
      <c r="F22" s="49"/>
      <c r="G22" s="49"/>
      <c r="H22" s="49"/>
    </row>
    <row r="23" spans="1:8" ht="52.5" customHeight="1" x14ac:dyDescent="0.15">
      <c r="A23" s="960" t="s">
        <v>419</v>
      </c>
      <c r="B23" s="960"/>
      <c r="C23" s="960"/>
      <c r="D23" s="960"/>
      <c r="E23" s="960"/>
      <c r="F23" s="960"/>
      <c r="G23" s="960"/>
      <c r="H23" s="960"/>
    </row>
    <row r="24" spans="1:8" ht="39" customHeight="1" x14ac:dyDescent="0.15">
      <c r="A24" s="960" t="s">
        <v>420</v>
      </c>
      <c r="B24" s="960"/>
      <c r="C24" s="960"/>
      <c r="D24" s="960"/>
      <c r="E24" s="960"/>
      <c r="F24" s="960"/>
      <c r="G24" s="960"/>
      <c r="H24" s="960"/>
    </row>
    <row r="25" spans="1:8" ht="38.25" customHeight="1" x14ac:dyDescent="0.15">
      <c r="A25" s="960" t="s">
        <v>421</v>
      </c>
      <c r="B25" s="960"/>
      <c r="C25" s="960"/>
      <c r="D25" s="960"/>
      <c r="E25" s="960"/>
      <c r="F25" s="960"/>
      <c r="G25" s="960"/>
      <c r="H25" s="960"/>
    </row>
    <row r="26" spans="1:8" ht="19.5" customHeight="1" x14ac:dyDescent="0.15"/>
    <row r="27" spans="1:8" ht="19.5" customHeight="1" x14ac:dyDescent="0.15"/>
    <row r="28" spans="1:8" ht="19.5" customHeight="1" x14ac:dyDescent="0.15"/>
    <row r="31" spans="1:8" ht="17.25" customHeight="1" x14ac:dyDescent="0.15"/>
    <row r="32" spans="1:8" ht="17.25" customHeight="1" x14ac:dyDescent="0.15"/>
  </sheetData>
  <mergeCells count="28">
    <mergeCell ref="F2:H2"/>
    <mergeCell ref="A8:B12"/>
    <mergeCell ref="C8:D8"/>
    <mergeCell ref="E8:G8"/>
    <mergeCell ref="C9:D9"/>
    <mergeCell ref="E9:G9"/>
    <mergeCell ref="C10:D10"/>
    <mergeCell ref="A4:H4"/>
    <mergeCell ref="A6:B6"/>
    <mergeCell ref="C6:H6"/>
    <mergeCell ref="A7:B7"/>
    <mergeCell ref="C7:H7"/>
    <mergeCell ref="E10:G10"/>
    <mergeCell ref="C11:D11"/>
    <mergeCell ref="E11:G11"/>
    <mergeCell ref="C12:D12"/>
    <mergeCell ref="E12:G12"/>
    <mergeCell ref="A14:B16"/>
    <mergeCell ref="F14:G16"/>
    <mergeCell ref="H14:H16"/>
    <mergeCell ref="A18:B19"/>
    <mergeCell ref="F18:G19"/>
    <mergeCell ref="H18:H19"/>
    <mergeCell ref="A21:B21"/>
    <mergeCell ref="C21:H21"/>
    <mergeCell ref="A23:H23"/>
    <mergeCell ref="A24:H24"/>
    <mergeCell ref="A25:H25"/>
  </mergeCells>
  <phoneticPr fontId="1"/>
  <dataValidations count="1">
    <dataValidation type="list" allowBlank="1" showInputMessage="1" showErrorMessage="1" sqref="H8:H12" xr:uid="{3BA0712B-0B96-4098-9F58-3266BF2151EB}">
      <formula1>"○"</formula1>
    </dataValidation>
  </dataValidations>
  <printOptions horizontalCentered="1"/>
  <pageMargins left="0.39370078740157483" right="0.39370078740157483" top="0.98425196850393704" bottom="0.47244094488188981" header="0.51181102362204722" footer="0.39370078740157483"/>
  <pageSetup paperSize="9" scale="92" orientation="portrait"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J17"/>
  <sheetViews>
    <sheetView showGridLines="0" view="pageBreakPreview" zoomScaleNormal="100" zoomScaleSheetLayoutView="100" workbookViewId="0">
      <selection activeCell="N10" sqref="N10"/>
    </sheetView>
  </sheetViews>
  <sheetFormatPr defaultRowHeight="13.5" x14ac:dyDescent="0.15"/>
  <cols>
    <col min="1" max="1" width="1.375" style="292" customWidth="1"/>
    <col min="2" max="2" width="26.875" style="293" customWidth="1"/>
    <col min="3" max="3" width="4.5" style="292" customWidth="1"/>
    <col min="4" max="5" width="22.375" style="292" customWidth="1"/>
    <col min="6" max="6" width="14.125" style="292" customWidth="1"/>
    <col min="7" max="7" width="12.5" style="292" customWidth="1"/>
    <col min="8" max="8" width="3.5" style="292" customWidth="1"/>
    <col min="9" max="9" width="1" style="292" customWidth="1"/>
    <col min="10" max="10" width="2.75" style="292" customWidth="1"/>
    <col min="11" max="256" width="8.875" style="292"/>
    <col min="257" max="257" width="1.375" style="292" customWidth="1"/>
    <col min="258" max="258" width="26.875" style="292" customWidth="1"/>
    <col min="259" max="259" width="4.5" style="292" customWidth="1"/>
    <col min="260" max="261" width="22.375" style="292" customWidth="1"/>
    <col min="262" max="262" width="14.125" style="292" customWidth="1"/>
    <col min="263" max="263" width="12.5" style="292" customWidth="1"/>
    <col min="264" max="264" width="3.5" style="292" customWidth="1"/>
    <col min="265" max="265" width="4.125" style="292" customWidth="1"/>
    <col min="266" max="266" width="2.75" style="292" customWidth="1"/>
    <col min="267" max="512" width="8.875" style="292"/>
    <col min="513" max="513" width="1.375" style="292" customWidth="1"/>
    <col min="514" max="514" width="26.875" style="292" customWidth="1"/>
    <col min="515" max="515" width="4.5" style="292" customWidth="1"/>
    <col min="516" max="517" width="22.375" style="292" customWidth="1"/>
    <col min="518" max="518" width="14.125" style="292" customWidth="1"/>
    <col min="519" max="519" width="12.5" style="292" customWidth="1"/>
    <col min="520" max="520" width="3.5" style="292" customWidth="1"/>
    <col min="521" max="521" width="4.125" style="292" customWidth="1"/>
    <col min="522" max="522" width="2.75" style="292" customWidth="1"/>
    <col min="523" max="768" width="8.875" style="292"/>
    <col min="769" max="769" width="1.375" style="292" customWidth="1"/>
    <col min="770" max="770" width="26.875" style="292" customWidth="1"/>
    <col min="771" max="771" width="4.5" style="292" customWidth="1"/>
    <col min="772" max="773" width="22.375" style="292" customWidth="1"/>
    <col min="774" max="774" width="14.125" style="292" customWidth="1"/>
    <col min="775" max="775" width="12.5" style="292" customWidth="1"/>
    <col min="776" max="776" width="3.5" style="292" customWidth="1"/>
    <col min="777" max="777" width="4.125" style="292" customWidth="1"/>
    <col min="778" max="778" width="2.75" style="292" customWidth="1"/>
    <col min="779" max="1024" width="8.875" style="292"/>
    <col min="1025" max="1025" width="1.375" style="292" customWidth="1"/>
    <col min="1026" max="1026" width="26.875" style="292" customWidth="1"/>
    <col min="1027" max="1027" width="4.5" style="292" customWidth="1"/>
    <col min="1028" max="1029" width="22.375" style="292" customWidth="1"/>
    <col min="1030" max="1030" width="14.125" style="292" customWidth="1"/>
    <col min="1031" max="1031" width="12.5" style="292" customWidth="1"/>
    <col min="1032" max="1032" width="3.5" style="292" customWidth="1"/>
    <col min="1033" max="1033" width="4.125" style="292" customWidth="1"/>
    <col min="1034" max="1034" width="2.75" style="292" customWidth="1"/>
    <col min="1035" max="1280" width="8.875" style="292"/>
    <col min="1281" max="1281" width="1.375" style="292" customWidth="1"/>
    <col min="1282" max="1282" width="26.875" style="292" customWidth="1"/>
    <col min="1283" max="1283" width="4.5" style="292" customWidth="1"/>
    <col min="1284" max="1285" width="22.375" style="292" customWidth="1"/>
    <col min="1286" max="1286" width="14.125" style="292" customWidth="1"/>
    <col min="1287" max="1287" width="12.5" style="292" customWidth="1"/>
    <col min="1288" max="1288" width="3.5" style="292" customWidth="1"/>
    <col min="1289" max="1289" width="4.125" style="292" customWidth="1"/>
    <col min="1290" max="1290" width="2.75" style="292" customWidth="1"/>
    <col min="1291" max="1536" width="8.875" style="292"/>
    <col min="1537" max="1537" width="1.375" style="292" customWidth="1"/>
    <col min="1538" max="1538" width="26.875" style="292" customWidth="1"/>
    <col min="1539" max="1539" width="4.5" style="292" customWidth="1"/>
    <col min="1540" max="1541" width="22.375" style="292" customWidth="1"/>
    <col min="1542" max="1542" width="14.125" style="292" customWidth="1"/>
    <col min="1543" max="1543" width="12.5" style="292" customWidth="1"/>
    <col min="1544" max="1544" width="3.5" style="292" customWidth="1"/>
    <col min="1545" max="1545" width="4.125" style="292" customWidth="1"/>
    <col min="1546" max="1546" width="2.75" style="292" customWidth="1"/>
    <col min="1547" max="1792" width="8.875" style="292"/>
    <col min="1793" max="1793" width="1.375" style="292" customWidth="1"/>
    <col min="1794" max="1794" width="26.875" style="292" customWidth="1"/>
    <col min="1795" max="1795" width="4.5" style="292" customWidth="1"/>
    <col min="1796" max="1797" width="22.375" style="292" customWidth="1"/>
    <col min="1798" max="1798" width="14.125" style="292" customWidth="1"/>
    <col min="1799" max="1799" width="12.5" style="292" customWidth="1"/>
    <col min="1800" max="1800" width="3.5" style="292" customWidth="1"/>
    <col min="1801" max="1801" width="4.125" style="292" customWidth="1"/>
    <col min="1802" max="1802" width="2.75" style="292" customWidth="1"/>
    <col min="1803" max="2048" width="8.875" style="292"/>
    <col min="2049" max="2049" width="1.375" style="292" customWidth="1"/>
    <col min="2050" max="2050" width="26.875" style="292" customWidth="1"/>
    <col min="2051" max="2051" width="4.5" style="292" customWidth="1"/>
    <col min="2052" max="2053" width="22.375" style="292" customWidth="1"/>
    <col min="2054" max="2054" width="14.125" style="292" customWidth="1"/>
    <col min="2055" max="2055" width="12.5" style="292" customWidth="1"/>
    <col min="2056" max="2056" width="3.5" style="292" customWidth="1"/>
    <col min="2057" max="2057" width="4.125" style="292" customWidth="1"/>
    <col min="2058" max="2058" width="2.75" style="292" customWidth="1"/>
    <col min="2059" max="2304" width="8.875" style="292"/>
    <col min="2305" max="2305" width="1.375" style="292" customWidth="1"/>
    <col min="2306" max="2306" width="26.875" style="292" customWidth="1"/>
    <col min="2307" max="2307" width="4.5" style="292" customWidth="1"/>
    <col min="2308" max="2309" width="22.375" style="292" customWidth="1"/>
    <col min="2310" max="2310" width="14.125" style="292" customWidth="1"/>
    <col min="2311" max="2311" width="12.5" style="292" customWidth="1"/>
    <col min="2312" max="2312" width="3.5" style="292" customWidth="1"/>
    <col min="2313" max="2313" width="4.125" style="292" customWidth="1"/>
    <col min="2314" max="2314" width="2.75" style="292" customWidth="1"/>
    <col min="2315" max="2560" width="8.875" style="292"/>
    <col min="2561" max="2561" width="1.375" style="292" customWidth="1"/>
    <col min="2562" max="2562" width="26.875" style="292" customWidth="1"/>
    <col min="2563" max="2563" width="4.5" style="292" customWidth="1"/>
    <col min="2564" max="2565" width="22.375" style="292" customWidth="1"/>
    <col min="2566" max="2566" width="14.125" style="292" customWidth="1"/>
    <col min="2567" max="2567" width="12.5" style="292" customWidth="1"/>
    <col min="2568" max="2568" width="3.5" style="292" customWidth="1"/>
    <col min="2569" max="2569" width="4.125" style="292" customWidth="1"/>
    <col min="2570" max="2570" width="2.75" style="292" customWidth="1"/>
    <col min="2571" max="2816" width="8.875" style="292"/>
    <col min="2817" max="2817" width="1.375" style="292" customWidth="1"/>
    <col min="2818" max="2818" width="26.875" style="292" customWidth="1"/>
    <col min="2819" max="2819" width="4.5" style="292" customWidth="1"/>
    <col min="2820" max="2821" width="22.375" style="292" customWidth="1"/>
    <col min="2822" max="2822" width="14.125" style="292" customWidth="1"/>
    <col min="2823" max="2823" width="12.5" style="292" customWidth="1"/>
    <col min="2824" max="2824" width="3.5" style="292" customWidth="1"/>
    <col min="2825" max="2825" width="4.125" style="292" customWidth="1"/>
    <col min="2826" max="2826" width="2.75" style="292" customWidth="1"/>
    <col min="2827" max="3072" width="8.875" style="292"/>
    <col min="3073" max="3073" width="1.375" style="292" customWidth="1"/>
    <col min="3074" max="3074" width="26.875" style="292" customWidth="1"/>
    <col min="3075" max="3075" width="4.5" style="292" customWidth="1"/>
    <col min="3076" max="3077" width="22.375" style="292" customWidth="1"/>
    <col min="3078" max="3078" width="14.125" style="292" customWidth="1"/>
    <col min="3079" max="3079" width="12.5" style="292" customWidth="1"/>
    <col min="3080" max="3080" width="3.5" style="292" customWidth="1"/>
    <col min="3081" max="3081" width="4.125" style="292" customWidth="1"/>
    <col min="3082" max="3082" width="2.75" style="292" customWidth="1"/>
    <col min="3083" max="3328" width="8.875" style="292"/>
    <col min="3329" max="3329" width="1.375" style="292" customWidth="1"/>
    <col min="3330" max="3330" width="26.875" style="292" customWidth="1"/>
    <col min="3331" max="3331" width="4.5" style="292" customWidth="1"/>
    <col min="3332" max="3333" width="22.375" style="292" customWidth="1"/>
    <col min="3334" max="3334" width="14.125" style="292" customWidth="1"/>
    <col min="3335" max="3335" width="12.5" style="292" customWidth="1"/>
    <col min="3336" max="3336" width="3.5" style="292" customWidth="1"/>
    <col min="3337" max="3337" width="4.125" style="292" customWidth="1"/>
    <col min="3338" max="3338" width="2.75" style="292" customWidth="1"/>
    <col min="3339" max="3584" width="8.875" style="292"/>
    <col min="3585" max="3585" width="1.375" style="292" customWidth="1"/>
    <col min="3586" max="3586" width="26.875" style="292" customWidth="1"/>
    <col min="3587" max="3587" width="4.5" style="292" customWidth="1"/>
    <col min="3588" max="3589" width="22.375" style="292" customWidth="1"/>
    <col min="3590" max="3590" width="14.125" style="292" customWidth="1"/>
    <col min="3591" max="3591" width="12.5" style="292" customWidth="1"/>
    <col min="3592" max="3592" width="3.5" style="292" customWidth="1"/>
    <col min="3593" max="3593" width="4.125" style="292" customWidth="1"/>
    <col min="3594" max="3594" width="2.75" style="292" customWidth="1"/>
    <col min="3595" max="3840" width="8.875" style="292"/>
    <col min="3841" max="3841" width="1.375" style="292" customWidth="1"/>
    <col min="3842" max="3842" width="26.875" style="292" customWidth="1"/>
    <col min="3843" max="3843" width="4.5" style="292" customWidth="1"/>
    <col min="3844" max="3845" width="22.375" style="292" customWidth="1"/>
    <col min="3846" max="3846" width="14.125" style="292" customWidth="1"/>
    <col min="3847" max="3847" width="12.5" style="292" customWidth="1"/>
    <col min="3848" max="3848" width="3.5" style="292" customWidth="1"/>
    <col min="3849" max="3849" width="4.125" style="292" customWidth="1"/>
    <col min="3850" max="3850" width="2.75" style="292" customWidth="1"/>
    <col min="3851" max="4096" width="8.875" style="292"/>
    <col min="4097" max="4097" width="1.375" style="292" customWidth="1"/>
    <col min="4098" max="4098" width="26.875" style="292" customWidth="1"/>
    <col min="4099" max="4099" width="4.5" style="292" customWidth="1"/>
    <col min="4100" max="4101" width="22.375" style="292" customWidth="1"/>
    <col min="4102" max="4102" width="14.125" style="292" customWidth="1"/>
    <col min="4103" max="4103" width="12.5" style="292" customWidth="1"/>
    <col min="4104" max="4104" width="3.5" style="292" customWidth="1"/>
    <col min="4105" max="4105" width="4.125" style="292" customWidth="1"/>
    <col min="4106" max="4106" width="2.75" style="292" customWidth="1"/>
    <col min="4107" max="4352" width="8.875" style="292"/>
    <col min="4353" max="4353" width="1.375" style="292" customWidth="1"/>
    <col min="4354" max="4354" width="26.875" style="292" customWidth="1"/>
    <col min="4355" max="4355" width="4.5" style="292" customWidth="1"/>
    <col min="4356" max="4357" width="22.375" style="292" customWidth="1"/>
    <col min="4358" max="4358" width="14.125" style="292" customWidth="1"/>
    <col min="4359" max="4359" width="12.5" style="292" customWidth="1"/>
    <col min="4360" max="4360" width="3.5" style="292" customWidth="1"/>
    <col min="4361" max="4361" width="4.125" style="292" customWidth="1"/>
    <col min="4362" max="4362" width="2.75" style="292" customWidth="1"/>
    <col min="4363" max="4608" width="8.875" style="292"/>
    <col min="4609" max="4609" width="1.375" style="292" customWidth="1"/>
    <col min="4610" max="4610" width="26.875" style="292" customWidth="1"/>
    <col min="4611" max="4611" width="4.5" style="292" customWidth="1"/>
    <col min="4612" max="4613" width="22.375" style="292" customWidth="1"/>
    <col min="4614" max="4614" width="14.125" style="292" customWidth="1"/>
    <col min="4615" max="4615" width="12.5" style="292" customWidth="1"/>
    <col min="4616" max="4616" width="3.5" style="292" customWidth="1"/>
    <col min="4617" max="4617" width="4.125" style="292" customWidth="1"/>
    <col min="4618" max="4618" width="2.75" style="292" customWidth="1"/>
    <col min="4619" max="4864" width="8.875" style="292"/>
    <col min="4865" max="4865" width="1.375" style="292" customWidth="1"/>
    <col min="4866" max="4866" width="26.875" style="292" customWidth="1"/>
    <col min="4867" max="4867" width="4.5" style="292" customWidth="1"/>
    <col min="4868" max="4869" width="22.375" style="292" customWidth="1"/>
    <col min="4870" max="4870" width="14.125" style="292" customWidth="1"/>
    <col min="4871" max="4871" width="12.5" style="292" customWidth="1"/>
    <col min="4872" max="4872" width="3.5" style="292" customWidth="1"/>
    <col min="4873" max="4873" width="4.125" style="292" customWidth="1"/>
    <col min="4874" max="4874" width="2.75" style="292" customWidth="1"/>
    <col min="4875" max="5120" width="8.875" style="292"/>
    <col min="5121" max="5121" width="1.375" style="292" customWidth="1"/>
    <col min="5122" max="5122" width="26.875" style="292" customWidth="1"/>
    <col min="5123" max="5123" width="4.5" style="292" customWidth="1"/>
    <col min="5124" max="5125" width="22.375" style="292" customWidth="1"/>
    <col min="5126" max="5126" width="14.125" style="292" customWidth="1"/>
    <col min="5127" max="5127" width="12.5" style="292" customWidth="1"/>
    <col min="5128" max="5128" width="3.5" style="292" customWidth="1"/>
    <col min="5129" max="5129" width="4.125" style="292" customWidth="1"/>
    <col min="5130" max="5130" width="2.75" style="292" customWidth="1"/>
    <col min="5131" max="5376" width="8.875" style="292"/>
    <col min="5377" max="5377" width="1.375" style="292" customWidth="1"/>
    <col min="5378" max="5378" width="26.875" style="292" customWidth="1"/>
    <col min="5379" max="5379" width="4.5" style="292" customWidth="1"/>
    <col min="5380" max="5381" width="22.375" style="292" customWidth="1"/>
    <col min="5382" max="5382" width="14.125" style="292" customWidth="1"/>
    <col min="5383" max="5383" width="12.5" style="292" customWidth="1"/>
    <col min="5384" max="5384" width="3.5" style="292" customWidth="1"/>
    <col min="5385" max="5385" width="4.125" style="292" customWidth="1"/>
    <col min="5386" max="5386" width="2.75" style="292" customWidth="1"/>
    <col min="5387" max="5632" width="8.875" style="292"/>
    <col min="5633" max="5633" width="1.375" style="292" customWidth="1"/>
    <col min="5634" max="5634" width="26.875" style="292" customWidth="1"/>
    <col min="5635" max="5635" width="4.5" style="292" customWidth="1"/>
    <col min="5636" max="5637" width="22.375" style="292" customWidth="1"/>
    <col min="5638" max="5638" width="14.125" style="292" customWidth="1"/>
    <col min="5639" max="5639" width="12.5" style="292" customWidth="1"/>
    <col min="5640" max="5640" width="3.5" style="292" customWidth="1"/>
    <col min="5641" max="5641" width="4.125" style="292" customWidth="1"/>
    <col min="5642" max="5642" width="2.75" style="292" customWidth="1"/>
    <col min="5643" max="5888" width="8.875" style="292"/>
    <col min="5889" max="5889" width="1.375" style="292" customWidth="1"/>
    <col min="5890" max="5890" width="26.875" style="292" customWidth="1"/>
    <col min="5891" max="5891" width="4.5" style="292" customWidth="1"/>
    <col min="5892" max="5893" width="22.375" style="292" customWidth="1"/>
    <col min="5894" max="5894" width="14.125" style="292" customWidth="1"/>
    <col min="5895" max="5895" width="12.5" style="292" customWidth="1"/>
    <col min="5896" max="5896" width="3.5" style="292" customWidth="1"/>
    <col min="5897" max="5897" width="4.125" style="292" customWidth="1"/>
    <col min="5898" max="5898" width="2.75" style="292" customWidth="1"/>
    <col min="5899" max="6144" width="8.875" style="292"/>
    <col min="6145" max="6145" width="1.375" style="292" customWidth="1"/>
    <col min="6146" max="6146" width="26.875" style="292" customWidth="1"/>
    <col min="6147" max="6147" width="4.5" style="292" customWidth="1"/>
    <col min="6148" max="6149" width="22.375" style="292" customWidth="1"/>
    <col min="6150" max="6150" width="14.125" style="292" customWidth="1"/>
    <col min="6151" max="6151" width="12.5" style="292" customWidth="1"/>
    <col min="6152" max="6152" width="3.5" style="292" customWidth="1"/>
    <col min="6153" max="6153" width="4.125" style="292" customWidth="1"/>
    <col min="6154" max="6154" width="2.75" style="292" customWidth="1"/>
    <col min="6155" max="6400" width="8.875" style="292"/>
    <col min="6401" max="6401" width="1.375" style="292" customWidth="1"/>
    <col min="6402" max="6402" width="26.875" style="292" customWidth="1"/>
    <col min="6403" max="6403" width="4.5" style="292" customWidth="1"/>
    <col min="6404" max="6405" width="22.375" style="292" customWidth="1"/>
    <col min="6406" max="6406" width="14.125" style="292" customWidth="1"/>
    <col min="6407" max="6407" width="12.5" style="292" customWidth="1"/>
    <col min="6408" max="6408" width="3.5" style="292" customWidth="1"/>
    <col min="6409" max="6409" width="4.125" style="292" customWidth="1"/>
    <col min="6410" max="6410" width="2.75" style="292" customWidth="1"/>
    <col min="6411" max="6656" width="8.875" style="292"/>
    <col min="6657" max="6657" width="1.375" style="292" customWidth="1"/>
    <col min="6658" max="6658" width="26.875" style="292" customWidth="1"/>
    <col min="6659" max="6659" width="4.5" style="292" customWidth="1"/>
    <col min="6660" max="6661" width="22.375" style="292" customWidth="1"/>
    <col min="6662" max="6662" width="14.125" style="292" customWidth="1"/>
    <col min="6663" max="6663" width="12.5" style="292" customWidth="1"/>
    <col min="6664" max="6664" width="3.5" style="292" customWidth="1"/>
    <col min="6665" max="6665" width="4.125" style="292" customWidth="1"/>
    <col min="6666" max="6666" width="2.75" style="292" customWidth="1"/>
    <col min="6667" max="6912" width="8.875" style="292"/>
    <col min="6913" max="6913" width="1.375" style="292" customWidth="1"/>
    <col min="6914" max="6914" width="26.875" style="292" customWidth="1"/>
    <col min="6915" max="6915" width="4.5" style="292" customWidth="1"/>
    <col min="6916" max="6917" width="22.375" style="292" customWidth="1"/>
    <col min="6918" max="6918" width="14.125" style="292" customWidth="1"/>
    <col min="6919" max="6919" width="12.5" style="292" customWidth="1"/>
    <col min="6920" max="6920" width="3.5" style="292" customWidth="1"/>
    <col min="6921" max="6921" width="4.125" style="292" customWidth="1"/>
    <col min="6922" max="6922" width="2.75" style="292" customWidth="1"/>
    <col min="6923" max="7168" width="8.875" style="292"/>
    <col min="7169" max="7169" width="1.375" style="292" customWidth="1"/>
    <col min="7170" max="7170" width="26.875" style="292" customWidth="1"/>
    <col min="7171" max="7171" width="4.5" style="292" customWidth="1"/>
    <col min="7172" max="7173" width="22.375" style="292" customWidth="1"/>
    <col min="7174" max="7174" width="14.125" style="292" customWidth="1"/>
    <col min="7175" max="7175" width="12.5" style="292" customWidth="1"/>
    <col min="7176" max="7176" width="3.5" style="292" customWidth="1"/>
    <col min="7177" max="7177" width="4.125" style="292" customWidth="1"/>
    <col min="7178" max="7178" width="2.75" style="292" customWidth="1"/>
    <col min="7179" max="7424" width="8.875" style="292"/>
    <col min="7425" max="7425" width="1.375" style="292" customWidth="1"/>
    <col min="7426" max="7426" width="26.875" style="292" customWidth="1"/>
    <col min="7427" max="7427" width="4.5" style="292" customWidth="1"/>
    <col min="7428" max="7429" width="22.375" style="292" customWidth="1"/>
    <col min="7430" max="7430" width="14.125" style="292" customWidth="1"/>
    <col min="7431" max="7431" width="12.5" style="292" customWidth="1"/>
    <col min="7432" max="7432" width="3.5" style="292" customWidth="1"/>
    <col min="7433" max="7433" width="4.125" style="292" customWidth="1"/>
    <col min="7434" max="7434" width="2.75" style="292" customWidth="1"/>
    <col min="7435" max="7680" width="8.875" style="292"/>
    <col min="7681" max="7681" width="1.375" style="292" customWidth="1"/>
    <col min="7682" max="7682" width="26.875" style="292" customWidth="1"/>
    <col min="7683" max="7683" width="4.5" style="292" customWidth="1"/>
    <col min="7684" max="7685" width="22.375" style="292" customWidth="1"/>
    <col min="7686" max="7686" width="14.125" style="292" customWidth="1"/>
    <col min="7687" max="7687" width="12.5" style="292" customWidth="1"/>
    <col min="7688" max="7688" width="3.5" style="292" customWidth="1"/>
    <col min="7689" max="7689" width="4.125" style="292" customWidth="1"/>
    <col min="7690" max="7690" width="2.75" style="292" customWidth="1"/>
    <col min="7691" max="7936" width="8.875" style="292"/>
    <col min="7937" max="7937" width="1.375" style="292" customWidth="1"/>
    <col min="7938" max="7938" width="26.875" style="292" customWidth="1"/>
    <col min="7939" max="7939" width="4.5" style="292" customWidth="1"/>
    <col min="7940" max="7941" width="22.375" style="292" customWidth="1"/>
    <col min="7942" max="7942" width="14.125" style="292" customWidth="1"/>
    <col min="7943" max="7943" width="12.5" style="292" customWidth="1"/>
    <col min="7944" max="7944" width="3.5" style="292" customWidth="1"/>
    <col min="7945" max="7945" width="4.125" style="292" customWidth="1"/>
    <col min="7946" max="7946" width="2.75" style="292" customWidth="1"/>
    <col min="7947" max="8192" width="8.875" style="292"/>
    <col min="8193" max="8193" width="1.375" style="292" customWidth="1"/>
    <col min="8194" max="8194" width="26.875" style="292" customWidth="1"/>
    <col min="8195" max="8195" width="4.5" style="292" customWidth="1"/>
    <col min="8196" max="8197" width="22.375" style="292" customWidth="1"/>
    <col min="8198" max="8198" width="14.125" style="292" customWidth="1"/>
    <col min="8199" max="8199" width="12.5" style="292" customWidth="1"/>
    <col min="8200" max="8200" width="3.5" style="292" customWidth="1"/>
    <col min="8201" max="8201" width="4.125" style="292" customWidth="1"/>
    <col min="8202" max="8202" width="2.75" style="292" customWidth="1"/>
    <col min="8203" max="8448" width="8.875" style="292"/>
    <col min="8449" max="8449" width="1.375" style="292" customWidth="1"/>
    <col min="8450" max="8450" width="26.875" style="292" customWidth="1"/>
    <col min="8451" max="8451" width="4.5" style="292" customWidth="1"/>
    <col min="8452" max="8453" width="22.375" style="292" customWidth="1"/>
    <col min="8454" max="8454" width="14.125" style="292" customWidth="1"/>
    <col min="8455" max="8455" width="12.5" style="292" customWidth="1"/>
    <col min="8456" max="8456" width="3.5" style="292" customWidth="1"/>
    <col min="8457" max="8457" width="4.125" style="292" customWidth="1"/>
    <col min="8458" max="8458" width="2.75" style="292" customWidth="1"/>
    <col min="8459" max="8704" width="8.875" style="292"/>
    <col min="8705" max="8705" width="1.375" style="292" customWidth="1"/>
    <col min="8706" max="8706" width="26.875" style="292" customWidth="1"/>
    <col min="8707" max="8707" width="4.5" style="292" customWidth="1"/>
    <col min="8708" max="8709" width="22.375" style="292" customWidth="1"/>
    <col min="8710" max="8710" width="14.125" style="292" customWidth="1"/>
    <col min="8711" max="8711" width="12.5" style="292" customWidth="1"/>
    <col min="8712" max="8712" width="3.5" style="292" customWidth="1"/>
    <col min="8713" max="8713" width="4.125" style="292" customWidth="1"/>
    <col min="8714" max="8714" width="2.75" style="292" customWidth="1"/>
    <col min="8715" max="8960" width="8.875" style="292"/>
    <col min="8961" max="8961" width="1.375" style="292" customWidth="1"/>
    <col min="8962" max="8962" width="26.875" style="292" customWidth="1"/>
    <col min="8963" max="8963" width="4.5" style="292" customWidth="1"/>
    <col min="8964" max="8965" width="22.375" style="292" customWidth="1"/>
    <col min="8966" max="8966" width="14.125" style="292" customWidth="1"/>
    <col min="8967" max="8967" width="12.5" style="292" customWidth="1"/>
    <col min="8968" max="8968" width="3.5" style="292" customWidth="1"/>
    <col min="8969" max="8969" width="4.125" style="292" customWidth="1"/>
    <col min="8970" max="8970" width="2.75" style="292" customWidth="1"/>
    <col min="8971" max="9216" width="8.875" style="292"/>
    <col min="9217" max="9217" width="1.375" style="292" customWidth="1"/>
    <col min="9218" max="9218" width="26.875" style="292" customWidth="1"/>
    <col min="9219" max="9219" width="4.5" style="292" customWidth="1"/>
    <col min="9220" max="9221" width="22.375" style="292" customWidth="1"/>
    <col min="9222" max="9222" width="14.125" style="292" customWidth="1"/>
    <col min="9223" max="9223" width="12.5" style="292" customWidth="1"/>
    <col min="9224" max="9224" width="3.5" style="292" customWidth="1"/>
    <col min="9225" max="9225" width="4.125" style="292" customWidth="1"/>
    <col min="9226" max="9226" width="2.75" style="292" customWidth="1"/>
    <col min="9227" max="9472" width="8.875" style="292"/>
    <col min="9473" max="9473" width="1.375" style="292" customWidth="1"/>
    <col min="9474" max="9474" width="26.875" style="292" customWidth="1"/>
    <col min="9475" max="9475" width="4.5" style="292" customWidth="1"/>
    <col min="9476" max="9477" width="22.375" style="292" customWidth="1"/>
    <col min="9478" max="9478" width="14.125" style="292" customWidth="1"/>
    <col min="9479" max="9479" width="12.5" style="292" customWidth="1"/>
    <col min="9480" max="9480" width="3.5" style="292" customWidth="1"/>
    <col min="9481" max="9481" width="4.125" style="292" customWidth="1"/>
    <col min="9482" max="9482" width="2.75" style="292" customWidth="1"/>
    <col min="9483" max="9728" width="8.875" style="292"/>
    <col min="9729" max="9729" width="1.375" style="292" customWidth="1"/>
    <col min="9730" max="9730" width="26.875" style="292" customWidth="1"/>
    <col min="9731" max="9731" width="4.5" style="292" customWidth="1"/>
    <col min="9732" max="9733" width="22.375" style="292" customWidth="1"/>
    <col min="9734" max="9734" width="14.125" style="292" customWidth="1"/>
    <col min="9735" max="9735" width="12.5" style="292" customWidth="1"/>
    <col min="9736" max="9736" width="3.5" style="292" customWidth="1"/>
    <col min="9737" max="9737" width="4.125" style="292" customWidth="1"/>
    <col min="9738" max="9738" width="2.75" style="292" customWidth="1"/>
    <col min="9739" max="9984" width="8.875" style="292"/>
    <col min="9985" max="9985" width="1.375" style="292" customWidth="1"/>
    <col min="9986" max="9986" width="26.875" style="292" customWidth="1"/>
    <col min="9987" max="9987" width="4.5" style="292" customWidth="1"/>
    <col min="9988" max="9989" width="22.375" style="292" customWidth="1"/>
    <col min="9990" max="9990" width="14.125" style="292" customWidth="1"/>
    <col min="9991" max="9991" width="12.5" style="292" customWidth="1"/>
    <col min="9992" max="9992" width="3.5" style="292" customWidth="1"/>
    <col min="9993" max="9993" width="4.125" style="292" customWidth="1"/>
    <col min="9994" max="9994" width="2.75" style="292" customWidth="1"/>
    <col min="9995" max="10240" width="8.875" style="292"/>
    <col min="10241" max="10241" width="1.375" style="292" customWidth="1"/>
    <col min="10242" max="10242" width="26.875" style="292" customWidth="1"/>
    <col min="10243" max="10243" width="4.5" style="292" customWidth="1"/>
    <col min="10244" max="10245" width="22.375" style="292" customWidth="1"/>
    <col min="10246" max="10246" width="14.125" style="292" customWidth="1"/>
    <col min="10247" max="10247" width="12.5" style="292" customWidth="1"/>
    <col min="10248" max="10248" width="3.5" style="292" customWidth="1"/>
    <col min="10249" max="10249" width="4.125" style="292" customWidth="1"/>
    <col min="10250" max="10250" width="2.75" style="292" customWidth="1"/>
    <col min="10251" max="10496" width="8.875" style="292"/>
    <col min="10497" max="10497" width="1.375" style="292" customWidth="1"/>
    <col min="10498" max="10498" width="26.875" style="292" customWidth="1"/>
    <col min="10499" max="10499" width="4.5" style="292" customWidth="1"/>
    <col min="10500" max="10501" width="22.375" style="292" customWidth="1"/>
    <col min="10502" max="10502" width="14.125" style="292" customWidth="1"/>
    <col min="10503" max="10503" width="12.5" style="292" customWidth="1"/>
    <col min="10504" max="10504" width="3.5" style="292" customWidth="1"/>
    <col min="10505" max="10505" width="4.125" style="292" customWidth="1"/>
    <col min="10506" max="10506" width="2.75" style="292" customWidth="1"/>
    <col min="10507" max="10752" width="8.875" style="292"/>
    <col min="10753" max="10753" width="1.375" style="292" customWidth="1"/>
    <col min="10754" max="10754" width="26.875" style="292" customWidth="1"/>
    <col min="10755" max="10755" width="4.5" style="292" customWidth="1"/>
    <col min="10756" max="10757" width="22.375" style="292" customWidth="1"/>
    <col min="10758" max="10758" width="14.125" style="292" customWidth="1"/>
    <col min="10759" max="10759" width="12.5" style="292" customWidth="1"/>
    <col min="10760" max="10760" width="3.5" style="292" customWidth="1"/>
    <col min="10761" max="10761" width="4.125" style="292" customWidth="1"/>
    <col min="10762" max="10762" width="2.75" style="292" customWidth="1"/>
    <col min="10763" max="11008" width="8.875" style="292"/>
    <col min="11009" max="11009" width="1.375" style="292" customWidth="1"/>
    <col min="11010" max="11010" width="26.875" style="292" customWidth="1"/>
    <col min="11011" max="11011" width="4.5" style="292" customWidth="1"/>
    <col min="11012" max="11013" width="22.375" style="292" customWidth="1"/>
    <col min="11014" max="11014" width="14.125" style="292" customWidth="1"/>
    <col min="11015" max="11015" width="12.5" style="292" customWidth="1"/>
    <col min="11016" max="11016" width="3.5" style="292" customWidth="1"/>
    <col min="11017" max="11017" width="4.125" style="292" customWidth="1"/>
    <col min="11018" max="11018" width="2.75" style="292" customWidth="1"/>
    <col min="11019" max="11264" width="8.875" style="292"/>
    <col min="11265" max="11265" width="1.375" style="292" customWidth="1"/>
    <col min="11266" max="11266" width="26.875" style="292" customWidth="1"/>
    <col min="11267" max="11267" width="4.5" style="292" customWidth="1"/>
    <col min="11268" max="11269" width="22.375" style="292" customWidth="1"/>
    <col min="11270" max="11270" width="14.125" style="292" customWidth="1"/>
    <col min="11271" max="11271" width="12.5" style="292" customWidth="1"/>
    <col min="11272" max="11272" width="3.5" style="292" customWidth="1"/>
    <col min="11273" max="11273" width="4.125" style="292" customWidth="1"/>
    <col min="11274" max="11274" width="2.75" style="292" customWidth="1"/>
    <col min="11275" max="11520" width="8.875" style="292"/>
    <col min="11521" max="11521" width="1.375" style="292" customWidth="1"/>
    <col min="11522" max="11522" width="26.875" style="292" customWidth="1"/>
    <col min="11523" max="11523" width="4.5" style="292" customWidth="1"/>
    <col min="11524" max="11525" width="22.375" style="292" customWidth="1"/>
    <col min="11526" max="11526" width="14.125" style="292" customWidth="1"/>
    <col min="11527" max="11527" width="12.5" style="292" customWidth="1"/>
    <col min="11528" max="11528" width="3.5" style="292" customWidth="1"/>
    <col min="11529" max="11529" width="4.125" style="292" customWidth="1"/>
    <col min="11530" max="11530" width="2.75" style="292" customWidth="1"/>
    <col min="11531" max="11776" width="8.875" style="292"/>
    <col min="11777" max="11777" width="1.375" style="292" customWidth="1"/>
    <col min="11778" max="11778" width="26.875" style="292" customWidth="1"/>
    <col min="11779" max="11779" width="4.5" style="292" customWidth="1"/>
    <col min="11780" max="11781" width="22.375" style="292" customWidth="1"/>
    <col min="11782" max="11782" width="14.125" style="292" customWidth="1"/>
    <col min="11783" max="11783" width="12.5" style="292" customWidth="1"/>
    <col min="11784" max="11784" width="3.5" style="292" customWidth="1"/>
    <col min="11785" max="11785" width="4.125" style="292" customWidth="1"/>
    <col min="11786" max="11786" width="2.75" style="292" customWidth="1"/>
    <col min="11787" max="12032" width="8.875" style="292"/>
    <col min="12033" max="12033" width="1.375" style="292" customWidth="1"/>
    <col min="12034" max="12034" width="26.875" style="292" customWidth="1"/>
    <col min="12035" max="12035" width="4.5" style="292" customWidth="1"/>
    <col min="12036" max="12037" width="22.375" style="292" customWidth="1"/>
    <col min="12038" max="12038" width="14.125" style="292" customWidth="1"/>
    <col min="12039" max="12039" width="12.5" style="292" customWidth="1"/>
    <col min="12040" max="12040" width="3.5" style="292" customWidth="1"/>
    <col min="12041" max="12041" width="4.125" style="292" customWidth="1"/>
    <col min="12042" max="12042" width="2.75" style="292" customWidth="1"/>
    <col min="12043" max="12288" width="8.875" style="292"/>
    <col min="12289" max="12289" width="1.375" style="292" customWidth="1"/>
    <col min="12290" max="12290" width="26.875" style="292" customWidth="1"/>
    <col min="12291" max="12291" width="4.5" style="292" customWidth="1"/>
    <col min="12292" max="12293" width="22.375" style="292" customWidth="1"/>
    <col min="12294" max="12294" width="14.125" style="292" customWidth="1"/>
    <col min="12295" max="12295" width="12.5" style="292" customWidth="1"/>
    <col min="12296" max="12296" width="3.5" style="292" customWidth="1"/>
    <col min="12297" max="12297" width="4.125" style="292" customWidth="1"/>
    <col min="12298" max="12298" width="2.75" style="292" customWidth="1"/>
    <col min="12299" max="12544" width="8.875" style="292"/>
    <col min="12545" max="12545" width="1.375" style="292" customWidth="1"/>
    <col min="12546" max="12546" width="26.875" style="292" customWidth="1"/>
    <col min="12547" max="12547" width="4.5" style="292" customWidth="1"/>
    <col min="12548" max="12549" width="22.375" style="292" customWidth="1"/>
    <col min="12550" max="12550" width="14.125" style="292" customWidth="1"/>
    <col min="12551" max="12551" width="12.5" style="292" customWidth="1"/>
    <col min="12552" max="12552" width="3.5" style="292" customWidth="1"/>
    <col min="12553" max="12553" width="4.125" style="292" customWidth="1"/>
    <col min="12554" max="12554" width="2.75" style="292" customWidth="1"/>
    <col min="12555" max="12800" width="8.875" style="292"/>
    <col min="12801" max="12801" width="1.375" style="292" customWidth="1"/>
    <col min="12802" max="12802" width="26.875" style="292" customWidth="1"/>
    <col min="12803" max="12803" width="4.5" style="292" customWidth="1"/>
    <col min="12804" max="12805" width="22.375" style="292" customWidth="1"/>
    <col min="12806" max="12806" width="14.125" style="292" customWidth="1"/>
    <col min="12807" max="12807" width="12.5" style="292" customWidth="1"/>
    <col min="12808" max="12808" width="3.5" style="292" customWidth="1"/>
    <col min="12809" max="12809" width="4.125" style="292" customWidth="1"/>
    <col min="12810" max="12810" width="2.75" style="292" customWidth="1"/>
    <col min="12811" max="13056" width="8.875" style="292"/>
    <col min="13057" max="13057" width="1.375" style="292" customWidth="1"/>
    <col min="13058" max="13058" width="26.875" style="292" customWidth="1"/>
    <col min="13059" max="13059" width="4.5" style="292" customWidth="1"/>
    <col min="13060" max="13061" width="22.375" style="292" customWidth="1"/>
    <col min="13062" max="13062" width="14.125" style="292" customWidth="1"/>
    <col min="13063" max="13063" width="12.5" style="292" customWidth="1"/>
    <col min="13064" max="13064" width="3.5" style="292" customWidth="1"/>
    <col min="13065" max="13065" width="4.125" style="292" customWidth="1"/>
    <col min="13066" max="13066" width="2.75" style="292" customWidth="1"/>
    <col min="13067" max="13312" width="8.875" style="292"/>
    <col min="13313" max="13313" width="1.375" style="292" customWidth="1"/>
    <col min="13314" max="13314" width="26.875" style="292" customWidth="1"/>
    <col min="13315" max="13315" width="4.5" style="292" customWidth="1"/>
    <col min="13316" max="13317" width="22.375" style="292" customWidth="1"/>
    <col min="13318" max="13318" width="14.125" style="292" customWidth="1"/>
    <col min="13319" max="13319" width="12.5" style="292" customWidth="1"/>
    <col min="13320" max="13320" width="3.5" style="292" customWidth="1"/>
    <col min="13321" max="13321" width="4.125" style="292" customWidth="1"/>
    <col min="13322" max="13322" width="2.75" style="292" customWidth="1"/>
    <col min="13323" max="13568" width="8.875" style="292"/>
    <col min="13569" max="13569" width="1.375" style="292" customWidth="1"/>
    <col min="13570" max="13570" width="26.875" style="292" customWidth="1"/>
    <col min="13571" max="13571" width="4.5" style="292" customWidth="1"/>
    <col min="13572" max="13573" width="22.375" style="292" customWidth="1"/>
    <col min="13574" max="13574" width="14.125" style="292" customWidth="1"/>
    <col min="13575" max="13575" width="12.5" style="292" customWidth="1"/>
    <col min="13576" max="13576" width="3.5" style="292" customWidth="1"/>
    <col min="13577" max="13577" width="4.125" style="292" customWidth="1"/>
    <col min="13578" max="13578" width="2.75" style="292" customWidth="1"/>
    <col min="13579" max="13824" width="8.875" style="292"/>
    <col min="13825" max="13825" width="1.375" style="292" customWidth="1"/>
    <col min="13826" max="13826" width="26.875" style="292" customWidth="1"/>
    <col min="13827" max="13827" width="4.5" style="292" customWidth="1"/>
    <col min="13828" max="13829" width="22.375" style="292" customWidth="1"/>
    <col min="13830" max="13830" width="14.125" style="292" customWidth="1"/>
    <col min="13831" max="13831" width="12.5" style="292" customWidth="1"/>
    <col min="13832" max="13832" width="3.5" style="292" customWidth="1"/>
    <col min="13833" max="13833" width="4.125" style="292" customWidth="1"/>
    <col min="13834" max="13834" width="2.75" style="292" customWidth="1"/>
    <col min="13835" max="14080" width="8.875" style="292"/>
    <col min="14081" max="14081" width="1.375" style="292" customWidth="1"/>
    <col min="14082" max="14082" width="26.875" style="292" customWidth="1"/>
    <col min="14083" max="14083" width="4.5" style="292" customWidth="1"/>
    <col min="14084" max="14085" width="22.375" style="292" customWidth="1"/>
    <col min="14086" max="14086" width="14.125" style="292" customWidth="1"/>
    <col min="14087" max="14087" width="12.5" style="292" customWidth="1"/>
    <col min="14088" max="14088" width="3.5" style="292" customWidth="1"/>
    <col min="14089" max="14089" width="4.125" style="292" customWidth="1"/>
    <col min="14090" max="14090" width="2.75" style="292" customWidth="1"/>
    <col min="14091" max="14336" width="8.875" style="292"/>
    <col min="14337" max="14337" width="1.375" style="292" customWidth="1"/>
    <col min="14338" max="14338" width="26.875" style="292" customWidth="1"/>
    <col min="14339" max="14339" width="4.5" style="292" customWidth="1"/>
    <col min="14340" max="14341" width="22.375" style="292" customWidth="1"/>
    <col min="14342" max="14342" width="14.125" style="292" customWidth="1"/>
    <col min="14343" max="14343" width="12.5" style="292" customWidth="1"/>
    <col min="14344" max="14344" width="3.5" style="292" customWidth="1"/>
    <col min="14345" max="14345" width="4.125" style="292" customWidth="1"/>
    <col min="14346" max="14346" width="2.75" style="292" customWidth="1"/>
    <col min="14347" max="14592" width="8.875" style="292"/>
    <col min="14593" max="14593" width="1.375" style="292" customWidth="1"/>
    <col min="14594" max="14594" width="26.875" style="292" customWidth="1"/>
    <col min="14595" max="14595" width="4.5" style="292" customWidth="1"/>
    <col min="14596" max="14597" width="22.375" style="292" customWidth="1"/>
    <col min="14598" max="14598" width="14.125" style="292" customWidth="1"/>
    <col min="14599" max="14599" width="12.5" style="292" customWidth="1"/>
    <col min="14600" max="14600" width="3.5" style="292" customWidth="1"/>
    <col min="14601" max="14601" width="4.125" style="292" customWidth="1"/>
    <col min="14602" max="14602" width="2.75" style="292" customWidth="1"/>
    <col min="14603" max="14848" width="8.875" style="292"/>
    <col min="14849" max="14849" width="1.375" style="292" customWidth="1"/>
    <col min="14850" max="14850" width="26.875" style="292" customWidth="1"/>
    <col min="14851" max="14851" width="4.5" style="292" customWidth="1"/>
    <col min="14852" max="14853" width="22.375" style="292" customWidth="1"/>
    <col min="14854" max="14854" width="14.125" style="292" customWidth="1"/>
    <col min="14855" max="14855" width="12.5" style="292" customWidth="1"/>
    <col min="14856" max="14856" width="3.5" style="292" customWidth="1"/>
    <col min="14857" max="14857" width="4.125" style="292" customWidth="1"/>
    <col min="14858" max="14858" width="2.75" style="292" customWidth="1"/>
    <col min="14859" max="15104" width="8.875" style="292"/>
    <col min="15105" max="15105" width="1.375" style="292" customWidth="1"/>
    <col min="15106" max="15106" width="26.875" style="292" customWidth="1"/>
    <col min="15107" max="15107" width="4.5" style="292" customWidth="1"/>
    <col min="15108" max="15109" width="22.375" style="292" customWidth="1"/>
    <col min="15110" max="15110" width="14.125" style="292" customWidth="1"/>
    <col min="15111" max="15111" width="12.5" style="292" customWidth="1"/>
    <col min="15112" max="15112" width="3.5" style="292" customWidth="1"/>
    <col min="15113" max="15113" width="4.125" style="292" customWidth="1"/>
    <col min="15114" max="15114" width="2.75" style="292" customWidth="1"/>
    <col min="15115" max="15360" width="8.875" style="292"/>
    <col min="15361" max="15361" width="1.375" style="292" customWidth="1"/>
    <col min="15362" max="15362" width="26.875" style="292" customWidth="1"/>
    <col min="15363" max="15363" width="4.5" style="292" customWidth="1"/>
    <col min="15364" max="15365" width="22.375" style="292" customWidth="1"/>
    <col min="15366" max="15366" width="14.125" style="292" customWidth="1"/>
    <col min="15367" max="15367" width="12.5" style="292" customWidth="1"/>
    <col min="15368" max="15368" width="3.5" style="292" customWidth="1"/>
    <col min="15369" max="15369" width="4.125" style="292" customWidth="1"/>
    <col min="15370" max="15370" width="2.75" style="292" customWidth="1"/>
    <col min="15371" max="15616" width="8.875" style="292"/>
    <col min="15617" max="15617" width="1.375" style="292" customWidth="1"/>
    <col min="15618" max="15618" width="26.875" style="292" customWidth="1"/>
    <col min="15619" max="15619" width="4.5" style="292" customWidth="1"/>
    <col min="15620" max="15621" width="22.375" style="292" customWidth="1"/>
    <col min="15622" max="15622" width="14.125" style="292" customWidth="1"/>
    <col min="15623" max="15623" width="12.5" style="292" customWidth="1"/>
    <col min="15624" max="15624" width="3.5" style="292" customWidth="1"/>
    <col min="15625" max="15625" width="4.125" style="292" customWidth="1"/>
    <col min="15626" max="15626" width="2.75" style="292" customWidth="1"/>
    <col min="15627" max="15872" width="8.875" style="292"/>
    <col min="15873" max="15873" width="1.375" style="292" customWidth="1"/>
    <col min="15874" max="15874" width="26.875" style="292" customWidth="1"/>
    <col min="15875" max="15875" width="4.5" style="292" customWidth="1"/>
    <col min="15876" max="15877" width="22.375" style="292" customWidth="1"/>
    <col min="15878" max="15878" width="14.125" style="292" customWidth="1"/>
    <col min="15879" max="15879" width="12.5" style="292" customWidth="1"/>
    <col min="15880" max="15880" width="3.5" style="292" customWidth="1"/>
    <col min="15881" max="15881" width="4.125" style="292" customWidth="1"/>
    <col min="15882" max="15882" width="2.75" style="292" customWidth="1"/>
    <col min="15883" max="16128" width="8.875" style="292"/>
    <col min="16129" max="16129" width="1.375" style="292" customWidth="1"/>
    <col min="16130" max="16130" width="26.875" style="292" customWidth="1"/>
    <col min="16131" max="16131" width="4.5" style="292" customWidth="1"/>
    <col min="16132" max="16133" width="22.375" style="292" customWidth="1"/>
    <col min="16134" max="16134" width="14.125" style="292" customWidth="1"/>
    <col min="16135" max="16135" width="12.5" style="292" customWidth="1"/>
    <col min="16136" max="16136" width="3.5" style="292" customWidth="1"/>
    <col min="16137" max="16137" width="4.125" style="292" customWidth="1"/>
    <col min="16138" max="16138" width="2.75" style="292" customWidth="1"/>
    <col min="16139" max="16384" width="8.875" style="292"/>
  </cols>
  <sheetData>
    <row r="1" spans="1:10" ht="20.100000000000001" customHeight="1" x14ac:dyDescent="0.15">
      <c r="B1" s="293" t="s">
        <v>739</v>
      </c>
    </row>
    <row r="2" spans="1:10" ht="20.100000000000001" customHeight="1" x14ac:dyDescent="0.15">
      <c r="A2" s="98"/>
      <c r="F2" s="854" t="s">
        <v>15</v>
      </c>
      <c r="G2" s="1182"/>
      <c r="H2" s="1182"/>
    </row>
    <row r="3" spans="1:10" ht="20.100000000000001" customHeight="1" x14ac:dyDescent="0.15">
      <c r="A3" s="98"/>
      <c r="F3" s="121"/>
    </row>
    <row r="4" spans="1:10" ht="20.100000000000001" customHeight="1" x14ac:dyDescent="0.15">
      <c r="B4" s="1183" t="s">
        <v>740</v>
      </c>
      <c r="C4" s="1184"/>
      <c r="D4" s="1184"/>
      <c r="E4" s="1184"/>
      <c r="F4" s="1184"/>
      <c r="G4" s="1184"/>
      <c r="H4" s="1184"/>
    </row>
    <row r="5" spans="1:10" ht="20.100000000000001" customHeight="1" x14ac:dyDescent="0.15">
      <c r="A5" s="122"/>
      <c r="B5" s="294"/>
      <c r="C5" s="122"/>
      <c r="D5" s="122"/>
      <c r="E5" s="122"/>
      <c r="F5" s="122"/>
      <c r="G5" s="122"/>
      <c r="H5" s="122"/>
    </row>
    <row r="6" spans="1:10" ht="36" customHeight="1" x14ac:dyDescent="0.15">
      <c r="A6" s="122"/>
      <c r="B6" s="100" t="s">
        <v>562</v>
      </c>
      <c r="C6" s="1179"/>
      <c r="D6" s="1180"/>
      <c r="E6" s="1180"/>
      <c r="F6" s="1180"/>
      <c r="G6" s="1180"/>
      <c r="H6" s="1181"/>
    </row>
    <row r="7" spans="1:10" ht="36" customHeight="1" x14ac:dyDescent="0.15">
      <c r="A7" s="122"/>
      <c r="B7" s="100" t="s">
        <v>383</v>
      </c>
      <c r="C7" s="1185"/>
      <c r="D7" s="1185"/>
      <c r="E7" s="1185"/>
      <c r="F7" s="1185"/>
      <c r="G7" s="1185"/>
      <c r="H7" s="1185"/>
    </row>
    <row r="8" spans="1:10" ht="36.75" customHeight="1" x14ac:dyDescent="0.15">
      <c r="B8" s="295" t="s">
        <v>741</v>
      </c>
      <c r="C8" s="1191" t="s">
        <v>742</v>
      </c>
      <c r="D8" s="1191"/>
      <c r="E8" s="1191"/>
      <c r="F8" s="1191"/>
      <c r="G8" s="1191"/>
      <c r="H8" s="1192"/>
    </row>
    <row r="9" spans="1:10" ht="81" customHeight="1" x14ac:dyDescent="0.15">
      <c r="B9" s="296" t="s">
        <v>743</v>
      </c>
      <c r="C9" s="1186" t="s">
        <v>199</v>
      </c>
      <c r="D9" s="1187"/>
      <c r="E9" s="1187"/>
      <c r="F9" s="1188"/>
      <c r="G9" s="1189" t="s">
        <v>200</v>
      </c>
      <c r="H9" s="1190"/>
    </row>
    <row r="10" spans="1:10" ht="238.5" customHeight="1" x14ac:dyDescent="0.15">
      <c r="B10" s="297" t="s">
        <v>744</v>
      </c>
      <c r="C10" s="1186" t="s">
        <v>745</v>
      </c>
      <c r="D10" s="1187"/>
      <c r="E10" s="1187"/>
      <c r="F10" s="1188"/>
      <c r="G10" s="1189" t="s">
        <v>200</v>
      </c>
      <c r="H10" s="1190"/>
    </row>
    <row r="11" spans="1:10" ht="75" customHeight="1" x14ac:dyDescent="0.15">
      <c r="B11" s="296" t="s">
        <v>746</v>
      </c>
      <c r="C11" s="1186" t="s">
        <v>201</v>
      </c>
      <c r="D11" s="1187"/>
      <c r="E11" s="1187"/>
      <c r="F11" s="1188"/>
      <c r="G11" s="1189" t="s">
        <v>200</v>
      </c>
      <c r="H11" s="1190"/>
    </row>
    <row r="12" spans="1:10" ht="120.75" customHeight="1" x14ac:dyDescent="0.15">
      <c r="B12" s="297" t="s">
        <v>747</v>
      </c>
      <c r="C12" s="1186" t="s">
        <v>748</v>
      </c>
      <c r="D12" s="1187"/>
      <c r="E12" s="1187"/>
      <c r="F12" s="1188"/>
      <c r="G12" s="1189" t="s">
        <v>200</v>
      </c>
      <c r="H12" s="1190"/>
    </row>
    <row r="13" spans="1:10" ht="15" customHeight="1" x14ac:dyDescent="0.15"/>
    <row r="14" spans="1:10" ht="42" customHeight="1" x14ac:dyDescent="0.15">
      <c r="B14" s="852" t="s">
        <v>749</v>
      </c>
      <c r="C14" s="852"/>
      <c r="D14" s="852"/>
      <c r="E14" s="852"/>
      <c r="F14" s="852"/>
      <c r="G14" s="852"/>
      <c r="H14" s="852"/>
      <c r="I14" s="298"/>
      <c r="J14" s="298"/>
    </row>
    <row r="15" spans="1:10" ht="20.100000000000001" customHeight="1" x14ac:dyDescent="0.15">
      <c r="B15" s="120" t="s">
        <v>750</v>
      </c>
      <c r="C15" s="99"/>
      <c r="D15" s="99"/>
      <c r="E15" s="99"/>
      <c r="F15" s="99"/>
      <c r="G15" s="99"/>
      <c r="H15" s="99"/>
      <c r="I15" s="298"/>
      <c r="J15" s="298"/>
    </row>
    <row r="16" spans="1:10" ht="20.100000000000001" customHeight="1" x14ac:dyDescent="0.15">
      <c r="B16" s="120" t="s">
        <v>751</v>
      </c>
      <c r="C16" s="99"/>
      <c r="D16" s="99"/>
      <c r="E16" s="99"/>
      <c r="F16" s="99"/>
      <c r="G16" s="99"/>
      <c r="H16" s="99"/>
      <c r="I16" s="298"/>
      <c r="J16" s="298"/>
    </row>
    <row r="17" spans="2:2" x14ac:dyDescent="0.15">
      <c r="B17" s="299"/>
    </row>
  </sheetData>
  <mergeCells count="14">
    <mergeCell ref="B14:H14"/>
    <mergeCell ref="C6:H6"/>
    <mergeCell ref="F2:H2"/>
    <mergeCell ref="B4:H4"/>
    <mergeCell ref="C7:H7"/>
    <mergeCell ref="C9:F9"/>
    <mergeCell ref="G9:H9"/>
    <mergeCell ref="C10:F10"/>
    <mergeCell ref="G10:H10"/>
    <mergeCell ref="C8:H8"/>
    <mergeCell ref="C11:F11"/>
    <mergeCell ref="G11:H11"/>
    <mergeCell ref="C12:F12"/>
    <mergeCell ref="G12:H12"/>
  </mergeCells>
  <phoneticPr fontId="1"/>
  <pageMargins left="0.7" right="0.7" top="0.75" bottom="0.75" header="0.3" footer="0.3"/>
  <pageSetup paperSize="9" scale="81"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C7CCE4-255C-4C97-939D-02671ACC0BA2}">
  <dimension ref="A1:O38"/>
  <sheetViews>
    <sheetView view="pageBreakPreview" zoomScaleNormal="100" zoomScaleSheetLayoutView="100" workbookViewId="0">
      <selection activeCell="R18" sqref="R18"/>
    </sheetView>
  </sheetViews>
  <sheetFormatPr defaultRowHeight="13.5" x14ac:dyDescent="0.15"/>
  <cols>
    <col min="1" max="1" width="5.625" style="117" customWidth="1"/>
    <col min="2" max="3" width="8.875" style="117"/>
    <col min="4" max="5" width="9.5" style="117" customWidth="1"/>
    <col min="6" max="6" width="9.375" style="117" customWidth="1"/>
    <col min="7" max="7" width="10.5" style="117" customWidth="1"/>
    <col min="8" max="8" width="33.875" style="117" customWidth="1"/>
    <col min="9" max="10" width="12.5" style="117" customWidth="1"/>
    <col min="11" max="11" width="18.5" style="117" customWidth="1"/>
    <col min="12" max="12" width="15.125" style="117" customWidth="1"/>
    <col min="13" max="13" width="16.625" style="117" customWidth="1"/>
    <col min="14" max="14" width="19.5" style="117" customWidth="1"/>
    <col min="15" max="256" width="8.875" style="117"/>
    <col min="257" max="257" width="5.625" style="117" customWidth="1"/>
    <col min="258" max="259" width="8.875" style="117"/>
    <col min="260" max="261" width="9.5" style="117" customWidth="1"/>
    <col min="262" max="262" width="9.375" style="117" customWidth="1"/>
    <col min="263" max="263" width="8.25" style="117" customWidth="1"/>
    <col min="264" max="265" width="9.5" style="117" customWidth="1"/>
    <col min="266" max="266" width="25.125" style="117" customWidth="1"/>
    <col min="267" max="512" width="8.875" style="117"/>
    <col min="513" max="513" width="5.625" style="117" customWidth="1"/>
    <col min="514" max="515" width="8.875" style="117"/>
    <col min="516" max="517" width="9.5" style="117" customWidth="1"/>
    <col min="518" max="518" width="9.375" style="117" customWidth="1"/>
    <col min="519" max="519" width="8.25" style="117" customWidth="1"/>
    <col min="520" max="521" width="9.5" style="117" customWidth="1"/>
    <col min="522" max="522" width="25.125" style="117" customWidth="1"/>
    <col min="523" max="768" width="8.875" style="117"/>
    <col min="769" max="769" width="5.625" style="117" customWidth="1"/>
    <col min="770" max="771" width="8.875" style="117"/>
    <col min="772" max="773" width="9.5" style="117" customWidth="1"/>
    <col min="774" max="774" width="9.375" style="117" customWidth="1"/>
    <col min="775" max="775" width="8.25" style="117" customWidth="1"/>
    <col min="776" max="777" width="9.5" style="117" customWidth="1"/>
    <col min="778" max="778" width="25.125" style="117" customWidth="1"/>
    <col min="779" max="1024" width="8.875" style="117"/>
    <col min="1025" max="1025" width="5.625" style="117" customWidth="1"/>
    <col min="1026" max="1027" width="8.875" style="117"/>
    <col min="1028" max="1029" width="9.5" style="117" customWidth="1"/>
    <col min="1030" max="1030" width="9.375" style="117" customWidth="1"/>
    <col min="1031" max="1031" width="8.25" style="117" customWidth="1"/>
    <col min="1032" max="1033" width="9.5" style="117" customWidth="1"/>
    <col min="1034" max="1034" width="25.125" style="117" customWidth="1"/>
    <col min="1035" max="1280" width="8.875" style="117"/>
    <col min="1281" max="1281" width="5.625" style="117" customWidth="1"/>
    <col min="1282" max="1283" width="8.875" style="117"/>
    <col min="1284" max="1285" width="9.5" style="117" customWidth="1"/>
    <col min="1286" max="1286" width="9.375" style="117" customWidth="1"/>
    <col min="1287" max="1287" width="8.25" style="117" customWidth="1"/>
    <col min="1288" max="1289" width="9.5" style="117" customWidth="1"/>
    <col min="1290" max="1290" width="25.125" style="117" customWidth="1"/>
    <col min="1291" max="1536" width="8.875" style="117"/>
    <col min="1537" max="1537" width="5.625" style="117" customWidth="1"/>
    <col min="1538" max="1539" width="8.875" style="117"/>
    <col min="1540" max="1541" width="9.5" style="117" customWidth="1"/>
    <col min="1542" max="1542" width="9.375" style="117" customWidth="1"/>
    <col min="1543" max="1543" width="8.25" style="117" customWidth="1"/>
    <col min="1544" max="1545" width="9.5" style="117" customWidth="1"/>
    <col min="1546" max="1546" width="25.125" style="117" customWidth="1"/>
    <col min="1547" max="1792" width="8.875" style="117"/>
    <col min="1793" max="1793" width="5.625" style="117" customWidth="1"/>
    <col min="1794" max="1795" width="8.875" style="117"/>
    <col min="1796" max="1797" width="9.5" style="117" customWidth="1"/>
    <col min="1798" max="1798" width="9.375" style="117" customWidth="1"/>
    <col min="1799" max="1799" width="8.25" style="117" customWidth="1"/>
    <col min="1800" max="1801" width="9.5" style="117" customWidth="1"/>
    <col min="1802" max="1802" width="25.125" style="117" customWidth="1"/>
    <col min="1803" max="2048" width="8.875" style="117"/>
    <col min="2049" max="2049" width="5.625" style="117" customWidth="1"/>
    <col min="2050" max="2051" width="8.875" style="117"/>
    <col min="2052" max="2053" width="9.5" style="117" customWidth="1"/>
    <col min="2054" max="2054" width="9.375" style="117" customWidth="1"/>
    <col min="2055" max="2055" width="8.25" style="117" customWidth="1"/>
    <col min="2056" max="2057" width="9.5" style="117" customWidth="1"/>
    <col min="2058" max="2058" width="25.125" style="117" customWidth="1"/>
    <col min="2059" max="2304" width="8.875" style="117"/>
    <col min="2305" max="2305" width="5.625" style="117" customWidth="1"/>
    <col min="2306" max="2307" width="8.875" style="117"/>
    <col min="2308" max="2309" width="9.5" style="117" customWidth="1"/>
    <col min="2310" max="2310" width="9.375" style="117" customWidth="1"/>
    <col min="2311" max="2311" width="8.25" style="117" customWidth="1"/>
    <col min="2312" max="2313" width="9.5" style="117" customWidth="1"/>
    <col min="2314" max="2314" width="25.125" style="117" customWidth="1"/>
    <col min="2315" max="2560" width="8.875" style="117"/>
    <col min="2561" max="2561" width="5.625" style="117" customWidth="1"/>
    <col min="2562" max="2563" width="8.875" style="117"/>
    <col min="2564" max="2565" width="9.5" style="117" customWidth="1"/>
    <col min="2566" max="2566" width="9.375" style="117" customWidth="1"/>
    <col min="2567" max="2567" width="8.25" style="117" customWidth="1"/>
    <col min="2568" max="2569" width="9.5" style="117" customWidth="1"/>
    <col min="2570" max="2570" width="25.125" style="117" customWidth="1"/>
    <col min="2571" max="2816" width="8.875" style="117"/>
    <col min="2817" max="2817" width="5.625" style="117" customWidth="1"/>
    <col min="2818" max="2819" width="8.875" style="117"/>
    <col min="2820" max="2821" width="9.5" style="117" customWidth="1"/>
    <col min="2822" max="2822" width="9.375" style="117" customWidth="1"/>
    <col min="2823" max="2823" width="8.25" style="117" customWidth="1"/>
    <col min="2824" max="2825" width="9.5" style="117" customWidth="1"/>
    <col min="2826" max="2826" width="25.125" style="117" customWidth="1"/>
    <col min="2827" max="3072" width="8.875" style="117"/>
    <col min="3073" max="3073" width="5.625" style="117" customWidth="1"/>
    <col min="3074" max="3075" width="8.875" style="117"/>
    <col min="3076" max="3077" width="9.5" style="117" customWidth="1"/>
    <col min="3078" max="3078" width="9.375" style="117" customWidth="1"/>
    <col min="3079" max="3079" width="8.25" style="117" customWidth="1"/>
    <col min="3080" max="3081" width="9.5" style="117" customWidth="1"/>
    <col min="3082" max="3082" width="25.125" style="117" customWidth="1"/>
    <col min="3083" max="3328" width="8.875" style="117"/>
    <col min="3329" max="3329" width="5.625" style="117" customWidth="1"/>
    <col min="3330" max="3331" width="8.875" style="117"/>
    <col min="3332" max="3333" width="9.5" style="117" customWidth="1"/>
    <col min="3334" max="3334" width="9.375" style="117" customWidth="1"/>
    <col min="3335" max="3335" width="8.25" style="117" customWidth="1"/>
    <col min="3336" max="3337" width="9.5" style="117" customWidth="1"/>
    <col min="3338" max="3338" width="25.125" style="117" customWidth="1"/>
    <col min="3339" max="3584" width="8.875" style="117"/>
    <col min="3585" max="3585" width="5.625" style="117" customWidth="1"/>
    <col min="3586" max="3587" width="8.875" style="117"/>
    <col min="3588" max="3589" width="9.5" style="117" customWidth="1"/>
    <col min="3590" max="3590" width="9.375" style="117" customWidth="1"/>
    <col min="3591" max="3591" width="8.25" style="117" customWidth="1"/>
    <col min="3592" max="3593" width="9.5" style="117" customWidth="1"/>
    <col min="3594" max="3594" width="25.125" style="117" customWidth="1"/>
    <col min="3595" max="3840" width="8.875" style="117"/>
    <col min="3841" max="3841" width="5.625" style="117" customWidth="1"/>
    <col min="3842" max="3843" width="8.875" style="117"/>
    <col min="3844" max="3845" width="9.5" style="117" customWidth="1"/>
    <col min="3846" max="3846" width="9.375" style="117" customWidth="1"/>
    <col min="3847" max="3847" width="8.25" style="117" customWidth="1"/>
    <col min="3848" max="3849" width="9.5" style="117" customWidth="1"/>
    <col min="3850" max="3850" width="25.125" style="117" customWidth="1"/>
    <col min="3851" max="4096" width="8.875" style="117"/>
    <col min="4097" max="4097" width="5.625" style="117" customWidth="1"/>
    <col min="4098" max="4099" width="8.875" style="117"/>
    <col min="4100" max="4101" width="9.5" style="117" customWidth="1"/>
    <col min="4102" max="4102" width="9.375" style="117" customWidth="1"/>
    <col min="4103" max="4103" width="8.25" style="117" customWidth="1"/>
    <col min="4104" max="4105" width="9.5" style="117" customWidth="1"/>
    <col min="4106" max="4106" width="25.125" style="117" customWidth="1"/>
    <col min="4107" max="4352" width="8.875" style="117"/>
    <col min="4353" max="4353" width="5.625" style="117" customWidth="1"/>
    <col min="4354" max="4355" width="8.875" style="117"/>
    <col min="4356" max="4357" width="9.5" style="117" customWidth="1"/>
    <col min="4358" max="4358" width="9.375" style="117" customWidth="1"/>
    <col min="4359" max="4359" width="8.25" style="117" customWidth="1"/>
    <col min="4360" max="4361" width="9.5" style="117" customWidth="1"/>
    <col min="4362" max="4362" width="25.125" style="117" customWidth="1"/>
    <col min="4363" max="4608" width="8.875" style="117"/>
    <col min="4609" max="4609" width="5.625" style="117" customWidth="1"/>
    <col min="4610" max="4611" width="8.875" style="117"/>
    <col min="4612" max="4613" width="9.5" style="117" customWidth="1"/>
    <col min="4614" max="4614" width="9.375" style="117" customWidth="1"/>
    <col min="4615" max="4615" width="8.25" style="117" customWidth="1"/>
    <col min="4616" max="4617" width="9.5" style="117" customWidth="1"/>
    <col min="4618" max="4618" width="25.125" style="117" customWidth="1"/>
    <col min="4619" max="4864" width="8.875" style="117"/>
    <col min="4865" max="4865" width="5.625" style="117" customWidth="1"/>
    <col min="4866" max="4867" width="8.875" style="117"/>
    <col min="4868" max="4869" width="9.5" style="117" customWidth="1"/>
    <col min="4870" max="4870" width="9.375" style="117" customWidth="1"/>
    <col min="4871" max="4871" width="8.25" style="117" customWidth="1"/>
    <col min="4872" max="4873" width="9.5" style="117" customWidth="1"/>
    <col min="4874" max="4874" width="25.125" style="117" customWidth="1"/>
    <col min="4875" max="5120" width="8.875" style="117"/>
    <col min="5121" max="5121" width="5.625" style="117" customWidth="1"/>
    <col min="5122" max="5123" width="8.875" style="117"/>
    <col min="5124" max="5125" width="9.5" style="117" customWidth="1"/>
    <col min="5126" max="5126" width="9.375" style="117" customWidth="1"/>
    <col min="5127" max="5127" width="8.25" style="117" customWidth="1"/>
    <col min="5128" max="5129" width="9.5" style="117" customWidth="1"/>
    <col min="5130" max="5130" width="25.125" style="117" customWidth="1"/>
    <col min="5131" max="5376" width="8.875" style="117"/>
    <col min="5377" max="5377" width="5.625" style="117" customWidth="1"/>
    <col min="5378" max="5379" width="8.875" style="117"/>
    <col min="5380" max="5381" width="9.5" style="117" customWidth="1"/>
    <col min="5382" max="5382" width="9.375" style="117" customWidth="1"/>
    <col min="5383" max="5383" width="8.25" style="117" customWidth="1"/>
    <col min="5384" max="5385" width="9.5" style="117" customWidth="1"/>
    <col min="5386" max="5386" width="25.125" style="117" customWidth="1"/>
    <col min="5387" max="5632" width="8.875" style="117"/>
    <col min="5633" max="5633" width="5.625" style="117" customWidth="1"/>
    <col min="5634" max="5635" width="8.875" style="117"/>
    <col min="5636" max="5637" width="9.5" style="117" customWidth="1"/>
    <col min="5638" max="5638" width="9.375" style="117" customWidth="1"/>
    <col min="5639" max="5639" width="8.25" style="117" customWidth="1"/>
    <col min="5640" max="5641" width="9.5" style="117" customWidth="1"/>
    <col min="5642" max="5642" width="25.125" style="117" customWidth="1"/>
    <col min="5643" max="5888" width="8.875" style="117"/>
    <col min="5889" max="5889" width="5.625" style="117" customWidth="1"/>
    <col min="5890" max="5891" width="8.875" style="117"/>
    <col min="5892" max="5893" width="9.5" style="117" customWidth="1"/>
    <col min="5894" max="5894" width="9.375" style="117" customWidth="1"/>
    <col min="5895" max="5895" width="8.25" style="117" customWidth="1"/>
    <col min="5896" max="5897" width="9.5" style="117" customWidth="1"/>
    <col min="5898" max="5898" width="25.125" style="117" customWidth="1"/>
    <col min="5899" max="6144" width="8.875" style="117"/>
    <col min="6145" max="6145" width="5.625" style="117" customWidth="1"/>
    <col min="6146" max="6147" width="8.875" style="117"/>
    <col min="6148" max="6149" width="9.5" style="117" customWidth="1"/>
    <col min="6150" max="6150" width="9.375" style="117" customWidth="1"/>
    <col min="6151" max="6151" width="8.25" style="117" customWidth="1"/>
    <col min="6152" max="6153" width="9.5" style="117" customWidth="1"/>
    <col min="6154" max="6154" width="25.125" style="117" customWidth="1"/>
    <col min="6155" max="6400" width="8.875" style="117"/>
    <col min="6401" max="6401" width="5.625" style="117" customWidth="1"/>
    <col min="6402" max="6403" width="8.875" style="117"/>
    <col min="6404" max="6405" width="9.5" style="117" customWidth="1"/>
    <col min="6406" max="6406" width="9.375" style="117" customWidth="1"/>
    <col min="6407" max="6407" width="8.25" style="117" customWidth="1"/>
    <col min="6408" max="6409" width="9.5" style="117" customWidth="1"/>
    <col min="6410" max="6410" width="25.125" style="117" customWidth="1"/>
    <col min="6411" max="6656" width="8.875" style="117"/>
    <col min="6657" max="6657" width="5.625" style="117" customWidth="1"/>
    <col min="6658" max="6659" width="8.875" style="117"/>
    <col min="6660" max="6661" width="9.5" style="117" customWidth="1"/>
    <col min="6662" max="6662" width="9.375" style="117" customWidth="1"/>
    <col min="6663" max="6663" width="8.25" style="117" customWidth="1"/>
    <col min="6664" max="6665" width="9.5" style="117" customWidth="1"/>
    <col min="6666" max="6666" width="25.125" style="117" customWidth="1"/>
    <col min="6667" max="6912" width="8.875" style="117"/>
    <col min="6913" max="6913" width="5.625" style="117" customWidth="1"/>
    <col min="6914" max="6915" width="8.875" style="117"/>
    <col min="6916" max="6917" width="9.5" style="117" customWidth="1"/>
    <col min="6918" max="6918" width="9.375" style="117" customWidth="1"/>
    <col min="6919" max="6919" width="8.25" style="117" customWidth="1"/>
    <col min="6920" max="6921" width="9.5" style="117" customWidth="1"/>
    <col min="6922" max="6922" width="25.125" style="117" customWidth="1"/>
    <col min="6923" max="7168" width="8.875" style="117"/>
    <col min="7169" max="7169" width="5.625" style="117" customWidth="1"/>
    <col min="7170" max="7171" width="8.875" style="117"/>
    <col min="7172" max="7173" width="9.5" style="117" customWidth="1"/>
    <col min="7174" max="7174" width="9.375" style="117" customWidth="1"/>
    <col min="7175" max="7175" width="8.25" style="117" customWidth="1"/>
    <col min="7176" max="7177" width="9.5" style="117" customWidth="1"/>
    <col min="7178" max="7178" width="25.125" style="117" customWidth="1"/>
    <col min="7179" max="7424" width="8.875" style="117"/>
    <col min="7425" max="7425" width="5.625" style="117" customWidth="1"/>
    <col min="7426" max="7427" width="8.875" style="117"/>
    <col min="7428" max="7429" width="9.5" style="117" customWidth="1"/>
    <col min="7430" max="7430" width="9.375" style="117" customWidth="1"/>
    <col min="7431" max="7431" width="8.25" style="117" customWidth="1"/>
    <col min="7432" max="7433" width="9.5" style="117" customWidth="1"/>
    <col min="7434" max="7434" width="25.125" style="117" customWidth="1"/>
    <col min="7435" max="7680" width="8.875" style="117"/>
    <col min="7681" max="7681" width="5.625" style="117" customWidth="1"/>
    <col min="7682" max="7683" width="8.875" style="117"/>
    <col min="7684" max="7685" width="9.5" style="117" customWidth="1"/>
    <col min="7686" max="7686" width="9.375" style="117" customWidth="1"/>
    <col min="7687" max="7687" width="8.25" style="117" customWidth="1"/>
    <col min="7688" max="7689" width="9.5" style="117" customWidth="1"/>
    <col min="7690" max="7690" width="25.125" style="117" customWidth="1"/>
    <col min="7691" max="7936" width="8.875" style="117"/>
    <col min="7937" max="7937" width="5.625" style="117" customWidth="1"/>
    <col min="7938" max="7939" width="8.875" style="117"/>
    <col min="7940" max="7941" width="9.5" style="117" customWidth="1"/>
    <col min="7942" max="7942" width="9.375" style="117" customWidth="1"/>
    <col min="7943" max="7943" width="8.25" style="117" customWidth="1"/>
    <col min="7944" max="7945" width="9.5" style="117" customWidth="1"/>
    <col min="7946" max="7946" width="25.125" style="117" customWidth="1"/>
    <col min="7947" max="8192" width="8.875" style="117"/>
    <col min="8193" max="8193" width="5.625" style="117" customWidth="1"/>
    <col min="8194" max="8195" width="8.875" style="117"/>
    <col min="8196" max="8197" width="9.5" style="117" customWidth="1"/>
    <col min="8198" max="8198" width="9.375" style="117" customWidth="1"/>
    <col min="8199" max="8199" width="8.25" style="117" customWidth="1"/>
    <col min="8200" max="8201" width="9.5" style="117" customWidth="1"/>
    <col min="8202" max="8202" width="25.125" style="117" customWidth="1"/>
    <col min="8203" max="8448" width="8.875" style="117"/>
    <col min="8449" max="8449" width="5.625" style="117" customWidth="1"/>
    <col min="8450" max="8451" width="8.875" style="117"/>
    <col min="8452" max="8453" width="9.5" style="117" customWidth="1"/>
    <col min="8454" max="8454" width="9.375" style="117" customWidth="1"/>
    <col min="8455" max="8455" width="8.25" style="117" customWidth="1"/>
    <col min="8456" max="8457" width="9.5" style="117" customWidth="1"/>
    <col min="8458" max="8458" width="25.125" style="117" customWidth="1"/>
    <col min="8459" max="8704" width="8.875" style="117"/>
    <col min="8705" max="8705" width="5.625" style="117" customWidth="1"/>
    <col min="8706" max="8707" width="8.875" style="117"/>
    <col min="8708" max="8709" width="9.5" style="117" customWidth="1"/>
    <col min="8710" max="8710" width="9.375" style="117" customWidth="1"/>
    <col min="8711" max="8711" width="8.25" style="117" customWidth="1"/>
    <col min="8712" max="8713" width="9.5" style="117" customWidth="1"/>
    <col min="8714" max="8714" width="25.125" style="117" customWidth="1"/>
    <col min="8715" max="8960" width="8.875" style="117"/>
    <col min="8961" max="8961" width="5.625" style="117" customWidth="1"/>
    <col min="8962" max="8963" width="8.875" style="117"/>
    <col min="8964" max="8965" width="9.5" style="117" customWidth="1"/>
    <col min="8966" max="8966" width="9.375" style="117" customWidth="1"/>
    <col min="8967" max="8967" width="8.25" style="117" customWidth="1"/>
    <col min="8968" max="8969" width="9.5" style="117" customWidth="1"/>
    <col min="8970" max="8970" width="25.125" style="117" customWidth="1"/>
    <col min="8971" max="9216" width="8.875" style="117"/>
    <col min="9217" max="9217" width="5.625" style="117" customWidth="1"/>
    <col min="9218" max="9219" width="8.875" style="117"/>
    <col min="9220" max="9221" width="9.5" style="117" customWidth="1"/>
    <col min="9222" max="9222" width="9.375" style="117" customWidth="1"/>
    <col min="9223" max="9223" width="8.25" style="117" customWidth="1"/>
    <col min="9224" max="9225" width="9.5" style="117" customWidth="1"/>
    <col min="9226" max="9226" width="25.125" style="117" customWidth="1"/>
    <col min="9227" max="9472" width="8.875" style="117"/>
    <col min="9473" max="9473" width="5.625" style="117" customWidth="1"/>
    <col min="9474" max="9475" width="8.875" style="117"/>
    <col min="9476" max="9477" width="9.5" style="117" customWidth="1"/>
    <col min="9478" max="9478" width="9.375" style="117" customWidth="1"/>
    <col min="9479" max="9479" width="8.25" style="117" customWidth="1"/>
    <col min="9480" max="9481" width="9.5" style="117" customWidth="1"/>
    <col min="9482" max="9482" width="25.125" style="117" customWidth="1"/>
    <col min="9483" max="9728" width="8.875" style="117"/>
    <col min="9729" max="9729" width="5.625" style="117" customWidth="1"/>
    <col min="9730" max="9731" width="8.875" style="117"/>
    <col min="9732" max="9733" width="9.5" style="117" customWidth="1"/>
    <col min="9734" max="9734" width="9.375" style="117" customWidth="1"/>
    <col min="9735" max="9735" width="8.25" style="117" customWidth="1"/>
    <col min="9736" max="9737" width="9.5" style="117" customWidth="1"/>
    <col min="9738" max="9738" width="25.125" style="117" customWidth="1"/>
    <col min="9739" max="9984" width="8.875" style="117"/>
    <col min="9985" max="9985" width="5.625" style="117" customWidth="1"/>
    <col min="9986" max="9987" width="8.875" style="117"/>
    <col min="9988" max="9989" width="9.5" style="117" customWidth="1"/>
    <col min="9990" max="9990" width="9.375" style="117" customWidth="1"/>
    <col min="9991" max="9991" width="8.25" style="117" customWidth="1"/>
    <col min="9992" max="9993" width="9.5" style="117" customWidth="1"/>
    <col min="9994" max="9994" width="25.125" style="117" customWidth="1"/>
    <col min="9995" max="10240" width="8.875" style="117"/>
    <col min="10241" max="10241" width="5.625" style="117" customWidth="1"/>
    <col min="10242" max="10243" width="8.875" style="117"/>
    <col min="10244" max="10245" width="9.5" style="117" customWidth="1"/>
    <col min="10246" max="10246" width="9.375" style="117" customWidth="1"/>
    <col min="10247" max="10247" width="8.25" style="117" customWidth="1"/>
    <col min="10248" max="10249" width="9.5" style="117" customWidth="1"/>
    <col min="10250" max="10250" width="25.125" style="117" customWidth="1"/>
    <col min="10251" max="10496" width="8.875" style="117"/>
    <col min="10497" max="10497" width="5.625" style="117" customWidth="1"/>
    <col min="10498" max="10499" width="8.875" style="117"/>
    <col min="10500" max="10501" width="9.5" style="117" customWidth="1"/>
    <col min="10502" max="10502" width="9.375" style="117" customWidth="1"/>
    <col min="10503" max="10503" width="8.25" style="117" customWidth="1"/>
    <col min="10504" max="10505" width="9.5" style="117" customWidth="1"/>
    <col min="10506" max="10506" width="25.125" style="117" customWidth="1"/>
    <col min="10507" max="10752" width="8.875" style="117"/>
    <col min="10753" max="10753" width="5.625" style="117" customWidth="1"/>
    <col min="10754" max="10755" width="8.875" style="117"/>
    <col min="10756" max="10757" width="9.5" style="117" customWidth="1"/>
    <col min="10758" max="10758" width="9.375" style="117" customWidth="1"/>
    <col min="10759" max="10759" width="8.25" style="117" customWidth="1"/>
    <col min="10760" max="10761" width="9.5" style="117" customWidth="1"/>
    <col min="10762" max="10762" width="25.125" style="117" customWidth="1"/>
    <col min="10763" max="11008" width="8.875" style="117"/>
    <col min="11009" max="11009" width="5.625" style="117" customWidth="1"/>
    <col min="11010" max="11011" width="8.875" style="117"/>
    <col min="11012" max="11013" width="9.5" style="117" customWidth="1"/>
    <col min="11014" max="11014" width="9.375" style="117" customWidth="1"/>
    <col min="11015" max="11015" width="8.25" style="117" customWidth="1"/>
    <col min="11016" max="11017" width="9.5" style="117" customWidth="1"/>
    <col min="11018" max="11018" width="25.125" style="117" customWidth="1"/>
    <col min="11019" max="11264" width="8.875" style="117"/>
    <col min="11265" max="11265" width="5.625" style="117" customWidth="1"/>
    <col min="11266" max="11267" width="8.875" style="117"/>
    <col min="11268" max="11269" width="9.5" style="117" customWidth="1"/>
    <col min="11270" max="11270" width="9.375" style="117" customWidth="1"/>
    <col min="11271" max="11271" width="8.25" style="117" customWidth="1"/>
    <col min="11272" max="11273" width="9.5" style="117" customWidth="1"/>
    <col min="11274" max="11274" width="25.125" style="117" customWidth="1"/>
    <col min="11275" max="11520" width="8.875" style="117"/>
    <col min="11521" max="11521" width="5.625" style="117" customWidth="1"/>
    <col min="11522" max="11523" width="8.875" style="117"/>
    <col min="11524" max="11525" width="9.5" style="117" customWidth="1"/>
    <col min="11526" max="11526" width="9.375" style="117" customWidth="1"/>
    <col min="11527" max="11527" width="8.25" style="117" customWidth="1"/>
    <col min="11528" max="11529" width="9.5" style="117" customWidth="1"/>
    <col min="11530" max="11530" width="25.125" style="117" customWidth="1"/>
    <col min="11531" max="11776" width="8.875" style="117"/>
    <col min="11777" max="11777" width="5.625" style="117" customWidth="1"/>
    <col min="11778" max="11779" width="8.875" style="117"/>
    <col min="11780" max="11781" width="9.5" style="117" customWidth="1"/>
    <col min="11782" max="11782" width="9.375" style="117" customWidth="1"/>
    <col min="11783" max="11783" width="8.25" style="117" customWidth="1"/>
    <col min="11784" max="11785" width="9.5" style="117" customWidth="1"/>
    <col min="11786" max="11786" width="25.125" style="117" customWidth="1"/>
    <col min="11787" max="12032" width="8.875" style="117"/>
    <col min="12033" max="12033" width="5.625" style="117" customWidth="1"/>
    <col min="12034" max="12035" width="8.875" style="117"/>
    <col min="12036" max="12037" width="9.5" style="117" customWidth="1"/>
    <col min="12038" max="12038" width="9.375" style="117" customWidth="1"/>
    <col min="12039" max="12039" width="8.25" style="117" customWidth="1"/>
    <col min="12040" max="12041" width="9.5" style="117" customWidth="1"/>
    <col min="12042" max="12042" width="25.125" style="117" customWidth="1"/>
    <col min="12043" max="12288" width="8.875" style="117"/>
    <col min="12289" max="12289" width="5.625" style="117" customWidth="1"/>
    <col min="12290" max="12291" width="8.875" style="117"/>
    <col min="12292" max="12293" width="9.5" style="117" customWidth="1"/>
    <col min="12294" max="12294" width="9.375" style="117" customWidth="1"/>
    <col min="12295" max="12295" width="8.25" style="117" customWidth="1"/>
    <col min="12296" max="12297" width="9.5" style="117" customWidth="1"/>
    <col min="12298" max="12298" width="25.125" style="117" customWidth="1"/>
    <col min="12299" max="12544" width="8.875" style="117"/>
    <col min="12545" max="12545" width="5.625" style="117" customWidth="1"/>
    <col min="12546" max="12547" width="8.875" style="117"/>
    <col min="12548" max="12549" width="9.5" style="117" customWidth="1"/>
    <col min="12550" max="12550" width="9.375" style="117" customWidth="1"/>
    <col min="12551" max="12551" width="8.25" style="117" customWidth="1"/>
    <col min="12552" max="12553" width="9.5" style="117" customWidth="1"/>
    <col min="12554" max="12554" width="25.125" style="117" customWidth="1"/>
    <col min="12555" max="12800" width="8.875" style="117"/>
    <col min="12801" max="12801" width="5.625" style="117" customWidth="1"/>
    <col min="12802" max="12803" width="8.875" style="117"/>
    <col min="12804" max="12805" width="9.5" style="117" customWidth="1"/>
    <col min="12806" max="12806" width="9.375" style="117" customWidth="1"/>
    <col min="12807" max="12807" width="8.25" style="117" customWidth="1"/>
    <col min="12808" max="12809" width="9.5" style="117" customWidth="1"/>
    <col min="12810" max="12810" width="25.125" style="117" customWidth="1"/>
    <col min="12811" max="13056" width="8.875" style="117"/>
    <col min="13057" max="13057" width="5.625" style="117" customWidth="1"/>
    <col min="13058" max="13059" width="8.875" style="117"/>
    <col min="13060" max="13061" width="9.5" style="117" customWidth="1"/>
    <col min="13062" max="13062" width="9.375" style="117" customWidth="1"/>
    <col min="13063" max="13063" width="8.25" style="117" customWidth="1"/>
    <col min="13064" max="13065" width="9.5" style="117" customWidth="1"/>
    <col min="13066" max="13066" width="25.125" style="117" customWidth="1"/>
    <col min="13067" max="13312" width="8.875" style="117"/>
    <col min="13313" max="13313" width="5.625" style="117" customWidth="1"/>
    <col min="13314" max="13315" width="8.875" style="117"/>
    <col min="13316" max="13317" width="9.5" style="117" customWidth="1"/>
    <col min="13318" max="13318" width="9.375" style="117" customWidth="1"/>
    <col min="13319" max="13319" width="8.25" style="117" customWidth="1"/>
    <col min="13320" max="13321" width="9.5" style="117" customWidth="1"/>
    <col min="13322" max="13322" width="25.125" style="117" customWidth="1"/>
    <col min="13323" max="13568" width="8.875" style="117"/>
    <col min="13569" max="13569" width="5.625" style="117" customWidth="1"/>
    <col min="13570" max="13571" width="8.875" style="117"/>
    <col min="13572" max="13573" width="9.5" style="117" customWidth="1"/>
    <col min="13574" max="13574" width="9.375" style="117" customWidth="1"/>
    <col min="13575" max="13575" width="8.25" style="117" customWidth="1"/>
    <col min="13576" max="13577" width="9.5" style="117" customWidth="1"/>
    <col min="13578" max="13578" width="25.125" style="117" customWidth="1"/>
    <col min="13579" max="13824" width="8.875" style="117"/>
    <col min="13825" max="13825" width="5.625" style="117" customWidth="1"/>
    <col min="13826" max="13827" width="8.875" style="117"/>
    <col min="13828" max="13829" width="9.5" style="117" customWidth="1"/>
    <col min="13830" max="13830" width="9.375" style="117" customWidth="1"/>
    <col min="13831" max="13831" width="8.25" style="117" customWidth="1"/>
    <col min="13832" max="13833" width="9.5" style="117" customWidth="1"/>
    <col min="13834" max="13834" width="25.125" style="117" customWidth="1"/>
    <col min="13835" max="14080" width="8.875" style="117"/>
    <col min="14081" max="14081" width="5.625" style="117" customWidth="1"/>
    <col min="14082" max="14083" width="8.875" style="117"/>
    <col min="14084" max="14085" width="9.5" style="117" customWidth="1"/>
    <col min="14086" max="14086" width="9.375" style="117" customWidth="1"/>
    <col min="14087" max="14087" width="8.25" style="117" customWidth="1"/>
    <col min="14088" max="14089" width="9.5" style="117" customWidth="1"/>
    <col min="14090" max="14090" width="25.125" style="117" customWidth="1"/>
    <col min="14091" max="14336" width="8.875" style="117"/>
    <col min="14337" max="14337" width="5.625" style="117" customWidth="1"/>
    <col min="14338" max="14339" width="8.875" style="117"/>
    <col min="14340" max="14341" width="9.5" style="117" customWidth="1"/>
    <col min="14342" max="14342" width="9.375" style="117" customWidth="1"/>
    <col min="14343" max="14343" width="8.25" style="117" customWidth="1"/>
    <col min="14344" max="14345" width="9.5" style="117" customWidth="1"/>
    <col min="14346" max="14346" width="25.125" style="117" customWidth="1"/>
    <col min="14347" max="14592" width="8.875" style="117"/>
    <col min="14593" max="14593" width="5.625" style="117" customWidth="1"/>
    <col min="14594" max="14595" width="8.875" style="117"/>
    <col min="14596" max="14597" width="9.5" style="117" customWidth="1"/>
    <col min="14598" max="14598" width="9.375" style="117" customWidth="1"/>
    <col min="14599" max="14599" width="8.25" style="117" customWidth="1"/>
    <col min="14600" max="14601" width="9.5" style="117" customWidth="1"/>
    <col min="14602" max="14602" width="25.125" style="117" customWidth="1"/>
    <col min="14603" max="14848" width="8.875" style="117"/>
    <col min="14849" max="14849" width="5.625" style="117" customWidth="1"/>
    <col min="14850" max="14851" width="8.875" style="117"/>
    <col min="14852" max="14853" width="9.5" style="117" customWidth="1"/>
    <col min="14854" max="14854" width="9.375" style="117" customWidth="1"/>
    <col min="14855" max="14855" width="8.25" style="117" customWidth="1"/>
    <col min="14856" max="14857" width="9.5" style="117" customWidth="1"/>
    <col min="14858" max="14858" width="25.125" style="117" customWidth="1"/>
    <col min="14859" max="15104" width="8.875" style="117"/>
    <col min="15105" max="15105" width="5.625" style="117" customWidth="1"/>
    <col min="15106" max="15107" width="8.875" style="117"/>
    <col min="15108" max="15109" width="9.5" style="117" customWidth="1"/>
    <col min="15110" max="15110" width="9.375" style="117" customWidth="1"/>
    <col min="15111" max="15111" width="8.25" style="117" customWidth="1"/>
    <col min="15112" max="15113" width="9.5" style="117" customWidth="1"/>
    <col min="15114" max="15114" width="25.125" style="117" customWidth="1"/>
    <col min="15115" max="15360" width="8.875" style="117"/>
    <col min="15361" max="15361" width="5.625" style="117" customWidth="1"/>
    <col min="15362" max="15363" width="8.875" style="117"/>
    <col min="15364" max="15365" width="9.5" style="117" customWidth="1"/>
    <col min="15366" max="15366" width="9.375" style="117" customWidth="1"/>
    <col min="15367" max="15367" width="8.25" style="117" customWidth="1"/>
    <col min="15368" max="15369" width="9.5" style="117" customWidth="1"/>
    <col min="15370" max="15370" width="25.125" style="117" customWidth="1"/>
    <col min="15371" max="15616" width="8.875" style="117"/>
    <col min="15617" max="15617" width="5.625" style="117" customWidth="1"/>
    <col min="15618" max="15619" width="8.875" style="117"/>
    <col min="15620" max="15621" width="9.5" style="117" customWidth="1"/>
    <col min="15622" max="15622" width="9.375" style="117" customWidth="1"/>
    <col min="15623" max="15623" width="8.25" style="117" customWidth="1"/>
    <col min="15624" max="15625" width="9.5" style="117" customWidth="1"/>
    <col min="15626" max="15626" width="25.125" style="117" customWidth="1"/>
    <col min="15627" max="15872" width="8.875" style="117"/>
    <col min="15873" max="15873" width="5.625" style="117" customWidth="1"/>
    <col min="15874" max="15875" width="8.875" style="117"/>
    <col min="15876" max="15877" width="9.5" style="117" customWidth="1"/>
    <col min="15878" max="15878" width="9.375" style="117" customWidth="1"/>
    <col min="15879" max="15879" width="8.25" style="117" customWidth="1"/>
    <col min="15880" max="15881" width="9.5" style="117" customWidth="1"/>
    <col min="15882" max="15882" width="25.125" style="117" customWidth="1"/>
    <col min="15883" max="16128" width="8.875" style="117"/>
    <col min="16129" max="16129" width="5.625" style="117" customWidth="1"/>
    <col min="16130" max="16131" width="8.875" style="117"/>
    <col min="16132" max="16133" width="9.5" style="117" customWidth="1"/>
    <col min="16134" max="16134" width="9.375" style="117" customWidth="1"/>
    <col min="16135" max="16135" width="8.25" style="117" customWidth="1"/>
    <col min="16136" max="16137" width="9.5" style="117" customWidth="1"/>
    <col min="16138" max="16138" width="25.125" style="117" customWidth="1"/>
    <col min="16139" max="16384" width="8.875" style="117"/>
  </cols>
  <sheetData>
    <row r="1" spans="1:15" ht="27.75" customHeight="1" x14ac:dyDescent="0.15">
      <c r="A1" s="1209" t="s">
        <v>752</v>
      </c>
      <c r="B1" s="1209"/>
      <c r="C1" s="300"/>
      <c r="D1" s="300"/>
      <c r="E1" s="300"/>
      <c r="F1" s="300"/>
      <c r="G1" s="301"/>
      <c r="H1" s="301"/>
      <c r="I1" s="301"/>
      <c r="J1" s="301"/>
      <c r="K1" s="301"/>
      <c r="M1" s="300" t="s">
        <v>555</v>
      </c>
      <c r="N1" s="300"/>
      <c r="O1" s="300"/>
    </row>
    <row r="2" spans="1:15" ht="84.75" customHeight="1" x14ac:dyDescent="0.15">
      <c r="A2" s="1211" t="s">
        <v>556</v>
      </c>
      <c r="B2" s="1212"/>
      <c r="C2" s="1212"/>
      <c r="D2" s="1212"/>
      <c r="E2" s="1212"/>
      <c r="F2" s="1212"/>
      <c r="G2" s="1212"/>
      <c r="H2" s="1212"/>
      <c r="I2" s="1212"/>
      <c r="J2" s="1212"/>
      <c r="K2" s="301"/>
      <c r="L2" s="301"/>
      <c r="M2" s="301"/>
      <c r="N2" s="301"/>
      <c r="O2" s="301"/>
    </row>
    <row r="3" spans="1:15" ht="17.25" customHeight="1" x14ac:dyDescent="0.15">
      <c r="A3" s="302"/>
      <c r="B3" s="303"/>
      <c r="C3" s="303"/>
      <c r="D3" s="303"/>
      <c r="E3" s="303"/>
      <c r="F3" s="303"/>
      <c r="G3" s="303"/>
      <c r="H3" s="303"/>
      <c r="I3" s="303"/>
      <c r="J3" s="303"/>
      <c r="K3" s="301"/>
      <c r="L3" s="301"/>
      <c r="M3" s="301"/>
      <c r="N3" s="301"/>
      <c r="O3" s="301"/>
    </row>
    <row r="4" spans="1:15" ht="30" customHeight="1" x14ac:dyDescent="0.15">
      <c r="A4" s="1210" t="s">
        <v>11</v>
      </c>
      <c r="B4" s="1210"/>
      <c r="C4" s="1210"/>
      <c r="D4" s="1213"/>
      <c r="E4" s="1213"/>
      <c r="F4" s="1213"/>
      <c r="G4" s="1213"/>
      <c r="H4" s="1213"/>
      <c r="I4" s="1213"/>
      <c r="J4" s="1213"/>
      <c r="K4" s="301"/>
      <c r="L4" s="301"/>
      <c r="M4" s="301"/>
      <c r="N4" s="301"/>
      <c r="O4" s="301"/>
    </row>
    <row r="5" spans="1:15" ht="30" customHeight="1" x14ac:dyDescent="0.15">
      <c r="A5" s="1210" t="s">
        <v>38</v>
      </c>
      <c r="B5" s="1210"/>
      <c r="C5" s="1210"/>
      <c r="D5" s="1213" t="s">
        <v>557</v>
      </c>
      <c r="E5" s="1213"/>
      <c r="F5" s="1213"/>
      <c r="G5" s="1213"/>
      <c r="H5" s="1213"/>
      <c r="I5" s="1213"/>
      <c r="J5" s="1213"/>
      <c r="K5" s="301"/>
      <c r="L5" s="301"/>
      <c r="M5" s="301"/>
      <c r="N5" s="301"/>
      <c r="O5" s="301"/>
    </row>
    <row r="6" spans="1:15" ht="17.25" customHeight="1" x14ac:dyDescent="0.15">
      <c r="A6" s="302"/>
      <c r="B6" s="303"/>
      <c r="C6" s="303"/>
      <c r="D6" s="303"/>
      <c r="E6" s="303"/>
      <c r="F6" s="303"/>
      <c r="G6" s="303"/>
      <c r="H6" s="303"/>
      <c r="I6" s="303"/>
      <c r="J6" s="303"/>
      <c r="K6" s="301"/>
      <c r="L6" s="301"/>
      <c r="M6" s="301"/>
      <c r="N6" s="301"/>
      <c r="O6" s="301"/>
    </row>
    <row r="7" spans="1:15" ht="17.25" customHeight="1" x14ac:dyDescent="0.15">
      <c r="A7" s="304"/>
      <c r="B7" s="304"/>
      <c r="C7" s="304"/>
      <c r="D7" s="305"/>
      <c r="E7" s="305"/>
      <c r="F7" s="306"/>
      <c r="G7" s="1214" t="s">
        <v>558</v>
      </c>
      <c r="H7" s="1215"/>
      <c r="I7" s="1220" t="s">
        <v>53</v>
      </c>
      <c r="J7" s="1221"/>
      <c r="K7" s="301"/>
      <c r="L7" s="301"/>
      <c r="M7" s="301"/>
      <c r="N7" s="301"/>
      <c r="O7" s="301"/>
    </row>
    <row r="8" spans="1:15" ht="17.25" customHeight="1" x14ac:dyDescent="0.15">
      <c r="A8" s="304"/>
      <c r="B8" s="304"/>
      <c r="C8" s="304"/>
      <c r="D8" s="305"/>
      <c r="E8" s="305"/>
      <c r="F8" s="307"/>
      <c r="G8" s="1216"/>
      <c r="H8" s="1217"/>
      <c r="I8" s="1222"/>
      <c r="J8" s="1223"/>
      <c r="K8" s="301"/>
      <c r="L8" s="301"/>
      <c r="M8" s="301"/>
      <c r="N8" s="301"/>
      <c r="O8" s="301"/>
    </row>
    <row r="9" spans="1:15" ht="17.25" customHeight="1" x14ac:dyDescent="0.15">
      <c r="A9" s="304"/>
      <c r="B9" s="304"/>
      <c r="C9" s="304"/>
      <c r="D9" s="305"/>
      <c r="E9" s="305"/>
      <c r="F9" s="307"/>
      <c r="G9" s="1218"/>
      <c r="H9" s="1219"/>
      <c r="I9" s="1224"/>
      <c r="J9" s="1225"/>
      <c r="K9" s="301"/>
      <c r="L9" s="301"/>
      <c r="M9" s="301"/>
      <c r="N9" s="301"/>
      <c r="O9" s="301"/>
    </row>
    <row r="10" spans="1:15" ht="15.75" customHeight="1" x14ac:dyDescent="0.15">
      <c r="A10" s="300"/>
      <c r="B10" s="300"/>
      <c r="C10" s="300"/>
      <c r="D10" s="300"/>
      <c r="E10" s="300"/>
      <c r="F10" s="300"/>
      <c r="G10" s="300"/>
      <c r="H10" s="300"/>
      <c r="I10" s="300"/>
      <c r="J10" s="300"/>
      <c r="K10" s="301"/>
      <c r="L10" s="301"/>
      <c r="M10" s="301"/>
      <c r="N10" s="301"/>
      <c r="O10" s="301"/>
    </row>
    <row r="11" spans="1:15" ht="15.75" customHeight="1" x14ac:dyDescent="0.15">
      <c r="A11" s="300"/>
      <c r="B11" s="300"/>
      <c r="C11" s="300"/>
      <c r="D11" s="300"/>
      <c r="E11" s="300"/>
      <c r="F11" s="308"/>
      <c r="G11" s="1226" t="s">
        <v>753</v>
      </c>
      <c r="H11" s="1215"/>
      <c r="I11" s="1229" t="s">
        <v>754</v>
      </c>
      <c r="J11" s="1229"/>
      <c r="K11" s="301"/>
      <c r="L11" s="301"/>
      <c r="M11" s="301"/>
      <c r="N11" s="301"/>
      <c r="O11" s="301"/>
    </row>
    <row r="12" spans="1:15" ht="18" customHeight="1" x14ac:dyDescent="0.15">
      <c r="A12" s="300"/>
      <c r="B12" s="300"/>
      <c r="C12" s="300"/>
      <c r="D12" s="300"/>
      <c r="E12" s="300"/>
      <c r="F12" s="308"/>
      <c r="G12" s="1227"/>
      <c r="H12" s="1217"/>
      <c r="I12" s="1229"/>
      <c r="J12" s="1229"/>
      <c r="K12" s="301"/>
      <c r="L12" s="301"/>
      <c r="M12" s="301"/>
      <c r="N12" s="301"/>
      <c r="O12" s="301"/>
    </row>
    <row r="13" spans="1:15" ht="17.25" customHeight="1" x14ac:dyDescent="0.15">
      <c r="A13" s="300"/>
      <c r="B13" s="300"/>
      <c r="C13" s="300"/>
      <c r="D13" s="300"/>
      <c r="E13" s="300"/>
      <c r="F13" s="308"/>
      <c r="G13" s="1228"/>
      <c r="H13" s="1219"/>
      <c r="I13" s="1229"/>
      <c r="J13" s="1229"/>
      <c r="K13" s="301"/>
      <c r="L13" s="301"/>
      <c r="M13" s="301"/>
      <c r="N13" s="301"/>
      <c r="O13" s="301"/>
    </row>
    <row r="14" spans="1:15" ht="17.25" customHeight="1" thickBot="1" x14ac:dyDescent="0.2">
      <c r="A14" s="300"/>
      <c r="B14" s="300"/>
      <c r="C14" s="300"/>
      <c r="D14" s="300"/>
      <c r="E14" s="300"/>
      <c r="F14" s="304"/>
      <c r="G14" s="309"/>
      <c r="H14" s="309"/>
      <c r="I14" s="310"/>
      <c r="J14" s="310"/>
      <c r="K14" s="301"/>
      <c r="L14" s="301"/>
      <c r="M14" s="301"/>
      <c r="N14" s="301"/>
      <c r="O14" s="301"/>
    </row>
    <row r="15" spans="1:15" ht="14.25" thickBot="1" x14ac:dyDescent="0.2">
      <c r="A15" s="311"/>
      <c r="B15" s="311"/>
      <c r="C15" s="311"/>
      <c r="D15" s="311"/>
      <c r="E15" s="311"/>
      <c r="F15" s="311"/>
      <c r="G15" s="311"/>
      <c r="H15" s="312" t="s">
        <v>589</v>
      </c>
      <c r="I15" s="311"/>
      <c r="J15" s="311"/>
      <c r="K15" s="311"/>
      <c r="L15" s="1200" t="s">
        <v>589</v>
      </c>
      <c r="M15" s="1201"/>
      <c r="N15" s="1202"/>
      <c r="O15" s="301"/>
    </row>
    <row r="16" spans="1:15" s="118" customFormat="1" ht="49.5" customHeight="1" x14ac:dyDescent="0.15">
      <c r="A16" s="313"/>
      <c r="B16" s="1194" t="s">
        <v>3</v>
      </c>
      <c r="C16" s="1194"/>
      <c r="D16" s="1194" t="s">
        <v>559</v>
      </c>
      <c r="E16" s="1194"/>
      <c r="F16" s="1194" t="s">
        <v>54</v>
      </c>
      <c r="G16" s="1195"/>
      <c r="H16" s="314" t="s">
        <v>590</v>
      </c>
      <c r="I16" s="1230" t="s">
        <v>560</v>
      </c>
      <c r="J16" s="1231"/>
      <c r="K16" s="315" t="s">
        <v>561</v>
      </c>
      <c r="L16" s="316" t="s">
        <v>591</v>
      </c>
      <c r="M16" s="317" t="s">
        <v>588</v>
      </c>
      <c r="N16" s="318" t="s">
        <v>592</v>
      </c>
      <c r="O16" s="319"/>
    </row>
    <row r="17" spans="1:15" s="118" customFormat="1" ht="12" x14ac:dyDescent="0.15">
      <c r="A17" s="313">
        <v>1</v>
      </c>
      <c r="B17" s="1194"/>
      <c r="C17" s="1194"/>
      <c r="D17" s="1203"/>
      <c r="E17" s="1204"/>
      <c r="F17" s="1194"/>
      <c r="G17" s="1195"/>
      <c r="H17" s="320"/>
      <c r="I17" s="1196"/>
      <c r="J17" s="1197"/>
      <c r="K17" s="321"/>
      <c r="L17" s="320"/>
      <c r="M17" s="322"/>
      <c r="N17" s="323"/>
      <c r="O17" s="319"/>
    </row>
    <row r="18" spans="1:15" s="118" customFormat="1" ht="12" x14ac:dyDescent="0.15">
      <c r="A18" s="313">
        <v>2</v>
      </c>
      <c r="B18" s="1194"/>
      <c r="C18" s="1194"/>
      <c r="D18" s="1203"/>
      <c r="E18" s="1204"/>
      <c r="F18" s="1194"/>
      <c r="G18" s="1195"/>
      <c r="H18" s="320"/>
      <c r="I18" s="1196"/>
      <c r="J18" s="1197"/>
      <c r="K18" s="321"/>
      <c r="L18" s="320"/>
      <c r="M18" s="322"/>
      <c r="N18" s="323"/>
      <c r="O18" s="319"/>
    </row>
    <row r="19" spans="1:15" s="118" customFormat="1" ht="12" x14ac:dyDescent="0.15">
      <c r="A19" s="313">
        <v>3</v>
      </c>
      <c r="B19" s="1195"/>
      <c r="C19" s="1205"/>
      <c r="D19" s="1206"/>
      <c r="E19" s="1207"/>
      <c r="F19" s="1195"/>
      <c r="G19" s="1208"/>
      <c r="H19" s="320"/>
      <c r="I19" s="1196"/>
      <c r="J19" s="1232"/>
      <c r="K19" s="321"/>
      <c r="L19" s="320"/>
      <c r="M19" s="322"/>
      <c r="N19" s="323"/>
      <c r="O19" s="319"/>
    </row>
    <row r="20" spans="1:15" s="118" customFormat="1" ht="12" x14ac:dyDescent="0.15">
      <c r="A20" s="313">
        <v>4</v>
      </c>
      <c r="B20" s="1195"/>
      <c r="C20" s="1205"/>
      <c r="D20" s="1206"/>
      <c r="E20" s="1207"/>
      <c r="F20" s="1195"/>
      <c r="G20" s="1208"/>
      <c r="H20" s="320"/>
      <c r="I20" s="1196"/>
      <c r="J20" s="1232"/>
      <c r="K20" s="321"/>
      <c r="L20" s="320"/>
      <c r="M20" s="322"/>
      <c r="N20" s="323"/>
      <c r="O20" s="319"/>
    </row>
    <row r="21" spans="1:15" s="118" customFormat="1" ht="12" x14ac:dyDescent="0.15">
      <c r="A21" s="313">
        <v>5</v>
      </c>
      <c r="B21" s="1195"/>
      <c r="C21" s="1205"/>
      <c r="D21" s="1206"/>
      <c r="E21" s="1207"/>
      <c r="F21" s="1195"/>
      <c r="G21" s="1208"/>
      <c r="H21" s="320"/>
      <c r="I21" s="1196"/>
      <c r="J21" s="1232"/>
      <c r="K21" s="321"/>
      <c r="L21" s="320"/>
      <c r="M21" s="322"/>
      <c r="N21" s="323"/>
      <c r="O21" s="319"/>
    </row>
    <row r="22" spans="1:15" s="118" customFormat="1" ht="12" x14ac:dyDescent="0.15">
      <c r="A22" s="313">
        <v>6</v>
      </c>
      <c r="B22" s="1195"/>
      <c r="C22" s="1205"/>
      <c r="D22" s="1206"/>
      <c r="E22" s="1207"/>
      <c r="F22" s="1195"/>
      <c r="G22" s="1208"/>
      <c r="H22" s="324"/>
      <c r="I22" s="1196"/>
      <c r="J22" s="1232"/>
      <c r="K22" s="325"/>
      <c r="L22" s="324"/>
      <c r="M22" s="326"/>
      <c r="N22" s="327"/>
      <c r="O22" s="319"/>
    </row>
    <row r="23" spans="1:15" s="118" customFormat="1" ht="12" x14ac:dyDescent="0.15">
      <c r="A23" s="313">
        <v>7</v>
      </c>
      <c r="B23" s="1194"/>
      <c r="C23" s="1194"/>
      <c r="D23" s="1194"/>
      <c r="E23" s="1194"/>
      <c r="F23" s="1194"/>
      <c r="G23" s="1195"/>
      <c r="H23" s="324"/>
      <c r="I23" s="1233"/>
      <c r="J23" s="1234"/>
      <c r="K23" s="325"/>
      <c r="L23" s="324"/>
      <c r="M23" s="326"/>
      <c r="N23" s="327"/>
      <c r="O23" s="319"/>
    </row>
    <row r="24" spans="1:15" s="118" customFormat="1" ht="12" x14ac:dyDescent="0.15">
      <c r="A24" s="313">
        <v>8</v>
      </c>
      <c r="B24" s="1194"/>
      <c r="C24" s="1194"/>
      <c r="D24" s="1194"/>
      <c r="E24" s="1194"/>
      <c r="F24" s="1194"/>
      <c r="G24" s="1195"/>
      <c r="H24" s="324"/>
      <c r="I24" s="1235"/>
      <c r="J24" s="1197"/>
      <c r="K24" s="325"/>
      <c r="L24" s="324"/>
      <c r="M24" s="326"/>
      <c r="N24" s="327"/>
      <c r="O24" s="319"/>
    </row>
    <row r="25" spans="1:15" s="118" customFormat="1" ht="12" x14ac:dyDescent="0.15">
      <c r="A25" s="313">
        <v>9</v>
      </c>
      <c r="B25" s="1194"/>
      <c r="C25" s="1194"/>
      <c r="D25" s="1194"/>
      <c r="E25" s="1194"/>
      <c r="F25" s="1194"/>
      <c r="G25" s="1195"/>
      <c r="H25" s="324"/>
      <c r="I25" s="1235"/>
      <c r="J25" s="1197"/>
      <c r="K25" s="325"/>
      <c r="L25" s="324"/>
      <c r="M25" s="326"/>
      <c r="N25" s="327"/>
      <c r="O25" s="319"/>
    </row>
    <row r="26" spans="1:15" s="118" customFormat="1" ht="12" x14ac:dyDescent="0.15">
      <c r="A26" s="313">
        <v>10</v>
      </c>
      <c r="B26" s="1194"/>
      <c r="C26" s="1194"/>
      <c r="D26" s="1194"/>
      <c r="E26" s="1194"/>
      <c r="F26" s="1194"/>
      <c r="G26" s="1195"/>
      <c r="H26" s="324"/>
      <c r="I26" s="1236"/>
      <c r="J26" s="1237"/>
      <c r="K26" s="325"/>
      <c r="L26" s="324"/>
      <c r="M26" s="326"/>
      <c r="N26" s="327"/>
      <c r="O26" s="319"/>
    </row>
    <row r="27" spans="1:15" s="118" customFormat="1" ht="12" x14ac:dyDescent="0.15">
      <c r="A27" s="313">
        <v>11</v>
      </c>
      <c r="B27" s="1195"/>
      <c r="C27" s="1205"/>
      <c r="D27" s="1206"/>
      <c r="E27" s="1207"/>
      <c r="F27" s="1194"/>
      <c r="G27" s="1195"/>
      <c r="H27" s="320"/>
      <c r="I27" s="1196"/>
      <c r="J27" s="1232"/>
      <c r="K27" s="321"/>
      <c r="L27" s="320"/>
      <c r="M27" s="322"/>
      <c r="N27" s="323"/>
      <c r="O27" s="319"/>
    </row>
    <row r="28" spans="1:15" s="118" customFormat="1" ht="12" x14ac:dyDescent="0.15">
      <c r="A28" s="313">
        <v>12</v>
      </c>
      <c r="B28" s="1194"/>
      <c r="C28" s="1194"/>
      <c r="D28" s="1203"/>
      <c r="E28" s="1204"/>
      <c r="F28" s="1194"/>
      <c r="G28" s="1195"/>
      <c r="H28" s="320"/>
      <c r="I28" s="1196"/>
      <c r="J28" s="1197"/>
      <c r="K28" s="321"/>
      <c r="L28" s="320"/>
      <c r="M28" s="322"/>
      <c r="N28" s="323"/>
      <c r="O28" s="319"/>
    </row>
    <row r="29" spans="1:15" s="118" customFormat="1" ht="12" x14ac:dyDescent="0.15">
      <c r="A29" s="313">
        <v>13</v>
      </c>
      <c r="B29" s="1195"/>
      <c r="C29" s="1205"/>
      <c r="D29" s="1206"/>
      <c r="E29" s="1207"/>
      <c r="F29" s="1195"/>
      <c r="G29" s="1208"/>
      <c r="H29" s="320"/>
      <c r="I29" s="1196"/>
      <c r="J29" s="1232"/>
      <c r="K29" s="321"/>
      <c r="L29" s="320"/>
      <c r="M29" s="322"/>
      <c r="N29" s="323"/>
      <c r="O29" s="319"/>
    </row>
    <row r="30" spans="1:15" s="118" customFormat="1" ht="12" x14ac:dyDescent="0.15">
      <c r="A30" s="313">
        <v>14</v>
      </c>
      <c r="B30" s="1194"/>
      <c r="C30" s="1194"/>
      <c r="D30" s="1203"/>
      <c r="E30" s="1204"/>
      <c r="F30" s="1194"/>
      <c r="G30" s="1195"/>
      <c r="H30" s="320"/>
      <c r="I30" s="1196"/>
      <c r="J30" s="1197"/>
      <c r="K30" s="321"/>
      <c r="L30" s="320"/>
      <c r="M30" s="322"/>
      <c r="N30" s="323"/>
      <c r="O30" s="319"/>
    </row>
    <row r="31" spans="1:15" s="118" customFormat="1" ht="12" x14ac:dyDescent="0.15">
      <c r="A31" s="313">
        <v>15</v>
      </c>
      <c r="B31" s="1194"/>
      <c r="C31" s="1194"/>
      <c r="D31" s="1206"/>
      <c r="E31" s="1205"/>
      <c r="F31" s="1194"/>
      <c r="G31" s="1195"/>
      <c r="H31" s="324"/>
      <c r="I31" s="1196"/>
      <c r="J31" s="1197"/>
      <c r="K31" s="325"/>
      <c r="L31" s="324"/>
      <c r="M31" s="326"/>
      <c r="N31" s="327"/>
      <c r="O31" s="319"/>
    </row>
    <row r="32" spans="1:15" s="118" customFormat="1" ht="12" x14ac:dyDescent="0.15">
      <c r="A32" s="313">
        <v>16</v>
      </c>
      <c r="B32" s="1194"/>
      <c r="C32" s="1194"/>
      <c r="D32" s="1238"/>
      <c r="E32" s="1194"/>
      <c r="F32" s="1194"/>
      <c r="G32" s="1195"/>
      <c r="H32" s="324"/>
      <c r="I32" s="1196"/>
      <c r="J32" s="1197"/>
      <c r="K32" s="325"/>
      <c r="L32" s="324"/>
      <c r="M32" s="326"/>
      <c r="N32" s="327"/>
      <c r="O32" s="319"/>
    </row>
    <row r="33" spans="1:15" s="118" customFormat="1" ht="12" x14ac:dyDescent="0.15">
      <c r="A33" s="313">
        <v>17</v>
      </c>
      <c r="B33" s="1194"/>
      <c r="C33" s="1194"/>
      <c r="D33" s="1194"/>
      <c r="E33" s="1194"/>
      <c r="F33" s="1194"/>
      <c r="G33" s="1195"/>
      <c r="H33" s="324"/>
      <c r="I33" s="1196"/>
      <c r="J33" s="1197"/>
      <c r="K33" s="325"/>
      <c r="L33" s="324"/>
      <c r="M33" s="326"/>
      <c r="N33" s="327"/>
      <c r="O33" s="319"/>
    </row>
    <row r="34" spans="1:15" s="118" customFormat="1" ht="12" x14ac:dyDescent="0.15">
      <c r="A34" s="313">
        <v>18</v>
      </c>
      <c r="B34" s="1194"/>
      <c r="C34" s="1194"/>
      <c r="D34" s="1194"/>
      <c r="E34" s="1194"/>
      <c r="F34" s="1194"/>
      <c r="G34" s="1195"/>
      <c r="H34" s="324"/>
      <c r="I34" s="1196"/>
      <c r="J34" s="1197"/>
      <c r="K34" s="325"/>
      <c r="L34" s="324"/>
      <c r="M34" s="326"/>
      <c r="N34" s="327"/>
      <c r="O34" s="319"/>
    </row>
    <row r="35" spans="1:15" s="118" customFormat="1" ht="12" x14ac:dyDescent="0.15">
      <c r="A35" s="313">
        <v>19</v>
      </c>
      <c r="B35" s="1194"/>
      <c r="C35" s="1194"/>
      <c r="D35" s="1194"/>
      <c r="E35" s="1194"/>
      <c r="F35" s="1194"/>
      <c r="G35" s="1195"/>
      <c r="H35" s="324"/>
      <c r="I35" s="1196"/>
      <c r="J35" s="1197"/>
      <c r="K35" s="325"/>
      <c r="L35" s="324"/>
      <c r="M35" s="326"/>
      <c r="N35" s="327"/>
      <c r="O35" s="319"/>
    </row>
    <row r="36" spans="1:15" s="118" customFormat="1" ht="12.75" thickBot="1" x14ac:dyDescent="0.2">
      <c r="A36" s="313">
        <v>20</v>
      </c>
      <c r="B36" s="1194"/>
      <c r="C36" s="1194"/>
      <c r="D36" s="1194"/>
      <c r="E36" s="1194"/>
      <c r="F36" s="1194"/>
      <c r="G36" s="1195"/>
      <c r="H36" s="328"/>
      <c r="I36" s="1198"/>
      <c r="J36" s="1199"/>
      <c r="K36" s="325"/>
      <c r="L36" s="328"/>
      <c r="M36" s="329"/>
      <c r="N36" s="330"/>
      <c r="O36" s="319"/>
    </row>
    <row r="37" spans="1:15" ht="30" customHeight="1" x14ac:dyDescent="0.15">
      <c r="A37" s="1193" t="s">
        <v>755</v>
      </c>
      <c r="B37" s="1193"/>
      <c r="C37" s="1193"/>
      <c r="D37" s="1193"/>
      <c r="E37" s="1193"/>
      <c r="F37" s="1193"/>
      <c r="G37" s="1193"/>
      <c r="H37" s="1193"/>
      <c r="I37" s="1193"/>
      <c r="J37" s="1193"/>
      <c r="K37" s="1193"/>
      <c r="L37" s="1193"/>
      <c r="M37" s="1193"/>
      <c r="N37" s="1193"/>
      <c r="O37" s="301"/>
    </row>
    <row r="38" spans="1:15" ht="82.5" customHeight="1" x14ac:dyDescent="0.15">
      <c r="A38" s="1193"/>
      <c r="B38" s="1193"/>
      <c r="C38" s="1193"/>
      <c r="D38" s="1193"/>
      <c r="E38" s="1193"/>
      <c r="F38" s="1193"/>
      <c r="G38" s="1193"/>
      <c r="H38" s="1193"/>
      <c r="I38" s="1193"/>
      <c r="J38" s="1193"/>
      <c r="K38" s="1193"/>
      <c r="L38" s="1193"/>
      <c r="M38" s="1193"/>
      <c r="N38" s="1193"/>
      <c r="O38" s="301"/>
    </row>
  </sheetData>
  <mergeCells count="96">
    <mergeCell ref="B34:C34"/>
    <mergeCell ref="D34:E34"/>
    <mergeCell ref="F34:G34"/>
    <mergeCell ref="I34:J34"/>
    <mergeCell ref="B31:C31"/>
    <mergeCell ref="D31:E31"/>
    <mergeCell ref="F31:G31"/>
    <mergeCell ref="I31:J31"/>
    <mergeCell ref="B32:C32"/>
    <mergeCell ref="D32:E32"/>
    <mergeCell ref="F32:G32"/>
    <mergeCell ref="I32:J32"/>
    <mergeCell ref="B29:C29"/>
    <mergeCell ref="D29:E29"/>
    <mergeCell ref="F29:G29"/>
    <mergeCell ref="I29:J29"/>
    <mergeCell ref="B30:C30"/>
    <mergeCell ref="D30:E30"/>
    <mergeCell ref="F30:G30"/>
    <mergeCell ref="I30:J30"/>
    <mergeCell ref="B27:C27"/>
    <mergeCell ref="D27:E27"/>
    <mergeCell ref="F27:G27"/>
    <mergeCell ref="I27:J27"/>
    <mergeCell ref="B28:C28"/>
    <mergeCell ref="D28:E28"/>
    <mergeCell ref="F28:G28"/>
    <mergeCell ref="I28:J28"/>
    <mergeCell ref="B25:C25"/>
    <mergeCell ref="D25:E25"/>
    <mergeCell ref="F25:G25"/>
    <mergeCell ref="I25:J25"/>
    <mergeCell ref="B26:C26"/>
    <mergeCell ref="D26:E26"/>
    <mergeCell ref="F26:G26"/>
    <mergeCell ref="I26:J26"/>
    <mergeCell ref="B23:C23"/>
    <mergeCell ref="D23:E23"/>
    <mergeCell ref="F23:G23"/>
    <mergeCell ref="I23:J23"/>
    <mergeCell ref="B24:C24"/>
    <mergeCell ref="D24:E24"/>
    <mergeCell ref="F24:G24"/>
    <mergeCell ref="I24:J24"/>
    <mergeCell ref="B21:C21"/>
    <mergeCell ref="D21:E21"/>
    <mergeCell ref="F21:G21"/>
    <mergeCell ref="I21:J21"/>
    <mergeCell ref="B22:C22"/>
    <mergeCell ref="D22:E22"/>
    <mergeCell ref="F22:G22"/>
    <mergeCell ref="I22:J22"/>
    <mergeCell ref="I19:J19"/>
    <mergeCell ref="B20:C20"/>
    <mergeCell ref="D20:E20"/>
    <mergeCell ref="F20:G20"/>
    <mergeCell ref="I20:J20"/>
    <mergeCell ref="G7:H9"/>
    <mergeCell ref="I7:J9"/>
    <mergeCell ref="G11:H13"/>
    <mergeCell ref="I11:J13"/>
    <mergeCell ref="B16:C16"/>
    <mergeCell ref="D16:E16"/>
    <mergeCell ref="F16:G16"/>
    <mergeCell ref="I16:J16"/>
    <mergeCell ref="A1:B1"/>
    <mergeCell ref="A4:C4"/>
    <mergeCell ref="A5:C5"/>
    <mergeCell ref="A2:J2"/>
    <mergeCell ref="D4:J4"/>
    <mergeCell ref="D5:J5"/>
    <mergeCell ref="L15:N15"/>
    <mergeCell ref="B33:C33"/>
    <mergeCell ref="D33:E33"/>
    <mergeCell ref="F33:G33"/>
    <mergeCell ref="I33:J33"/>
    <mergeCell ref="B17:C17"/>
    <mergeCell ref="D17:E17"/>
    <mergeCell ref="F17:G17"/>
    <mergeCell ref="I17:J17"/>
    <mergeCell ref="B18:C18"/>
    <mergeCell ref="D18:E18"/>
    <mergeCell ref="F18:G18"/>
    <mergeCell ref="I18:J18"/>
    <mergeCell ref="B19:C19"/>
    <mergeCell ref="D19:E19"/>
    <mergeCell ref="F19:G19"/>
    <mergeCell ref="A37:N38"/>
    <mergeCell ref="B35:C35"/>
    <mergeCell ref="D35:E35"/>
    <mergeCell ref="F35:G35"/>
    <mergeCell ref="I35:J35"/>
    <mergeCell ref="B36:C36"/>
    <mergeCell ref="D36:E36"/>
    <mergeCell ref="F36:G36"/>
    <mergeCell ref="I36:J36"/>
  </mergeCells>
  <phoneticPr fontId="1"/>
  <pageMargins left="0.51181102362204722" right="0.51181102362204722" top="0.74803149606299213" bottom="0.74803149606299213" header="0.31496062992125984" footer="0.31496062992125984"/>
  <pageSetup paperSize="9" scale="58" orientation="landscape"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E30"/>
  <sheetViews>
    <sheetView view="pageBreakPreview" zoomScaleNormal="100" zoomScaleSheetLayoutView="100" workbookViewId="0">
      <selection activeCell="I23" sqref="I23"/>
    </sheetView>
  </sheetViews>
  <sheetFormatPr defaultColWidth="10" defaultRowHeight="14.25" x14ac:dyDescent="0.15"/>
  <cols>
    <col min="1" max="1" width="6.75" style="334" customWidth="1"/>
    <col min="2" max="2" width="33.5" style="350" customWidth="1"/>
    <col min="3" max="3" width="58.5" style="350" customWidth="1"/>
    <col min="4" max="4" width="23.875" style="350" customWidth="1"/>
    <col min="5" max="16384" width="10" style="334"/>
  </cols>
  <sheetData>
    <row r="1" spans="1:5" x14ac:dyDescent="0.15">
      <c r="A1" s="1257" t="s">
        <v>756</v>
      </c>
      <c r="B1" s="1257"/>
      <c r="C1" s="331"/>
      <c r="D1" s="332"/>
      <c r="E1" s="333"/>
    </row>
    <row r="2" spans="1:5" x14ac:dyDescent="0.15">
      <c r="A2" s="335"/>
      <c r="B2" s="331"/>
      <c r="C2" s="336"/>
      <c r="D2" s="337" t="s">
        <v>757</v>
      </c>
      <c r="E2" s="335"/>
    </row>
    <row r="3" spans="1:5" x14ac:dyDescent="0.15">
      <c r="A3" s="335"/>
      <c r="B3" s="331"/>
      <c r="C3" s="336"/>
      <c r="D3" s="337"/>
      <c r="E3" s="335"/>
    </row>
    <row r="4" spans="1:5" ht="23.45" customHeight="1" x14ac:dyDescent="0.15">
      <c r="A4" s="1258" t="s">
        <v>758</v>
      </c>
      <c r="B4" s="1258"/>
      <c r="C4" s="1258"/>
      <c r="D4" s="1258"/>
      <c r="E4" s="335"/>
    </row>
    <row r="5" spans="1:5" x14ac:dyDescent="0.15">
      <c r="A5" s="335"/>
      <c r="B5" s="331"/>
      <c r="C5" s="336"/>
      <c r="D5" s="331"/>
      <c r="E5" s="335"/>
    </row>
    <row r="6" spans="1:5" ht="23.45" customHeight="1" x14ac:dyDescent="0.15">
      <c r="A6" s="1240" t="s">
        <v>562</v>
      </c>
      <c r="B6" s="1240"/>
      <c r="C6" s="1259"/>
      <c r="D6" s="1259"/>
      <c r="E6" s="335"/>
    </row>
    <row r="7" spans="1:5" ht="23.45" customHeight="1" x14ac:dyDescent="0.15">
      <c r="A7" s="1240" t="s">
        <v>383</v>
      </c>
      <c r="B7" s="1240"/>
      <c r="C7" s="1242"/>
      <c r="D7" s="1244"/>
      <c r="E7" s="335"/>
    </row>
    <row r="8" spans="1:5" ht="23.45" customHeight="1" x14ac:dyDescent="0.15">
      <c r="A8" s="1240" t="s">
        <v>741</v>
      </c>
      <c r="B8" s="1240"/>
      <c r="C8" s="1241" t="s">
        <v>39</v>
      </c>
      <c r="D8" s="1241"/>
      <c r="E8" s="335"/>
    </row>
    <row r="9" spans="1:5" ht="17.25" customHeight="1" x14ac:dyDescent="0.15">
      <c r="A9" s="335"/>
      <c r="B9" s="331"/>
      <c r="C9" s="331"/>
      <c r="D9" s="331"/>
      <c r="E9" s="335"/>
    </row>
    <row r="10" spans="1:5" s="339" customFormat="1" ht="17.25" customHeight="1" x14ac:dyDescent="0.15">
      <c r="A10" s="1242" t="s">
        <v>759</v>
      </c>
      <c r="B10" s="1243"/>
      <c r="C10" s="1243"/>
      <c r="D10" s="1244"/>
      <c r="E10" s="338"/>
    </row>
    <row r="11" spans="1:5" ht="37.9" customHeight="1" x14ac:dyDescent="0.15">
      <c r="A11" s="1245" t="s">
        <v>760</v>
      </c>
      <c r="B11" s="1246" t="s">
        <v>761</v>
      </c>
      <c r="C11" s="1246"/>
      <c r="D11" s="1247"/>
      <c r="E11" s="335"/>
    </row>
    <row r="12" spans="1:5" ht="37.9" customHeight="1" x14ac:dyDescent="0.15">
      <c r="A12" s="1245"/>
      <c r="B12" s="340" t="s">
        <v>762</v>
      </c>
      <c r="C12" s="341"/>
      <c r="D12" s="342" t="s">
        <v>53</v>
      </c>
      <c r="E12" s="335"/>
    </row>
    <row r="13" spans="1:5" ht="37.9" customHeight="1" x14ac:dyDescent="0.15">
      <c r="A13" s="1245"/>
      <c r="B13" s="340" t="s">
        <v>763</v>
      </c>
      <c r="C13" s="341"/>
      <c r="D13" s="343" t="s">
        <v>53</v>
      </c>
      <c r="E13" s="335"/>
    </row>
    <row r="14" spans="1:5" ht="37.9" customHeight="1" x14ac:dyDescent="0.15">
      <c r="A14" s="1248" t="s">
        <v>764</v>
      </c>
      <c r="B14" s="1246" t="s">
        <v>765</v>
      </c>
      <c r="C14" s="1246"/>
      <c r="D14" s="1247"/>
      <c r="E14" s="335"/>
    </row>
    <row r="15" spans="1:5" ht="37.9" customHeight="1" x14ac:dyDescent="0.15">
      <c r="A15" s="1249"/>
      <c r="B15" s="340" t="s">
        <v>766</v>
      </c>
      <c r="C15" s="1250"/>
      <c r="D15" s="1251"/>
      <c r="E15" s="335"/>
    </row>
    <row r="16" spans="1:5" ht="37.9" customHeight="1" x14ac:dyDescent="0.15">
      <c r="A16" s="1248" t="s">
        <v>767</v>
      </c>
      <c r="B16" s="1246" t="s">
        <v>768</v>
      </c>
      <c r="C16" s="1246"/>
      <c r="D16" s="1247"/>
      <c r="E16" s="335"/>
    </row>
    <row r="17" spans="1:5" ht="37.9" customHeight="1" x14ac:dyDescent="0.15">
      <c r="A17" s="1252"/>
      <c r="B17" s="340" t="s">
        <v>769</v>
      </c>
      <c r="C17" s="344"/>
      <c r="D17" s="342" t="s">
        <v>770</v>
      </c>
      <c r="E17" s="335"/>
    </row>
    <row r="18" spans="1:5" ht="37.9" customHeight="1" x14ac:dyDescent="0.15">
      <c r="A18" s="1248" t="s">
        <v>771</v>
      </c>
      <c r="B18" s="1246" t="s">
        <v>772</v>
      </c>
      <c r="C18" s="1246"/>
      <c r="D18" s="1247"/>
      <c r="E18" s="335"/>
    </row>
    <row r="19" spans="1:5" ht="37.9" customHeight="1" x14ac:dyDescent="0.15">
      <c r="A19" s="1252"/>
      <c r="B19" s="340" t="s">
        <v>773</v>
      </c>
      <c r="C19" s="345"/>
      <c r="D19" s="342" t="s">
        <v>774</v>
      </c>
      <c r="E19" s="335"/>
    </row>
    <row r="20" spans="1:5" ht="37.9" customHeight="1" x14ac:dyDescent="0.15">
      <c r="A20" s="1249"/>
      <c r="B20" s="340" t="s">
        <v>775</v>
      </c>
      <c r="C20" s="1253"/>
      <c r="D20" s="1254"/>
      <c r="E20" s="335"/>
    </row>
    <row r="21" spans="1:5" ht="40.9" customHeight="1" x14ac:dyDescent="0.15">
      <c r="A21" s="1245" t="s">
        <v>776</v>
      </c>
      <c r="B21" s="1256" t="s">
        <v>777</v>
      </c>
      <c r="C21" s="1256"/>
      <c r="D21" s="1251"/>
      <c r="E21" s="335"/>
    </row>
    <row r="22" spans="1:5" ht="40.15" customHeight="1" x14ac:dyDescent="0.15">
      <c r="A22" s="1245"/>
      <c r="B22" s="340" t="s">
        <v>778</v>
      </c>
      <c r="C22" s="1260"/>
      <c r="D22" s="1260"/>
      <c r="E22" s="335"/>
    </row>
    <row r="23" spans="1:5" ht="82.15" customHeight="1" x14ac:dyDescent="0.15">
      <c r="A23" s="1255"/>
      <c r="B23" s="346" t="s">
        <v>779</v>
      </c>
      <c r="C23" s="1260"/>
      <c r="D23" s="1260"/>
      <c r="E23" s="335"/>
    </row>
    <row r="24" spans="1:5" x14ac:dyDescent="0.15">
      <c r="A24" s="335"/>
      <c r="B24" s="347"/>
      <c r="C24" s="347"/>
      <c r="D24" s="348"/>
      <c r="E24" s="335"/>
    </row>
    <row r="25" spans="1:5" ht="51.6" customHeight="1" x14ac:dyDescent="0.15">
      <c r="A25" s="1242" t="s">
        <v>780</v>
      </c>
      <c r="B25" s="1244"/>
      <c r="C25" s="1261" t="s">
        <v>781</v>
      </c>
      <c r="D25" s="1261"/>
      <c r="E25" s="335"/>
    </row>
    <row r="26" spans="1:5" x14ac:dyDescent="0.15">
      <c r="A26" s="335"/>
      <c r="B26" s="331"/>
      <c r="C26" s="331"/>
      <c r="D26" s="331"/>
      <c r="E26" s="335"/>
    </row>
    <row r="27" spans="1:5" ht="66.599999999999994" customHeight="1" x14ac:dyDescent="0.15">
      <c r="A27" s="349" t="s">
        <v>782</v>
      </c>
      <c r="B27" s="1262" t="s">
        <v>783</v>
      </c>
      <c r="C27" s="1262"/>
      <c r="D27" s="1262"/>
      <c r="E27" s="335"/>
    </row>
    <row r="28" spans="1:5" ht="26.45" customHeight="1" x14ac:dyDescent="0.15">
      <c r="A28" s="349" t="s">
        <v>784</v>
      </c>
      <c r="B28" s="1239" t="s">
        <v>785</v>
      </c>
      <c r="C28" s="1239"/>
      <c r="D28" s="1239"/>
      <c r="E28" s="335"/>
    </row>
    <row r="29" spans="1:5" ht="45" customHeight="1" x14ac:dyDescent="0.15">
      <c r="A29" s="349" t="s">
        <v>786</v>
      </c>
      <c r="B29" s="1239" t="s">
        <v>787</v>
      </c>
      <c r="C29" s="1239"/>
      <c r="D29" s="1239"/>
      <c r="E29" s="335"/>
    </row>
    <row r="30" spans="1:5" ht="45" customHeight="1" x14ac:dyDescent="0.15">
      <c r="A30" s="349" t="s">
        <v>788</v>
      </c>
      <c r="B30" s="1239" t="s">
        <v>789</v>
      </c>
      <c r="C30" s="1239"/>
      <c r="D30" s="1239"/>
      <c r="E30" s="335"/>
    </row>
  </sheetData>
  <mergeCells count="29">
    <mergeCell ref="B28:D28"/>
    <mergeCell ref="B29:D29"/>
    <mergeCell ref="C22:D22"/>
    <mergeCell ref="C23:D23"/>
    <mergeCell ref="A25:B25"/>
    <mergeCell ref="C25:D25"/>
    <mergeCell ref="B27:D27"/>
    <mergeCell ref="A1:B1"/>
    <mergeCell ref="A4:D4"/>
    <mergeCell ref="A6:B6"/>
    <mergeCell ref="C6:D6"/>
    <mergeCell ref="A7:B7"/>
    <mergeCell ref="C7:D7"/>
    <mergeCell ref="B30:D30"/>
    <mergeCell ref="A8:B8"/>
    <mergeCell ref="C8:D8"/>
    <mergeCell ref="A10:D10"/>
    <mergeCell ref="A11:A13"/>
    <mergeCell ref="B11:D11"/>
    <mergeCell ref="A14:A15"/>
    <mergeCell ref="B14:D14"/>
    <mergeCell ref="C15:D15"/>
    <mergeCell ref="A16:A17"/>
    <mergeCell ref="B16:D16"/>
    <mergeCell ref="A18:A20"/>
    <mergeCell ref="B18:D18"/>
    <mergeCell ref="C20:D20"/>
    <mergeCell ref="A21:A23"/>
    <mergeCell ref="B21:D21"/>
  </mergeCells>
  <phoneticPr fontId="1"/>
  <printOptions horizontalCentered="1"/>
  <pageMargins left="0.78740157480314965" right="0.78740157480314965" top="0.78740157480314965" bottom="0.78740157480314965" header="0.39370078740157483" footer="0.39370078740157483"/>
  <pageSetup paperSize="9" scale="70"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K28"/>
  <sheetViews>
    <sheetView view="pageBreakPreview" zoomScale="110" zoomScaleNormal="100" zoomScaleSheetLayoutView="110" workbookViewId="0">
      <selection activeCell="O2" sqref="O2"/>
    </sheetView>
  </sheetViews>
  <sheetFormatPr defaultRowHeight="13.5" x14ac:dyDescent="0.15"/>
  <cols>
    <col min="1" max="1" width="2.375" style="69" customWidth="1"/>
    <col min="2" max="2" width="26.875" style="69" customWidth="1"/>
    <col min="3" max="3" width="4.5" style="69" customWidth="1"/>
    <col min="4" max="5" width="22.375" style="69" customWidth="1"/>
    <col min="6" max="6" width="11.5" style="69" customWidth="1"/>
    <col min="7" max="7" width="8.375" style="69" customWidth="1"/>
    <col min="8" max="8" width="9.125" style="69" customWidth="1"/>
    <col min="9" max="9" width="3.5" style="69" customWidth="1"/>
    <col min="10" max="10" width="1.875" style="69" customWidth="1"/>
    <col min="11" max="11" width="2.75" style="69" customWidth="1"/>
    <col min="12" max="257" width="8.875" style="69"/>
    <col min="258" max="258" width="2.375" style="69" customWidth="1"/>
    <col min="259" max="259" width="26.875" style="69" customWidth="1"/>
    <col min="260" max="260" width="4.5" style="69" customWidth="1"/>
    <col min="261" max="262" width="22.375" style="69" customWidth="1"/>
    <col min="263" max="264" width="11.5" style="69" customWidth="1"/>
    <col min="265" max="265" width="3.5" style="69" customWidth="1"/>
    <col min="266" max="266" width="4.125" style="69" customWidth="1"/>
    <col min="267" max="267" width="2.75" style="69" customWidth="1"/>
    <col min="268" max="513" width="8.875" style="69"/>
    <col min="514" max="514" width="2.375" style="69" customWidth="1"/>
    <col min="515" max="515" width="26.875" style="69" customWidth="1"/>
    <col min="516" max="516" width="4.5" style="69" customWidth="1"/>
    <col min="517" max="518" width="22.375" style="69" customWidth="1"/>
    <col min="519" max="520" width="11.5" style="69" customWidth="1"/>
    <col min="521" max="521" width="3.5" style="69" customWidth="1"/>
    <col min="522" max="522" width="4.125" style="69" customWidth="1"/>
    <col min="523" max="523" width="2.75" style="69" customWidth="1"/>
    <col min="524" max="769" width="8.875" style="69"/>
    <col min="770" max="770" width="2.375" style="69" customWidth="1"/>
    <col min="771" max="771" width="26.875" style="69" customWidth="1"/>
    <col min="772" max="772" width="4.5" style="69" customWidth="1"/>
    <col min="773" max="774" width="22.375" style="69" customWidth="1"/>
    <col min="775" max="776" width="11.5" style="69" customWidth="1"/>
    <col min="777" max="777" width="3.5" style="69" customWidth="1"/>
    <col min="778" max="778" width="4.125" style="69" customWidth="1"/>
    <col min="779" max="779" width="2.75" style="69" customWidth="1"/>
    <col min="780" max="1025" width="8.875" style="69"/>
    <col min="1026" max="1026" width="2.375" style="69" customWidth="1"/>
    <col min="1027" max="1027" width="26.875" style="69" customWidth="1"/>
    <col min="1028" max="1028" width="4.5" style="69" customWidth="1"/>
    <col min="1029" max="1030" width="22.375" style="69" customWidth="1"/>
    <col min="1031" max="1032" width="11.5" style="69" customWidth="1"/>
    <col min="1033" max="1033" width="3.5" style="69" customWidth="1"/>
    <col min="1034" max="1034" width="4.125" style="69" customWidth="1"/>
    <col min="1035" max="1035" width="2.75" style="69" customWidth="1"/>
    <col min="1036" max="1281" width="8.875" style="69"/>
    <col min="1282" max="1282" width="2.375" style="69" customWidth="1"/>
    <col min="1283" max="1283" width="26.875" style="69" customWidth="1"/>
    <col min="1284" max="1284" width="4.5" style="69" customWidth="1"/>
    <col min="1285" max="1286" width="22.375" style="69" customWidth="1"/>
    <col min="1287" max="1288" width="11.5" style="69" customWidth="1"/>
    <col min="1289" max="1289" width="3.5" style="69" customWidth="1"/>
    <col min="1290" max="1290" width="4.125" style="69" customWidth="1"/>
    <col min="1291" max="1291" width="2.75" style="69" customWidth="1"/>
    <col min="1292" max="1537" width="8.875" style="69"/>
    <col min="1538" max="1538" width="2.375" style="69" customWidth="1"/>
    <col min="1539" max="1539" width="26.875" style="69" customWidth="1"/>
    <col min="1540" max="1540" width="4.5" style="69" customWidth="1"/>
    <col min="1541" max="1542" width="22.375" style="69" customWidth="1"/>
    <col min="1543" max="1544" width="11.5" style="69" customWidth="1"/>
    <col min="1545" max="1545" width="3.5" style="69" customWidth="1"/>
    <col min="1546" max="1546" width="4.125" style="69" customWidth="1"/>
    <col min="1547" max="1547" width="2.75" style="69" customWidth="1"/>
    <col min="1548" max="1793" width="8.875" style="69"/>
    <col min="1794" max="1794" width="2.375" style="69" customWidth="1"/>
    <col min="1795" max="1795" width="26.875" style="69" customWidth="1"/>
    <col min="1796" max="1796" width="4.5" style="69" customWidth="1"/>
    <col min="1797" max="1798" width="22.375" style="69" customWidth="1"/>
    <col min="1799" max="1800" width="11.5" style="69" customWidth="1"/>
    <col min="1801" max="1801" width="3.5" style="69" customWidth="1"/>
    <col min="1802" max="1802" width="4.125" style="69" customWidth="1"/>
    <col min="1803" max="1803" width="2.75" style="69" customWidth="1"/>
    <col min="1804" max="2049" width="8.875" style="69"/>
    <col min="2050" max="2050" width="2.375" style="69" customWidth="1"/>
    <col min="2051" max="2051" width="26.875" style="69" customWidth="1"/>
    <col min="2052" max="2052" width="4.5" style="69" customWidth="1"/>
    <col min="2053" max="2054" width="22.375" style="69" customWidth="1"/>
    <col min="2055" max="2056" width="11.5" style="69" customWidth="1"/>
    <col min="2057" max="2057" width="3.5" style="69" customWidth="1"/>
    <col min="2058" max="2058" width="4.125" style="69" customWidth="1"/>
    <col min="2059" max="2059" width="2.75" style="69" customWidth="1"/>
    <col min="2060" max="2305" width="8.875" style="69"/>
    <col min="2306" max="2306" width="2.375" style="69" customWidth="1"/>
    <col min="2307" max="2307" width="26.875" style="69" customWidth="1"/>
    <col min="2308" max="2308" width="4.5" style="69" customWidth="1"/>
    <col min="2309" max="2310" width="22.375" style="69" customWidth="1"/>
    <col min="2311" max="2312" width="11.5" style="69" customWidth="1"/>
    <col min="2313" max="2313" width="3.5" style="69" customWidth="1"/>
    <col min="2314" max="2314" width="4.125" style="69" customWidth="1"/>
    <col min="2315" max="2315" width="2.75" style="69" customWidth="1"/>
    <col min="2316" max="2561" width="8.875" style="69"/>
    <col min="2562" max="2562" width="2.375" style="69" customWidth="1"/>
    <col min="2563" max="2563" width="26.875" style="69" customWidth="1"/>
    <col min="2564" max="2564" width="4.5" style="69" customWidth="1"/>
    <col min="2565" max="2566" width="22.375" style="69" customWidth="1"/>
    <col min="2567" max="2568" width="11.5" style="69" customWidth="1"/>
    <col min="2569" max="2569" width="3.5" style="69" customWidth="1"/>
    <col min="2570" max="2570" width="4.125" style="69" customWidth="1"/>
    <col min="2571" max="2571" width="2.75" style="69" customWidth="1"/>
    <col min="2572" max="2817" width="8.875" style="69"/>
    <col min="2818" max="2818" width="2.375" style="69" customWidth="1"/>
    <col min="2819" max="2819" width="26.875" style="69" customWidth="1"/>
    <col min="2820" max="2820" width="4.5" style="69" customWidth="1"/>
    <col min="2821" max="2822" width="22.375" style="69" customWidth="1"/>
    <col min="2823" max="2824" width="11.5" style="69" customWidth="1"/>
    <col min="2825" max="2825" width="3.5" style="69" customWidth="1"/>
    <col min="2826" max="2826" width="4.125" style="69" customWidth="1"/>
    <col min="2827" max="2827" width="2.75" style="69" customWidth="1"/>
    <col min="2828" max="3073" width="8.875" style="69"/>
    <col min="3074" max="3074" width="2.375" style="69" customWidth="1"/>
    <col min="3075" max="3075" width="26.875" style="69" customWidth="1"/>
    <col min="3076" max="3076" width="4.5" style="69" customWidth="1"/>
    <col min="3077" max="3078" width="22.375" style="69" customWidth="1"/>
    <col min="3079" max="3080" width="11.5" style="69" customWidth="1"/>
    <col min="3081" max="3081" width="3.5" style="69" customWidth="1"/>
    <col min="3082" max="3082" width="4.125" style="69" customWidth="1"/>
    <col min="3083" max="3083" width="2.75" style="69" customWidth="1"/>
    <col min="3084" max="3329" width="8.875" style="69"/>
    <col min="3330" max="3330" width="2.375" style="69" customWidth="1"/>
    <col min="3331" max="3331" width="26.875" style="69" customWidth="1"/>
    <col min="3332" max="3332" width="4.5" style="69" customWidth="1"/>
    <col min="3333" max="3334" width="22.375" style="69" customWidth="1"/>
    <col min="3335" max="3336" width="11.5" style="69" customWidth="1"/>
    <col min="3337" max="3337" width="3.5" style="69" customWidth="1"/>
    <col min="3338" max="3338" width="4.125" style="69" customWidth="1"/>
    <col min="3339" max="3339" width="2.75" style="69" customWidth="1"/>
    <col min="3340" max="3585" width="8.875" style="69"/>
    <col min="3586" max="3586" width="2.375" style="69" customWidth="1"/>
    <col min="3587" max="3587" width="26.875" style="69" customWidth="1"/>
    <col min="3588" max="3588" width="4.5" style="69" customWidth="1"/>
    <col min="3589" max="3590" width="22.375" style="69" customWidth="1"/>
    <col min="3591" max="3592" width="11.5" style="69" customWidth="1"/>
    <col min="3593" max="3593" width="3.5" style="69" customWidth="1"/>
    <col min="3594" max="3594" width="4.125" style="69" customWidth="1"/>
    <col min="3595" max="3595" width="2.75" style="69" customWidth="1"/>
    <col min="3596" max="3841" width="8.875" style="69"/>
    <col min="3842" max="3842" width="2.375" style="69" customWidth="1"/>
    <col min="3843" max="3843" width="26.875" style="69" customWidth="1"/>
    <col min="3844" max="3844" width="4.5" style="69" customWidth="1"/>
    <col min="3845" max="3846" width="22.375" style="69" customWidth="1"/>
    <col min="3847" max="3848" width="11.5" style="69" customWidth="1"/>
    <col min="3849" max="3849" width="3.5" style="69" customWidth="1"/>
    <col min="3850" max="3850" width="4.125" style="69" customWidth="1"/>
    <col min="3851" max="3851" width="2.75" style="69" customWidth="1"/>
    <col min="3852" max="4097" width="8.875" style="69"/>
    <col min="4098" max="4098" width="2.375" style="69" customWidth="1"/>
    <col min="4099" max="4099" width="26.875" style="69" customWidth="1"/>
    <col min="4100" max="4100" width="4.5" style="69" customWidth="1"/>
    <col min="4101" max="4102" width="22.375" style="69" customWidth="1"/>
    <col min="4103" max="4104" width="11.5" style="69" customWidth="1"/>
    <col min="4105" max="4105" width="3.5" style="69" customWidth="1"/>
    <col min="4106" max="4106" width="4.125" style="69" customWidth="1"/>
    <col min="4107" max="4107" width="2.75" style="69" customWidth="1"/>
    <col min="4108" max="4353" width="8.875" style="69"/>
    <col min="4354" max="4354" width="2.375" style="69" customWidth="1"/>
    <col min="4355" max="4355" width="26.875" style="69" customWidth="1"/>
    <col min="4356" max="4356" width="4.5" style="69" customWidth="1"/>
    <col min="4357" max="4358" width="22.375" style="69" customWidth="1"/>
    <col min="4359" max="4360" width="11.5" style="69" customWidth="1"/>
    <col min="4361" max="4361" width="3.5" style="69" customWidth="1"/>
    <col min="4362" max="4362" width="4.125" style="69" customWidth="1"/>
    <col min="4363" max="4363" width="2.75" style="69" customWidth="1"/>
    <col min="4364" max="4609" width="8.875" style="69"/>
    <col min="4610" max="4610" width="2.375" style="69" customWidth="1"/>
    <col min="4611" max="4611" width="26.875" style="69" customWidth="1"/>
    <col min="4612" max="4612" width="4.5" style="69" customWidth="1"/>
    <col min="4613" max="4614" width="22.375" style="69" customWidth="1"/>
    <col min="4615" max="4616" width="11.5" style="69" customWidth="1"/>
    <col min="4617" max="4617" width="3.5" style="69" customWidth="1"/>
    <col min="4618" max="4618" width="4.125" style="69" customWidth="1"/>
    <col min="4619" max="4619" width="2.75" style="69" customWidth="1"/>
    <col min="4620" max="4865" width="8.875" style="69"/>
    <col min="4866" max="4866" width="2.375" style="69" customWidth="1"/>
    <col min="4867" max="4867" width="26.875" style="69" customWidth="1"/>
    <col min="4868" max="4868" width="4.5" style="69" customWidth="1"/>
    <col min="4869" max="4870" width="22.375" style="69" customWidth="1"/>
    <col min="4871" max="4872" width="11.5" style="69" customWidth="1"/>
    <col min="4873" max="4873" width="3.5" style="69" customWidth="1"/>
    <col min="4874" max="4874" width="4.125" style="69" customWidth="1"/>
    <col min="4875" max="4875" width="2.75" style="69" customWidth="1"/>
    <col min="4876" max="5121" width="8.875" style="69"/>
    <col min="5122" max="5122" width="2.375" style="69" customWidth="1"/>
    <col min="5123" max="5123" width="26.875" style="69" customWidth="1"/>
    <col min="5124" max="5124" width="4.5" style="69" customWidth="1"/>
    <col min="5125" max="5126" width="22.375" style="69" customWidth="1"/>
    <col min="5127" max="5128" width="11.5" style="69" customWidth="1"/>
    <col min="5129" max="5129" width="3.5" style="69" customWidth="1"/>
    <col min="5130" max="5130" width="4.125" style="69" customWidth="1"/>
    <col min="5131" max="5131" width="2.75" style="69" customWidth="1"/>
    <col min="5132" max="5377" width="8.875" style="69"/>
    <col min="5378" max="5378" width="2.375" style="69" customWidth="1"/>
    <col min="5379" max="5379" width="26.875" style="69" customWidth="1"/>
    <col min="5380" max="5380" width="4.5" style="69" customWidth="1"/>
    <col min="5381" max="5382" width="22.375" style="69" customWidth="1"/>
    <col min="5383" max="5384" width="11.5" style="69" customWidth="1"/>
    <col min="5385" max="5385" width="3.5" style="69" customWidth="1"/>
    <col min="5386" max="5386" width="4.125" style="69" customWidth="1"/>
    <col min="5387" max="5387" width="2.75" style="69" customWidth="1"/>
    <col min="5388" max="5633" width="8.875" style="69"/>
    <col min="5634" max="5634" width="2.375" style="69" customWidth="1"/>
    <col min="5635" max="5635" width="26.875" style="69" customWidth="1"/>
    <col min="5636" max="5636" width="4.5" style="69" customWidth="1"/>
    <col min="5637" max="5638" width="22.375" style="69" customWidth="1"/>
    <col min="5639" max="5640" width="11.5" style="69" customWidth="1"/>
    <col min="5641" max="5641" width="3.5" style="69" customWidth="1"/>
    <col min="5642" max="5642" width="4.125" style="69" customWidth="1"/>
    <col min="5643" max="5643" width="2.75" style="69" customWidth="1"/>
    <col min="5644" max="5889" width="8.875" style="69"/>
    <col min="5890" max="5890" width="2.375" style="69" customWidth="1"/>
    <col min="5891" max="5891" width="26.875" style="69" customWidth="1"/>
    <col min="5892" max="5892" width="4.5" style="69" customWidth="1"/>
    <col min="5893" max="5894" width="22.375" style="69" customWidth="1"/>
    <col min="5895" max="5896" width="11.5" style="69" customWidth="1"/>
    <col min="5897" max="5897" width="3.5" style="69" customWidth="1"/>
    <col min="5898" max="5898" width="4.125" style="69" customWidth="1"/>
    <col min="5899" max="5899" width="2.75" style="69" customWidth="1"/>
    <col min="5900" max="6145" width="8.875" style="69"/>
    <col min="6146" max="6146" width="2.375" style="69" customWidth="1"/>
    <col min="6147" max="6147" width="26.875" style="69" customWidth="1"/>
    <col min="6148" max="6148" width="4.5" style="69" customWidth="1"/>
    <col min="6149" max="6150" width="22.375" style="69" customWidth="1"/>
    <col min="6151" max="6152" width="11.5" style="69" customWidth="1"/>
    <col min="6153" max="6153" width="3.5" style="69" customWidth="1"/>
    <col min="6154" max="6154" width="4.125" style="69" customWidth="1"/>
    <col min="6155" max="6155" width="2.75" style="69" customWidth="1"/>
    <col min="6156" max="6401" width="8.875" style="69"/>
    <col min="6402" max="6402" width="2.375" style="69" customWidth="1"/>
    <col min="6403" max="6403" width="26.875" style="69" customWidth="1"/>
    <col min="6404" max="6404" width="4.5" style="69" customWidth="1"/>
    <col min="6405" max="6406" width="22.375" style="69" customWidth="1"/>
    <col min="6407" max="6408" width="11.5" style="69" customWidth="1"/>
    <col min="6409" max="6409" width="3.5" style="69" customWidth="1"/>
    <col min="6410" max="6410" width="4.125" style="69" customWidth="1"/>
    <col min="6411" max="6411" width="2.75" style="69" customWidth="1"/>
    <col min="6412" max="6657" width="8.875" style="69"/>
    <col min="6658" max="6658" width="2.375" style="69" customWidth="1"/>
    <col min="6659" max="6659" width="26.875" style="69" customWidth="1"/>
    <col min="6660" max="6660" width="4.5" style="69" customWidth="1"/>
    <col min="6661" max="6662" width="22.375" style="69" customWidth="1"/>
    <col min="6663" max="6664" width="11.5" style="69" customWidth="1"/>
    <col min="6665" max="6665" width="3.5" style="69" customWidth="1"/>
    <col min="6666" max="6666" width="4.125" style="69" customWidth="1"/>
    <col min="6667" max="6667" width="2.75" style="69" customWidth="1"/>
    <col min="6668" max="6913" width="8.875" style="69"/>
    <col min="6914" max="6914" width="2.375" style="69" customWidth="1"/>
    <col min="6915" max="6915" width="26.875" style="69" customWidth="1"/>
    <col min="6916" max="6916" width="4.5" style="69" customWidth="1"/>
    <col min="6917" max="6918" width="22.375" style="69" customWidth="1"/>
    <col min="6919" max="6920" width="11.5" style="69" customWidth="1"/>
    <col min="6921" max="6921" width="3.5" style="69" customWidth="1"/>
    <col min="6922" max="6922" width="4.125" style="69" customWidth="1"/>
    <col min="6923" max="6923" width="2.75" style="69" customWidth="1"/>
    <col min="6924" max="7169" width="8.875" style="69"/>
    <col min="7170" max="7170" width="2.375" style="69" customWidth="1"/>
    <col min="7171" max="7171" width="26.875" style="69" customWidth="1"/>
    <col min="7172" max="7172" width="4.5" style="69" customWidth="1"/>
    <col min="7173" max="7174" width="22.375" style="69" customWidth="1"/>
    <col min="7175" max="7176" width="11.5" style="69" customWidth="1"/>
    <col min="7177" max="7177" width="3.5" style="69" customWidth="1"/>
    <col min="7178" max="7178" width="4.125" style="69" customWidth="1"/>
    <col min="7179" max="7179" width="2.75" style="69" customWidth="1"/>
    <col min="7180" max="7425" width="8.875" style="69"/>
    <col min="7426" max="7426" width="2.375" style="69" customWidth="1"/>
    <col min="7427" max="7427" width="26.875" style="69" customWidth="1"/>
    <col min="7428" max="7428" width="4.5" style="69" customWidth="1"/>
    <col min="7429" max="7430" width="22.375" style="69" customWidth="1"/>
    <col min="7431" max="7432" width="11.5" style="69" customWidth="1"/>
    <col min="7433" max="7433" width="3.5" style="69" customWidth="1"/>
    <col min="7434" max="7434" width="4.125" style="69" customWidth="1"/>
    <col min="7435" max="7435" width="2.75" style="69" customWidth="1"/>
    <col min="7436" max="7681" width="8.875" style="69"/>
    <col min="7682" max="7682" width="2.375" style="69" customWidth="1"/>
    <col min="7683" max="7683" width="26.875" style="69" customWidth="1"/>
    <col min="7684" max="7684" width="4.5" style="69" customWidth="1"/>
    <col min="7685" max="7686" width="22.375" style="69" customWidth="1"/>
    <col min="7687" max="7688" width="11.5" style="69" customWidth="1"/>
    <col min="7689" max="7689" width="3.5" style="69" customWidth="1"/>
    <col min="7690" max="7690" width="4.125" style="69" customWidth="1"/>
    <col min="7691" max="7691" width="2.75" style="69" customWidth="1"/>
    <col min="7692" max="7937" width="8.875" style="69"/>
    <col min="7938" max="7938" width="2.375" style="69" customWidth="1"/>
    <col min="7939" max="7939" width="26.875" style="69" customWidth="1"/>
    <col min="7940" max="7940" width="4.5" style="69" customWidth="1"/>
    <col min="7941" max="7942" width="22.375" style="69" customWidth="1"/>
    <col min="7943" max="7944" width="11.5" style="69" customWidth="1"/>
    <col min="7945" max="7945" width="3.5" style="69" customWidth="1"/>
    <col min="7946" max="7946" width="4.125" style="69" customWidth="1"/>
    <col min="7947" max="7947" width="2.75" style="69" customWidth="1"/>
    <col min="7948" max="8193" width="8.875" style="69"/>
    <col min="8194" max="8194" width="2.375" style="69" customWidth="1"/>
    <col min="8195" max="8195" width="26.875" style="69" customWidth="1"/>
    <col min="8196" max="8196" width="4.5" style="69" customWidth="1"/>
    <col min="8197" max="8198" width="22.375" style="69" customWidth="1"/>
    <col min="8199" max="8200" width="11.5" style="69" customWidth="1"/>
    <col min="8201" max="8201" width="3.5" style="69" customWidth="1"/>
    <col min="8202" max="8202" width="4.125" style="69" customWidth="1"/>
    <col min="8203" max="8203" width="2.75" style="69" customWidth="1"/>
    <col min="8204" max="8449" width="8.875" style="69"/>
    <col min="8450" max="8450" width="2.375" style="69" customWidth="1"/>
    <col min="8451" max="8451" width="26.875" style="69" customWidth="1"/>
    <col min="8452" max="8452" width="4.5" style="69" customWidth="1"/>
    <col min="8453" max="8454" width="22.375" style="69" customWidth="1"/>
    <col min="8455" max="8456" width="11.5" style="69" customWidth="1"/>
    <col min="8457" max="8457" width="3.5" style="69" customWidth="1"/>
    <col min="8458" max="8458" width="4.125" style="69" customWidth="1"/>
    <col min="8459" max="8459" width="2.75" style="69" customWidth="1"/>
    <col min="8460" max="8705" width="8.875" style="69"/>
    <col min="8706" max="8706" width="2.375" style="69" customWidth="1"/>
    <col min="8707" max="8707" width="26.875" style="69" customWidth="1"/>
    <col min="8708" max="8708" width="4.5" style="69" customWidth="1"/>
    <col min="8709" max="8710" width="22.375" style="69" customWidth="1"/>
    <col min="8711" max="8712" width="11.5" style="69" customWidth="1"/>
    <col min="8713" max="8713" width="3.5" style="69" customWidth="1"/>
    <col min="8714" max="8714" width="4.125" style="69" customWidth="1"/>
    <col min="8715" max="8715" width="2.75" style="69" customWidth="1"/>
    <col min="8716" max="8961" width="8.875" style="69"/>
    <col min="8962" max="8962" width="2.375" style="69" customWidth="1"/>
    <col min="8963" max="8963" width="26.875" style="69" customWidth="1"/>
    <col min="8964" max="8964" width="4.5" style="69" customWidth="1"/>
    <col min="8965" max="8966" width="22.375" style="69" customWidth="1"/>
    <col min="8967" max="8968" width="11.5" style="69" customWidth="1"/>
    <col min="8969" max="8969" width="3.5" style="69" customWidth="1"/>
    <col min="8970" max="8970" width="4.125" style="69" customWidth="1"/>
    <col min="8971" max="8971" width="2.75" style="69" customWidth="1"/>
    <col min="8972" max="9217" width="8.875" style="69"/>
    <col min="9218" max="9218" width="2.375" style="69" customWidth="1"/>
    <col min="9219" max="9219" width="26.875" style="69" customWidth="1"/>
    <col min="9220" max="9220" width="4.5" style="69" customWidth="1"/>
    <col min="9221" max="9222" width="22.375" style="69" customWidth="1"/>
    <col min="9223" max="9224" width="11.5" style="69" customWidth="1"/>
    <col min="9225" max="9225" width="3.5" style="69" customWidth="1"/>
    <col min="9226" max="9226" width="4.125" style="69" customWidth="1"/>
    <col min="9227" max="9227" width="2.75" style="69" customWidth="1"/>
    <col min="9228" max="9473" width="8.875" style="69"/>
    <col min="9474" max="9474" width="2.375" style="69" customWidth="1"/>
    <col min="9475" max="9475" width="26.875" style="69" customWidth="1"/>
    <col min="9476" max="9476" width="4.5" style="69" customWidth="1"/>
    <col min="9477" max="9478" width="22.375" style="69" customWidth="1"/>
    <col min="9479" max="9480" width="11.5" style="69" customWidth="1"/>
    <col min="9481" max="9481" width="3.5" style="69" customWidth="1"/>
    <col min="9482" max="9482" width="4.125" style="69" customWidth="1"/>
    <col min="9483" max="9483" width="2.75" style="69" customWidth="1"/>
    <col min="9484" max="9729" width="8.875" style="69"/>
    <col min="9730" max="9730" width="2.375" style="69" customWidth="1"/>
    <col min="9731" max="9731" width="26.875" style="69" customWidth="1"/>
    <col min="9732" max="9732" width="4.5" style="69" customWidth="1"/>
    <col min="9733" max="9734" width="22.375" style="69" customWidth="1"/>
    <col min="9735" max="9736" width="11.5" style="69" customWidth="1"/>
    <col min="9737" max="9737" width="3.5" style="69" customWidth="1"/>
    <col min="9738" max="9738" width="4.125" style="69" customWidth="1"/>
    <col min="9739" max="9739" width="2.75" style="69" customWidth="1"/>
    <col min="9740" max="9985" width="8.875" style="69"/>
    <col min="9986" max="9986" width="2.375" style="69" customWidth="1"/>
    <col min="9987" max="9987" width="26.875" style="69" customWidth="1"/>
    <col min="9988" max="9988" width="4.5" style="69" customWidth="1"/>
    <col min="9989" max="9990" width="22.375" style="69" customWidth="1"/>
    <col min="9991" max="9992" width="11.5" style="69" customWidth="1"/>
    <col min="9993" max="9993" width="3.5" style="69" customWidth="1"/>
    <col min="9994" max="9994" width="4.125" style="69" customWidth="1"/>
    <col min="9995" max="9995" width="2.75" style="69" customWidth="1"/>
    <col min="9996" max="10241" width="8.875" style="69"/>
    <col min="10242" max="10242" width="2.375" style="69" customWidth="1"/>
    <col min="10243" max="10243" width="26.875" style="69" customWidth="1"/>
    <col min="10244" max="10244" width="4.5" style="69" customWidth="1"/>
    <col min="10245" max="10246" width="22.375" style="69" customWidth="1"/>
    <col min="10247" max="10248" width="11.5" style="69" customWidth="1"/>
    <col min="10249" max="10249" width="3.5" style="69" customWidth="1"/>
    <col min="10250" max="10250" width="4.125" style="69" customWidth="1"/>
    <col min="10251" max="10251" width="2.75" style="69" customWidth="1"/>
    <col min="10252" max="10497" width="8.875" style="69"/>
    <col min="10498" max="10498" width="2.375" style="69" customWidth="1"/>
    <col min="10499" max="10499" width="26.875" style="69" customWidth="1"/>
    <col min="10500" max="10500" width="4.5" style="69" customWidth="1"/>
    <col min="10501" max="10502" width="22.375" style="69" customWidth="1"/>
    <col min="10503" max="10504" width="11.5" style="69" customWidth="1"/>
    <col min="10505" max="10505" width="3.5" style="69" customWidth="1"/>
    <col min="10506" max="10506" width="4.125" style="69" customWidth="1"/>
    <col min="10507" max="10507" width="2.75" style="69" customWidth="1"/>
    <col min="10508" max="10753" width="8.875" style="69"/>
    <col min="10754" max="10754" width="2.375" style="69" customWidth="1"/>
    <col min="10755" max="10755" width="26.875" style="69" customWidth="1"/>
    <col min="10756" max="10756" width="4.5" style="69" customWidth="1"/>
    <col min="10757" max="10758" width="22.375" style="69" customWidth="1"/>
    <col min="10759" max="10760" width="11.5" style="69" customWidth="1"/>
    <col min="10761" max="10761" width="3.5" style="69" customWidth="1"/>
    <col min="10762" max="10762" width="4.125" style="69" customWidth="1"/>
    <col min="10763" max="10763" width="2.75" style="69" customWidth="1"/>
    <col min="10764" max="11009" width="8.875" style="69"/>
    <col min="11010" max="11010" width="2.375" style="69" customWidth="1"/>
    <col min="11011" max="11011" width="26.875" style="69" customWidth="1"/>
    <col min="11012" max="11012" width="4.5" style="69" customWidth="1"/>
    <col min="11013" max="11014" width="22.375" style="69" customWidth="1"/>
    <col min="11015" max="11016" width="11.5" style="69" customWidth="1"/>
    <col min="11017" max="11017" width="3.5" style="69" customWidth="1"/>
    <col min="11018" max="11018" width="4.125" style="69" customWidth="1"/>
    <col min="11019" max="11019" width="2.75" style="69" customWidth="1"/>
    <col min="11020" max="11265" width="8.875" style="69"/>
    <col min="11266" max="11266" width="2.375" style="69" customWidth="1"/>
    <col min="11267" max="11267" width="26.875" style="69" customWidth="1"/>
    <col min="11268" max="11268" width="4.5" style="69" customWidth="1"/>
    <col min="11269" max="11270" width="22.375" style="69" customWidth="1"/>
    <col min="11271" max="11272" width="11.5" style="69" customWidth="1"/>
    <col min="11273" max="11273" width="3.5" style="69" customWidth="1"/>
    <col min="11274" max="11274" width="4.125" style="69" customWidth="1"/>
    <col min="11275" max="11275" width="2.75" style="69" customWidth="1"/>
    <col min="11276" max="11521" width="8.875" style="69"/>
    <col min="11522" max="11522" width="2.375" style="69" customWidth="1"/>
    <col min="11523" max="11523" width="26.875" style="69" customWidth="1"/>
    <col min="11524" max="11524" width="4.5" style="69" customWidth="1"/>
    <col min="11525" max="11526" width="22.375" style="69" customWidth="1"/>
    <col min="11527" max="11528" width="11.5" style="69" customWidth="1"/>
    <col min="11529" max="11529" width="3.5" style="69" customWidth="1"/>
    <col min="11530" max="11530" width="4.125" style="69" customWidth="1"/>
    <col min="11531" max="11531" width="2.75" style="69" customWidth="1"/>
    <col min="11532" max="11777" width="8.875" style="69"/>
    <col min="11778" max="11778" width="2.375" style="69" customWidth="1"/>
    <col min="11779" max="11779" width="26.875" style="69" customWidth="1"/>
    <col min="11780" max="11780" width="4.5" style="69" customWidth="1"/>
    <col min="11781" max="11782" width="22.375" style="69" customWidth="1"/>
    <col min="11783" max="11784" width="11.5" style="69" customWidth="1"/>
    <col min="11785" max="11785" width="3.5" style="69" customWidth="1"/>
    <col min="11786" max="11786" width="4.125" style="69" customWidth="1"/>
    <col min="11787" max="11787" width="2.75" style="69" customWidth="1"/>
    <col min="11788" max="12033" width="8.875" style="69"/>
    <col min="12034" max="12034" width="2.375" style="69" customWidth="1"/>
    <col min="12035" max="12035" width="26.875" style="69" customWidth="1"/>
    <col min="12036" max="12036" width="4.5" style="69" customWidth="1"/>
    <col min="12037" max="12038" width="22.375" style="69" customWidth="1"/>
    <col min="12039" max="12040" width="11.5" style="69" customWidth="1"/>
    <col min="12041" max="12041" width="3.5" style="69" customWidth="1"/>
    <col min="12042" max="12042" width="4.125" style="69" customWidth="1"/>
    <col min="12043" max="12043" width="2.75" style="69" customWidth="1"/>
    <col min="12044" max="12289" width="8.875" style="69"/>
    <col min="12290" max="12290" width="2.375" style="69" customWidth="1"/>
    <col min="12291" max="12291" width="26.875" style="69" customWidth="1"/>
    <col min="12292" max="12292" width="4.5" style="69" customWidth="1"/>
    <col min="12293" max="12294" width="22.375" style="69" customWidth="1"/>
    <col min="12295" max="12296" width="11.5" style="69" customWidth="1"/>
    <col min="12297" max="12297" width="3.5" style="69" customWidth="1"/>
    <col min="12298" max="12298" width="4.125" style="69" customWidth="1"/>
    <col min="12299" max="12299" width="2.75" style="69" customWidth="1"/>
    <col min="12300" max="12545" width="8.875" style="69"/>
    <col min="12546" max="12546" width="2.375" style="69" customWidth="1"/>
    <col min="12547" max="12547" width="26.875" style="69" customWidth="1"/>
    <col min="12548" max="12548" width="4.5" style="69" customWidth="1"/>
    <col min="12549" max="12550" width="22.375" style="69" customWidth="1"/>
    <col min="12551" max="12552" width="11.5" style="69" customWidth="1"/>
    <col min="12553" max="12553" width="3.5" style="69" customWidth="1"/>
    <col min="12554" max="12554" width="4.125" style="69" customWidth="1"/>
    <col min="12555" max="12555" width="2.75" style="69" customWidth="1"/>
    <col min="12556" max="12801" width="8.875" style="69"/>
    <col min="12802" max="12802" width="2.375" style="69" customWidth="1"/>
    <col min="12803" max="12803" width="26.875" style="69" customWidth="1"/>
    <col min="12804" max="12804" width="4.5" style="69" customWidth="1"/>
    <col min="12805" max="12806" width="22.375" style="69" customWidth="1"/>
    <col min="12807" max="12808" width="11.5" style="69" customWidth="1"/>
    <col min="12809" max="12809" width="3.5" style="69" customWidth="1"/>
    <col min="12810" max="12810" width="4.125" style="69" customWidth="1"/>
    <col min="12811" max="12811" width="2.75" style="69" customWidth="1"/>
    <col min="12812" max="13057" width="8.875" style="69"/>
    <col min="13058" max="13058" width="2.375" style="69" customWidth="1"/>
    <col min="13059" max="13059" width="26.875" style="69" customWidth="1"/>
    <col min="13060" max="13060" width="4.5" style="69" customWidth="1"/>
    <col min="13061" max="13062" width="22.375" style="69" customWidth="1"/>
    <col min="13063" max="13064" width="11.5" style="69" customWidth="1"/>
    <col min="13065" max="13065" width="3.5" style="69" customWidth="1"/>
    <col min="13066" max="13066" width="4.125" style="69" customWidth="1"/>
    <col min="13067" max="13067" width="2.75" style="69" customWidth="1"/>
    <col min="13068" max="13313" width="8.875" style="69"/>
    <col min="13314" max="13314" width="2.375" style="69" customWidth="1"/>
    <col min="13315" max="13315" width="26.875" style="69" customWidth="1"/>
    <col min="13316" max="13316" width="4.5" style="69" customWidth="1"/>
    <col min="13317" max="13318" width="22.375" style="69" customWidth="1"/>
    <col min="13319" max="13320" width="11.5" style="69" customWidth="1"/>
    <col min="13321" max="13321" width="3.5" style="69" customWidth="1"/>
    <col min="13322" max="13322" width="4.125" style="69" customWidth="1"/>
    <col min="13323" max="13323" width="2.75" style="69" customWidth="1"/>
    <col min="13324" max="13569" width="8.875" style="69"/>
    <col min="13570" max="13570" width="2.375" style="69" customWidth="1"/>
    <col min="13571" max="13571" width="26.875" style="69" customWidth="1"/>
    <col min="13572" max="13572" width="4.5" style="69" customWidth="1"/>
    <col min="13573" max="13574" width="22.375" style="69" customWidth="1"/>
    <col min="13575" max="13576" width="11.5" style="69" customWidth="1"/>
    <col min="13577" max="13577" width="3.5" style="69" customWidth="1"/>
    <col min="13578" max="13578" width="4.125" style="69" customWidth="1"/>
    <col min="13579" max="13579" width="2.75" style="69" customWidth="1"/>
    <col min="13580" max="13825" width="8.875" style="69"/>
    <col min="13826" max="13826" width="2.375" style="69" customWidth="1"/>
    <col min="13827" max="13827" width="26.875" style="69" customWidth="1"/>
    <col min="13828" max="13828" width="4.5" style="69" customWidth="1"/>
    <col min="13829" max="13830" width="22.375" style="69" customWidth="1"/>
    <col min="13831" max="13832" width="11.5" style="69" customWidth="1"/>
    <col min="13833" max="13833" width="3.5" style="69" customWidth="1"/>
    <col min="13834" max="13834" width="4.125" style="69" customWidth="1"/>
    <col min="13835" max="13835" width="2.75" style="69" customWidth="1"/>
    <col min="13836" max="14081" width="8.875" style="69"/>
    <col min="14082" max="14082" width="2.375" style="69" customWidth="1"/>
    <col min="14083" max="14083" width="26.875" style="69" customWidth="1"/>
    <col min="14084" max="14084" width="4.5" style="69" customWidth="1"/>
    <col min="14085" max="14086" width="22.375" style="69" customWidth="1"/>
    <col min="14087" max="14088" width="11.5" style="69" customWidth="1"/>
    <col min="14089" max="14089" width="3.5" style="69" customWidth="1"/>
    <col min="14090" max="14090" width="4.125" style="69" customWidth="1"/>
    <col min="14091" max="14091" width="2.75" style="69" customWidth="1"/>
    <col min="14092" max="14337" width="8.875" style="69"/>
    <col min="14338" max="14338" width="2.375" style="69" customWidth="1"/>
    <col min="14339" max="14339" width="26.875" style="69" customWidth="1"/>
    <col min="14340" max="14340" width="4.5" style="69" customWidth="1"/>
    <col min="14341" max="14342" width="22.375" style="69" customWidth="1"/>
    <col min="14343" max="14344" width="11.5" style="69" customWidth="1"/>
    <col min="14345" max="14345" width="3.5" style="69" customWidth="1"/>
    <col min="14346" max="14346" width="4.125" style="69" customWidth="1"/>
    <col min="14347" max="14347" width="2.75" style="69" customWidth="1"/>
    <col min="14348" max="14593" width="8.875" style="69"/>
    <col min="14594" max="14594" width="2.375" style="69" customWidth="1"/>
    <col min="14595" max="14595" width="26.875" style="69" customWidth="1"/>
    <col min="14596" max="14596" width="4.5" style="69" customWidth="1"/>
    <col min="14597" max="14598" width="22.375" style="69" customWidth="1"/>
    <col min="14599" max="14600" width="11.5" style="69" customWidth="1"/>
    <col min="14601" max="14601" width="3.5" style="69" customWidth="1"/>
    <col min="14602" max="14602" width="4.125" style="69" customWidth="1"/>
    <col min="14603" max="14603" width="2.75" style="69" customWidth="1"/>
    <col min="14604" max="14849" width="8.875" style="69"/>
    <col min="14850" max="14850" width="2.375" style="69" customWidth="1"/>
    <col min="14851" max="14851" width="26.875" style="69" customWidth="1"/>
    <col min="14852" max="14852" width="4.5" style="69" customWidth="1"/>
    <col min="14853" max="14854" width="22.375" style="69" customWidth="1"/>
    <col min="14855" max="14856" width="11.5" style="69" customWidth="1"/>
    <col min="14857" max="14857" width="3.5" style="69" customWidth="1"/>
    <col min="14858" max="14858" width="4.125" style="69" customWidth="1"/>
    <col min="14859" max="14859" width="2.75" style="69" customWidth="1"/>
    <col min="14860" max="15105" width="8.875" style="69"/>
    <col min="15106" max="15106" width="2.375" style="69" customWidth="1"/>
    <col min="15107" max="15107" width="26.875" style="69" customWidth="1"/>
    <col min="15108" max="15108" width="4.5" style="69" customWidth="1"/>
    <col min="15109" max="15110" width="22.375" style="69" customWidth="1"/>
    <col min="15111" max="15112" width="11.5" style="69" customWidth="1"/>
    <col min="15113" max="15113" width="3.5" style="69" customWidth="1"/>
    <col min="15114" max="15114" width="4.125" style="69" customWidth="1"/>
    <col min="15115" max="15115" width="2.75" style="69" customWidth="1"/>
    <col min="15116" max="15361" width="8.875" style="69"/>
    <col min="15362" max="15362" width="2.375" style="69" customWidth="1"/>
    <col min="15363" max="15363" width="26.875" style="69" customWidth="1"/>
    <col min="15364" max="15364" width="4.5" style="69" customWidth="1"/>
    <col min="15365" max="15366" width="22.375" style="69" customWidth="1"/>
    <col min="15367" max="15368" width="11.5" style="69" customWidth="1"/>
    <col min="15369" max="15369" width="3.5" style="69" customWidth="1"/>
    <col min="15370" max="15370" width="4.125" style="69" customWidth="1"/>
    <col min="15371" max="15371" width="2.75" style="69" customWidth="1"/>
    <col min="15372" max="15617" width="8.875" style="69"/>
    <col min="15618" max="15618" width="2.375" style="69" customWidth="1"/>
    <col min="15619" max="15619" width="26.875" style="69" customWidth="1"/>
    <col min="15620" max="15620" width="4.5" style="69" customWidth="1"/>
    <col min="15621" max="15622" width="22.375" style="69" customWidth="1"/>
    <col min="15623" max="15624" width="11.5" style="69" customWidth="1"/>
    <col min="15625" max="15625" width="3.5" style="69" customWidth="1"/>
    <col min="15626" max="15626" width="4.125" style="69" customWidth="1"/>
    <col min="15627" max="15627" width="2.75" style="69" customWidth="1"/>
    <col min="15628" max="15873" width="8.875" style="69"/>
    <col min="15874" max="15874" width="2.375" style="69" customWidth="1"/>
    <col min="15875" max="15875" width="26.875" style="69" customWidth="1"/>
    <col min="15876" max="15876" width="4.5" style="69" customWidth="1"/>
    <col min="15877" max="15878" width="22.375" style="69" customWidth="1"/>
    <col min="15879" max="15880" width="11.5" style="69" customWidth="1"/>
    <col min="15881" max="15881" width="3.5" style="69" customWidth="1"/>
    <col min="15882" max="15882" width="4.125" style="69" customWidth="1"/>
    <col min="15883" max="15883" width="2.75" style="69" customWidth="1"/>
    <col min="15884" max="16129" width="8.875" style="69"/>
    <col min="16130" max="16130" width="2.375" style="69" customWidth="1"/>
    <col min="16131" max="16131" width="26.875" style="69" customWidth="1"/>
    <col min="16132" max="16132" width="4.5" style="69" customWidth="1"/>
    <col min="16133" max="16134" width="22.375" style="69" customWidth="1"/>
    <col min="16135" max="16136" width="11.5" style="69" customWidth="1"/>
    <col min="16137" max="16137" width="3.5" style="69" customWidth="1"/>
    <col min="16138" max="16138" width="4.125" style="69" customWidth="1"/>
    <col min="16139" max="16139" width="2.75" style="69" customWidth="1"/>
    <col min="16140" max="16384" width="8.875" style="69"/>
  </cols>
  <sheetData>
    <row r="1" spans="1:10" ht="20.100000000000001" customHeight="1" x14ac:dyDescent="0.15">
      <c r="B1" s="74" t="s">
        <v>805</v>
      </c>
    </row>
    <row r="2" spans="1:10" ht="20.100000000000001" customHeight="1" x14ac:dyDescent="0.15">
      <c r="A2" s="70"/>
      <c r="B2" s="71"/>
      <c r="C2" s="71"/>
      <c r="D2" s="71"/>
      <c r="E2" s="71"/>
      <c r="F2" s="71"/>
      <c r="G2" s="71"/>
      <c r="H2" s="71"/>
      <c r="I2" s="72" t="s">
        <v>462</v>
      </c>
      <c r="J2" s="71"/>
    </row>
    <row r="3" spans="1:10" ht="20.100000000000001" customHeight="1" x14ac:dyDescent="0.15">
      <c r="A3" s="70"/>
      <c r="B3" s="71"/>
      <c r="C3" s="71"/>
      <c r="D3" s="71"/>
      <c r="E3" s="71"/>
      <c r="F3" s="71"/>
      <c r="G3" s="71"/>
      <c r="H3" s="71"/>
      <c r="I3" s="73"/>
      <c r="J3" s="71"/>
    </row>
    <row r="4" spans="1:10" ht="20.100000000000001" customHeight="1" x14ac:dyDescent="0.15">
      <c r="A4" s="70"/>
      <c r="B4" s="1263" t="s">
        <v>463</v>
      </c>
      <c r="C4" s="1263"/>
      <c r="D4" s="1263"/>
      <c r="E4" s="1263"/>
      <c r="F4" s="1263"/>
      <c r="G4" s="1263"/>
      <c r="H4" s="1263"/>
      <c r="I4" s="1263"/>
      <c r="J4" s="71"/>
    </row>
    <row r="5" spans="1:10" ht="20.100000000000001" customHeight="1" x14ac:dyDescent="0.15">
      <c r="A5" s="70"/>
      <c r="B5" s="74"/>
      <c r="C5" s="74"/>
      <c r="D5" s="75"/>
      <c r="E5" s="74"/>
      <c r="F5" s="72"/>
      <c r="G5" s="74"/>
      <c r="H5" s="74"/>
      <c r="I5" s="74"/>
      <c r="J5" s="71"/>
    </row>
    <row r="6" spans="1:10" ht="30" customHeight="1" x14ac:dyDescent="0.15">
      <c r="A6" s="76"/>
      <c r="B6" s="136" t="s">
        <v>52</v>
      </c>
      <c r="C6" s="1264"/>
      <c r="D6" s="1265"/>
      <c r="E6" s="1265"/>
      <c r="F6" s="1265"/>
      <c r="G6" s="1265"/>
      <c r="H6" s="1265"/>
      <c r="I6" s="1266"/>
      <c r="J6" s="71"/>
    </row>
    <row r="7" spans="1:10" ht="30" customHeight="1" x14ac:dyDescent="0.15">
      <c r="A7" s="71"/>
      <c r="B7" s="136" t="s">
        <v>464</v>
      </c>
      <c r="C7" s="1264" t="s">
        <v>465</v>
      </c>
      <c r="D7" s="1265"/>
      <c r="E7" s="1265"/>
      <c r="F7" s="1265"/>
      <c r="G7" s="1265"/>
      <c r="H7" s="1265"/>
      <c r="I7" s="1266"/>
      <c r="J7" s="71"/>
    </row>
    <row r="8" spans="1:10" ht="30" customHeight="1" x14ac:dyDescent="0.15">
      <c r="A8" s="71"/>
      <c r="B8" s="373"/>
      <c r="C8" s="373"/>
      <c r="D8" s="373"/>
      <c r="E8" s="373"/>
      <c r="F8" s="373"/>
      <c r="G8" s="373"/>
      <c r="H8" s="373"/>
      <c r="I8" s="373"/>
      <c r="J8" s="71"/>
    </row>
    <row r="9" spans="1:10" ht="19.5" customHeight="1" x14ac:dyDescent="0.15">
      <c r="A9" s="71"/>
      <c r="B9" s="374" t="s">
        <v>466</v>
      </c>
      <c r="C9" s="373"/>
      <c r="D9" s="373"/>
      <c r="E9" s="373"/>
      <c r="F9" s="373"/>
      <c r="G9" s="373"/>
      <c r="H9" s="373"/>
      <c r="I9" s="373"/>
      <c r="J9" s="71"/>
    </row>
    <row r="10" spans="1:10" ht="19.5" customHeight="1" x14ac:dyDescent="0.15">
      <c r="A10" s="71"/>
      <c r="B10" s="1264" t="s">
        <v>467</v>
      </c>
      <c r="C10" s="1265"/>
      <c r="D10" s="1265"/>
      <c r="E10" s="1265"/>
      <c r="F10" s="1265"/>
      <c r="G10" s="1265"/>
      <c r="H10" s="1264" t="s">
        <v>468</v>
      </c>
      <c r="I10" s="1266"/>
      <c r="J10" s="71"/>
    </row>
    <row r="11" spans="1:10" ht="75" customHeight="1" x14ac:dyDescent="0.15">
      <c r="A11" s="71"/>
      <c r="B11" s="1267" t="s">
        <v>469</v>
      </c>
      <c r="C11" s="1269" t="s">
        <v>470</v>
      </c>
      <c r="D11" s="1270"/>
      <c r="E11" s="1270"/>
      <c r="F11" s="1270"/>
      <c r="G11" s="1270"/>
      <c r="H11" s="1264"/>
      <c r="I11" s="1266"/>
      <c r="J11" s="71"/>
    </row>
    <row r="12" spans="1:10" ht="75" customHeight="1" x14ac:dyDescent="0.15">
      <c r="A12" s="71"/>
      <c r="B12" s="1268"/>
      <c r="C12" s="1269" t="s">
        <v>471</v>
      </c>
      <c r="D12" s="1270"/>
      <c r="E12" s="1270"/>
      <c r="F12" s="1270"/>
      <c r="G12" s="1270"/>
      <c r="H12" s="1264"/>
      <c r="I12" s="1266"/>
      <c r="J12" s="71"/>
    </row>
    <row r="13" spans="1:10" ht="75" customHeight="1" x14ac:dyDescent="0.15">
      <c r="A13" s="71"/>
      <c r="B13" s="1267" t="s">
        <v>472</v>
      </c>
      <c r="C13" s="1269" t="s">
        <v>473</v>
      </c>
      <c r="D13" s="1270"/>
      <c r="E13" s="1270"/>
      <c r="F13" s="1270"/>
      <c r="G13" s="1270"/>
      <c r="H13" s="1264"/>
      <c r="I13" s="1266"/>
      <c r="J13" s="71"/>
    </row>
    <row r="14" spans="1:10" ht="75" customHeight="1" x14ac:dyDescent="0.15">
      <c r="A14" s="71"/>
      <c r="B14" s="1271"/>
      <c r="C14" s="1269" t="s">
        <v>474</v>
      </c>
      <c r="D14" s="1270"/>
      <c r="E14" s="1270"/>
      <c r="F14" s="1270"/>
      <c r="G14" s="1270"/>
      <c r="H14" s="1264"/>
      <c r="I14" s="1266"/>
      <c r="J14" s="71"/>
    </row>
    <row r="15" spans="1:10" ht="75" customHeight="1" x14ac:dyDescent="0.15">
      <c r="A15" s="71"/>
      <c r="B15" s="1267" t="s">
        <v>475</v>
      </c>
      <c r="C15" s="1269" t="s">
        <v>476</v>
      </c>
      <c r="D15" s="1270"/>
      <c r="E15" s="1270"/>
      <c r="F15" s="1270"/>
      <c r="G15" s="1272"/>
      <c r="H15" s="1264"/>
      <c r="I15" s="1266"/>
      <c r="J15" s="71"/>
    </row>
    <row r="16" spans="1:10" ht="75" customHeight="1" x14ac:dyDescent="0.15">
      <c r="A16" s="71"/>
      <c r="B16" s="1268"/>
      <c r="C16" s="1273" t="s">
        <v>477</v>
      </c>
      <c r="D16" s="1274"/>
      <c r="E16" s="1274"/>
      <c r="F16" s="1274"/>
      <c r="G16" s="1274"/>
      <c r="H16" s="1264"/>
      <c r="I16" s="1266"/>
      <c r="J16" s="71"/>
    </row>
    <row r="17" spans="1:11" ht="15" customHeight="1" x14ac:dyDescent="0.15">
      <c r="A17" s="71"/>
      <c r="B17" s="375"/>
      <c r="C17" s="375"/>
      <c r="D17" s="375"/>
      <c r="E17" s="375"/>
      <c r="F17" s="375"/>
      <c r="G17" s="375"/>
      <c r="H17" s="376"/>
      <c r="I17" s="376"/>
      <c r="J17" s="71"/>
    </row>
    <row r="18" spans="1:11" ht="15" customHeight="1" x14ac:dyDescent="0.15">
      <c r="A18" s="71"/>
      <c r="B18" s="77" t="s">
        <v>478</v>
      </c>
      <c r="C18" s="77"/>
      <c r="D18" s="77"/>
      <c r="E18" s="77"/>
      <c r="F18" s="77"/>
      <c r="G18" s="77"/>
      <c r="H18" s="77"/>
      <c r="I18" s="77"/>
      <c r="J18" s="71"/>
    </row>
    <row r="19" spans="1:11" ht="24.6" customHeight="1" x14ac:dyDescent="0.15">
      <c r="A19" s="71"/>
      <c r="B19" s="1278" t="s">
        <v>479</v>
      </c>
      <c r="C19" s="1279"/>
      <c r="D19" s="1279"/>
      <c r="E19" s="1279"/>
      <c r="F19" s="1279"/>
      <c r="G19" s="1280"/>
      <c r="H19" s="78" t="s">
        <v>480</v>
      </c>
      <c r="I19" s="78"/>
      <c r="J19" s="71"/>
    </row>
    <row r="20" spans="1:11" ht="24.6" customHeight="1" x14ac:dyDescent="0.15">
      <c r="A20" s="71"/>
      <c r="B20" s="79">
        <v>1</v>
      </c>
      <c r="C20" s="1281" t="s">
        <v>481</v>
      </c>
      <c r="D20" s="1282"/>
      <c r="E20" s="1282"/>
      <c r="F20" s="1282"/>
      <c r="G20" s="1283"/>
      <c r="H20" s="1264"/>
      <c r="I20" s="1266"/>
      <c r="J20" s="71"/>
    </row>
    <row r="21" spans="1:11" ht="24.6" customHeight="1" x14ac:dyDescent="0.15">
      <c r="A21" s="71"/>
      <c r="B21" s="79">
        <v>2</v>
      </c>
      <c r="C21" s="1281" t="s">
        <v>482</v>
      </c>
      <c r="D21" s="1282"/>
      <c r="E21" s="1282"/>
      <c r="F21" s="1282"/>
      <c r="G21" s="1283"/>
      <c r="H21" s="1264"/>
      <c r="I21" s="1266"/>
      <c r="J21" s="71"/>
    </row>
    <row r="22" spans="1:11" ht="24.6" customHeight="1" x14ac:dyDescent="0.15">
      <c r="A22" s="71"/>
      <c r="B22" s="79">
        <v>3</v>
      </c>
      <c r="C22" s="1275" t="s">
        <v>483</v>
      </c>
      <c r="D22" s="1275"/>
      <c r="E22" s="1275"/>
      <c r="F22" s="1276"/>
      <c r="G22" s="1276"/>
      <c r="H22" s="1264"/>
      <c r="I22" s="1266"/>
      <c r="J22" s="80"/>
      <c r="K22" s="80"/>
    </row>
    <row r="23" spans="1:11" ht="17.25" customHeight="1" x14ac:dyDescent="0.15">
      <c r="A23" s="71"/>
      <c r="B23" s="81"/>
      <c r="C23" s="80"/>
      <c r="D23" s="80"/>
      <c r="E23" s="80"/>
      <c r="F23" s="80"/>
      <c r="G23" s="80"/>
      <c r="H23" s="80"/>
      <c r="I23" s="80"/>
      <c r="J23" s="80"/>
      <c r="K23" s="80"/>
    </row>
    <row r="24" spans="1:11" ht="17.25" customHeight="1" x14ac:dyDescent="0.15">
      <c r="A24" s="71"/>
      <c r="B24" s="1277" t="s">
        <v>484</v>
      </c>
      <c r="C24" s="1277"/>
      <c r="D24" s="1277"/>
      <c r="E24" s="1277"/>
      <c r="F24" s="1277"/>
      <c r="G24" s="1277"/>
      <c r="H24" s="1277"/>
      <c r="I24" s="1277"/>
      <c r="J24" s="80"/>
      <c r="K24" s="80"/>
    </row>
    <row r="25" spans="1:11" ht="17.25" customHeight="1" x14ac:dyDescent="0.15">
      <c r="A25" s="71"/>
      <c r="B25" s="1277"/>
      <c r="C25" s="1277"/>
      <c r="D25" s="1277"/>
      <c r="E25" s="1277"/>
      <c r="F25" s="1277"/>
      <c r="G25" s="1277"/>
      <c r="H25" s="1277"/>
      <c r="I25" s="1277"/>
      <c r="J25" s="80"/>
      <c r="K25" s="80"/>
    </row>
    <row r="26" spans="1:11" x14ac:dyDescent="0.15">
      <c r="A26" s="71"/>
      <c r="B26" s="1277"/>
      <c r="C26" s="1277"/>
      <c r="D26" s="1277"/>
      <c r="E26" s="1277"/>
      <c r="F26" s="1277"/>
      <c r="G26" s="1277"/>
      <c r="H26" s="1277"/>
      <c r="I26" s="1277"/>
      <c r="J26" s="71"/>
    </row>
    <row r="27" spans="1:11" ht="74.45" customHeight="1" x14ac:dyDescent="0.15">
      <c r="A27" s="71"/>
      <c r="B27" s="1277"/>
      <c r="C27" s="1277"/>
      <c r="D27" s="1277"/>
      <c r="E27" s="1277"/>
      <c r="F27" s="1277"/>
      <c r="G27" s="1277"/>
      <c r="H27" s="1277"/>
      <c r="I27" s="1277"/>
      <c r="J27" s="71"/>
    </row>
    <row r="28" spans="1:11" x14ac:dyDescent="0.15">
      <c r="A28" s="71"/>
      <c r="B28" s="71"/>
      <c r="C28" s="71"/>
      <c r="D28" s="71"/>
      <c r="E28" s="71"/>
      <c r="F28" s="71"/>
      <c r="G28" s="71"/>
      <c r="H28" s="71"/>
      <c r="I28" s="71"/>
      <c r="J28" s="71"/>
    </row>
  </sheetData>
  <mergeCells count="28">
    <mergeCell ref="C22:G22"/>
    <mergeCell ref="H22:I22"/>
    <mergeCell ref="B24:I27"/>
    <mergeCell ref="B19:G19"/>
    <mergeCell ref="C20:G20"/>
    <mergeCell ref="H20:I20"/>
    <mergeCell ref="C21:G21"/>
    <mergeCell ref="H21:I21"/>
    <mergeCell ref="B15:B16"/>
    <mergeCell ref="C15:G15"/>
    <mergeCell ref="H15:I15"/>
    <mergeCell ref="C16:G16"/>
    <mergeCell ref="H16:I16"/>
    <mergeCell ref="B13:B14"/>
    <mergeCell ref="C13:G13"/>
    <mergeCell ref="H13:I13"/>
    <mergeCell ref="C14:G14"/>
    <mergeCell ref="H14:I14"/>
    <mergeCell ref="B11:B12"/>
    <mergeCell ref="C11:G11"/>
    <mergeCell ref="H11:I11"/>
    <mergeCell ref="C12:G12"/>
    <mergeCell ref="H12:I12"/>
    <mergeCell ref="B4:I4"/>
    <mergeCell ref="C6:I6"/>
    <mergeCell ref="C7:I7"/>
    <mergeCell ref="B10:G10"/>
    <mergeCell ref="H10:I10"/>
  </mergeCells>
  <phoneticPr fontId="1"/>
  <dataValidations count="1">
    <dataValidation type="list" allowBlank="1" showInputMessage="1" showErrorMessage="1" sqref="H11:I16 H20:I22" xr:uid="{DD7C70A3-DDE8-4DEA-AC26-CB185A023E61}">
      <formula1>"✓"</formula1>
    </dataValidation>
  </dataValidations>
  <pageMargins left="0.7" right="0.7" top="0.75" bottom="0.75" header="0.3" footer="0.3"/>
  <pageSetup paperSize="9" scale="7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I15"/>
  <sheetViews>
    <sheetView showGridLines="0" view="pageBreakPreview" zoomScaleNormal="100" zoomScaleSheetLayoutView="100" workbookViewId="0">
      <selection activeCell="O7" sqref="O7"/>
    </sheetView>
  </sheetViews>
  <sheetFormatPr defaultRowHeight="13.5" x14ac:dyDescent="0.15"/>
  <cols>
    <col min="1" max="1" width="0.75" style="69" customWidth="1"/>
    <col min="2" max="2" width="26.875" style="69" customWidth="1"/>
    <col min="3" max="3" width="4.5" style="69" customWidth="1"/>
    <col min="4" max="6" width="22.375" style="69" customWidth="1"/>
    <col min="7" max="7" width="3.5" style="69" customWidth="1"/>
    <col min="8" max="8" width="1.375" style="69" customWidth="1"/>
    <col min="9" max="9" width="2.75" style="69" customWidth="1"/>
    <col min="10" max="10" width="8.875" style="69"/>
    <col min="11" max="11" width="15.5" style="69" customWidth="1"/>
    <col min="12" max="256" width="8.875" style="69"/>
    <col min="257" max="257" width="0.75" style="69" customWidth="1"/>
    <col min="258" max="258" width="26.875" style="69" customWidth="1"/>
    <col min="259" max="259" width="4.5" style="69" customWidth="1"/>
    <col min="260" max="262" width="22.375" style="69" customWidth="1"/>
    <col min="263" max="263" width="3.5" style="69" customWidth="1"/>
    <col min="264" max="264" width="4.125" style="69" customWidth="1"/>
    <col min="265" max="265" width="2.75" style="69" customWidth="1"/>
    <col min="266" max="266" width="8.875" style="69"/>
    <col min="267" max="267" width="15.5" style="69" customWidth="1"/>
    <col min="268" max="512" width="8.875" style="69"/>
    <col min="513" max="513" width="0.75" style="69" customWidth="1"/>
    <col min="514" max="514" width="26.875" style="69" customWidth="1"/>
    <col min="515" max="515" width="4.5" style="69" customWidth="1"/>
    <col min="516" max="518" width="22.375" style="69" customWidth="1"/>
    <col min="519" max="519" width="3.5" style="69" customWidth="1"/>
    <col min="520" max="520" width="4.125" style="69" customWidth="1"/>
    <col min="521" max="521" width="2.75" style="69" customWidth="1"/>
    <col min="522" max="522" width="8.875" style="69"/>
    <col min="523" max="523" width="15.5" style="69" customWidth="1"/>
    <col min="524" max="768" width="8.875" style="69"/>
    <col min="769" max="769" width="0.75" style="69" customWidth="1"/>
    <col min="770" max="770" width="26.875" style="69" customWidth="1"/>
    <col min="771" max="771" width="4.5" style="69" customWidth="1"/>
    <col min="772" max="774" width="22.375" style="69" customWidth="1"/>
    <col min="775" max="775" width="3.5" style="69" customWidth="1"/>
    <col min="776" max="776" width="4.125" style="69" customWidth="1"/>
    <col min="777" max="777" width="2.75" style="69" customWidth="1"/>
    <col min="778" max="778" width="8.875" style="69"/>
    <col min="779" max="779" width="15.5" style="69" customWidth="1"/>
    <col min="780" max="1024" width="8.875" style="69"/>
    <col min="1025" max="1025" width="0.75" style="69" customWidth="1"/>
    <col min="1026" max="1026" width="26.875" style="69" customWidth="1"/>
    <col min="1027" max="1027" width="4.5" style="69" customWidth="1"/>
    <col min="1028" max="1030" width="22.375" style="69" customWidth="1"/>
    <col min="1031" max="1031" width="3.5" style="69" customWidth="1"/>
    <col min="1032" max="1032" width="4.125" style="69" customWidth="1"/>
    <col min="1033" max="1033" width="2.75" style="69" customWidth="1"/>
    <col min="1034" max="1034" width="8.875" style="69"/>
    <col min="1035" max="1035" width="15.5" style="69" customWidth="1"/>
    <col min="1036" max="1280" width="8.875" style="69"/>
    <col min="1281" max="1281" width="0.75" style="69" customWidth="1"/>
    <col min="1282" max="1282" width="26.875" style="69" customWidth="1"/>
    <col min="1283" max="1283" width="4.5" style="69" customWidth="1"/>
    <col min="1284" max="1286" width="22.375" style="69" customWidth="1"/>
    <col min="1287" max="1287" width="3.5" style="69" customWidth="1"/>
    <col min="1288" max="1288" width="4.125" style="69" customWidth="1"/>
    <col min="1289" max="1289" width="2.75" style="69" customWidth="1"/>
    <col min="1290" max="1290" width="8.875" style="69"/>
    <col min="1291" max="1291" width="15.5" style="69" customWidth="1"/>
    <col min="1292" max="1536" width="8.875" style="69"/>
    <col min="1537" max="1537" width="0.75" style="69" customWidth="1"/>
    <col min="1538" max="1538" width="26.875" style="69" customWidth="1"/>
    <col min="1539" max="1539" width="4.5" style="69" customWidth="1"/>
    <col min="1540" max="1542" width="22.375" style="69" customWidth="1"/>
    <col min="1543" max="1543" width="3.5" style="69" customWidth="1"/>
    <col min="1544" max="1544" width="4.125" style="69" customWidth="1"/>
    <col min="1545" max="1545" width="2.75" style="69" customWidth="1"/>
    <col min="1546" max="1546" width="8.875" style="69"/>
    <col min="1547" max="1547" width="15.5" style="69" customWidth="1"/>
    <col min="1548" max="1792" width="8.875" style="69"/>
    <col min="1793" max="1793" width="0.75" style="69" customWidth="1"/>
    <col min="1794" max="1794" width="26.875" style="69" customWidth="1"/>
    <col min="1795" max="1795" width="4.5" style="69" customWidth="1"/>
    <col min="1796" max="1798" width="22.375" style="69" customWidth="1"/>
    <col min="1799" max="1799" width="3.5" style="69" customWidth="1"/>
    <col min="1800" max="1800" width="4.125" style="69" customWidth="1"/>
    <col min="1801" max="1801" width="2.75" style="69" customWidth="1"/>
    <col min="1802" max="1802" width="8.875" style="69"/>
    <col min="1803" max="1803" width="15.5" style="69" customWidth="1"/>
    <col min="1804" max="2048" width="8.875" style="69"/>
    <col min="2049" max="2049" width="0.75" style="69" customWidth="1"/>
    <col min="2050" max="2050" width="26.875" style="69" customWidth="1"/>
    <col min="2051" max="2051" width="4.5" style="69" customWidth="1"/>
    <col min="2052" max="2054" width="22.375" style="69" customWidth="1"/>
    <col min="2055" max="2055" width="3.5" style="69" customWidth="1"/>
    <col min="2056" max="2056" width="4.125" style="69" customWidth="1"/>
    <col min="2057" max="2057" width="2.75" style="69" customWidth="1"/>
    <col min="2058" max="2058" width="8.875" style="69"/>
    <col min="2059" max="2059" width="15.5" style="69" customWidth="1"/>
    <col min="2060" max="2304" width="8.875" style="69"/>
    <col min="2305" max="2305" width="0.75" style="69" customWidth="1"/>
    <col min="2306" max="2306" width="26.875" style="69" customWidth="1"/>
    <col min="2307" max="2307" width="4.5" style="69" customWidth="1"/>
    <col min="2308" max="2310" width="22.375" style="69" customWidth="1"/>
    <col min="2311" max="2311" width="3.5" style="69" customWidth="1"/>
    <col min="2312" max="2312" width="4.125" style="69" customWidth="1"/>
    <col min="2313" max="2313" width="2.75" style="69" customWidth="1"/>
    <col min="2314" max="2314" width="8.875" style="69"/>
    <col min="2315" max="2315" width="15.5" style="69" customWidth="1"/>
    <col min="2316" max="2560" width="8.875" style="69"/>
    <col min="2561" max="2561" width="0.75" style="69" customWidth="1"/>
    <col min="2562" max="2562" width="26.875" style="69" customWidth="1"/>
    <col min="2563" max="2563" width="4.5" style="69" customWidth="1"/>
    <col min="2564" max="2566" width="22.375" style="69" customWidth="1"/>
    <col min="2567" max="2567" width="3.5" style="69" customWidth="1"/>
    <col min="2568" max="2568" width="4.125" style="69" customWidth="1"/>
    <col min="2569" max="2569" width="2.75" style="69" customWidth="1"/>
    <col min="2570" max="2570" width="8.875" style="69"/>
    <col min="2571" max="2571" width="15.5" style="69" customWidth="1"/>
    <col min="2572" max="2816" width="8.875" style="69"/>
    <col min="2817" max="2817" width="0.75" style="69" customWidth="1"/>
    <col min="2818" max="2818" width="26.875" style="69" customWidth="1"/>
    <col min="2819" max="2819" width="4.5" style="69" customWidth="1"/>
    <col min="2820" max="2822" width="22.375" style="69" customWidth="1"/>
    <col min="2823" max="2823" width="3.5" style="69" customWidth="1"/>
    <col min="2824" max="2824" width="4.125" style="69" customWidth="1"/>
    <col min="2825" max="2825" width="2.75" style="69" customWidth="1"/>
    <col min="2826" max="2826" width="8.875" style="69"/>
    <col min="2827" max="2827" width="15.5" style="69" customWidth="1"/>
    <col min="2828" max="3072" width="8.875" style="69"/>
    <col min="3073" max="3073" width="0.75" style="69" customWidth="1"/>
    <col min="3074" max="3074" width="26.875" style="69" customWidth="1"/>
    <col min="3075" max="3075" width="4.5" style="69" customWidth="1"/>
    <col min="3076" max="3078" width="22.375" style="69" customWidth="1"/>
    <col min="3079" max="3079" width="3.5" style="69" customWidth="1"/>
    <col min="3080" max="3080" width="4.125" style="69" customWidth="1"/>
    <col min="3081" max="3081" width="2.75" style="69" customWidth="1"/>
    <col min="3082" max="3082" width="8.875" style="69"/>
    <col min="3083" max="3083" width="15.5" style="69" customWidth="1"/>
    <col min="3084" max="3328" width="8.875" style="69"/>
    <col min="3329" max="3329" width="0.75" style="69" customWidth="1"/>
    <col min="3330" max="3330" width="26.875" style="69" customWidth="1"/>
    <col min="3331" max="3331" width="4.5" style="69" customWidth="1"/>
    <col min="3332" max="3334" width="22.375" style="69" customWidth="1"/>
    <col min="3335" max="3335" width="3.5" style="69" customWidth="1"/>
    <col min="3336" max="3336" width="4.125" style="69" customWidth="1"/>
    <col min="3337" max="3337" width="2.75" style="69" customWidth="1"/>
    <col min="3338" max="3338" width="8.875" style="69"/>
    <col min="3339" max="3339" width="15.5" style="69" customWidth="1"/>
    <col min="3340" max="3584" width="8.875" style="69"/>
    <col min="3585" max="3585" width="0.75" style="69" customWidth="1"/>
    <col min="3586" max="3586" width="26.875" style="69" customWidth="1"/>
    <col min="3587" max="3587" width="4.5" style="69" customWidth="1"/>
    <col min="3588" max="3590" width="22.375" style="69" customWidth="1"/>
    <col min="3591" max="3591" width="3.5" style="69" customWidth="1"/>
    <col min="3592" max="3592" width="4.125" style="69" customWidth="1"/>
    <col min="3593" max="3593" width="2.75" style="69" customWidth="1"/>
    <col min="3594" max="3594" width="8.875" style="69"/>
    <col min="3595" max="3595" width="15.5" style="69" customWidth="1"/>
    <col min="3596" max="3840" width="8.875" style="69"/>
    <col min="3841" max="3841" width="0.75" style="69" customWidth="1"/>
    <col min="3842" max="3842" width="26.875" style="69" customWidth="1"/>
    <col min="3843" max="3843" width="4.5" style="69" customWidth="1"/>
    <col min="3844" max="3846" width="22.375" style="69" customWidth="1"/>
    <col min="3847" max="3847" width="3.5" style="69" customWidth="1"/>
    <col min="3848" max="3848" width="4.125" style="69" customWidth="1"/>
    <col min="3849" max="3849" width="2.75" style="69" customWidth="1"/>
    <col min="3850" max="3850" width="8.875" style="69"/>
    <col min="3851" max="3851" width="15.5" style="69" customWidth="1"/>
    <col min="3852" max="4096" width="8.875" style="69"/>
    <col min="4097" max="4097" width="0.75" style="69" customWidth="1"/>
    <col min="4098" max="4098" width="26.875" style="69" customWidth="1"/>
    <col min="4099" max="4099" width="4.5" style="69" customWidth="1"/>
    <col min="4100" max="4102" width="22.375" style="69" customWidth="1"/>
    <col min="4103" max="4103" width="3.5" style="69" customWidth="1"/>
    <col min="4104" max="4104" width="4.125" style="69" customWidth="1"/>
    <col min="4105" max="4105" width="2.75" style="69" customWidth="1"/>
    <col min="4106" max="4106" width="8.875" style="69"/>
    <col min="4107" max="4107" width="15.5" style="69" customWidth="1"/>
    <col min="4108" max="4352" width="8.875" style="69"/>
    <col min="4353" max="4353" width="0.75" style="69" customWidth="1"/>
    <col min="4354" max="4354" width="26.875" style="69" customWidth="1"/>
    <col min="4355" max="4355" width="4.5" style="69" customWidth="1"/>
    <col min="4356" max="4358" width="22.375" style="69" customWidth="1"/>
    <col min="4359" max="4359" width="3.5" style="69" customWidth="1"/>
    <col min="4360" max="4360" width="4.125" style="69" customWidth="1"/>
    <col min="4361" max="4361" width="2.75" style="69" customWidth="1"/>
    <col min="4362" max="4362" width="8.875" style="69"/>
    <col min="4363" max="4363" width="15.5" style="69" customWidth="1"/>
    <col min="4364" max="4608" width="8.875" style="69"/>
    <col min="4609" max="4609" width="0.75" style="69" customWidth="1"/>
    <col min="4610" max="4610" width="26.875" style="69" customWidth="1"/>
    <col min="4611" max="4611" width="4.5" style="69" customWidth="1"/>
    <col min="4612" max="4614" width="22.375" style="69" customWidth="1"/>
    <col min="4615" max="4615" width="3.5" style="69" customWidth="1"/>
    <col min="4616" max="4616" width="4.125" style="69" customWidth="1"/>
    <col min="4617" max="4617" width="2.75" style="69" customWidth="1"/>
    <col min="4618" max="4618" width="8.875" style="69"/>
    <col min="4619" max="4619" width="15.5" style="69" customWidth="1"/>
    <col min="4620" max="4864" width="8.875" style="69"/>
    <col min="4865" max="4865" width="0.75" style="69" customWidth="1"/>
    <col min="4866" max="4866" width="26.875" style="69" customWidth="1"/>
    <col min="4867" max="4867" width="4.5" style="69" customWidth="1"/>
    <col min="4868" max="4870" width="22.375" style="69" customWidth="1"/>
    <col min="4871" max="4871" width="3.5" style="69" customWidth="1"/>
    <col min="4872" max="4872" width="4.125" style="69" customWidth="1"/>
    <col min="4873" max="4873" width="2.75" style="69" customWidth="1"/>
    <col min="4874" max="4874" width="8.875" style="69"/>
    <col min="4875" max="4875" width="15.5" style="69" customWidth="1"/>
    <col min="4876" max="5120" width="8.875" style="69"/>
    <col min="5121" max="5121" width="0.75" style="69" customWidth="1"/>
    <col min="5122" max="5122" width="26.875" style="69" customWidth="1"/>
    <col min="5123" max="5123" width="4.5" style="69" customWidth="1"/>
    <col min="5124" max="5126" width="22.375" style="69" customWidth="1"/>
    <col min="5127" max="5127" width="3.5" style="69" customWidth="1"/>
    <col min="5128" max="5128" width="4.125" style="69" customWidth="1"/>
    <col min="5129" max="5129" width="2.75" style="69" customWidth="1"/>
    <col min="5130" max="5130" width="8.875" style="69"/>
    <col min="5131" max="5131" width="15.5" style="69" customWidth="1"/>
    <col min="5132" max="5376" width="8.875" style="69"/>
    <col min="5377" max="5377" width="0.75" style="69" customWidth="1"/>
    <col min="5378" max="5378" width="26.875" style="69" customWidth="1"/>
    <col min="5379" max="5379" width="4.5" style="69" customWidth="1"/>
    <col min="5380" max="5382" width="22.375" style="69" customWidth="1"/>
    <col min="5383" max="5383" width="3.5" style="69" customWidth="1"/>
    <col min="5384" max="5384" width="4.125" style="69" customWidth="1"/>
    <col min="5385" max="5385" width="2.75" style="69" customWidth="1"/>
    <col min="5386" max="5386" width="8.875" style="69"/>
    <col min="5387" max="5387" width="15.5" style="69" customWidth="1"/>
    <col min="5388" max="5632" width="8.875" style="69"/>
    <col min="5633" max="5633" width="0.75" style="69" customWidth="1"/>
    <col min="5634" max="5634" width="26.875" style="69" customWidth="1"/>
    <col min="5635" max="5635" width="4.5" style="69" customWidth="1"/>
    <col min="5636" max="5638" width="22.375" style="69" customWidth="1"/>
    <col min="5639" max="5639" width="3.5" style="69" customWidth="1"/>
    <col min="5640" max="5640" width="4.125" style="69" customWidth="1"/>
    <col min="5641" max="5641" width="2.75" style="69" customWidth="1"/>
    <col min="5642" max="5642" width="8.875" style="69"/>
    <col min="5643" max="5643" width="15.5" style="69" customWidth="1"/>
    <col min="5644" max="5888" width="8.875" style="69"/>
    <col min="5889" max="5889" width="0.75" style="69" customWidth="1"/>
    <col min="5890" max="5890" width="26.875" style="69" customWidth="1"/>
    <col min="5891" max="5891" width="4.5" style="69" customWidth="1"/>
    <col min="5892" max="5894" width="22.375" style="69" customWidth="1"/>
    <col min="5895" max="5895" width="3.5" style="69" customWidth="1"/>
    <col min="5896" max="5896" width="4.125" style="69" customWidth="1"/>
    <col min="5897" max="5897" width="2.75" style="69" customWidth="1"/>
    <col min="5898" max="5898" width="8.875" style="69"/>
    <col min="5899" max="5899" width="15.5" style="69" customWidth="1"/>
    <col min="5900" max="6144" width="8.875" style="69"/>
    <col min="6145" max="6145" width="0.75" style="69" customWidth="1"/>
    <col min="6146" max="6146" width="26.875" style="69" customWidth="1"/>
    <col min="6147" max="6147" width="4.5" style="69" customWidth="1"/>
    <col min="6148" max="6150" width="22.375" style="69" customWidth="1"/>
    <col min="6151" max="6151" width="3.5" style="69" customWidth="1"/>
    <col min="6152" max="6152" width="4.125" style="69" customWidth="1"/>
    <col min="6153" max="6153" width="2.75" style="69" customWidth="1"/>
    <col min="6154" max="6154" width="8.875" style="69"/>
    <col min="6155" max="6155" width="15.5" style="69" customWidth="1"/>
    <col min="6156" max="6400" width="8.875" style="69"/>
    <col min="6401" max="6401" width="0.75" style="69" customWidth="1"/>
    <col min="6402" max="6402" width="26.875" style="69" customWidth="1"/>
    <col min="6403" max="6403" width="4.5" style="69" customWidth="1"/>
    <col min="6404" max="6406" width="22.375" style="69" customWidth="1"/>
    <col min="6407" max="6407" width="3.5" style="69" customWidth="1"/>
    <col min="6408" max="6408" width="4.125" style="69" customWidth="1"/>
    <col min="6409" max="6409" width="2.75" style="69" customWidth="1"/>
    <col min="6410" max="6410" width="8.875" style="69"/>
    <col min="6411" max="6411" width="15.5" style="69" customWidth="1"/>
    <col min="6412" max="6656" width="8.875" style="69"/>
    <col min="6657" max="6657" width="0.75" style="69" customWidth="1"/>
    <col min="6658" max="6658" width="26.875" style="69" customWidth="1"/>
    <col min="6659" max="6659" width="4.5" style="69" customWidth="1"/>
    <col min="6660" max="6662" width="22.375" style="69" customWidth="1"/>
    <col min="6663" max="6663" width="3.5" style="69" customWidth="1"/>
    <col min="6664" max="6664" width="4.125" style="69" customWidth="1"/>
    <col min="6665" max="6665" width="2.75" style="69" customWidth="1"/>
    <col min="6666" max="6666" width="8.875" style="69"/>
    <col min="6667" max="6667" width="15.5" style="69" customWidth="1"/>
    <col min="6668" max="6912" width="8.875" style="69"/>
    <col min="6913" max="6913" width="0.75" style="69" customWidth="1"/>
    <col min="6914" max="6914" width="26.875" style="69" customWidth="1"/>
    <col min="6915" max="6915" width="4.5" style="69" customWidth="1"/>
    <col min="6916" max="6918" width="22.375" style="69" customWidth="1"/>
    <col min="6919" max="6919" width="3.5" style="69" customWidth="1"/>
    <col min="6920" max="6920" width="4.125" style="69" customWidth="1"/>
    <col min="6921" max="6921" width="2.75" style="69" customWidth="1"/>
    <col min="6922" max="6922" width="8.875" style="69"/>
    <col min="6923" max="6923" width="15.5" style="69" customWidth="1"/>
    <col min="6924" max="7168" width="8.875" style="69"/>
    <col min="7169" max="7169" width="0.75" style="69" customWidth="1"/>
    <col min="7170" max="7170" width="26.875" style="69" customWidth="1"/>
    <col min="7171" max="7171" width="4.5" style="69" customWidth="1"/>
    <col min="7172" max="7174" width="22.375" style="69" customWidth="1"/>
    <col min="7175" max="7175" width="3.5" style="69" customWidth="1"/>
    <col min="7176" max="7176" width="4.125" style="69" customWidth="1"/>
    <col min="7177" max="7177" width="2.75" style="69" customWidth="1"/>
    <col min="7178" max="7178" width="8.875" style="69"/>
    <col min="7179" max="7179" width="15.5" style="69" customWidth="1"/>
    <col min="7180" max="7424" width="8.875" style="69"/>
    <col min="7425" max="7425" width="0.75" style="69" customWidth="1"/>
    <col min="7426" max="7426" width="26.875" style="69" customWidth="1"/>
    <col min="7427" max="7427" width="4.5" style="69" customWidth="1"/>
    <col min="7428" max="7430" width="22.375" style="69" customWidth="1"/>
    <col min="7431" max="7431" width="3.5" style="69" customWidth="1"/>
    <col min="7432" max="7432" width="4.125" style="69" customWidth="1"/>
    <col min="7433" max="7433" width="2.75" style="69" customWidth="1"/>
    <col min="7434" max="7434" width="8.875" style="69"/>
    <col min="7435" max="7435" width="15.5" style="69" customWidth="1"/>
    <col min="7436" max="7680" width="8.875" style="69"/>
    <col min="7681" max="7681" width="0.75" style="69" customWidth="1"/>
    <col min="7682" max="7682" width="26.875" style="69" customWidth="1"/>
    <col min="7683" max="7683" width="4.5" style="69" customWidth="1"/>
    <col min="7684" max="7686" width="22.375" style="69" customWidth="1"/>
    <col min="7687" max="7687" width="3.5" style="69" customWidth="1"/>
    <col min="7688" max="7688" width="4.125" style="69" customWidth="1"/>
    <col min="7689" max="7689" width="2.75" style="69" customWidth="1"/>
    <col min="7690" max="7690" width="8.875" style="69"/>
    <col min="7691" max="7691" width="15.5" style="69" customWidth="1"/>
    <col min="7692" max="7936" width="8.875" style="69"/>
    <col min="7937" max="7937" width="0.75" style="69" customWidth="1"/>
    <col min="7938" max="7938" width="26.875" style="69" customWidth="1"/>
    <col min="7939" max="7939" width="4.5" style="69" customWidth="1"/>
    <col min="7940" max="7942" width="22.375" style="69" customWidth="1"/>
    <col min="7943" max="7943" width="3.5" style="69" customWidth="1"/>
    <col min="7944" max="7944" width="4.125" style="69" customWidth="1"/>
    <col min="7945" max="7945" width="2.75" style="69" customWidth="1"/>
    <col min="7946" max="7946" width="8.875" style="69"/>
    <col min="7947" max="7947" width="15.5" style="69" customWidth="1"/>
    <col min="7948" max="8192" width="8.875" style="69"/>
    <col min="8193" max="8193" width="0.75" style="69" customWidth="1"/>
    <col min="8194" max="8194" width="26.875" style="69" customWidth="1"/>
    <col min="8195" max="8195" width="4.5" style="69" customWidth="1"/>
    <col min="8196" max="8198" width="22.375" style="69" customWidth="1"/>
    <col min="8199" max="8199" width="3.5" style="69" customWidth="1"/>
    <col min="8200" max="8200" width="4.125" style="69" customWidth="1"/>
    <col min="8201" max="8201" width="2.75" style="69" customWidth="1"/>
    <col min="8202" max="8202" width="8.875" style="69"/>
    <col min="8203" max="8203" width="15.5" style="69" customWidth="1"/>
    <col min="8204" max="8448" width="8.875" style="69"/>
    <col min="8449" max="8449" width="0.75" style="69" customWidth="1"/>
    <col min="8450" max="8450" width="26.875" style="69" customWidth="1"/>
    <col min="8451" max="8451" width="4.5" style="69" customWidth="1"/>
    <col min="8452" max="8454" width="22.375" style="69" customWidth="1"/>
    <col min="8455" max="8455" width="3.5" style="69" customWidth="1"/>
    <col min="8456" max="8456" width="4.125" style="69" customWidth="1"/>
    <col min="8457" max="8457" width="2.75" style="69" customWidth="1"/>
    <col min="8458" max="8458" width="8.875" style="69"/>
    <col min="8459" max="8459" width="15.5" style="69" customWidth="1"/>
    <col min="8460" max="8704" width="8.875" style="69"/>
    <col min="8705" max="8705" width="0.75" style="69" customWidth="1"/>
    <col min="8706" max="8706" width="26.875" style="69" customWidth="1"/>
    <col min="8707" max="8707" width="4.5" style="69" customWidth="1"/>
    <col min="8708" max="8710" width="22.375" style="69" customWidth="1"/>
    <col min="8711" max="8711" width="3.5" style="69" customWidth="1"/>
    <col min="8712" max="8712" width="4.125" style="69" customWidth="1"/>
    <col min="8713" max="8713" width="2.75" style="69" customWidth="1"/>
    <col min="8714" max="8714" width="8.875" style="69"/>
    <col min="8715" max="8715" width="15.5" style="69" customWidth="1"/>
    <col min="8716" max="8960" width="8.875" style="69"/>
    <col min="8961" max="8961" width="0.75" style="69" customWidth="1"/>
    <col min="8962" max="8962" width="26.875" style="69" customWidth="1"/>
    <col min="8963" max="8963" width="4.5" style="69" customWidth="1"/>
    <col min="8964" max="8966" width="22.375" style="69" customWidth="1"/>
    <col min="8967" max="8967" width="3.5" style="69" customWidth="1"/>
    <col min="8968" max="8968" width="4.125" style="69" customWidth="1"/>
    <col min="8969" max="8969" width="2.75" style="69" customWidth="1"/>
    <col min="8970" max="8970" width="8.875" style="69"/>
    <col min="8971" max="8971" width="15.5" style="69" customWidth="1"/>
    <col min="8972" max="9216" width="8.875" style="69"/>
    <col min="9217" max="9217" width="0.75" style="69" customWidth="1"/>
    <col min="9218" max="9218" width="26.875" style="69" customWidth="1"/>
    <col min="9219" max="9219" width="4.5" style="69" customWidth="1"/>
    <col min="9220" max="9222" width="22.375" style="69" customWidth="1"/>
    <col min="9223" max="9223" width="3.5" style="69" customWidth="1"/>
    <col min="9224" max="9224" width="4.125" style="69" customWidth="1"/>
    <col min="9225" max="9225" width="2.75" style="69" customWidth="1"/>
    <col min="9226" max="9226" width="8.875" style="69"/>
    <col min="9227" max="9227" width="15.5" style="69" customWidth="1"/>
    <col min="9228" max="9472" width="8.875" style="69"/>
    <col min="9473" max="9473" width="0.75" style="69" customWidth="1"/>
    <col min="9474" max="9474" width="26.875" style="69" customWidth="1"/>
    <col min="9475" max="9475" width="4.5" style="69" customWidth="1"/>
    <col min="9476" max="9478" width="22.375" style="69" customWidth="1"/>
    <col min="9479" max="9479" width="3.5" style="69" customWidth="1"/>
    <col min="9480" max="9480" width="4.125" style="69" customWidth="1"/>
    <col min="9481" max="9481" width="2.75" style="69" customWidth="1"/>
    <col min="9482" max="9482" width="8.875" style="69"/>
    <col min="9483" max="9483" width="15.5" style="69" customWidth="1"/>
    <col min="9484" max="9728" width="8.875" style="69"/>
    <col min="9729" max="9729" width="0.75" style="69" customWidth="1"/>
    <col min="9730" max="9730" width="26.875" style="69" customWidth="1"/>
    <col min="9731" max="9731" width="4.5" style="69" customWidth="1"/>
    <col min="9732" max="9734" width="22.375" style="69" customWidth="1"/>
    <col min="9735" max="9735" width="3.5" style="69" customWidth="1"/>
    <col min="9736" max="9736" width="4.125" style="69" customWidth="1"/>
    <col min="9737" max="9737" width="2.75" style="69" customWidth="1"/>
    <col min="9738" max="9738" width="8.875" style="69"/>
    <col min="9739" max="9739" width="15.5" style="69" customWidth="1"/>
    <col min="9740" max="9984" width="8.875" style="69"/>
    <col min="9985" max="9985" width="0.75" style="69" customWidth="1"/>
    <col min="9986" max="9986" width="26.875" style="69" customWidth="1"/>
    <col min="9987" max="9987" width="4.5" style="69" customWidth="1"/>
    <col min="9988" max="9990" width="22.375" style="69" customWidth="1"/>
    <col min="9991" max="9991" width="3.5" style="69" customWidth="1"/>
    <col min="9992" max="9992" width="4.125" style="69" customWidth="1"/>
    <col min="9993" max="9993" width="2.75" style="69" customWidth="1"/>
    <col min="9994" max="9994" width="8.875" style="69"/>
    <col min="9995" max="9995" width="15.5" style="69" customWidth="1"/>
    <col min="9996" max="10240" width="8.875" style="69"/>
    <col min="10241" max="10241" width="0.75" style="69" customWidth="1"/>
    <col min="10242" max="10242" width="26.875" style="69" customWidth="1"/>
    <col min="10243" max="10243" width="4.5" style="69" customWidth="1"/>
    <col min="10244" max="10246" width="22.375" style="69" customWidth="1"/>
    <col min="10247" max="10247" width="3.5" style="69" customWidth="1"/>
    <col min="10248" max="10248" width="4.125" style="69" customWidth="1"/>
    <col min="10249" max="10249" width="2.75" style="69" customWidth="1"/>
    <col min="10250" max="10250" width="8.875" style="69"/>
    <col min="10251" max="10251" width="15.5" style="69" customWidth="1"/>
    <col min="10252" max="10496" width="8.875" style="69"/>
    <col min="10497" max="10497" width="0.75" style="69" customWidth="1"/>
    <col min="10498" max="10498" width="26.875" style="69" customWidth="1"/>
    <col min="10499" max="10499" width="4.5" style="69" customWidth="1"/>
    <col min="10500" max="10502" width="22.375" style="69" customWidth="1"/>
    <col min="10503" max="10503" width="3.5" style="69" customWidth="1"/>
    <col min="10504" max="10504" width="4.125" style="69" customWidth="1"/>
    <col min="10505" max="10505" width="2.75" style="69" customWidth="1"/>
    <col min="10506" max="10506" width="8.875" style="69"/>
    <col min="10507" max="10507" width="15.5" style="69" customWidth="1"/>
    <col min="10508" max="10752" width="8.875" style="69"/>
    <col min="10753" max="10753" width="0.75" style="69" customWidth="1"/>
    <col min="10754" max="10754" width="26.875" style="69" customWidth="1"/>
    <col min="10755" max="10755" width="4.5" style="69" customWidth="1"/>
    <col min="10756" max="10758" width="22.375" style="69" customWidth="1"/>
    <col min="10759" max="10759" width="3.5" style="69" customWidth="1"/>
    <col min="10760" max="10760" width="4.125" style="69" customWidth="1"/>
    <col min="10761" max="10761" width="2.75" style="69" customWidth="1"/>
    <col min="10762" max="10762" width="8.875" style="69"/>
    <col min="10763" max="10763" width="15.5" style="69" customWidth="1"/>
    <col min="10764" max="11008" width="8.875" style="69"/>
    <col min="11009" max="11009" width="0.75" style="69" customWidth="1"/>
    <col min="11010" max="11010" width="26.875" style="69" customWidth="1"/>
    <col min="11011" max="11011" width="4.5" style="69" customWidth="1"/>
    <col min="11012" max="11014" width="22.375" style="69" customWidth="1"/>
    <col min="11015" max="11015" width="3.5" style="69" customWidth="1"/>
    <col min="11016" max="11016" width="4.125" style="69" customWidth="1"/>
    <col min="11017" max="11017" width="2.75" style="69" customWidth="1"/>
    <col min="11018" max="11018" width="8.875" style="69"/>
    <col min="11019" max="11019" width="15.5" style="69" customWidth="1"/>
    <col min="11020" max="11264" width="8.875" style="69"/>
    <col min="11265" max="11265" width="0.75" style="69" customWidth="1"/>
    <col min="11266" max="11266" width="26.875" style="69" customWidth="1"/>
    <col min="11267" max="11267" width="4.5" style="69" customWidth="1"/>
    <col min="11268" max="11270" width="22.375" style="69" customWidth="1"/>
    <col min="11271" max="11271" width="3.5" style="69" customWidth="1"/>
    <col min="11272" max="11272" width="4.125" style="69" customWidth="1"/>
    <col min="11273" max="11273" width="2.75" style="69" customWidth="1"/>
    <col min="11274" max="11274" width="8.875" style="69"/>
    <col min="11275" max="11275" width="15.5" style="69" customWidth="1"/>
    <col min="11276" max="11520" width="8.875" style="69"/>
    <col min="11521" max="11521" width="0.75" style="69" customWidth="1"/>
    <col min="11522" max="11522" width="26.875" style="69" customWidth="1"/>
    <col min="11523" max="11523" width="4.5" style="69" customWidth="1"/>
    <col min="11524" max="11526" width="22.375" style="69" customWidth="1"/>
    <col min="11527" max="11527" width="3.5" style="69" customWidth="1"/>
    <col min="11528" max="11528" width="4.125" style="69" customWidth="1"/>
    <col min="11529" max="11529" width="2.75" style="69" customWidth="1"/>
    <col min="11530" max="11530" width="8.875" style="69"/>
    <col min="11531" max="11531" width="15.5" style="69" customWidth="1"/>
    <col min="11532" max="11776" width="8.875" style="69"/>
    <col min="11777" max="11777" width="0.75" style="69" customWidth="1"/>
    <col min="11778" max="11778" width="26.875" style="69" customWidth="1"/>
    <col min="11779" max="11779" width="4.5" style="69" customWidth="1"/>
    <col min="11780" max="11782" width="22.375" style="69" customWidth="1"/>
    <col min="11783" max="11783" width="3.5" style="69" customWidth="1"/>
    <col min="11784" max="11784" width="4.125" style="69" customWidth="1"/>
    <col min="11785" max="11785" width="2.75" style="69" customWidth="1"/>
    <col min="11786" max="11786" width="8.875" style="69"/>
    <col min="11787" max="11787" width="15.5" style="69" customWidth="1"/>
    <col min="11788" max="12032" width="8.875" style="69"/>
    <col min="12033" max="12033" width="0.75" style="69" customWidth="1"/>
    <col min="12034" max="12034" width="26.875" style="69" customWidth="1"/>
    <col min="12035" max="12035" width="4.5" style="69" customWidth="1"/>
    <col min="12036" max="12038" width="22.375" style="69" customWidth="1"/>
    <col min="12039" max="12039" width="3.5" style="69" customWidth="1"/>
    <col min="12040" max="12040" width="4.125" style="69" customWidth="1"/>
    <col min="12041" max="12041" width="2.75" style="69" customWidth="1"/>
    <col min="12042" max="12042" width="8.875" style="69"/>
    <col min="12043" max="12043" width="15.5" style="69" customWidth="1"/>
    <col min="12044" max="12288" width="8.875" style="69"/>
    <col min="12289" max="12289" width="0.75" style="69" customWidth="1"/>
    <col min="12290" max="12290" width="26.875" style="69" customWidth="1"/>
    <col min="12291" max="12291" width="4.5" style="69" customWidth="1"/>
    <col min="12292" max="12294" width="22.375" style="69" customWidth="1"/>
    <col min="12295" max="12295" width="3.5" style="69" customWidth="1"/>
    <col min="12296" max="12296" width="4.125" style="69" customWidth="1"/>
    <col min="12297" max="12297" width="2.75" style="69" customWidth="1"/>
    <col min="12298" max="12298" width="8.875" style="69"/>
    <col min="12299" max="12299" width="15.5" style="69" customWidth="1"/>
    <col min="12300" max="12544" width="8.875" style="69"/>
    <col min="12545" max="12545" width="0.75" style="69" customWidth="1"/>
    <col min="12546" max="12546" width="26.875" style="69" customWidth="1"/>
    <col min="12547" max="12547" width="4.5" style="69" customWidth="1"/>
    <col min="12548" max="12550" width="22.375" style="69" customWidth="1"/>
    <col min="12551" max="12551" width="3.5" style="69" customWidth="1"/>
    <col min="12552" max="12552" width="4.125" style="69" customWidth="1"/>
    <col min="12553" max="12553" width="2.75" style="69" customWidth="1"/>
    <col min="12554" max="12554" width="8.875" style="69"/>
    <col min="12555" max="12555" width="15.5" style="69" customWidth="1"/>
    <col min="12556" max="12800" width="8.875" style="69"/>
    <col min="12801" max="12801" width="0.75" style="69" customWidth="1"/>
    <col min="12802" max="12802" width="26.875" style="69" customWidth="1"/>
    <col min="12803" max="12803" width="4.5" style="69" customWidth="1"/>
    <col min="12804" max="12806" width="22.375" style="69" customWidth="1"/>
    <col min="12807" max="12807" width="3.5" style="69" customWidth="1"/>
    <col min="12808" max="12808" width="4.125" style="69" customWidth="1"/>
    <col min="12809" max="12809" width="2.75" style="69" customWidth="1"/>
    <col min="12810" max="12810" width="8.875" style="69"/>
    <col min="12811" max="12811" width="15.5" style="69" customWidth="1"/>
    <col min="12812" max="13056" width="8.875" style="69"/>
    <col min="13057" max="13057" width="0.75" style="69" customWidth="1"/>
    <col min="13058" max="13058" width="26.875" style="69" customWidth="1"/>
    <col min="13059" max="13059" width="4.5" style="69" customWidth="1"/>
    <col min="13060" max="13062" width="22.375" style="69" customWidth="1"/>
    <col min="13063" max="13063" width="3.5" style="69" customWidth="1"/>
    <col min="13064" max="13064" width="4.125" style="69" customWidth="1"/>
    <col min="13065" max="13065" width="2.75" style="69" customWidth="1"/>
    <col min="13066" max="13066" width="8.875" style="69"/>
    <col min="13067" max="13067" width="15.5" style="69" customWidth="1"/>
    <col min="13068" max="13312" width="8.875" style="69"/>
    <col min="13313" max="13313" width="0.75" style="69" customWidth="1"/>
    <col min="13314" max="13314" width="26.875" style="69" customWidth="1"/>
    <col min="13315" max="13315" width="4.5" style="69" customWidth="1"/>
    <col min="13316" max="13318" width="22.375" style="69" customWidth="1"/>
    <col min="13319" max="13319" width="3.5" style="69" customWidth="1"/>
    <col min="13320" max="13320" width="4.125" style="69" customWidth="1"/>
    <col min="13321" max="13321" width="2.75" style="69" customWidth="1"/>
    <col min="13322" max="13322" width="8.875" style="69"/>
    <col min="13323" max="13323" width="15.5" style="69" customWidth="1"/>
    <col min="13324" max="13568" width="8.875" style="69"/>
    <col min="13569" max="13569" width="0.75" style="69" customWidth="1"/>
    <col min="13570" max="13570" width="26.875" style="69" customWidth="1"/>
    <col min="13571" max="13571" width="4.5" style="69" customWidth="1"/>
    <col min="13572" max="13574" width="22.375" style="69" customWidth="1"/>
    <col min="13575" max="13575" width="3.5" style="69" customWidth="1"/>
    <col min="13576" max="13576" width="4.125" style="69" customWidth="1"/>
    <col min="13577" max="13577" width="2.75" style="69" customWidth="1"/>
    <col min="13578" max="13578" width="8.875" style="69"/>
    <col min="13579" max="13579" width="15.5" style="69" customWidth="1"/>
    <col min="13580" max="13824" width="8.875" style="69"/>
    <col min="13825" max="13825" width="0.75" style="69" customWidth="1"/>
    <col min="13826" max="13826" width="26.875" style="69" customWidth="1"/>
    <col min="13827" max="13827" width="4.5" style="69" customWidth="1"/>
    <col min="13828" max="13830" width="22.375" style="69" customWidth="1"/>
    <col min="13831" max="13831" width="3.5" style="69" customWidth="1"/>
    <col min="13832" max="13832" width="4.125" style="69" customWidth="1"/>
    <col min="13833" max="13833" width="2.75" style="69" customWidth="1"/>
    <col min="13834" max="13834" width="8.875" style="69"/>
    <col min="13835" max="13835" width="15.5" style="69" customWidth="1"/>
    <col min="13836" max="14080" width="8.875" style="69"/>
    <col min="14081" max="14081" width="0.75" style="69" customWidth="1"/>
    <col min="14082" max="14082" width="26.875" style="69" customWidth="1"/>
    <col min="14083" max="14083" width="4.5" style="69" customWidth="1"/>
    <col min="14084" max="14086" width="22.375" style="69" customWidth="1"/>
    <col min="14087" max="14087" width="3.5" style="69" customWidth="1"/>
    <col min="14088" max="14088" width="4.125" style="69" customWidth="1"/>
    <col min="14089" max="14089" width="2.75" style="69" customWidth="1"/>
    <col min="14090" max="14090" width="8.875" style="69"/>
    <col min="14091" max="14091" width="15.5" style="69" customWidth="1"/>
    <col min="14092" max="14336" width="8.875" style="69"/>
    <col min="14337" max="14337" width="0.75" style="69" customWidth="1"/>
    <col min="14338" max="14338" width="26.875" style="69" customWidth="1"/>
    <col min="14339" max="14339" width="4.5" style="69" customWidth="1"/>
    <col min="14340" max="14342" width="22.375" style="69" customWidth="1"/>
    <col min="14343" max="14343" width="3.5" style="69" customWidth="1"/>
    <col min="14344" max="14344" width="4.125" style="69" customWidth="1"/>
    <col min="14345" max="14345" width="2.75" style="69" customWidth="1"/>
    <col min="14346" max="14346" width="8.875" style="69"/>
    <col min="14347" max="14347" width="15.5" style="69" customWidth="1"/>
    <col min="14348" max="14592" width="8.875" style="69"/>
    <col min="14593" max="14593" width="0.75" style="69" customWidth="1"/>
    <col min="14594" max="14594" width="26.875" style="69" customWidth="1"/>
    <col min="14595" max="14595" width="4.5" style="69" customWidth="1"/>
    <col min="14596" max="14598" width="22.375" style="69" customWidth="1"/>
    <col min="14599" max="14599" width="3.5" style="69" customWidth="1"/>
    <col min="14600" max="14600" width="4.125" style="69" customWidth="1"/>
    <col min="14601" max="14601" width="2.75" style="69" customWidth="1"/>
    <col min="14602" max="14602" width="8.875" style="69"/>
    <col min="14603" max="14603" width="15.5" style="69" customWidth="1"/>
    <col min="14604" max="14848" width="8.875" style="69"/>
    <col min="14849" max="14849" width="0.75" style="69" customWidth="1"/>
    <col min="14850" max="14850" width="26.875" style="69" customWidth="1"/>
    <col min="14851" max="14851" width="4.5" style="69" customWidth="1"/>
    <col min="14852" max="14854" width="22.375" style="69" customWidth="1"/>
    <col min="14855" max="14855" width="3.5" style="69" customWidth="1"/>
    <col min="14856" max="14856" width="4.125" style="69" customWidth="1"/>
    <col min="14857" max="14857" width="2.75" style="69" customWidth="1"/>
    <col min="14858" max="14858" width="8.875" style="69"/>
    <col min="14859" max="14859" width="15.5" style="69" customWidth="1"/>
    <col min="14860" max="15104" width="8.875" style="69"/>
    <col min="15105" max="15105" width="0.75" style="69" customWidth="1"/>
    <col min="15106" max="15106" width="26.875" style="69" customWidth="1"/>
    <col min="15107" max="15107" width="4.5" style="69" customWidth="1"/>
    <col min="15108" max="15110" width="22.375" style="69" customWidth="1"/>
    <col min="15111" max="15111" width="3.5" style="69" customWidth="1"/>
    <col min="15112" max="15112" width="4.125" style="69" customWidth="1"/>
    <col min="15113" max="15113" width="2.75" style="69" customWidth="1"/>
    <col min="15114" max="15114" width="8.875" style="69"/>
    <col min="15115" max="15115" width="15.5" style="69" customWidth="1"/>
    <col min="15116" max="15360" width="8.875" style="69"/>
    <col min="15361" max="15361" width="0.75" style="69" customWidth="1"/>
    <col min="15362" max="15362" width="26.875" style="69" customWidth="1"/>
    <col min="15363" max="15363" width="4.5" style="69" customWidth="1"/>
    <col min="15364" max="15366" width="22.375" style="69" customWidth="1"/>
    <col min="15367" max="15367" width="3.5" style="69" customWidth="1"/>
    <col min="15368" max="15368" width="4.125" style="69" customWidth="1"/>
    <col min="15369" max="15369" width="2.75" style="69" customWidth="1"/>
    <col min="15370" max="15370" width="8.875" style="69"/>
    <col min="15371" max="15371" width="15.5" style="69" customWidth="1"/>
    <col min="15372" max="15616" width="8.875" style="69"/>
    <col min="15617" max="15617" width="0.75" style="69" customWidth="1"/>
    <col min="15618" max="15618" width="26.875" style="69" customWidth="1"/>
    <col min="15619" max="15619" width="4.5" style="69" customWidth="1"/>
    <col min="15620" max="15622" width="22.375" style="69" customWidth="1"/>
    <col min="15623" max="15623" width="3.5" style="69" customWidth="1"/>
    <col min="15624" max="15624" width="4.125" style="69" customWidth="1"/>
    <col min="15625" max="15625" width="2.75" style="69" customWidth="1"/>
    <col min="15626" max="15626" width="8.875" style="69"/>
    <col min="15627" max="15627" width="15.5" style="69" customWidth="1"/>
    <col min="15628" max="15872" width="8.875" style="69"/>
    <col min="15873" max="15873" width="0.75" style="69" customWidth="1"/>
    <col min="15874" max="15874" width="26.875" style="69" customWidth="1"/>
    <col min="15875" max="15875" width="4.5" style="69" customWidth="1"/>
    <col min="15876" max="15878" width="22.375" style="69" customWidth="1"/>
    <col min="15879" max="15879" width="3.5" style="69" customWidth="1"/>
    <col min="15880" max="15880" width="4.125" style="69" customWidth="1"/>
    <col min="15881" max="15881" width="2.75" style="69" customWidth="1"/>
    <col min="15882" max="15882" width="8.875" style="69"/>
    <col min="15883" max="15883" width="15.5" style="69" customWidth="1"/>
    <col min="15884" max="16128" width="8.875" style="69"/>
    <col min="16129" max="16129" width="0.75" style="69" customWidth="1"/>
    <col min="16130" max="16130" width="26.875" style="69" customWidth="1"/>
    <col min="16131" max="16131" width="4.5" style="69" customWidth="1"/>
    <col min="16132" max="16134" width="22.375" style="69" customWidth="1"/>
    <col min="16135" max="16135" width="3.5" style="69" customWidth="1"/>
    <col min="16136" max="16136" width="4.125" style="69" customWidth="1"/>
    <col min="16137" max="16137" width="2.75" style="69" customWidth="1"/>
    <col min="16138" max="16138" width="8.875" style="69"/>
    <col min="16139" max="16139" width="15.5" style="69" customWidth="1"/>
    <col min="16140" max="16384" width="8.875" style="69"/>
  </cols>
  <sheetData>
    <row r="1" spans="1:9" ht="27.95" customHeight="1" x14ac:dyDescent="0.15">
      <c r="A1" s="70"/>
      <c r="B1" s="292" t="s">
        <v>806</v>
      </c>
      <c r="C1" s="292"/>
      <c r="D1" s="292"/>
      <c r="E1" s="292"/>
      <c r="F1" s="292"/>
      <c r="G1" s="292"/>
    </row>
    <row r="2" spans="1:9" ht="27.95" customHeight="1" x14ac:dyDescent="0.15">
      <c r="A2" s="70"/>
      <c r="B2" s="292"/>
      <c r="C2" s="292"/>
      <c r="D2" s="292"/>
      <c r="E2" s="292"/>
      <c r="F2" s="854" t="s">
        <v>15</v>
      </c>
      <c r="G2" s="854"/>
    </row>
    <row r="3" spans="1:9" ht="27.95" customHeight="1" x14ac:dyDescent="0.15">
      <c r="A3" s="70"/>
      <c r="B3" s="292"/>
      <c r="C3" s="292"/>
      <c r="D3" s="292"/>
      <c r="E3" s="292"/>
      <c r="F3" s="121"/>
      <c r="G3" s="121"/>
    </row>
    <row r="4" spans="1:9" ht="36" customHeight="1" x14ac:dyDescent="0.15">
      <c r="B4" s="1183" t="s">
        <v>229</v>
      </c>
      <c r="C4" s="1184"/>
      <c r="D4" s="1184"/>
      <c r="E4" s="1184"/>
      <c r="F4" s="1184"/>
      <c r="G4" s="1184"/>
    </row>
    <row r="5" spans="1:9" ht="36" customHeight="1" x14ac:dyDescent="0.15">
      <c r="A5" s="76"/>
      <c r="B5" s="377"/>
      <c r="C5" s="377"/>
      <c r="D5" s="377"/>
      <c r="E5" s="377"/>
      <c r="F5" s="377"/>
      <c r="G5" s="377"/>
    </row>
    <row r="6" spans="1:9" ht="45.6" customHeight="1" x14ac:dyDescent="0.15">
      <c r="A6" s="76"/>
      <c r="B6" s="100" t="s">
        <v>562</v>
      </c>
      <c r="C6" s="860"/>
      <c r="D6" s="861"/>
      <c r="E6" s="861"/>
      <c r="F6" s="861"/>
      <c r="G6" s="862"/>
    </row>
    <row r="7" spans="1:9" ht="55.5" customHeight="1" x14ac:dyDescent="0.15">
      <c r="A7" s="76"/>
      <c r="B7" s="102" t="s">
        <v>383</v>
      </c>
      <c r="C7" s="861"/>
      <c r="D7" s="861"/>
      <c r="E7" s="861"/>
      <c r="F7" s="861"/>
      <c r="G7" s="862"/>
    </row>
    <row r="8" spans="1:9" ht="55.5" customHeight="1" x14ac:dyDescent="0.15">
      <c r="B8" s="378" t="s">
        <v>741</v>
      </c>
      <c r="C8" s="1191" t="s">
        <v>807</v>
      </c>
      <c r="D8" s="1191"/>
      <c r="E8" s="1191"/>
      <c r="F8" s="1191"/>
      <c r="G8" s="1192"/>
    </row>
    <row r="9" spans="1:9" ht="86.45" customHeight="1" x14ac:dyDescent="0.15">
      <c r="B9" s="379" t="s">
        <v>808</v>
      </c>
      <c r="C9" s="1285" t="s">
        <v>230</v>
      </c>
      <c r="D9" s="1189"/>
      <c r="E9" s="1189"/>
      <c r="F9" s="1189"/>
      <c r="G9" s="1190"/>
    </row>
    <row r="10" spans="1:9" ht="106.9" customHeight="1" x14ac:dyDescent="0.15">
      <c r="B10" s="379" t="s">
        <v>809</v>
      </c>
      <c r="C10" s="1186" t="s">
        <v>810</v>
      </c>
      <c r="D10" s="1187"/>
      <c r="E10" s="1187"/>
      <c r="F10" s="1187"/>
      <c r="G10" s="1188"/>
    </row>
    <row r="11" spans="1:9" ht="17.25" customHeight="1" x14ac:dyDescent="0.15">
      <c r="B11" s="292"/>
      <c r="C11" s="292"/>
      <c r="D11" s="292"/>
      <c r="E11" s="292"/>
      <c r="F11" s="292"/>
      <c r="G11" s="292"/>
    </row>
    <row r="12" spans="1:9" ht="65.45" customHeight="1" x14ac:dyDescent="0.15">
      <c r="B12" s="1284" t="s">
        <v>811</v>
      </c>
      <c r="C12" s="1284"/>
      <c r="D12" s="1284"/>
      <c r="E12" s="1284"/>
      <c r="F12" s="1284"/>
      <c r="G12" s="1284"/>
      <c r="H12" s="80"/>
      <c r="I12" s="80"/>
    </row>
    <row r="13" spans="1:9" ht="58.9" customHeight="1" x14ac:dyDescent="0.15">
      <c r="B13" s="852" t="s">
        <v>812</v>
      </c>
      <c r="C13" s="852"/>
      <c r="D13" s="852"/>
      <c r="E13" s="852"/>
      <c r="F13" s="852"/>
      <c r="G13" s="852"/>
      <c r="H13" s="80"/>
      <c r="I13" s="80"/>
    </row>
    <row r="14" spans="1:9" ht="34.15" customHeight="1" x14ac:dyDescent="0.15">
      <c r="B14" s="839" t="s">
        <v>813</v>
      </c>
      <c r="C14" s="1182"/>
      <c r="D14" s="1182"/>
      <c r="E14" s="1182"/>
      <c r="F14" s="1182"/>
      <c r="G14" s="1182"/>
    </row>
    <row r="15" spans="1:9" x14ac:dyDescent="0.15">
      <c r="B15" s="99"/>
      <c r="C15" s="292"/>
      <c r="D15" s="292"/>
      <c r="E15" s="292"/>
      <c r="F15" s="292"/>
      <c r="G15" s="292"/>
    </row>
  </sheetData>
  <mergeCells count="10">
    <mergeCell ref="B12:G12"/>
    <mergeCell ref="B13:G13"/>
    <mergeCell ref="B14:G14"/>
    <mergeCell ref="F2:G2"/>
    <mergeCell ref="B4:G4"/>
    <mergeCell ref="C6:G6"/>
    <mergeCell ref="C7:G7"/>
    <mergeCell ref="C8:G8"/>
    <mergeCell ref="C9:G9"/>
    <mergeCell ref="C10:G10"/>
  </mergeCells>
  <phoneticPr fontId="1"/>
  <pageMargins left="0.7" right="0.7" top="0.75" bottom="0.75" header="0.3" footer="0.3"/>
  <pageSetup paperSize="9" scale="85"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BV66"/>
  <sheetViews>
    <sheetView showGridLines="0" view="pageBreakPreview" zoomScaleNormal="100" zoomScaleSheetLayoutView="100" workbookViewId="0">
      <selection activeCell="AV31" sqref="AV31"/>
    </sheetView>
  </sheetViews>
  <sheetFormatPr defaultColWidth="2.625" defaultRowHeight="20.100000000000001" customHeight="1" x14ac:dyDescent="0.15"/>
  <cols>
    <col min="1" max="1" width="3" style="139" customWidth="1"/>
    <col min="2" max="2" width="2.875" style="139" customWidth="1"/>
    <col min="3" max="3" width="2.625" style="139" customWidth="1"/>
    <col min="4" max="34" width="2.875" style="139" customWidth="1"/>
    <col min="35" max="35" width="5.625" style="139" customWidth="1"/>
    <col min="36" max="38" width="2.875" style="139" customWidth="1"/>
    <col min="39" max="16384" width="2.625" style="139"/>
  </cols>
  <sheetData>
    <row r="1" spans="1:74" ht="15.75" customHeight="1" x14ac:dyDescent="0.15">
      <c r="A1" s="678" t="s">
        <v>619</v>
      </c>
      <c r="B1" s="679"/>
      <c r="C1" s="679"/>
      <c r="D1" s="679"/>
      <c r="E1" s="679"/>
      <c r="F1" s="679"/>
      <c r="G1" s="679"/>
    </row>
    <row r="2" spans="1:74" ht="15" customHeight="1" x14ac:dyDescent="0.15">
      <c r="A2" s="680" t="s">
        <v>620</v>
      </c>
      <c r="B2" s="680"/>
      <c r="C2" s="680"/>
      <c r="D2" s="680"/>
      <c r="E2" s="680"/>
      <c r="F2" s="680"/>
      <c r="G2" s="680"/>
      <c r="H2" s="680"/>
      <c r="I2" s="680"/>
      <c r="J2" s="680"/>
      <c r="K2" s="680"/>
      <c r="L2" s="680"/>
      <c r="M2" s="680"/>
      <c r="N2" s="680"/>
      <c r="O2" s="680"/>
      <c r="P2" s="680"/>
      <c r="Q2" s="680"/>
      <c r="R2" s="680"/>
      <c r="S2" s="680"/>
      <c r="T2" s="680"/>
      <c r="U2" s="680"/>
      <c r="V2" s="680"/>
      <c r="W2" s="680"/>
      <c r="X2" s="680"/>
      <c r="Y2" s="680"/>
      <c r="Z2" s="680"/>
      <c r="AA2" s="680"/>
      <c r="AB2" s="680"/>
      <c r="AC2" s="680"/>
      <c r="AD2" s="680"/>
      <c r="AE2" s="680"/>
      <c r="AF2" s="680"/>
      <c r="AG2" s="680"/>
      <c r="AH2" s="680"/>
      <c r="AI2" s="680"/>
      <c r="AO2" s="140"/>
      <c r="AP2" s="140"/>
      <c r="AQ2" s="140"/>
      <c r="AR2" s="140"/>
      <c r="AS2" s="140"/>
      <c r="AT2" s="140"/>
      <c r="AU2" s="140"/>
      <c r="AV2" s="140"/>
      <c r="AW2" s="140"/>
      <c r="AX2" s="140"/>
      <c r="AY2" s="140"/>
      <c r="AZ2" s="140"/>
      <c r="BA2" s="140"/>
      <c r="BB2" s="140"/>
      <c r="BC2" s="140"/>
      <c r="BD2" s="140"/>
      <c r="BE2" s="140"/>
      <c r="BF2" s="140"/>
      <c r="BG2" s="140"/>
      <c r="BH2" s="140"/>
      <c r="BI2" s="140"/>
      <c r="BJ2" s="140"/>
      <c r="BK2" s="140"/>
      <c r="BL2" s="140"/>
      <c r="BM2" s="140"/>
      <c r="BN2" s="140"/>
      <c r="BO2" s="140"/>
      <c r="BP2" s="140"/>
      <c r="BQ2" s="140"/>
      <c r="BR2" s="140"/>
      <c r="BS2" s="140"/>
      <c r="BT2" s="140"/>
      <c r="BU2" s="140"/>
      <c r="BV2" s="140"/>
    </row>
    <row r="3" spans="1:74" ht="15" customHeight="1" x14ac:dyDescent="0.15">
      <c r="A3" s="680" t="s">
        <v>621</v>
      </c>
      <c r="B3" s="680"/>
      <c r="C3" s="680"/>
      <c r="D3" s="680"/>
      <c r="E3" s="680"/>
      <c r="F3" s="680"/>
      <c r="G3" s="680"/>
      <c r="H3" s="680"/>
      <c r="I3" s="680"/>
      <c r="J3" s="680"/>
      <c r="K3" s="680"/>
      <c r="L3" s="680"/>
      <c r="M3" s="680"/>
      <c r="N3" s="680"/>
      <c r="O3" s="680"/>
      <c r="P3" s="680"/>
      <c r="Q3" s="680"/>
      <c r="R3" s="680"/>
      <c r="S3" s="680"/>
      <c r="T3" s="680"/>
      <c r="U3" s="680"/>
      <c r="V3" s="680"/>
      <c r="W3" s="680"/>
      <c r="X3" s="680"/>
      <c r="Y3" s="680"/>
      <c r="Z3" s="680"/>
      <c r="AA3" s="680"/>
      <c r="AB3" s="680"/>
      <c r="AC3" s="680"/>
      <c r="AD3" s="680"/>
      <c r="AE3" s="680"/>
      <c r="AF3" s="680"/>
      <c r="AG3" s="680"/>
      <c r="AH3" s="680"/>
      <c r="AI3" s="680"/>
      <c r="AJ3" s="680"/>
      <c r="AO3" s="140"/>
      <c r="AP3" s="140"/>
      <c r="AQ3" s="140"/>
      <c r="AR3" s="140"/>
      <c r="AS3" s="140"/>
      <c r="AT3" s="140"/>
      <c r="AU3" s="140"/>
      <c r="AV3" s="140"/>
      <c r="AW3" s="140"/>
      <c r="AX3" s="140"/>
      <c r="AY3" s="140"/>
      <c r="AZ3" s="140"/>
      <c r="BA3" s="140"/>
      <c r="BB3" s="140"/>
      <c r="BC3" s="140"/>
      <c r="BD3" s="140"/>
      <c r="BE3" s="140"/>
      <c r="BF3" s="140"/>
      <c r="BG3" s="140"/>
      <c r="BH3" s="140"/>
      <c r="BI3" s="140"/>
      <c r="BJ3" s="140"/>
      <c r="BK3" s="140"/>
      <c r="BL3" s="140"/>
      <c r="BM3" s="140"/>
      <c r="BN3" s="140"/>
      <c r="BO3" s="140"/>
      <c r="BP3" s="140"/>
      <c r="BQ3" s="140"/>
      <c r="BR3" s="140"/>
      <c r="BS3" s="140"/>
      <c r="BT3" s="140"/>
      <c r="BU3" s="140"/>
      <c r="BV3" s="140"/>
    </row>
    <row r="4" spans="1:74" ht="15" customHeight="1" x14ac:dyDescent="0.15">
      <c r="A4" s="680" t="s">
        <v>622</v>
      </c>
      <c r="B4" s="680"/>
      <c r="C4" s="680"/>
      <c r="D4" s="680"/>
      <c r="E4" s="680"/>
      <c r="F4" s="680"/>
      <c r="G4" s="680"/>
      <c r="H4" s="680"/>
      <c r="I4" s="680"/>
      <c r="J4" s="680"/>
      <c r="K4" s="680"/>
      <c r="L4" s="680"/>
      <c r="M4" s="680"/>
      <c r="N4" s="680"/>
      <c r="O4" s="680"/>
      <c r="P4" s="680"/>
      <c r="Q4" s="680"/>
      <c r="R4" s="680"/>
      <c r="S4" s="680"/>
      <c r="T4" s="680"/>
      <c r="U4" s="680"/>
      <c r="V4" s="680"/>
      <c r="W4" s="680"/>
      <c r="X4" s="680"/>
      <c r="Y4" s="680"/>
      <c r="Z4" s="680"/>
      <c r="AA4" s="680"/>
      <c r="AB4" s="680"/>
      <c r="AC4" s="680"/>
      <c r="AD4" s="680"/>
      <c r="AE4" s="680"/>
      <c r="AF4" s="680"/>
      <c r="AG4" s="680"/>
      <c r="AH4" s="680"/>
      <c r="AI4" s="680"/>
      <c r="AJ4" s="680"/>
      <c r="AK4" s="141"/>
      <c r="AL4" s="141"/>
      <c r="AO4" s="140"/>
      <c r="AP4" s="140"/>
      <c r="AQ4" s="140"/>
      <c r="AR4" s="140"/>
      <c r="AS4" s="140"/>
      <c r="AT4" s="140"/>
      <c r="AU4" s="140"/>
      <c r="AV4" s="140"/>
      <c r="AW4" s="140"/>
      <c r="AX4" s="140"/>
      <c r="AY4" s="140"/>
      <c r="AZ4" s="140"/>
      <c r="BA4" s="140"/>
      <c r="BB4" s="140"/>
      <c r="BC4" s="140"/>
      <c r="BD4" s="140"/>
      <c r="BE4" s="140"/>
      <c r="BF4" s="140"/>
      <c r="BG4" s="140"/>
      <c r="BH4" s="140"/>
      <c r="BI4" s="140"/>
      <c r="BJ4" s="141"/>
      <c r="BK4" s="141"/>
      <c r="BL4" s="141"/>
      <c r="BN4" s="141"/>
      <c r="BO4" s="141"/>
      <c r="BP4" s="141"/>
      <c r="BQ4" s="141"/>
      <c r="BR4" s="141"/>
      <c r="BS4" s="141"/>
      <c r="BT4" s="141"/>
      <c r="BU4" s="141"/>
      <c r="BV4" s="141"/>
    </row>
    <row r="5" spans="1:74" ht="15" customHeight="1" x14ac:dyDescent="0.15">
      <c r="P5" s="142"/>
      <c r="S5" s="142" t="s">
        <v>623</v>
      </c>
      <c r="X5" s="141"/>
      <c r="Y5" s="141"/>
      <c r="Z5" s="141"/>
      <c r="AA5" s="141"/>
      <c r="AB5" s="141"/>
      <c r="AC5" s="141"/>
      <c r="AD5" s="141"/>
      <c r="AE5" s="141"/>
      <c r="AF5" s="141"/>
      <c r="AG5" s="141"/>
      <c r="AH5" s="141"/>
      <c r="AI5" s="141"/>
      <c r="AJ5" s="141"/>
      <c r="AK5" s="141"/>
      <c r="AL5" s="141"/>
      <c r="AO5" s="140"/>
      <c r="AP5" s="140"/>
      <c r="AQ5" s="140"/>
      <c r="AR5" s="140"/>
      <c r="AS5" s="140"/>
      <c r="AT5" s="140"/>
      <c r="AU5" s="140"/>
      <c r="AV5" s="140"/>
      <c r="AW5" s="140"/>
      <c r="AX5" s="140"/>
      <c r="AY5" s="140"/>
      <c r="AZ5" s="140"/>
      <c r="BA5" s="140"/>
      <c r="BB5" s="140"/>
      <c r="BC5" s="140"/>
      <c r="BD5" s="140"/>
      <c r="BE5" s="140"/>
      <c r="BF5" s="140"/>
      <c r="BG5" s="140"/>
      <c r="BH5" s="140"/>
      <c r="BI5" s="140"/>
      <c r="BJ5" s="141"/>
      <c r="BK5" s="141"/>
      <c r="BL5" s="141"/>
      <c r="BN5" s="141"/>
      <c r="BO5" s="141"/>
      <c r="BP5" s="141"/>
      <c r="BQ5" s="141"/>
      <c r="BR5" s="141"/>
      <c r="BS5" s="141"/>
      <c r="BT5" s="141"/>
      <c r="BU5" s="141"/>
      <c r="BV5" s="141"/>
    </row>
    <row r="6" spans="1:74" ht="15" customHeight="1" x14ac:dyDescent="0.15">
      <c r="C6" s="140"/>
      <c r="D6" s="140"/>
      <c r="F6" s="140"/>
      <c r="G6" s="140"/>
      <c r="H6" s="140"/>
      <c r="I6" s="140"/>
      <c r="J6" s="140"/>
      <c r="K6" s="140"/>
      <c r="L6" s="140"/>
      <c r="M6" s="140"/>
      <c r="Z6" s="681"/>
      <c r="AA6" s="681"/>
      <c r="AB6" s="681"/>
      <c r="AC6" s="681"/>
      <c r="AD6" s="139" t="s">
        <v>624</v>
      </c>
      <c r="AE6" s="681"/>
      <c r="AF6" s="681"/>
      <c r="AG6" s="139" t="s">
        <v>625</v>
      </c>
      <c r="AH6" s="681"/>
      <c r="AI6" s="681"/>
      <c r="AJ6" s="139" t="s">
        <v>361</v>
      </c>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row>
    <row r="7" spans="1:74" ht="15" customHeight="1" x14ac:dyDescent="0.15">
      <c r="C7" s="142"/>
      <c r="D7" s="143" t="s">
        <v>626</v>
      </c>
      <c r="G7" s="144" t="s">
        <v>627</v>
      </c>
      <c r="K7" s="140"/>
      <c r="M7" s="140"/>
      <c r="N7" s="145"/>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row>
    <row r="8" spans="1:74" ht="15" customHeight="1" x14ac:dyDescent="0.15">
      <c r="B8" s="146"/>
      <c r="C8" s="146"/>
      <c r="D8" s="146"/>
      <c r="E8" s="146"/>
      <c r="F8" s="146"/>
      <c r="G8" s="147"/>
      <c r="H8" s="140"/>
      <c r="I8" s="145"/>
      <c r="J8" s="140"/>
      <c r="K8" s="140"/>
      <c r="L8" s="140"/>
      <c r="M8" s="140"/>
      <c r="S8" s="682" t="s">
        <v>16</v>
      </c>
      <c r="T8" s="682"/>
      <c r="U8" s="682"/>
      <c r="V8" s="682"/>
      <c r="W8" s="683"/>
      <c r="X8" s="683"/>
      <c r="Y8" s="683"/>
      <c r="Z8" s="683"/>
      <c r="AA8" s="683"/>
      <c r="AB8" s="683"/>
      <c r="AC8" s="683"/>
      <c r="AD8" s="683"/>
      <c r="AE8" s="683"/>
      <c r="AF8" s="683"/>
      <c r="AG8" s="683"/>
      <c r="AH8" s="683"/>
      <c r="AI8" s="683"/>
      <c r="AJ8" s="683"/>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row>
    <row r="9" spans="1:74" ht="15" customHeight="1" x14ac:dyDescent="0.15">
      <c r="C9" s="140"/>
      <c r="D9" s="140"/>
      <c r="E9" s="140"/>
      <c r="F9" s="140"/>
      <c r="G9" s="140"/>
      <c r="H9" s="140"/>
      <c r="I9" s="140"/>
      <c r="J9" s="140"/>
      <c r="K9" s="140"/>
      <c r="L9" s="140"/>
      <c r="M9" s="140"/>
      <c r="O9" s="147" t="s">
        <v>628</v>
      </c>
      <c r="S9" s="682" t="s">
        <v>56</v>
      </c>
      <c r="T9" s="682"/>
      <c r="U9" s="682"/>
      <c r="V9" s="682"/>
      <c r="W9" s="683"/>
      <c r="X9" s="683"/>
      <c r="Y9" s="683"/>
      <c r="Z9" s="683"/>
      <c r="AA9" s="683"/>
      <c r="AB9" s="683"/>
      <c r="AC9" s="683"/>
      <c r="AD9" s="683"/>
      <c r="AE9" s="683"/>
      <c r="AF9" s="683"/>
      <c r="AG9" s="683"/>
      <c r="AH9" s="683"/>
      <c r="AI9" s="683"/>
      <c r="AJ9" s="683"/>
      <c r="AO9" s="140"/>
      <c r="AP9" s="140"/>
      <c r="AQ9" s="140"/>
      <c r="AR9" s="140"/>
      <c r="AS9" s="140"/>
      <c r="AT9" s="140"/>
      <c r="AU9" s="140"/>
      <c r="AV9" s="140"/>
      <c r="AW9" s="140"/>
      <c r="AX9" s="140"/>
      <c r="AY9" s="140"/>
      <c r="AZ9" s="140"/>
      <c r="BA9" s="140"/>
      <c r="BB9" s="140"/>
      <c r="BC9" s="140"/>
      <c r="BD9" s="140"/>
      <c r="BE9" s="140"/>
      <c r="BF9" s="140"/>
      <c r="BG9" s="140"/>
      <c r="BH9" s="140"/>
      <c r="BI9" s="140"/>
      <c r="BJ9" s="140"/>
      <c r="BK9" s="140"/>
      <c r="BL9" s="140"/>
      <c r="BM9" s="140"/>
      <c r="BN9" s="140"/>
      <c r="BO9" s="140"/>
      <c r="BP9" s="140"/>
      <c r="BQ9" s="140"/>
      <c r="BR9" s="140"/>
      <c r="BS9" s="140"/>
      <c r="BT9" s="140"/>
      <c r="BU9" s="140"/>
      <c r="BV9" s="140"/>
    </row>
    <row r="10" spans="1:74" ht="15" customHeight="1" x14ac:dyDescent="0.15">
      <c r="C10" s="140"/>
      <c r="D10" s="140"/>
      <c r="E10" s="140"/>
      <c r="F10" s="140"/>
      <c r="G10" s="140"/>
      <c r="H10" s="140"/>
      <c r="I10" s="140"/>
      <c r="J10" s="140"/>
      <c r="K10" s="140"/>
      <c r="L10" s="140"/>
      <c r="M10" s="140"/>
      <c r="S10" s="684" t="s">
        <v>629</v>
      </c>
      <c r="T10" s="684"/>
      <c r="U10" s="684"/>
      <c r="V10" s="684"/>
      <c r="W10" s="684"/>
      <c r="X10" s="684"/>
      <c r="Y10" s="684"/>
      <c r="Z10" s="683"/>
      <c r="AA10" s="683"/>
      <c r="AB10" s="683"/>
      <c r="AC10" s="683"/>
      <c r="AD10" s="683"/>
      <c r="AE10" s="683"/>
      <c r="AF10" s="683"/>
      <c r="AG10" s="683"/>
      <c r="AH10" s="683"/>
      <c r="AI10" s="683"/>
      <c r="AJ10" s="683"/>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row>
    <row r="11" spans="1:74" ht="15" customHeight="1" x14ac:dyDescent="0.15">
      <c r="C11" s="140"/>
      <c r="D11" s="140"/>
      <c r="E11" s="140"/>
      <c r="F11" s="140"/>
      <c r="G11" s="140"/>
      <c r="H11" s="140"/>
      <c r="I11" s="140"/>
      <c r="J11" s="140"/>
      <c r="K11" s="140"/>
      <c r="L11" s="140"/>
      <c r="M11" s="140"/>
      <c r="S11" s="146"/>
      <c r="T11" s="146"/>
      <c r="U11" s="146"/>
      <c r="V11" s="146"/>
      <c r="W11" s="146"/>
      <c r="X11" s="146"/>
      <c r="Y11" s="146"/>
      <c r="Z11" s="148"/>
      <c r="AA11" s="148"/>
      <c r="AB11" s="148"/>
      <c r="AC11" s="148"/>
      <c r="AD11" s="148"/>
      <c r="AE11" s="148"/>
      <c r="AF11" s="148"/>
      <c r="AG11" s="148"/>
      <c r="AH11" s="148"/>
      <c r="AI11" s="148"/>
      <c r="AJ11" s="148"/>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row>
    <row r="12" spans="1:74" ht="15" customHeight="1" x14ac:dyDescent="0.15">
      <c r="B12" s="139" t="s">
        <v>315</v>
      </c>
      <c r="AO12" s="140"/>
      <c r="AP12" s="140"/>
      <c r="AQ12" s="140"/>
      <c r="AR12" s="140"/>
      <c r="AS12" s="140"/>
      <c r="AT12" s="140"/>
      <c r="AU12" s="140"/>
      <c r="AV12" s="140"/>
      <c r="AW12" s="140"/>
      <c r="AX12" s="140"/>
      <c r="AY12" s="140"/>
      <c r="AZ12" s="140"/>
      <c r="BA12" s="140"/>
      <c r="BB12" s="140"/>
      <c r="BC12" s="140"/>
      <c r="BD12" s="140"/>
      <c r="BE12" s="140"/>
      <c r="BF12" s="140"/>
      <c r="BG12" s="140"/>
      <c r="BH12" s="140"/>
      <c r="BI12" s="140"/>
      <c r="BJ12" s="140"/>
      <c r="BK12" s="140"/>
      <c r="BL12" s="140"/>
      <c r="BM12" s="140"/>
      <c r="BN12" s="140"/>
      <c r="BO12" s="140"/>
      <c r="BP12" s="140"/>
      <c r="BQ12" s="140"/>
      <c r="BR12" s="140"/>
      <c r="BS12" s="140"/>
      <c r="BT12" s="140"/>
      <c r="BU12" s="140"/>
      <c r="BV12" s="140"/>
    </row>
    <row r="13" spans="1:74" ht="15" customHeight="1" x14ac:dyDescent="0.15">
      <c r="AO13" s="140"/>
      <c r="AP13" s="140"/>
      <c r="AQ13" s="140"/>
      <c r="AR13" s="140"/>
      <c r="AS13" s="140"/>
      <c r="AT13" s="140"/>
      <c r="AU13" s="140"/>
      <c r="AV13" s="140"/>
      <c r="AW13" s="140"/>
      <c r="AX13" s="140"/>
      <c r="AY13" s="140"/>
      <c r="AZ13" s="140"/>
      <c r="BA13" s="140"/>
      <c r="BB13" s="140"/>
      <c r="BC13" s="140"/>
      <c r="BD13" s="140"/>
      <c r="BE13" s="140"/>
      <c r="BF13" s="140"/>
      <c r="BG13" s="140"/>
      <c r="BH13" s="140"/>
      <c r="BI13" s="140"/>
      <c r="BJ13" s="140"/>
      <c r="BK13" s="140"/>
      <c r="BL13" s="140"/>
      <c r="BM13" s="140"/>
      <c r="BN13" s="140"/>
      <c r="BO13" s="140"/>
      <c r="BP13" s="140"/>
      <c r="BQ13" s="140"/>
      <c r="BR13" s="140"/>
      <c r="BS13" s="140"/>
      <c r="BT13" s="140"/>
      <c r="BU13" s="140"/>
      <c r="BV13" s="140"/>
    </row>
    <row r="14" spans="1:74" ht="15" customHeight="1" x14ac:dyDescent="0.15">
      <c r="B14" s="149" t="b">
        <v>0</v>
      </c>
      <c r="C14" s="150" t="s">
        <v>630</v>
      </c>
      <c r="AO14" s="140"/>
      <c r="AP14" s="140"/>
      <c r="AQ14" s="140"/>
      <c r="AR14" s="140"/>
      <c r="AS14" s="140"/>
      <c r="AT14" s="140"/>
      <c r="AU14" s="140"/>
      <c r="AV14" s="140"/>
      <c r="AW14" s="140"/>
      <c r="AX14" s="140"/>
      <c r="AY14" s="140"/>
      <c r="AZ14" s="140"/>
      <c r="BA14" s="140"/>
      <c r="BB14" s="140"/>
      <c r="BC14" s="140"/>
      <c r="BD14" s="140"/>
      <c r="BE14" s="140"/>
      <c r="BF14" s="140"/>
      <c r="BG14" s="140"/>
      <c r="BH14" s="140"/>
      <c r="BI14" s="140"/>
      <c r="BJ14" s="140"/>
      <c r="BK14" s="140"/>
      <c r="BL14" s="140"/>
      <c r="BM14" s="140"/>
      <c r="BN14" s="140"/>
      <c r="BO14" s="140"/>
      <c r="BP14" s="140"/>
      <c r="BQ14" s="140"/>
      <c r="BR14" s="140"/>
      <c r="BS14" s="140"/>
      <c r="BT14" s="140"/>
      <c r="BU14" s="140"/>
      <c r="BV14" s="140"/>
    </row>
    <row r="15" spans="1:74" ht="15" customHeight="1" x14ac:dyDescent="0.15">
      <c r="C15" s="150" t="s">
        <v>631</v>
      </c>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row>
    <row r="16" spans="1:74" ht="15" customHeight="1" x14ac:dyDescent="0.15">
      <c r="C16" s="150" t="s">
        <v>632</v>
      </c>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row>
    <row r="17" spans="2:74" ht="15" customHeight="1" x14ac:dyDescent="0.15">
      <c r="C17" s="150" t="s">
        <v>633</v>
      </c>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row>
    <row r="18" spans="2:74" ht="15" customHeight="1" x14ac:dyDescent="0.15">
      <c r="C18" s="150" t="s">
        <v>634</v>
      </c>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row>
    <row r="19" spans="2:74" ht="15" customHeight="1" x14ac:dyDescent="0.15">
      <c r="C19" s="150" t="s">
        <v>635</v>
      </c>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row>
    <row r="20" spans="2:74" ht="15" customHeight="1" x14ac:dyDescent="0.15">
      <c r="C20" s="15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row>
    <row r="21" spans="2:74" ht="15" customHeight="1" x14ac:dyDescent="0.15">
      <c r="T21" s="685" t="s">
        <v>636</v>
      </c>
      <c r="U21" s="686"/>
      <c r="V21" s="686"/>
      <c r="W21" s="687"/>
      <c r="X21" s="151"/>
      <c r="Y21" s="152"/>
      <c r="Z21" s="152"/>
      <c r="AA21" s="152"/>
      <c r="AB21" s="152"/>
      <c r="AC21" s="153"/>
      <c r="AD21" s="153"/>
      <c r="AE21" s="153"/>
      <c r="AF21" s="153"/>
      <c r="AG21" s="153"/>
      <c r="AH21" s="153"/>
      <c r="AI21" s="154"/>
      <c r="AJ21" s="155"/>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row>
    <row r="22" spans="2:74" s="140" customFormat="1" ht="15" customHeight="1" x14ac:dyDescent="0.15">
      <c r="I22" s="141"/>
      <c r="J22" s="141"/>
      <c r="K22" s="141"/>
      <c r="L22" s="141"/>
      <c r="M22" s="141"/>
      <c r="N22" s="141"/>
      <c r="O22" s="141"/>
      <c r="P22" s="141"/>
      <c r="Q22" s="141"/>
      <c r="R22" s="141"/>
      <c r="S22" s="141"/>
      <c r="T22" s="688" t="s">
        <v>637</v>
      </c>
      <c r="U22" s="689"/>
      <c r="V22" s="689"/>
      <c r="W22" s="689"/>
      <c r="X22" s="689"/>
      <c r="Y22" s="689"/>
      <c r="Z22" s="690"/>
      <c r="AA22" s="156"/>
      <c r="AB22" s="154"/>
      <c r="AC22" s="157"/>
      <c r="AD22" s="158"/>
      <c r="AE22" s="154"/>
      <c r="AF22" s="154"/>
      <c r="AG22" s="154"/>
      <c r="AH22" s="154"/>
      <c r="AI22" s="154"/>
      <c r="AJ22" s="155"/>
      <c r="AK22" s="141"/>
      <c r="AL22" s="141"/>
      <c r="AO22" s="159"/>
      <c r="AP22" s="159"/>
      <c r="AQ22" s="159"/>
      <c r="AR22" s="159"/>
      <c r="AS22" s="159"/>
      <c r="AT22" s="159"/>
      <c r="AU22" s="159"/>
      <c r="AV22" s="141"/>
      <c r="AW22" s="141"/>
      <c r="AX22" s="141"/>
      <c r="AY22" s="141"/>
      <c r="AZ22" s="141"/>
      <c r="BA22" s="141"/>
      <c r="BB22" s="141"/>
      <c r="BC22" s="141"/>
      <c r="BD22" s="141"/>
      <c r="BE22" s="141"/>
      <c r="BF22" s="141"/>
      <c r="BG22" s="141"/>
      <c r="BH22" s="141"/>
      <c r="BI22" s="141"/>
      <c r="BJ22" s="141"/>
      <c r="BK22" s="141"/>
      <c r="BL22" s="141"/>
      <c r="BM22" s="141"/>
      <c r="BN22" s="141"/>
      <c r="BO22" s="141"/>
      <c r="BP22" s="141"/>
      <c r="BQ22" s="141"/>
      <c r="BR22" s="141"/>
      <c r="BS22" s="141"/>
      <c r="BT22" s="141"/>
      <c r="BU22" s="141"/>
      <c r="BV22" s="141"/>
    </row>
    <row r="23" spans="2:74" s="140" customFormat="1" ht="15" customHeight="1" x14ac:dyDescent="0.15">
      <c r="B23" s="650" t="s">
        <v>638</v>
      </c>
      <c r="C23" s="651"/>
      <c r="D23" s="651"/>
      <c r="E23" s="651"/>
      <c r="F23" s="651"/>
      <c r="G23" s="651"/>
      <c r="H23" s="651"/>
      <c r="I23" s="651"/>
      <c r="J23" s="651"/>
      <c r="K23" s="651"/>
      <c r="L23" s="651"/>
      <c r="M23" s="651"/>
      <c r="N23" s="651"/>
      <c r="O23" s="651"/>
      <c r="P23" s="651"/>
      <c r="Q23" s="651"/>
      <c r="R23" s="651"/>
      <c r="S23" s="652"/>
      <c r="T23" s="659" t="s">
        <v>56</v>
      </c>
      <c r="U23" s="660"/>
      <c r="V23" s="661"/>
      <c r="W23" s="665"/>
      <c r="X23" s="665"/>
      <c r="Y23" s="665"/>
      <c r="Z23" s="665"/>
      <c r="AA23" s="665"/>
      <c r="AB23" s="665"/>
      <c r="AC23" s="665"/>
      <c r="AD23" s="665"/>
      <c r="AE23" s="665"/>
      <c r="AF23" s="665"/>
      <c r="AG23" s="665"/>
      <c r="AH23" s="665"/>
      <c r="AI23" s="665"/>
      <c r="AJ23" s="666"/>
      <c r="AK23" s="141"/>
      <c r="AL23" s="141"/>
      <c r="AO23" s="159"/>
      <c r="AP23" s="159"/>
      <c r="AQ23" s="159"/>
      <c r="AR23" s="159"/>
      <c r="AS23" s="159"/>
      <c r="AT23" s="159"/>
      <c r="AU23" s="159"/>
      <c r="AV23" s="141"/>
      <c r="AW23" s="141"/>
      <c r="AX23" s="141"/>
      <c r="AY23" s="141"/>
      <c r="AZ23" s="160"/>
      <c r="BA23" s="160"/>
      <c r="BB23" s="141"/>
      <c r="BC23" s="141"/>
      <c r="BD23" s="141"/>
      <c r="BE23" s="141"/>
      <c r="BF23" s="159"/>
      <c r="BG23" s="160"/>
      <c r="BH23" s="141"/>
      <c r="BJ23" s="141"/>
      <c r="BL23" s="141"/>
      <c r="BM23" s="141"/>
      <c r="BN23" s="141"/>
      <c r="BO23" s="141"/>
      <c r="BQ23" s="141"/>
      <c r="BR23" s="141"/>
      <c r="BS23" s="141"/>
      <c r="BT23" s="141"/>
      <c r="BU23" s="141"/>
      <c r="BV23" s="141"/>
    </row>
    <row r="24" spans="2:74" s="140" customFormat="1" ht="15" customHeight="1" x14ac:dyDescent="0.15">
      <c r="B24" s="653"/>
      <c r="C24" s="654"/>
      <c r="D24" s="654"/>
      <c r="E24" s="654"/>
      <c r="F24" s="654"/>
      <c r="G24" s="654"/>
      <c r="H24" s="654"/>
      <c r="I24" s="654"/>
      <c r="J24" s="654"/>
      <c r="K24" s="654"/>
      <c r="L24" s="654"/>
      <c r="M24" s="654"/>
      <c r="N24" s="654"/>
      <c r="O24" s="654"/>
      <c r="P24" s="654"/>
      <c r="Q24" s="654"/>
      <c r="R24" s="654"/>
      <c r="S24" s="655"/>
      <c r="T24" s="662"/>
      <c r="U24" s="663"/>
      <c r="V24" s="664"/>
      <c r="W24" s="667"/>
      <c r="X24" s="667"/>
      <c r="Y24" s="667"/>
      <c r="Z24" s="667"/>
      <c r="AA24" s="667"/>
      <c r="AB24" s="667"/>
      <c r="AC24" s="667"/>
      <c r="AD24" s="667"/>
      <c r="AE24" s="667"/>
      <c r="AF24" s="667"/>
      <c r="AG24" s="667"/>
      <c r="AH24" s="667"/>
      <c r="AI24" s="667"/>
      <c r="AJ24" s="668"/>
      <c r="AK24" s="141"/>
      <c r="AL24" s="141"/>
      <c r="AO24" s="159"/>
      <c r="AP24" s="159"/>
      <c r="AQ24" s="159"/>
      <c r="AR24" s="159"/>
      <c r="AS24" s="159"/>
      <c r="AT24" s="159"/>
      <c r="AU24" s="159"/>
      <c r="AV24" s="141"/>
      <c r="AW24" s="141"/>
      <c r="AX24" s="141"/>
      <c r="AY24" s="141"/>
      <c r="AZ24" s="160"/>
      <c r="BA24" s="160"/>
      <c r="BB24" s="141"/>
      <c r="BC24" s="141"/>
      <c r="BD24" s="141"/>
      <c r="BE24" s="141"/>
      <c r="BF24" s="160"/>
      <c r="BG24" s="160"/>
      <c r="BH24" s="141"/>
      <c r="BJ24" s="141"/>
      <c r="BL24" s="141"/>
      <c r="BM24" s="141"/>
      <c r="BN24" s="141"/>
      <c r="BO24" s="141"/>
      <c r="BP24" s="141"/>
      <c r="BQ24" s="141"/>
      <c r="BR24" s="141"/>
      <c r="BS24" s="141"/>
      <c r="BT24" s="141"/>
      <c r="BU24" s="141"/>
      <c r="BV24" s="141"/>
    </row>
    <row r="25" spans="2:74" s="140" customFormat="1" ht="15" customHeight="1" x14ac:dyDescent="0.15">
      <c r="B25" s="653"/>
      <c r="C25" s="654"/>
      <c r="D25" s="654"/>
      <c r="E25" s="654"/>
      <c r="F25" s="654"/>
      <c r="G25" s="654"/>
      <c r="H25" s="654"/>
      <c r="I25" s="654"/>
      <c r="J25" s="654"/>
      <c r="K25" s="654"/>
      <c r="L25" s="654"/>
      <c r="M25" s="654"/>
      <c r="N25" s="654"/>
      <c r="O25" s="654"/>
      <c r="P25" s="654"/>
      <c r="Q25" s="654"/>
      <c r="R25" s="654"/>
      <c r="S25" s="655"/>
      <c r="T25" s="659" t="s">
        <v>16</v>
      </c>
      <c r="U25" s="660"/>
      <c r="V25" s="661"/>
      <c r="W25" s="672"/>
      <c r="X25" s="672"/>
      <c r="Y25" s="672"/>
      <c r="Z25" s="672"/>
      <c r="AA25" s="672"/>
      <c r="AB25" s="672"/>
      <c r="AC25" s="672"/>
      <c r="AD25" s="672"/>
      <c r="AE25" s="672"/>
      <c r="AF25" s="672"/>
      <c r="AG25" s="672"/>
      <c r="AH25" s="672"/>
      <c r="AI25" s="672"/>
      <c r="AJ25" s="673"/>
      <c r="AK25" s="141"/>
      <c r="AL25" s="141"/>
      <c r="AO25" s="159"/>
      <c r="AV25" s="141"/>
      <c r="AW25" s="141"/>
      <c r="AX25" s="141"/>
      <c r="AY25" s="141"/>
      <c r="AZ25" s="141"/>
      <c r="BA25" s="141"/>
      <c r="BB25" s="141"/>
      <c r="BC25" s="141"/>
      <c r="BD25" s="141"/>
      <c r="BE25" s="141"/>
      <c r="BF25" s="141"/>
      <c r="BG25" s="141"/>
      <c r="BH25" s="141"/>
      <c r="BI25" s="141"/>
      <c r="BJ25" s="141"/>
      <c r="BK25" s="141"/>
      <c r="BL25" s="141"/>
      <c r="BM25" s="141"/>
      <c r="BN25" s="141"/>
      <c r="BO25" s="141"/>
      <c r="BP25" s="141"/>
      <c r="BQ25" s="141"/>
      <c r="BR25" s="141"/>
      <c r="BS25" s="141"/>
      <c r="BT25" s="141"/>
      <c r="BU25" s="141"/>
      <c r="BV25" s="141"/>
    </row>
    <row r="26" spans="2:74" s="140" customFormat="1" ht="15" customHeight="1" x14ac:dyDescent="0.15">
      <c r="B26" s="653"/>
      <c r="C26" s="654"/>
      <c r="D26" s="654"/>
      <c r="E26" s="654"/>
      <c r="F26" s="654"/>
      <c r="G26" s="654"/>
      <c r="H26" s="654"/>
      <c r="I26" s="654"/>
      <c r="J26" s="654"/>
      <c r="K26" s="654"/>
      <c r="L26" s="654"/>
      <c r="M26" s="654"/>
      <c r="N26" s="654"/>
      <c r="O26" s="654"/>
      <c r="P26" s="654"/>
      <c r="Q26" s="654"/>
      <c r="R26" s="654"/>
      <c r="S26" s="655"/>
      <c r="T26" s="669"/>
      <c r="U26" s="670"/>
      <c r="V26" s="671"/>
      <c r="W26" s="674"/>
      <c r="X26" s="674"/>
      <c r="Y26" s="674"/>
      <c r="Z26" s="674"/>
      <c r="AA26" s="674"/>
      <c r="AB26" s="674"/>
      <c r="AC26" s="674"/>
      <c r="AD26" s="674"/>
      <c r="AE26" s="674"/>
      <c r="AF26" s="674"/>
      <c r="AG26" s="674"/>
      <c r="AH26" s="674"/>
      <c r="AI26" s="674"/>
      <c r="AJ26" s="675"/>
      <c r="AK26" s="141"/>
      <c r="AL26" s="141"/>
      <c r="AO26" s="159"/>
      <c r="AV26" s="141"/>
      <c r="AW26" s="141"/>
      <c r="AX26" s="141"/>
      <c r="AY26" s="141"/>
      <c r="AZ26" s="141"/>
      <c r="BA26" s="141"/>
      <c r="BB26" s="141"/>
      <c r="BC26" s="141"/>
      <c r="BD26" s="141"/>
      <c r="BE26" s="141"/>
      <c r="BF26" s="141"/>
      <c r="BG26" s="141"/>
      <c r="BH26" s="141"/>
      <c r="BI26" s="141"/>
      <c r="BJ26" s="141"/>
      <c r="BK26" s="141"/>
      <c r="BL26" s="141"/>
      <c r="BM26" s="141"/>
      <c r="BN26" s="141"/>
      <c r="BO26" s="141"/>
      <c r="BP26" s="141"/>
      <c r="BQ26" s="141"/>
      <c r="BR26" s="141"/>
      <c r="BS26" s="141"/>
      <c r="BT26" s="141"/>
      <c r="BU26" s="141"/>
      <c r="BV26" s="141"/>
    </row>
    <row r="27" spans="2:74" s="140" customFormat="1" ht="15" customHeight="1" x14ac:dyDescent="0.15">
      <c r="B27" s="656"/>
      <c r="C27" s="657"/>
      <c r="D27" s="657"/>
      <c r="E27" s="657"/>
      <c r="F27" s="657"/>
      <c r="G27" s="657"/>
      <c r="H27" s="657"/>
      <c r="I27" s="657"/>
      <c r="J27" s="657"/>
      <c r="K27" s="657"/>
      <c r="L27" s="657"/>
      <c r="M27" s="657"/>
      <c r="N27" s="657"/>
      <c r="O27" s="657"/>
      <c r="P27" s="657"/>
      <c r="Q27" s="657"/>
      <c r="R27" s="657"/>
      <c r="S27" s="658"/>
      <c r="T27" s="662"/>
      <c r="U27" s="663"/>
      <c r="V27" s="664"/>
      <c r="W27" s="676"/>
      <c r="X27" s="676"/>
      <c r="Y27" s="676"/>
      <c r="Z27" s="676"/>
      <c r="AA27" s="676"/>
      <c r="AB27" s="676"/>
      <c r="AC27" s="676"/>
      <c r="AD27" s="676"/>
      <c r="AE27" s="676"/>
      <c r="AF27" s="676"/>
      <c r="AG27" s="676"/>
      <c r="AH27" s="676"/>
      <c r="AI27" s="676"/>
      <c r="AJ27" s="677"/>
      <c r="AO27" s="159"/>
      <c r="AP27" s="159"/>
    </row>
    <row r="28" spans="2:74" s="140" customFormat="1" ht="15" customHeight="1" x14ac:dyDescent="0.15">
      <c r="B28" s="636" t="s">
        <v>32</v>
      </c>
      <c r="C28" s="637"/>
      <c r="D28" s="637"/>
      <c r="E28" s="637"/>
      <c r="F28" s="637"/>
      <c r="G28" s="637"/>
      <c r="H28" s="637"/>
      <c r="I28" s="637"/>
      <c r="J28" s="637"/>
      <c r="K28" s="637"/>
      <c r="L28" s="637"/>
      <c r="M28" s="637"/>
      <c r="N28" s="637"/>
      <c r="O28" s="637"/>
      <c r="P28" s="637"/>
      <c r="Q28" s="637"/>
      <c r="R28" s="637"/>
      <c r="S28" s="638"/>
      <c r="T28" s="646"/>
      <c r="U28" s="647"/>
      <c r="V28" s="647"/>
      <c r="W28" s="647"/>
      <c r="X28" s="647"/>
      <c r="Y28" s="647"/>
      <c r="Z28" s="647"/>
      <c r="AA28" s="647"/>
      <c r="AB28" s="647"/>
      <c r="AC28" s="647"/>
      <c r="AD28" s="647"/>
      <c r="AE28" s="647"/>
      <c r="AF28" s="647"/>
      <c r="AG28" s="647"/>
      <c r="AH28" s="647"/>
      <c r="AI28" s="647"/>
      <c r="AJ28" s="648"/>
      <c r="AO28" s="159"/>
      <c r="AP28" s="159"/>
    </row>
    <row r="29" spans="2:74" s="140" customFormat="1" ht="15" customHeight="1" x14ac:dyDescent="0.15">
      <c r="B29" s="636" t="s">
        <v>639</v>
      </c>
      <c r="C29" s="637"/>
      <c r="D29" s="637"/>
      <c r="E29" s="637"/>
      <c r="F29" s="637"/>
      <c r="G29" s="637"/>
      <c r="H29" s="637"/>
      <c r="I29" s="637"/>
      <c r="J29" s="637"/>
      <c r="K29" s="637"/>
      <c r="L29" s="637"/>
      <c r="M29" s="637"/>
      <c r="N29" s="637"/>
      <c r="O29" s="637"/>
      <c r="P29" s="637"/>
      <c r="Q29" s="637"/>
      <c r="R29" s="637"/>
      <c r="S29" s="638"/>
      <c r="T29" s="625"/>
      <c r="U29" s="649"/>
      <c r="V29" s="649"/>
      <c r="W29" s="649"/>
      <c r="X29" s="649"/>
      <c r="Y29" s="161" t="s">
        <v>216</v>
      </c>
      <c r="Z29" s="649"/>
      <c r="AA29" s="649"/>
      <c r="AB29" s="649"/>
      <c r="AC29" s="161" t="s">
        <v>640</v>
      </c>
      <c r="AD29" s="649"/>
      <c r="AE29" s="649"/>
      <c r="AF29" s="649"/>
      <c r="AG29" s="161" t="s">
        <v>641</v>
      </c>
      <c r="AH29" s="649"/>
      <c r="AI29" s="649"/>
      <c r="AJ29" s="626"/>
      <c r="AO29" s="159"/>
      <c r="AP29" s="159"/>
    </row>
    <row r="30" spans="2:74" s="140" customFormat="1" ht="15" customHeight="1" x14ac:dyDescent="0.15">
      <c r="B30" s="636" t="s">
        <v>642</v>
      </c>
      <c r="C30" s="637"/>
      <c r="D30" s="637"/>
      <c r="E30" s="637"/>
      <c r="F30" s="637"/>
      <c r="G30" s="637"/>
      <c r="H30" s="637"/>
      <c r="I30" s="637"/>
      <c r="J30" s="637"/>
      <c r="K30" s="637"/>
      <c r="L30" s="637"/>
      <c r="M30" s="637"/>
      <c r="N30" s="637"/>
      <c r="O30" s="637"/>
      <c r="P30" s="637"/>
      <c r="Q30" s="637"/>
      <c r="R30" s="637"/>
      <c r="S30" s="638"/>
      <c r="T30" s="636" t="s">
        <v>314</v>
      </c>
      <c r="U30" s="637"/>
      <c r="V30" s="637"/>
      <c r="W30" s="637"/>
      <c r="X30" s="637"/>
      <c r="Y30" s="637"/>
      <c r="Z30" s="637"/>
      <c r="AA30" s="637"/>
      <c r="AB30" s="637"/>
      <c r="AC30" s="637"/>
      <c r="AD30" s="637"/>
      <c r="AE30" s="637"/>
      <c r="AF30" s="637"/>
      <c r="AG30" s="637"/>
      <c r="AH30" s="637"/>
      <c r="AI30" s="637"/>
      <c r="AJ30" s="638"/>
      <c r="AO30" s="159"/>
      <c r="AP30" s="159"/>
    </row>
    <row r="31" spans="2:74" s="140" customFormat="1" ht="15" customHeight="1" x14ac:dyDescent="0.15">
      <c r="B31" s="618"/>
      <c r="C31" s="618"/>
      <c r="D31" s="619" t="s">
        <v>313</v>
      </c>
      <c r="E31" s="619"/>
      <c r="F31" s="619"/>
      <c r="G31" s="619"/>
      <c r="H31" s="619"/>
      <c r="I31" s="619"/>
      <c r="J31" s="619"/>
      <c r="K31" s="619"/>
      <c r="L31" s="619"/>
      <c r="M31" s="619"/>
      <c r="N31" s="619"/>
      <c r="O31" s="619"/>
      <c r="P31" s="619"/>
      <c r="Q31" s="619"/>
      <c r="R31" s="619"/>
      <c r="S31" s="619"/>
      <c r="T31" s="639" t="s">
        <v>643</v>
      </c>
      <c r="U31" s="640"/>
      <c r="V31" s="640"/>
      <c r="W31" s="640"/>
      <c r="X31" s="640"/>
      <c r="Y31" s="640"/>
      <c r="Z31" s="640"/>
      <c r="AA31" s="640"/>
      <c r="AB31" s="640"/>
      <c r="AC31" s="640"/>
      <c r="AD31" s="640"/>
      <c r="AE31" s="640"/>
      <c r="AF31" s="640"/>
      <c r="AG31" s="640"/>
      <c r="AH31" s="640"/>
      <c r="AI31" s="640"/>
      <c r="AJ31" s="641"/>
      <c r="AO31" s="159"/>
      <c r="AP31" s="159"/>
    </row>
    <row r="32" spans="2:74" s="140" customFormat="1" ht="15" customHeight="1" x14ac:dyDescent="0.15">
      <c r="B32" s="618"/>
      <c r="C32" s="618"/>
      <c r="D32" s="619" t="s">
        <v>644</v>
      </c>
      <c r="E32" s="619"/>
      <c r="F32" s="619"/>
      <c r="G32" s="619"/>
      <c r="H32" s="619"/>
      <c r="I32" s="619"/>
      <c r="J32" s="619"/>
      <c r="K32" s="619"/>
      <c r="L32" s="619"/>
      <c r="M32" s="619"/>
      <c r="N32" s="619"/>
      <c r="O32" s="619"/>
      <c r="P32" s="619"/>
      <c r="Q32" s="619"/>
      <c r="R32" s="619"/>
      <c r="S32" s="619"/>
      <c r="T32" s="642"/>
      <c r="U32" s="643"/>
      <c r="V32" s="643"/>
      <c r="W32" s="643"/>
      <c r="X32" s="643"/>
      <c r="Y32" s="643"/>
      <c r="Z32" s="643"/>
      <c r="AA32" s="643"/>
      <c r="AB32" s="643"/>
      <c r="AC32" s="643"/>
      <c r="AD32" s="643"/>
      <c r="AE32" s="643"/>
      <c r="AF32" s="643"/>
      <c r="AG32" s="643"/>
      <c r="AH32" s="643"/>
      <c r="AI32" s="643"/>
      <c r="AJ32" s="644"/>
      <c r="AO32" s="159"/>
      <c r="AP32" s="159"/>
    </row>
    <row r="33" spans="2:47" s="140" customFormat="1" ht="15" customHeight="1" x14ac:dyDescent="0.15">
      <c r="B33" s="623"/>
      <c r="C33" s="623"/>
      <c r="D33" s="645" t="s">
        <v>645</v>
      </c>
      <c r="E33" s="645"/>
      <c r="F33" s="645"/>
      <c r="G33" s="645"/>
      <c r="H33" s="645"/>
      <c r="I33" s="645"/>
      <c r="J33" s="645"/>
      <c r="K33" s="645"/>
      <c r="L33" s="645"/>
      <c r="M33" s="645"/>
      <c r="N33" s="645"/>
      <c r="O33" s="645"/>
      <c r="P33" s="645"/>
      <c r="Q33" s="645"/>
      <c r="R33" s="645"/>
      <c r="S33" s="645"/>
      <c r="T33" s="642"/>
      <c r="U33" s="643"/>
      <c r="V33" s="643"/>
      <c r="W33" s="643"/>
      <c r="X33" s="643"/>
      <c r="Y33" s="643"/>
      <c r="Z33" s="643"/>
      <c r="AA33" s="643"/>
      <c r="AB33" s="643"/>
      <c r="AC33" s="643"/>
      <c r="AD33" s="643"/>
      <c r="AE33" s="643"/>
      <c r="AF33" s="643"/>
      <c r="AG33" s="643"/>
      <c r="AH33" s="643"/>
      <c r="AI33" s="643"/>
      <c r="AJ33" s="644"/>
      <c r="AO33" s="159"/>
      <c r="AP33" s="159"/>
    </row>
    <row r="34" spans="2:47" s="140" customFormat="1" ht="15" customHeight="1" x14ac:dyDescent="0.15">
      <c r="B34" s="618"/>
      <c r="C34" s="618"/>
      <c r="D34" s="619" t="s">
        <v>646</v>
      </c>
      <c r="E34" s="619"/>
      <c r="F34" s="619"/>
      <c r="G34" s="619"/>
      <c r="H34" s="619"/>
      <c r="I34" s="619"/>
      <c r="J34" s="619"/>
      <c r="K34" s="619"/>
      <c r="L34" s="619"/>
      <c r="M34" s="619"/>
      <c r="N34" s="619"/>
      <c r="O34" s="619"/>
      <c r="P34" s="619"/>
      <c r="Q34" s="619"/>
      <c r="R34" s="619"/>
      <c r="S34" s="619"/>
      <c r="T34" s="642"/>
      <c r="U34" s="643"/>
      <c r="V34" s="643"/>
      <c r="W34" s="643"/>
      <c r="X34" s="643"/>
      <c r="Y34" s="643"/>
      <c r="Z34" s="643"/>
      <c r="AA34" s="643"/>
      <c r="AB34" s="643"/>
      <c r="AC34" s="643"/>
      <c r="AD34" s="643"/>
      <c r="AE34" s="643"/>
      <c r="AF34" s="643"/>
      <c r="AG34" s="643"/>
      <c r="AH34" s="643"/>
      <c r="AI34" s="643"/>
      <c r="AJ34" s="644"/>
      <c r="AO34" s="159"/>
      <c r="AP34" s="159"/>
    </row>
    <row r="35" spans="2:47" s="140" customFormat="1" ht="15" customHeight="1" x14ac:dyDescent="0.15">
      <c r="B35" s="618"/>
      <c r="C35" s="618"/>
      <c r="D35" s="619" t="s">
        <v>647</v>
      </c>
      <c r="E35" s="619"/>
      <c r="F35" s="619"/>
      <c r="G35" s="619"/>
      <c r="H35" s="619"/>
      <c r="I35" s="619"/>
      <c r="J35" s="619"/>
      <c r="K35" s="619"/>
      <c r="L35" s="619"/>
      <c r="M35" s="619"/>
      <c r="N35" s="619"/>
      <c r="O35" s="619"/>
      <c r="P35" s="619"/>
      <c r="Q35" s="619"/>
      <c r="R35" s="619"/>
      <c r="S35" s="619"/>
      <c r="T35" s="642"/>
      <c r="U35" s="643"/>
      <c r="V35" s="643"/>
      <c r="W35" s="643"/>
      <c r="X35" s="643"/>
      <c r="Y35" s="643"/>
      <c r="Z35" s="643"/>
      <c r="AA35" s="643"/>
      <c r="AB35" s="643"/>
      <c r="AC35" s="643"/>
      <c r="AD35" s="643"/>
      <c r="AE35" s="643"/>
      <c r="AF35" s="643"/>
      <c r="AG35" s="643"/>
      <c r="AH35" s="643"/>
      <c r="AI35" s="643"/>
      <c r="AJ35" s="644"/>
      <c r="AO35" s="159"/>
      <c r="AP35" s="159"/>
    </row>
    <row r="36" spans="2:47" s="140" customFormat="1" ht="15" customHeight="1" x14ac:dyDescent="0.15">
      <c r="B36" s="618"/>
      <c r="C36" s="618"/>
      <c r="D36" s="619" t="s">
        <v>648</v>
      </c>
      <c r="E36" s="619"/>
      <c r="F36" s="619"/>
      <c r="G36" s="619"/>
      <c r="H36" s="619"/>
      <c r="I36" s="619"/>
      <c r="J36" s="619"/>
      <c r="K36" s="619"/>
      <c r="L36" s="619"/>
      <c r="M36" s="619"/>
      <c r="N36" s="619"/>
      <c r="O36" s="619"/>
      <c r="P36" s="619"/>
      <c r="Q36" s="619"/>
      <c r="R36" s="619"/>
      <c r="S36" s="619"/>
      <c r="T36" s="642"/>
      <c r="U36" s="643"/>
      <c r="V36" s="643"/>
      <c r="W36" s="643"/>
      <c r="X36" s="643"/>
      <c r="Y36" s="643"/>
      <c r="Z36" s="643"/>
      <c r="AA36" s="643"/>
      <c r="AB36" s="643"/>
      <c r="AC36" s="643"/>
      <c r="AD36" s="643"/>
      <c r="AE36" s="643"/>
      <c r="AF36" s="643"/>
      <c r="AG36" s="643"/>
      <c r="AH36" s="643"/>
      <c r="AI36" s="643"/>
      <c r="AJ36" s="644"/>
      <c r="AO36" s="159"/>
      <c r="AP36" s="159"/>
    </row>
    <row r="37" spans="2:47" s="140" customFormat="1" ht="15" customHeight="1" x14ac:dyDescent="0.15">
      <c r="B37" s="618"/>
      <c r="C37" s="618"/>
      <c r="D37" s="619" t="s">
        <v>649</v>
      </c>
      <c r="E37" s="619"/>
      <c r="F37" s="619"/>
      <c r="G37" s="619"/>
      <c r="H37" s="619"/>
      <c r="I37" s="619"/>
      <c r="J37" s="619"/>
      <c r="K37" s="619"/>
      <c r="L37" s="619"/>
      <c r="M37" s="619"/>
      <c r="N37" s="619"/>
      <c r="O37" s="619"/>
      <c r="P37" s="619"/>
      <c r="Q37" s="619"/>
      <c r="R37" s="619"/>
      <c r="S37" s="619"/>
      <c r="T37" s="642"/>
      <c r="U37" s="643"/>
      <c r="V37" s="643"/>
      <c r="W37" s="643"/>
      <c r="X37" s="643"/>
      <c r="Y37" s="643"/>
      <c r="Z37" s="643"/>
      <c r="AA37" s="643"/>
      <c r="AB37" s="643"/>
      <c r="AC37" s="643"/>
      <c r="AD37" s="643"/>
      <c r="AE37" s="643"/>
      <c r="AF37" s="643"/>
      <c r="AG37" s="643"/>
      <c r="AH37" s="643"/>
      <c r="AI37" s="643"/>
      <c r="AJ37" s="644"/>
      <c r="AO37" s="159"/>
      <c r="AP37" s="159"/>
    </row>
    <row r="38" spans="2:47" s="140" customFormat="1" ht="15" customHeight="1" x14ac:dyDescent="0.15">
      <c r="B38" s="618"/>
      <c r="C38" s="618"/>
      <c r="D38" s="619" t="s">
        <v>650</v>
      </c>
      <c r="E38" s="619"/>
      <c r="F38" s="619"/>
      <c r="G38" s="619"/>
      <c r="H38" s="619"/>
      <c r="I38" s="619"/>
      <c r="J38" s="619"/>
      <c r="K38" s="619"/>
      <c r="L38" s="619"/>
      <c r="M38" s="619"/>
      <c r="N38" s="619"/>
      <c r="O38" s="619"/>
      <c r="P38" s="619"/>
      <c r="Q38" s="619"/>
      <c r="R38" s="619"/>
      <c r="S38" s="619"/>
      <c r="T38" s="642"/>
      <c r="U38" s="643"/>
      <c r="V38" s="643"/>
      <c r="W38" s="643"/>
      <c r="X38" s="643"/>
      <c r="Y38" s="643"/>
      <c r="Z38" s="643"/>
      <c r="AA38" s="643"/>
      <c r="AB38" s="643"/>
      <c r="AC38" s="643"/>
      <c r="AD38" s="643"/>
      <c r="AE38" s="643"/>
      <c r="AF38" s="643"/>
      <c r="AG38" s="643"/>
      <c r="AH38" s="643"/>
      <c r="AI38" s="643"/>
      <c r="AJ38" s="644"/>
      <c r="AO38" s="159"/>
      <c r="AP38" s="159"/>
    </row>
    <row r="39" spans="2:47" s="140" customFormat="1" ht="15" customHeight="1" x14ac:dyDescent="0.15">
      <c r="B39" s="618"/>
      <c r="C39" s="618"/>
      <c r="D39" s="619" t="s">
        <v>651</v>
      </c>
      <c r="E39" s="619"/>
      <c r="F39" s="619"/>
      <c r="G39" s="619"/>
      <c r="H39" s="619"/>
      <c r="I39" s="619"/>
      <c r="J39" s="619"/>
      <c r="K39" s="619"/>
      <c r="L39" s="619"/>
      <c r="M39" s="619"/>
      <c r="N39" s="619"/>
      <c r="O39" s="619"/>
      <c r="P39" s="619"/>
      <c r="Q39" s="619"/>
      <c r="R39" s="619"/>
      <c r="S39" s="619"/>
      <c r="T39" s="642"/>
      <c r="U39" s="643"/>
      <c r="V39" s="643"/>
      <c r="W39" s="643"/>
      <c r="X39" s="643"/>
      <c r="Y39" s="643"/>
      <c r="Z39" s="643"/>
      <c r="AA39" s="643"/>
      <c r="AB39" s="643"/>
      <c r="AC39" s="643"/>
      <c r="AD39" s="643"/>
      <c r="AE39" s="643"/>
      <c r="AF39" s="643"/>
      <c r="AG39" s="643"/>
      <c r="AH39" s="643"/>
      <c r="AI39" s="643"/>
      <c r="AJ39" s="644"/>
      <c r="AO39" s="159"/>
      <c r="AP39" s="159"/>
    </row>
    <row r="40" spans="2:47" s="140" customFormat="1" ht="15" customHeight="1" x14ac:dyDescent="0.15">
      <c r="B40" s="618"/>
      <c r="C40" s="618"/>
      <c r="D40" s="619" t="s">
        <v>652</v>
      </c>
      <c r="E40" s="619"/>
      <c r="F40" s="619"/>
      <c r="G40" s="619"/>
      <c r="H40" s="619"/>
      <c r="I40" s="619"/>
      <c r="J40" s="619"/>
      <c r="K40" s="619"/>
      <c r="L40" s="619"/>
      <c r="M40" s="619"/>
      <c r="N40" s="619"/>
      <c r="O40" s="619"/>
      <c r="P40" s="619"/>
      <c r="Q40" s="619"/>
      <c r="R40" s="619"/>
      <c r="S40" s="619"/>
      <c r="T40" s="642"/>
      <c r="U40" s="643"/>
      <c r="V40" s="643"/>
      <c r="W40" s="643"/>
      <c r="X40" s="643"/>
      <c r="Y40" s="643"/>
      <c r="Z40" s="643"/>
      <c r="AA40" s="643"/>
      <c r="AB40" s="643"/>
      <c r="AC40" s="643"/>
      <c r="AD40" s="643"/>
      <c r="AE40" s="643"/>
      <c r="AF40" s="643"/>
      <c r="AG40" s="643"/>
      <c r="AH40" s="643"/>
      <c r="AI40" s="643"/>
      <c r="AJ40" s="644"/>
      <c r="AO40" s="159"/>
      <c r="AP40" s="159"/>
    </row>
    <row r="41" spans="2:47" s="140" customFormat="1" ht="15" customHeight="1" x14ac:dyDescent="0.15">
      <c r="B41" s="625"/>
      <c r="C41" s="626"/>
      <c r="D41" s="627" t="s">
        <v>653</v>
      </c>
      <c r="E41" s="628"/>
      <c r="F41" s="628"/>
      <c r="G41" s="628"/>
      <c r="H41" s="628"/>
      <c r="I41" s="628"/>
      <c r="J41" s="628"/>
      <c r="K41" s="628"/>
      <c r="L41" s="628"/>
      <c r="M41" s="628"/>
      <c r="N41" s="628"/>
      <c r="O41" s="628"/>
      <c r="P41" s="628"/>
      <c r="Q41" s="628"/>
      <c r="R41" s="628"/>
      <c r="S41" s="629"/>
      <c r="T41" s="630"/>
      <c r="U41" s="631"/>
      <c r="V41" s="631"/>
      <c r="W41" s="631"/>
      <c r="X41" s="631"/>
      <c r="Y41" s="631"/>
      <c r="Z41" s="631"/>
      <c r="AA41" s="631"/>
      <c r="AB41" s="631"/>
      <c r="AC41" s="631"/>
      <c r="AD41" s="631"/>
      <c r="AE41" s="631"/>
      <c r="AF41" s="631"/>
      <c r="AG41" s="631"/>
      <c r="AH41" s="631"/>
      <c r="AI41" s="631"/>
      <c r="AJ41" s="632"/>
      <c r="AO41" s="159"/>
      <c r="AP41" s="159"/>
    </row>
    <row r="42" spans="2:47" s="140" customFormat="1" ht="15" customHeight="1" x14ac:dyDescent="0.15">
      <c r="B42" s="625"/>
      <c r="C42" s="626"/>
      <c r="D42" s="627" t="s">
        <v>654</v>
      </c>
      <c r="E42" s="628"/>
      <c r="F42" s="628"/>
      <c r="G42" s="628"/>
      <c r="H42" s="628"/>
      <c r="I42" s="628"/>
      <c r="J42" s="628"/>
      <c r="K42" s="628"/>
      <c r="L42" s="628"/>
      <c r="M42" s="628"/>
      <c r="N42" s="628"/>
      <c r="O42" s="628"/>
      <c r="P42" s="628"/>
      <c r="Q42" s="628"/>
      <c r="R42" s="628"/>
      <c r="S42" s="628"/>
      <c r="T42" s="633"/>
      <c r="U42" s="634"/>
      <c r="V42" s="634"/>
      <c r="W42" s="634"/>
      <c r="X42" s="634"/>
      <c r="Y42" s="634"/>
      <c r="Z42" s="634"/>
      <c r="AA42" s="634"/>
      <c r="AB42" s="634"/>
      <c r="AC42" s="634"/>
      <c r="AD42" s="634"/>
      <c r="AE42" s="634"/>
      <c r="AF42" s="634"/>
      <c r="AG42" s="634"/>
      <c r="AH42" s="634"/>
      <c r="AI42" s="634"/>
      <c r="AJ42" s="635"/>
      <c r="AK42" s="162"/>
      <c r="AO42" s="159"/>
      <c r="AP42" s="159"/>
    </row>
    <row r="43" spans="2:47" s="140" customFormat="1" ht="15" customHeight="1" x14ac:dyDescent="0.15">
      <c r="B43" s="618"/>
      <c r="C43" s="618"/>
      <c r="D43" s="619" t="s">
        <v>655</v>
      </c>
      <c r="E43" s="619"/>
      <c r="F43" s="619"/>
      <c r="G43" s="619"/>
      <c r="H43" s="619"/>
      <c r="I43" s="619"/>
      <c r="J43" s="619"/>
      <c r="K43" s="619"/>
      <c r="L43" s="619"/>
      <c r="M43" s="619"/>
      <c r="N43" s="619"/>
      <c r="O43" s="619"/>
      <c r="P43" s="619"/>
      <c r="Q43" s="619"/>
      <c r="R43" s="619"/>
      <c r="S43" s="619"/>
      <c r="T43" s="621" t="s">
        <v>656</v>
      </c>
      <c r="U43" s="621"/>
      <c r="V43" s="621"/>
      <c r="W43" s="621"/>
      <c r="X43" s="621"/>
      <c r="Y43" s="621"/>
      <c r="Z43" s="621"/>
      <c r="AA43" s="621"/>
      <c r="AB43" s="621"/>
      <c r="AC43" s="621"/>
      <c r="AD43" s="621"/>
      <c r="AE43" s="621"/>
      <c r="AF43" s="621"/>
      <c r="AG43" s="621"/>
      <c r="AH43" s="621"/>
      <c r="AI43" s="621"/>
      <c r="AJ43" s="621"/>
      <c r="AO43" s="159"/>
      <c r="AP43" s="159"/>
    </row>
    <row r="44" spans="2:47" s="140" customFormat="1" ht="15" customHeight="1" x14ac:dyDescent="0.15">
      <c r="B44" s="618"/>
      <c r="C44" s="618"/>
      <c r="D44" s="622" t="s">
        <v>657</v>
      </c>
      <c r="E44" s="622"/>
      <c r="F44" s="622"/>
      <c r="G44" s="622"/>
      <c r="H44" s="622"/>
      <c r="I44" s="622"/>
      <c r="J44" s="622"/>
      <c r="K44" s="622"/>
      <c r="L44" s="622"/>
      <c r="M44" s="622"/>
      <c r="N44" s="622"/>
      <c r="O44" s="622"/>
      <c r="P44" s="622"/>
      <c r="Q44" s="622"/>
      <c r="R44" s="622"/>
      <c r="S44" s="622"/>
      <c r="T44" s="621"/>
      <c r="U44" s="621"/>
      <c r="V44" s="621"/>
      <c r="W44" s="621"/>
      <c r="X44" s="621"/>
      <c r="Y44" s="621"/>
      <c r="Z44" s="621"/>
      <c r="AA44" s="621"/>
      <c r="AB44" s="621"/>
      <c r="AC44" s="621"/>
      <c r="AD44" s="621"/>
      <c r="AE44" s="621"/>
      <c r="AF44" s="621"/>
      <c r="AG44" s="621"/>
      <c r="AH44" s="621"/>
      <c r="AI44" s="621"/>
      <c r="AJ44" s="621"/>
      <c r="AO44" s="159"/>
      <c r="AP44" s="159"/>
    </row>
    <row r="45" spans="2:47" s="140" customFormat="1" ht="30" customHeight="1" x14ac:dyDescent="0.15">
      <c r="B45" s="618"/>
      <c r="C45" s="618"/>
      <c r="D45" s="620" t="s">
        <v>658</v>
      </c>
      <c r="E45" s="620"/>
      <c r="F45" s="620"/>
      <c r="G45" s="620"/>
      <c r="H45" s="620"/>
      <c r="I45" s="620"/>
      <c r="J45" s="620"/>
      <c r="K45" s="620"/>
      <c r="L45" s="620"/>
      <c r="M45" s="620"/>
      <c r="N45" s="620"/>
      <c r="O45" s="620"/>
      <c r="P45" s="620"/>
      <c r="Q45" s="620"/>
      <c r="R45" s="620"/>
      <c r="S45" s="620"/>
      <c r="T45" s="621"/>
      <c r="U45" s="621"/>
      <c r="V45" s="621"/>
      <c r="W45" s="621"/>
      <c r="X45" s="621"/>
      <c r="Y45" s="621"/>
      <c r="Z45" s="621"/>
      <c r="AA45" s="621"/>
      <c r="AB45" s="621"/>
      <c r="AC45" s="621"/>
      <c r="AD45" s="621"/>
      <c r="AE45" s="621"/>
      <c r="AF45" s="621"/>
      <c r="AG45" s="621"/>
      <c r="AH45" s="621"/>
      <c r="AI45" s="621"/>
      <c r="AJ45" s="621"/>
      <c r="AO45" s="159"/>
      <c r="AP45" s="159"/>
    </row>
    <row r="46" spans="2:47" s="140" customFormat="1" ht="33.75" customHeight="1" x14ac:dyDescent="0.15">
      <c r="B46" s="623"/>
      <c r="C46" s="623"/>
      <c r="D46" s="624" t="s">
        <v>659</v>
      </c>
      <c r="E46" s="624"/>
      <c r="F46" s="624"/>
      <c r="G46" s="624"/>
      <c r="H46" s="624"/>
      <c r="I46" s="624"/>
      <c r="J46" s="624"/>
      <c r="K46" s="624"/>
      <c r="L46" s="624"/>
      <c r="M46" s="624"/>
      <c r="N46" s="624"/>
      <c r="O46" s="624"/>
      <c r="P46" s="624"/>
      <c r="Q46" s="624"/>
      <c r="R46" s="624"/>
      <c r="S46" s="624"/>
      <c r="T46" s="621"/>
      <c r="U46" s="621"/>
      <c r="V46" s="621"/>
      <c r="W46" s="621"/>
      <c r="X46" s="621"/>
      <c r="Y46" s="621"/>
      <c r="Z46" s="621"/>
      <c r="AA46" s="621"/>
      <c r="AB46" s="621"/>
      <c r="AC46" s="621"/>
      <c r="AD46" s="621"/>
      <c r="AE46" s="621"/>
      <c r="AF46" s="621"/>
      <c r="AG46" s="621"/>
      <c r="AH46" s="621"/>
      <c r="AI46" s="621"/>
      <c r="AJ46" s="621"/>
      <c r="AO46" s="159"/>
      <c r="AP46" s="159"/>
    </row>
    <row r="47" spans="2:47" s="140" customFormat="1" ht="15" customHeight="1" x14ac:dyDescent="0.15">
      <c r="B47" s="618"/>
      <c r="C47" s="618"/>
      <c r="D47" s="619" t="s">
        <v>660</v>
      </c>
      <c r="E47" s="619"/>
      <c r="F47" s="619"/>
      <c r="G47" s="619"/>
      <c r="H47" s="619"/>
      <c r="I47" s="619"/>
      <c r="J47" s="619"/>
      <c r="K47" s="619"/>
      <c r="L47" s="619"/>
      <c r="M47" s="619"/>
      <c r="N47" s="619"/>
      <c r="O47" s="619"/>
      <c r="P47" s="619"/>
      <c r="Q47" s="619"/>
      <c r="R47" s="619"/>
      <c r="S47" s="619"/>
      <c r="T47" s="621"/>
      <c r="U47" s="621"/>
      <c r="V47" s="621"/>
      <c r="W47" s="621"/>
      <c r="X47" s="621"/>
      <c r="Y47" s="621"/>
      <c r="Z47" s="621"/>
      <c r="AA47" s="621"/>
      <c r="AB47" s="621"/>
      <c r="AC47" s="621"/>
      <c r="AD47" s="621"/>
      <c r="AE47" s="621"/>
      <c r="AF47" s="621"/>
      <c r="AG47" s="621"/>
      <c r="AH47" s="621"/>
      <c r="AI47" s="621"/>
      <c r="AJ47" s="621"/>
      <c r="AO47" s="159"/>
      <c r="AP47" s="159"/>
    </row>
    <row r="48" spans="2:47" s="140" customFormat="1" ht="15" customHeight="1" x14ac:dyDescent="0.15">
      <c r="B48" s="618"/>
      <c r="C48" s="618"/>
      <c r="D48" s="619" t="s">
        <v>661</v>
      </c>
      <c r="E48" s="619"/>
      <c r="F48" s="619"/>
      <c r="G48" s="619"/>
      <c r="H48" s="619"/>
      <c r="I48" s="619"/>
      <c r="J48" s="619"/>
      <c r="K48" s="619"/>
      <c r="L48" s="619"/>
      <c r="M48" s="619"/>
      <c r="N48" s="619"/>
      <c r="O48" s="619"/>
      <c r="P48" s="619"/>
      <c r="Q48" s="619"/>
      <c r="R48" s="619"/>
      <c r="S48" s="619"/>
      <c r="T48" s="621"/>
      <c r="U48" s="621"/>
      <c r="V48" s="621"/>
      <c r="W48" s="621"/>
      <c r="X48" s="621"/>
      <c r="Y48" s="621"/>
      <c r="Z48" s="621"/>
      <c r="AA48" s="621"/>
      <c r="AB48" s="621"/>
      <c r="AC48" s="621"/>
      <c r="AD48" s="621"/>
      <c r="AE48" s="621"/>
      <c r="AF48" s="621"/>
      <c r="AG48" s="621"/>
      <c r="AH48" s="621"/>
      <c r="AI48" s="621"/>
      <c r="AJ48" s="621"/>
      <c r="AO48" s="159"/>
      <c r="AP48" s="159"/>
      <c r="AU48" s="163" t="s">
        <v>662</v>
      </c>
    </row>
    <row r="49" spans="2:74" s="140" customFormat="1" ht="15" customHeight="1" x14ac:dyDescent="0.15">
      <c r="B49" s="618"/>
      <c r="C49" s="618"/>
      <c r="D49" s="619" t="s">
        <v>663</v>
      </c>
      <c r="E49" s="619"/>
      <c r="F49" s="619"/>
      <c r="G49" s="619"/>
      <c r="H49" s="619"/>
      <c r="I49" s="619"/>
      <c r="J49" s="619"/>
      <c r="K49" s="619"/>
      <c r="L49" s="619"/>
      <c r="M49" s="619"/>
      <c r="N49" s="619"/>
      <c r="O49" s="619"/>
      <c r="P49" s="619"/>
      <c r="Q49" s="619"/>
      <c r="R49" s="619"/>
      <c r="S49" s="619"/>
      <c r="T49" s="621"/>
      <c r="U49" s="621"/>
      <c r="V49" s="621"/>
      <c r="W49" s="621"/>
      <c r="X49" s="621"/>
      <c r="Y49" s="621"/>
      <c r="Z49" s="621"/>
      <c r="AA49" s="621"/>
      <c r="AB49" s="621"/>
      <c r="AC49" s="621"/>
      <c r="AD49" s="621"/>
      <c r="AE49" s="621"/>
      <c r="AF49" s="621"/>
      <c r="AG49" s="621"/>
      <c r="AH49" s="621"/>
      <c r="AI49" s="621"/>
      <c r="AJ49" s="621"/>
      <c r="AO49" s="159"/>
      <c r="AP49" s="159"/>
      <c r="AU49" s="163"/>
    </row>
    <row r="50" spans="2:74" s="140" customFormat="1" ht="15" customHeight="1" x14ac:dyDescent="0.15">
      <c r="B50" s="618"/>
      <c r="C50" s="618"/>
      <c r="D50" s="620" t="s">
        <v>664</v>
      </c>
      <c r="E50" s="620"/>
      <c r="F50" s="620"/>
      <c r="G50" s="620"/>
      <c r="H50" s="620"/>
      <c r="I50" s="620"/>
      <c r="J50" s="620"/>
      <c r="K50" s="620"/>
      <c r="L50" s="620"/>
      <c r="M50" s="620"/>
      <c r="N50" s="620"/>
      <c r="O50" s="620"/>
      <c r="P50" s="620"/>
      <c r="Q50" s="620"/>
      <c r="R50" s="620"/>
      <c r="S50" s="620"/>
      <c r="T50" s="621"/>
      <c r="U50" s="621"/>
      <c r="V50" s="621"/>
      <c r="W50" s="621"/>
      <c r="X50" s="621"/>
      <c r="Y50" s="621"/>
      <c r="Z50" s="621"/>
      <c r="AA50" s="621"/>
      <c r="AB50" s="621"/>
      <c r="AC50" s="621"/>
      <c r="AD50" s="621"/>
      <c r="AE50" s="621"/>
      <c r="AF50" s="621"/>
      <c r="AG50" s="621"/>
      <c r="AH50" s="621"/>
      <c r="AI50" s="621"/>
      <c r="AJ50" s="621"/>
      <c r="AO50" s="159"/>
      <c r="AP50" s="159"/>
    </row>
    <row r="51" spans="2:74" s="140" customFormat="1" ht="15" customHeight="1" x14ac:dyDescent="0.15">
      <c r="B51" s="618"/>
      <c r="C51" s="618"/>
      <c r="D51" s="620" t="s">
        <v>665</v>
      </c>
      <c r="E51" s="620"/>
      <c r="F51" s="620"/>
      <c r="G51" s="620"/>
      <c r="H51" s="620"/>
      <c r="I51" s="620"/>
      <c r="J51" s="620"/>
      <c r="K51" s="620"/>
      <c r="L51" s="620"/>
      <c r="M51" s="620"/>
      <c r="N51" s="620"/>
      <c r="O51" s="620"/>
      <c r="P51" s="620"/>
      <c r="Q51" s="620"/>
      <c r="R51" s="620"/>
      <c r="S51" s="620"/>
      <c r="T51" s="621"/>
      <c r="U51" s="621"/>
      <c r="V51" s="621"/>
      <c r="W51" s="621"/>
      <c r="X51" s="621"/>
      <c r="Y51" s="621"/>
      <c r="Z51" s="621"/>
      <c r="AA51" s="621"/>
      <c r="AB51" s="621"/>
      <c r="AC51" s="621"/>
      <c r="AD51" s="621"/>
      <c r="AE51" s="621"/>
      <c r="AF51" s="621"/>
      <c r="AG51" s="621"/>
      <c r="AH51" s="621"/>
      <c r="AI51" s="621"/>
      <c r="AJ51" s="621"/>
      <c r="AO51" s="159"/>
      <c r="AP51" s="159"/>
    </row>
    <row r="52" spans="2:74" s="140" customFormat="1" ht="15" customHeight="1" x14ac:dyDescent="0.15">
      <c r="B52" s="618"/>
      <c r="C52" s="618"/>
      <c r="D52" s="619" t="s">
        <v>666</v>
      </c>
      <c r="E52" s="619"/>
      <c r="F52" s="619"/>
      <c r="G52" s="619"/>
      <c r="H52" s="619"/>
      <c r="I52" s="619"/>
      <c r="J52" s="619"/>
      <c r="K52" s="619"/>
      <c r="L52" s="619"/>
      <c r="M52" s="619"/>
      <c r="N52" s="619"/>
      <c r="O52" s="619"/>
      <c r="P52" s="619"/>
      <c r="Q52" s="619"/>
      <c r="R52" s="619"/>
      <c r="S52" s="619"/>
      <c r="T52" s="621"/>
      <c r="U52" s="621"/>
      <c r="V52" s="621"/>
      <c r="W52" s="621"/>
      <c r="X52" s="621"/>
      <c r="Y52" s="621"/>
      <c r="Z52" s="621"/>
      <c r="AA52" s="621"/>
      <c r="AB52" s="621"/>
      <c r="AC52" s="621"/>
      <c r="AD52" s="621"/>
      <c r="AE52" s="621"/>
      <c r="AF52" s="621"/>
      <c r="AG52" s="621"/>
      <c r="AH52" s="621"/>
      <c r="AI52" s="621"/>
      <c r="AJ52" s="621"/>
      <c r="AO52" s="159"/>
      <c r="AP52" s="159"/>
    </row>
    <row r="53" spans="2:74" s="140" customFormat="1" ht="15" customHeight="1" x14ac:dyDescent="0.15">
      <c r="B53" s="618"/>
      <c r="C53" s="618"/>
      <c r="D53" s="619" t="s">
        <v>667</v>
      </c>
      <c r="E53" s="619"/>
      <c r="F53" s="619"/>
      <c r="G53" s="619"/>
      <c r="H53" s="619"/>
      <c r="I53" s="619"/>
      <c r="J53" s="619"/>
      <c r="K53" s="619"/>
      <c r="L53" s="619"/>
      <c r="M53" s="619"/>
      <c r="N53" s="619"/>
      <c r="O53" s="619"/>
      <c r="P53" s="619"/>
      <c r="Q53" s="619"/>
      <c r="R53" s="619"/>
      <c r="S53" s="619"/>
      <c r="T53" s="621"/>
      <c r="U53" s="621"/>
      <c r="V53" s="621"/>
      <c r="W53" s="621"/>
      <c r="X53" s="621"/>
      <c r="Y53" s="621"/>
      <c r="Z53" s="621"/>
      <c r="AA53" s="621"/>
      <c r="AB53" s="621"/>
      <c r="AC53" s="621"/>
      <c r="AD53" s="621"/>
      <c r="AE53" s="621"/>
      <c r="AF53" s="621"/>
      <c r="AG53" s="621"/>
      <c r="AH53" s="621"/>
      <c r="AI53" s="621"/>
      <c r="AJ53" s="621"/>
      <c r="AO53" s="159"/>
      <c r="AP53" s="159"/>
    </row>
    <row r="54" spans="2:74" s="140" customFormat="1" ht="15" customHeight="1" x14ac:dyDescent="0.15">
      <c r="B54" s="618"/>
      <c r="C54" s="618"/>
      <c r="D54" s="619" t="s">
        <v>668</v>
      </c>
      <c r="E54" s="619"/>
      <c r="F54" s="619"/>
      <c r="G54" s="619"/>
      <c r="H54" s="619"/>
      <c r="I54" s="619"/>
      <c r="J54" s="619"/>
      <c r="K54" s="619"/>
      <c r="L54" s="619"/>
      <c r="M54" s="619"/>
      <c r="N54" s="619"/>
      <c r="O54" s="619"/>
      <c r="P54" s="619"/>
      <c r="Q54" s="619"/>
      <c r="R54" s="619"/>
      <c r="S54" s="619"/>
      <c r="T54" s="621"/>
      <c r="U54" s="621"/>
      <c r="V54" s="621"/>
      <c r="W54" s="621"/>
      <c r="X54" s="621"/>
      <c r="Y54" s="621"/>
      <c r="Z54" s="621"/>
      <c r="AA54" s="621"/>
      <c r="AB54" s="621"/>
      <c r="AC54" s="621"/>
      <c r="AD54" s="621"/>
      <c r="AE54" s="621"/>
      <c r="AF54" s="621"/>
      <c r="AG54" s="621"/>
      <c r="AH54" s="621"/>
      <c r="AI54" s="621"/>
      <c r="AJ54" s="621"/>
      <c r="AO54" s="159"/>
      <c r="AP54" s="159"/>
    </row>
    <row r="55" spans="2:74" s="140" customFormat="1" ht="15" customHeight="1" x14ac:dyDescent="0.15">
      <c r="B55" s="164"/>
      <c r="C55" s="164"/>
      <c r="D55" s="165"/>
      <c r="E55" s="165"/>
      <c r="F55" s="165"/>
      <c r="G55" s="165"/>
      <c r="H55" s="165"/>
      <c r="I55" s="165"/>
      <c r="J55" s="165"/>
      <c r="K55" s="165"/>
      <c r="L55" s="165"/>
      <c r="M55" s="165"/>
      <c r="N55" s="165"/>
      <c r="O55" s="165"/>
      <c r="P55" s="165"/>
      <c r="Q55" s="165"/>
      <c r="R55" s="165"/>
      <c r="S55" s="165"/>
      <c r="T55" s="166"/>
      <c r="U55" s="166"/>
      <c r="V55" s="166"/>
      <c r="W55" s="166"/>
      <c r="X55" s="166"/>
      <c r="Y55" s="166"/>
      <c r="Z55" s="166"/>
      <c r="AA55" s="166"/>
      <c r="AB55" s="166"/>
      <c r="AC55" s="166"/>
      <c r="AD55" s="166"/>
      <c r="AE55" s="166"/>
      <c r="AF55" s="166"/>
      <c r="AG55" s="166"/>
      <c r="AH55" s="166"/>
      <c r="AI55" s="166"/>
      <c r="AJ55" s="166"/>
      <c r="AO55" s="159"/>
      <c r="AP55" s="159"/>
    </row>
    <row r="56" spans="2:74" s="140" customFormat="1" ht="13.5" x14ac:dyDescent="0.15">
      <c r="B56" s="167" t="s">
        <v>669</v>
      </c>
      <c r="C56" s="167"/>
      <c r="D56" s="166" t="s">
        <v>288</v>
      </c>
      <c r="E56" s="165" t="s">
        <v>670</v>
      </c>
      <c r="F56" s="168"/>
      <c r="G56" s="168"/>
      <c r="H56" s="168"/>
      <c r="I56" s="168"/>
      <c r="J56" s="168"/>
      <c r="K56" s="168"/>
      <c r="L56" s="168"/>
      <c r="M56" s="168"/>
      <c r="N56" s="168"/>
      <c r="O56" s="168"/>
      <c r="P56" s="168"/>
      <c r="Q56" s="168"/>
      <c r="R56" s="168"/>
      <c r="S56" s="168"/>
      <c r="T56" s="168"/>
      <c r="U56" s="168"/>
      <c r="V56" s="168"/>
      <c r="W56" s="168"/>
      <c r="X56" s="168"/>
      <c r="Y56" s="168"/>
      <c r="Z56" s="168"/>
      <c r="AA56" s="168"/>
      <c r="AB56" s="168"/>
      <c r="AC56" s="168"/>
      <c r="AD56" s="168"/>
      <c r="AE56" s="168"/>
      <c r="AF56" s="168"/>
      <c r="AG56" s="168"/>
      <c r="AH56" s="168"/>
      <c r="AI56" s="168"/>
      <c r="AJ56" s="168"/>
      <c r="AO56" s="169"/>
      <c r="AP56" s="170"/>
      <c r="AQ56" s="170"/>
      <c r="AR56" s="170"/>
      <c r="AS56" s="170"/>
      <c r="AT56" s="170"/>
      <c r="AU56" s="170"/>
      <c r="AV56" s="170"/>
      <c r="AW56" s="159"/>
    </row>
    <row r="57" spans="2:74" s="140" customFormat="1" ht="13.5" x14ac:dyDescent="0.15">
      <c r="B57" s="171"/>
      <c r="C57" s="165"/>
      <c r="D57" s="166" t="s">
        <v>671</v>
      </c>
      <c r="E57" s="165" t="s">
        <v>672</v>
      </c>
      <c r="F57" s="166"/>
      <c r="G57" s="168"/>
      <c r="H57" s="168"/>
      <c r="I57" s="168"/>
      <c r="J57" s="168"/>
      <c r="K57" s="168"/>
      <c r="L57" s="168"/>
      <c r="M57" s="168"/>
      <c r="N57" s="168"/>
      <c r="O57" s="168"/>
      <c r="P57" s="168"/>
      <c r="Q57" s="168"/>
      <c r="R57" s="168"/>
      <c r="S57" s="168"/>
      <c r="T57" s="168"/>
      <c r="U57" s="168"/>
      <c r="V57" s="168"/>
      <c r="W57" s="168"/>
      <c r="X57" s="168"/>
      <c r="Y57" s="168"/>
      <c r="Z57" s="168"/>
      <c r="AA57" s="168"/>
      <c r="AB57" s="168"/>
      <c r="AC57" s="168"/>
      <c r="AD57" s="168"/>
      <c r="AE57" s="168"/>
      <c r="AF57" s="168"/>
      <c r="AG57" s="168"/>
      <c r="AH57" s="168"/>
      <c r="AI57" s="168"/>
      <c r="AJ57" s="168"/>
      <c r="AP57" s="172"/>
      <c r="AQ57" s="172"/>
      <c r="AR57" s="172"/>
      <c r="AS57" s="172"/>
      <c r="AT57" s="172"/>
      <c r="AU57" s="172"/>
      <c r="AV57" s="159"/>
      <c r="AW57" s="159"/>
    </row>
    <row r="58" spans="2:74" s="140" customFormat="1" ht="14.25" customHeight="1" x14ac:dyDescent="0.15">
      <c r="B58" s="165"/>
      <c r="C58" s="165"/>
      <c r="D58" s="165"/>
      <c r="E58" s="165"/>
      <c r="F58" s="165"/>
      <c r="G58" s="165"/>
      <c r="H58" s="165"/>
      <c r="I58" s="165"/>
      <c r="J58" s="165"/>
      <c r="K58" s="165"/>
      <c r="L58" s="165"/>
      <c r="M58" s="165"/>
      <c r="N58" s="165"/>
      <c r="O58" s="165"/>
      <c r="P58" s="165"/>
      <c r="Q58" s="165"/>
      <c r="R58" s="165"/>
      <c r="S58" s="165"/>
      <c r="T58" s="165"/>
      <c r="U58" s="165"/>
      <c r="V58" s="165"/>
      <c r="W58" s="165"/>
      <c r="X58" s="165"/>
      <c r="Y58" s="165"/>
      <c r="Z58" s="165"/>
      <c r="AA58" s="165"/>
      <c r="AB58" s="165"/>
      <c r="AC58" s="165"/>
      <c r="AD58" s="165"/>
      <c r="AE58" s="165"/>
      <c r="AF58" s="165"/>
      <c r="AG58" s="165"/>
      <c r="AH58" s="165"/>
      <c r="AI58" s="165"/>
      <c r="AJ58" s="165"/>
    </row>
    <row r="59" spans="2:74" ht="14.25" customHeight="1" x14ac:dyDescent="0.15">
      <c r="B59" s="140"/>
      <c r="C59" s="140"/>
      <c r="D59" s="140"/>
      <c r="E59" s="140"/>
      <c r="F59" s="140"/>
      <c r="G59" s="140"/>
      <c r="H59" s="140"/>
      <c r="I59" s="140"/>
      <c r="J59" s="140"/>
      <c r="K59" s="140"/>
      <c r="L59" s="140"/>
      <c r="M59" s="140"/>
      <c r="N59" s="140"/>
      <c r="O59" s="140"/>
      <c r="P59" s="140"/>
      <c r="Q59" s="140"/>
      <c r="R59" s="140"/>
      <c r="S59" s="140"/>
      <c r="T59" s="140"/>
      <c r="U59" s="140"/>
      <c r="V59" s="140"/>
      <c r="W59" s="140"/>
      <c r="X59" s="140"/>
      <c r="Y59" s="140"/>
      <c r="Z59" s="140"/>
      <c r="AA59" s="140"/>
      <c r="AB59" s="140"/>
      <c r="AC59" s="140"/>
      <c r="AD59" s="140"/>
      <c r="AE59" s="140"/>
      <c r="AF59" s="140"/>
      <c r="AG59" s="140"/>
      <c r="AH59" s="140"/>
      <c r="AI59" s="140"/>
      <c r="AJ59" s="140"/>
      <c r="AK59" s="140"/>
      <c r="AL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row>
    <row r="60" spans="2:74" ht="14.25" customHeight="1" x14ac:dyDescent="0.15">
      <c r="B60" s="140"/>
      <c r="C60" s="140"/>
      <c r="D60" s="140"/>
      <c r="E60" s="140"/>
      <c r="F60" s="140"/>
      <c r="G60" s="140"/>
      <c r="H60" s="140"/>
      <c r="I60" s="140"/>
      <c r="J60" s="140"/>
      <c r="K60" s="140"/>
      <c r="L60" s="140"/>
      <c r="M60" s="140"/>
      <c r="N60" s="140"/>
      <c r="O60" s="140"/>
      <c r="P60" s="140"/>
      <c r="Q60" s="140"/>
      <c r="R60" s="140"/>
      <c r="S60" s="140"/>
      <c r="T60" s="140"/>
      <c r="U60" s="140"/>
      <c r="V60" s="140"/>
      <c r="W60" s="140"/>
      <c r="X60" s="140"/>
      <c r="Y60" s="140"/>
      <c r="Z60" s="140"/>
      <c r="AA60" s="140"/>
      <c r="AB60" s="140"/>
      <c r="AC60" s="140"/>
      <c r="AD60" s="140"/>
      <c r="AE60" s="140"/>
      <c r="AF60" s="140"/>
      <c r="AG60" s="140"/>
      <c r="AH60" s="140"/>
      <c r="AI60" s="140"/>
      <c r="AJ60" s="140"/>
    </row>
    <row r="61" spans="2:74" ht="20.100000000000001" customHeight="1" x14ac:dyDescent="0.15">
      <c r="B61" s="140"/>
      <c r="C61" s="140"/>
      <c r="D61" s="140"/>
      <c r="E61" s="140"/>
      <c r="F61" s="140"/>
      <c r="G61" s="140"/>
      <c r="H61" s="140"/>
      <c r="I61" s="140"/>
      <c r="J61" s="140"/>
      <c r="K61" s="140"/>
      <c r="L61" s="140"/>
      <c r="M61" s="140"/>
      <c r="N61" s="140"/>
      <c r="O61" s="140"/>
      <c r="P61" s="140"/>
      <c r="Q61" s="140"/>
      <c r="R61" s="140"/>
      <c r="S61" s="140"/>
      <c r="T61" s="140"/>
      <c r="U61" s="140"/>
      <c r="V61" s="140"/>
      <c r="W61" s="140"/>
      <c r="X61" s="140"/>
      <c r="Y61" s="140"/>
      <c r="Z61" s="140"/>
      <c r="AA61" s="140"/>
      <c r="AB61" s="140"/>
      <c r="AC61" s="140"/>
      <c r="AD61" s="140"/>
      <c r="AE61" s="140"/>
      <c r="AF61" s="140"/>
      <c r="AG61" s="140"/>
      <c r="AH61" s="140"/>
      <c r="AI61" s="140"/>
      <c r="AJ61" s="140"/>
    </row>
    <row r="62" spans="2:74" ht="20.100000000000001" customHeight="1" x14ac:dyDescent="0.15">
      <c r="B62" s="140"/>
      <c r="C62" s="140"/>
      <c r="D62" s="140"/>
      <c r="E62" s="140"/>
      <c r="F62" s="140"/>
      <c r="G62" s="140"/>
      <c r="H62" s="140"/>
      <c r="I62" s="140"/>
      <c r="J62" s="140"/>
      <c r="K62" s="140"/>
      <c r="L62" s="140"/>
      <c r="M62" s="140"/>
      <c r="N62" s="140"/>
      <c r="O62" s="140"/>
      <c r="P62" s="140"/>
      <c r="Q62" s="140"/>
      <c r="R62" s="140"/>
      <c r="S62" s="140"/>
      <c r="T62" s="140"/>
      <c r="U62" s="140"/>
      <c r="V62" s="140"/>
      <c r="W62" s="140"/>
      <c r="X62" s="140"/>
      <c r="Y62" s="140"/>
      <c r="Z62" s="140"/>
      <c r="AA62" s="140"/>
      <c r="AB62" s="140"/>
      <c r="AC62" s="140"/>
      <c r="AD62" s="140"/>
      <c r="AE62" s="140"/>
      <c r="AF62" s="140"/>
      <c r="AG62" s="140"/>
      <c r="AH62" s="140"/>
      <c r="AI62" s="140"/>
      <c r="AJ62" s="140"/>
    </row>
    <row r="63" spans="2:74" ht="20.100000000000001" customHeight="1" x14ac:dyDescent="0.15">
      <c r="B63" s="140"/>
      <c r="C63" s="140"/>
      <c r="D63" s="140"/>
      <c r="E63" s="140"/>
      <c r="F63" s="140"/>
      <c r="G63" s="140"/>
      <c r="H63" s="140"/>
      <c r="I63" s="140"/>
      <c r="J63" s="140"/>
      <c r="K63" s="140"/>
      <c r="L63" s="140"/>
      <c r="M63" s="140"/>
      <c r="N63" s="140"/>
      <c r="O63" s="140"/>
      <c r="P63" s="140"/>
      <c r="Q63" s="140"/>
      <c r="R63" s="140"/>
      <c r="S63" s="140"/>
      <c r="T63" s="140"/>
      <c r="U63" s="140"/>
      <c r="V63" s="140"/>
      <c r="W63" s="140"/>
      <c r="X63" s="140"/>
      <c r="Y63" s="140"/>
      <c r="Z63" s="140"/>
      <c r="AA63" s="140"/>
      <c r="AB63" s="140"/>
      <c r="AC63" s="140"/>
      <c r="AD63" s="140"/>
      <c r="AE63" s="140"/>
      <c r="AF63" s="140"/>
      <c r="AG63" s="140"/>
      <c r="AH63" s="140"/>
      <c r="AI63" s="140"/>
      <c r="AJ63" s="140"/>
    </row>
    <row r="64" spans="2:74" ht="20.100000000000001" customHeight="1" x14ac:dyDescent="0.15">
      <c r="B64" s="140"/>
      <c r="C64" s="140"/>
      <c r="D64" s="140"/>
      <c r="E64" s="140"/>
      <c r="F64" s="140"/>
      <c r="G64" s="140"/>
      <c r="H64" s="140"/>
      <c r="I64" s="140"/>
      <c r="J64" s="140"/>
      <c r="K64" s="140"/>
      <c r="L64" s="140"/>
      <c r="M64" s="140"/>
      <c r="N64" s="140"/>
      <c r="O64" s="140"/>
      <c r="P64" s="140"/>
      <c r="Q64" s="140"/>
      <c r="R64" s="140"/>
      <c r="S64" s="140"/>
      <c r="T64" s="140"/>
      <c r="U64" s="140"/>
      <c r="V64" s="140"/>
      <c r="W64" s="140"/>
      <c r="X64" s="140"/>
      <c r="Y64" s="140"/>
      <c r="Z64" s="140"/>
      <c r="AA64" s="140"/>
      <c r="AB64" s="140"/>
      <c r="AC64" s="140"/>
      <c r="AD64" s="140"/>
      <c r="AE64" s="140"/>
      <c r="AF64" s="140"/>
      <c r="AG64" s="140"/>
      <c r="AH64" s="140"/>
      <c r="AI64" s="140"/>
      <c r="AJ64" s="140"/>
    </row>
    <row r="65" spans="2:36" ht="20.100000000000001" customHeight="1" x14ac:dyDescent="0.15">
      <c r="B65" s="140"/>
      <c r="C65" s="140"/>
      <c r="D65" s="140"/>
      <c r="E65" s="140"/>
      <c r="F65" s="140"/>
      <c r="G65" s="140"/>
      <c r="H65" s="140"/>
      <c r="I65" s="140"/>
      <c r="J65" s="140"/>
      <c r="K65" s="140"/>
      <c r="L65" s="140"/>
      <c r="M65" s="140"/>
      <c r="N65" s="140"/>
      <c r="O65" s="140"/>
      <c r="P65" s="140"/>
      <c r="Q65" s="140"/>
      <c r="R65" s="140"/>
      <c r="S65" s="140"/>
      <c r="T65" s="140"/>
      <c r="U65" s="140"/>
      <c r="V65" s="140"/>
      <c r="W65" s="140"/>
      <c r="X65" s="140"/>
      <c r="Y65" s="140"/>
      <c r="Z65" s="140"/>
      <c r="AA65" s="140"/>
      <c r="AB65" s="140"/>
      <c r="AC65" s="140"/>
      <c r="AD65" s="140"/>
      <c r="AE65" s="140"/>
      <c r="AF65" s="140"/>
      <c r="AG65" s="140"/>
      <c r="AH65" s="140"/>
      <c r="AI65" s="140"/>
      <c r="AJ65" s="140"/>
    </row>
    <row r="66" spans="2:36" ht="20.100000000000001" customHeight="1" x14ac:dyDescent="0.15">
      <c r="B66" s="140"/>
      <c r="C66" s="140"/>
      <c r="D66" s="140"/>
      <c r="E66" s="140"/>
      <c r="F66" s="140"/>
      <c r="G66" s="140"/>
      <c r="H66" s="140"/>
      <c r="I66" s="140"/>
      <c r="J66" s="140"/>
      <c r="K66" s="140"/>
      <c r="L66" s="140"/>
      <c r="M66" s="140"/>
      <c r="N66" s="140"/>
      <c r="O66" s="140"/>
      <c r="P66" s="140"/>
      <c r="Q66" s="140"/>
      <c r="R66" s="140"/>
      <c r="S66" s="140"/>
      <c r="T66" s="140"/>
      <c r="U66" s="140"/>
      <c r="V66" s="140"/>
      <c r="W66" s="140"/>
      <c r="X66" s="140"/>
      <c r="Y66" s="140"/>
      <c r="Z66" s="140"/>
      <c r="AA66" s="140"/>
      <c r="AB66" s="140"/>
      <c r="AC66" s="140"/>
      <c r="AD66" s="140"/>
      <c r="AE66" s="140"/>
      <c r="AF66" s="140"/>
      <c r="AG66" s="140"/>
      <c r="AH66" s="140"/>
      <c r="AI66" s="140"/>
      <c r="AJ66" s="140"/>
    </row>
  </sheetData>
  <mergeCells count="80">
    <mergeCell ref="B39:C39"/>
    <mergeCell ref="D39:S39"/>
    <mergeCell ref="T21:W21"/>
    <mergeCell ref="T22:Z22"/>
    <mergeCell ref="B30:S30"/>
    <mergeCell ref="B38:C38"/>
    <mergeCell ref="D38:S38"/>
    <mergeCell ref="S8:V8"/>
    <mergeCell ref="W8:AJ8"/>
    <mergeCell ref="S9:V9"/>
    <mergeCell ref="W9:AJ9"/>
    <mergeCell ref="S10:Y10"/>
    <mergeCell ref="Z10:AJ10"/>
    <mergeCell ref="A1:G1"/>
    <mergeCell ref="A2:AI2"/>
    <mergeCell ref="A3:AJ3"/>
    <mergeCell ref="A4:AJ4"/>
    <mergeCell ref="Z6:AC6"/>
    <mergeCell ref="AE6:AF6"/>
    <mergeCell ref="AH6:AI6"/>
    <mergeCell ref="B23:S27"/>
    <mergeCell ref="T23:V24"/>
    <mergeCell ref="W23:AJ24"/>
    <mergeCell ref="T25:V27"/>
    <mergeCell ref="W25:AJ27"/>
    <mergeCell ref="T28:AJ28"/>
    <mergeCell ref="B29:S29"/>
    <mergeCell ref="T29:X29"/>
    <mergeCell ref="Z29:AB29"/>
    <mergeCell ref="AD29:AF29"/>
    <mergeCell ref="AH29:AJ29"/>
    <mergeCell ref="B28:S28"/>
    <mergeCell ref="T30:AJ30"/>
    <mergeCell ref="B31:C31"/>
    <mergeCell ref="D31:S31"/>
    <mergeCell ref="T31:AJ40"/>
    <mergeCell ref="B32:C32"/>
    <mergeCell ref="D32:S32"/>
    <mergeCell ref="B33:C33"/>
    <mergeCell ref="D33:S33"/>
    <mergeCell ref="B34:C34"/>
    <mergeCell ref="D34:S34"/>
    <mergeCell ref="B35:C35"/>
    <mergeCell ref="D35:S35"/>
    <mergeCell ref="B36:C36"/>
    <mergeCell ref="D36:S36"/>
    <mergeCell ref="B37:C37"/>
    <mergeCell ref="D37:S37"/>
    <mergeCell ref="D40:S40"/>
    <mergeCell ref="B41:C41"/>
    <mergeCell ref="D41:S41"/>
    <mergeCell ref="T41:AJ42"/>
    <mergeCell ref="B42:C42"/>
    <mergeCell ref="D42:S42"/>
    <mergeCell ref="B40:C40"/>
    <mergeCell ref="B43:C43"/>
    <mergeCell ref="D43:S43"/>
    <mergeCell ref="T43:AJ54"/>
    <mergeCell ref="B44:C44"/>
    <mergeCell ref="D44:S44"/>
    <mergeCell ref="B45:C45"/>
    <mergeCell ref="D45:S45"/>
    <mergeCell ref="B46:C46"/>
    <mergeCell ref="D46:S46"/>
    <mergeCell ref="B47:C47"/>
    <mergeCell ref="D47:S47"/>
    <mergeCell ref="B48:C48"/>
    <mergeCell ref="D48:S48"/>
    <mergeCell ref="B49:C49"/>
    <mergeCell ref="D49:S49"/>
    <mergeCell ref="B50:C50"/>
    <mergeCell ref="B53:C53"/>
    <mergeCell ref="D53:S53"/>
    <mergeCell ref="B54:C54"/>
    <mergeCell ref="D54:S54"/>
    <mergeCell ref="D50:S50"/>
    <mergeCell ref="B51:C51"/>
    <mergeCell ref="D51:S51"/>
    <mergeCell ref="B52:C52"/>
    <mergeCell ref="D52:S52"/>
  </mergeCells>
  <phoneticPr fontId="1"/>
  <dataValidations count="1">
    <dataValidation type="list" allowBlank="1" showInputMessage="1" showErrorMessage="1" sqref="B47:C55 B31:B46 C43:C44 C31:C40" xr:uid="{35891770-350F-4567-8753-926763AF2946}">
      <formula1>"○"</formula1>
    </dataValidation>
  </dataValidations>
  <printOptions horizontalCentered="1" verticalCentered="1"/>
  <pageMargins left="0.98425196850393704" right="0.39370078740157483" top="0.98425196850393704" bottom="0.39370078740157483" header="0.51181102362204722" footer="0.19685039370078741"/>
  <pageSetup paperSize="9" scale="76" orientation="portrait" blackAndWhite="1"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xdr:col>
                    <xdr:colOff>0</xdr:colOff>
                    <xdr:row>12</xdr:row>
                    <xdr:rowOff>161925</xdr:rowOff>
                  </from>
                  <to>
                    <xdr:col>2</xdr:col>
                    <xdr:colOff>95250</xdr:colOff>
                    <xdr:row>14</xdr:row>
                    <xdr:rowOff>57150</xdr:rowOff>
                  </to>
                </anchor>
              </controlPr>
            </control>
          </mc:Choice>
        </mc:AlternateContent>
      </controls>
    </mc:Choice>
  </mc:AlternateConten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P351"/>
  <sheetViews>
    <sheetView showGridLines="0" view="pageBreakPreview" zoomScale="90" zoomScaleNormal="100" zoomScaleSheetLayoutView="90" workbookViewId="0">
      <selection activeCell="AE8" sqref="AE8"/>
    </sheetView>
  </sheetViews>
  <sheetFormatPr defaultRowHeight="13.5" x14ac:dyDescent="0.15"/>
  <cols>
    <col min="1" max="1" width="5.25" style="28" customWidth="1"/>
    <col min="2" max="14" width="2.875" style="28" customWidth="1"/>
    <col min="15" max="16" width="29.5" style="28" customWidth="1"/>
    <col min="17" max="17" width="1" style="28" customWidth="1"/>
    <col min="18" max="45" width="2.875" style="28" customWidth="1"/>
    <col min="46" max="256" width="8.875" style="28"/>
    <col min="257" max="257" width="1.25" style="28" customWidth="1"/>
    <col min="258" max="270" width="2.875" style="28" customWidth="1"/>
    <col min="271" max="272" width="29.5" style="28" customWidth="1"/>
    <col min="273" max="301" width="2.875" style="28" customWidth="1"/>
    <col min="302" max="512" width="8.875" style="28"/>
    <col min="513" max="513" width="1.25" style="28" customWidth="1"/>
    <col min="514" max="526" width="2.875" style="28" customWidth="1"/>
    <col min="527" max="528" width="29.5" style="28" customWidth="1"/>
    <col min="529" max="557" width="2.875" style="28" customWidth="1"/>
    <col min="558" max="768" width="8.875" style="28"/>
    <col min="769" max="769" width="1.25" style="28" customWidth="1"/>
    <col min="770" max="782" width="2.875" style="28" customWidth="1"/>
    <col min="783" max="784" width="29.5" style="28" customWidth="1"/>
    <col min="785" max="813" width="2.875" style="28" customWidth="1"/>
    <col min="814" max="1024" width="8.875" style="28"/>
    <col min="1025" max="1025" width="1.25" style="28" customWidth="1"/>
    <col min="1026" max="1038" width="2.875" style="28" customWidth="1"/>
    <col min="1039" max="1040" width="29.5" style="28" customWidth="1"/>
    <col min="1041" max="1069" width="2.875" style="28" customWidth="1"/>
    <col min="1070" max="1280" width="8.875" style="28"/>
    <col min="1281" max="1281" width="1.25" style="28" customWidth="1"/>
    <col min="1282" max="1294" width="2.875" style="28" customWidth="1"/>
    <col min="1295" max="1296" width="29.5" style="28" customWidth="1"/>
    <col min="1297" max="1325" width="2.875" style="28" customWidth="1"/>
    <col min="1326" max="1536" width="8.875" style="28"/>
    <col min="1537" max="1537" width="1.25" style="28" customWidth="1"/>
    <col min="1538" max="1550" width="2.875" style="28" customWidth="1"/>
    <col min="1551" max="1552" width="29.5" style="28" customWidth="1"/>
    <col min="1553" max="1581" width="2.875" style="28" customWidth="1"/>
    <col min="1582" max="1792" width="8.875" style="28"/>
    <col min="1793" max="1793" width="1.25" style="28" customWidth="1"/>
    <col min="1794" max="1806" width="2.875" style="28" customWidth="1"/>
    <col min="1807" max="1808" width="29.5" style="28" customWidth="1"/>
    <col min="1809" max="1837" width="2.875" style="28" customWidth="1"/>
    <col min="1838" max="2048" width="8.875" style="28"/>
    <col min="2049" max="2049" width="1.25" style="28" customWidth="1"/>
    <col min="2050" max="2062" width="2.875" style="28" customWidth="1"/>
    <col min="2063" max="2064" width="29.5" style="28" customWidth="1"/>
    <col min="2065" max="2093" width="2.875" style="28" customWidth="1"/>
    <col min="2094" max="2304" width="8.875" style="28"/>
    <col min="2305" max="2305" width="1.25" style="28" customWidth="1"/>
    <col min="2306" max="2318" width="2.875" style="28" customWidth="1"/>
    <col min="2319" max="2320" width="29.5" style="28" customWidth="1"/>
    <col min="2321" max="2349" width="2.875" style="28" customWidth="1"/>
    <col min="2350" max="2560" width="8.875" style="28"/>
    <col min="2561" max="2561" width="1.25" style="28" customWidth="1"/>
    <col min="2562" max="2574" width="2.875" style="28" customWidth="1"/>
    <col min="2575" max="2576" width="29.5" style="28" customWidth="1"/>
    <col min="2577" max="2605" width="2.875" style="28" customWidth="1"/>
    <col min="2606" max="2816" width="8.875" style="28"/>
    <col min="2817" max="2817" width="1.25" style="28" customWidth="1"/>
    <col min="2818" max="2830" width="2.875" style="28" customWidth="1"/>
    <col min="2831" max="2832" width="29.5" style="28" customWidth="1"/>
    <col min="2833" max="2861" width="2.875" style="28" customWidth="1"/>
    <col min="2862" max="3072" width="8.875" style="28"/>
    <col min="3073" max="3073" width="1.25" style="28" customWidth="1"/>
    <col min="3074" max="3086" width="2.875" style="28" customWidth="1"/>
    <col min="3087" max="3088" width="29.5" style="28" customWidth="1"/>
    <col min="3089" max="3117" width="2.875" style="28" customWidth="1"/>
    <col min="3118" max="3328" width="8.875" style="28"/>
    <col min="3329" max="3329" width="1.25" style="28" customWidth="1"/>
    <col min="3330" max="3342" width="2.875" style="28" customWidth="1"/>
    <col min="3343" max="3344" width="29.5" style="28" customWidth="1"/>
    <col min="3345" max="3373" width="2.875" style="28" customWidth="1"/>
    <col min="3374" max="3584" width="8.875" style="28"/>
    <col min="3585" max="3585" width="1.25" style="28" customWidth="1"/>
    <col min="3586" max="3598" width="2.875" style="28" customWidth="1"/>
    <col min="3599" max="3600" width="29.5" style="28" customWidth="1"/>
    <col min="3601" max="3629" width="2.875" style="28" customWidth="1"/>
    <col min="3630" max="3840" width="8.875" style="28"/>
    <col min="3841" max="3841" width="1.25" style="28" customWidth="1"/>
    <col min="3842" max="3854" width="2.875" style="28" customWidth="1"/>
    <col min="3855" max="3856" width="29.5" style="28" customWidth="1"/>
    <col min="3857" max="3885" width="2.875" style="28" customWidth="1"/>
    <col min="3886" max="4096" width="8.875" style="28"/>
    <col min="4097" max="4097" width="1.25" style="28" customWidth="1"/>
    <col min="4098" max="4110" width="2.875" style="28" customWidth="1"/>
    <col min="4111" max="4112" width="29.5" style="28" customWidth="1"/>
    <col min="4113" max="4141" width="2.875" style="28" customWidth="1"/>
    <col min="4142" max="4352" width="8.875" style="28"/>
    <col min="4353" max="4353" width="1.25" style="28" customWidth="1"/>
    <col min="4354" max="4366" width="2.875" style="28" customWidth="1"/>
    <col min="4367" max="4368" width="29.5" style="28" customWidth="1"/>
    <col min="4369" max="4397" width="2.875" style="28" customWidth="1"/>
    <col min="4398" max="4608" width="8.875" style="28"/>
    <col min="4609" max="4609" width="1.25" style="28" customWidth="1"/>
    <col min="4610" max="4622" width="2.875" style="28" customWidth="1"/>
    <col min="4623" max="4624" width="29.5" style="28" customWidth="1"/>
    <col min="4625" max="4653" width="2.875" style="28" customWidth="1"/>
    <col min="4654" max="4864" width="8.875" style="28"/>
    <col min="4865" max="4865" width="1.25" style="28" customWidth="1"/>
    <col min="4866" max="4878" width="2.875" style="28" customWidth="1"/>
    <col min="4879" max="4880" width="29.5" style="28" customWidth="1"/>
    <col min="4881" max="4909" width="2.875" style="28" customWidth="1"/>
    <col min="4910" max="5120" width="8.875" style="28"/>
    <col min="5121" max="5121" width="1.25" style="28" customWidth="1"/>
    <col min="5122" max="5134" width="2.875" style="28" customWidth="1"/>
    <col min="5135" max="5136" width="29.5" style="28" customWidth="1"/>
    <col min="5137" max="5165" width="2.875" style="28" customWidth="1"/>
    <col min="5166" max="5376" width="8.875" style="28"/>
    <col min="5377" max="5377" width="1.25" style="28" customWidth="1"/>
    <col min="5378" max="5390" width="2.875" style="28" customWidth="1"/>
    <col min="5391" max="5392" width="29.5" style="28" customWidth="1"/>
    <col min="5393" max="5421" width="2.875" style="28" customWidth="1"/>
    <col min="5422" max="5632" width="8.875" style="28"/>
    <col min="5633" max="5633" width="1.25" style="28" customWidth="1"/>
    <col min="5634" max="5646" width="2.875" style="28" customWidth="1"/>
    <col min="5647" max="5648" width="29.5" style="28" customWidth="1"/>
    <col min="5649" max="5677" width="2.875" style="28" customWidth="1"/>
    <col min="5678" max="5888" width="8.875" style="28"/>
    <col min="5889" max="5889" width="1.25" style="28" customWidth="1"/>
    <col min="5890" max="5902" width="2.875" style="28" customWidth="1"/>
    <col min="5903" max="5904" width="29.5" style="28" customWidth="1"/>
    <col min="5905" max="5933" width="2.875" style="28" customWidth="1"/>
    <col min="5934" max="6144" width="8.875" style="28"/>
    <col min="6145" max="6145" width="1.25" style="28" customWidth="1"/>
    <col min="6146" max="6158" width="2.875" style="28" customWidth="1"/>
    <col min="6159" max="6160" width="29.5" style="28" customWidth="1"/>
    <col min="6161" max="6189" width="2.875" style="28" customWidth="1"/>
    <col min="6190" max="6400" width="8.875" style="28"/>
    <col min="6401" max="6401" width="1.25" style="28" customWidth="1"/>
    <col min="6402" max="6414" width="2.875" style="28" customWidth="1"/>
    <col min="6415" max="6416" width="29.5" style="28" customWidth="1"/>
    <col min="6417" max="6445" width="2.875" style="28" customWidth="1"/>
    <col min="6446" max="6656" width="8.875" style="28"/>
    <col min="6657" max="6657" width="1.25" style="28" customWidth="1"/>
    <col min="6658" max="6670" width="2.875" style="28" customWidth="1"/>
    <col min="6671" max="6672" width="29.5" style="28" customWidth="1"/>
    <col min="6673" max="6701" width="2.875" style="28" customWidth="1"/>
    <col min="6702" max="6912" width="8.875" style="28"/>
    <col min="6913" max="6913" width="1.25" style="28" customWidth="1"/>
    <col min="6914" max="6926" width="2.875" style="28" customWidth="1"/>
    <col min="6927" max="6928" width="29.5" style="28" customWidth="1"/>
    <col min="6929" max="6957" width="2.875" style="28" customWidth="1"/>
    <col min="6958" max="7168" width="8.875" style="28"/>
    <col min="7169" max="7169" width="1.25" style="28" customWidth="1"/>
    <col min="7170" max="7182" width="2.875" style="28" customWidth="1"/>
    <col min="7183" max="7184" width="29.5" style="28" customWidth="1"/>
    <col min="7185" max="7213" width="2.875" style="28" customWidth="1"/>
    <col min="7214" max="7424" width="8.875" style="28"/>
    <col min="7425" max="7425" width="1.25" style="28" customWidth="1"/>
    <col min="7426" max="7438" width="2.875" style="28" customWidth="1"/>
    <col min="7439" max="7440" width="29.5" style="28" customWidth="1"/>
    <col min="7441" max="7469" width="2.875" style="28" customWidth="1"/>
    <col min="7470" max="7680" width="8.875" style="28"/>
    <col min="7681" max="7681" width="1.25" style="28" customWidth="1"/>
    <col min="7682" max="7694" width="2.875" style="28" customWidth="1"/>
    <col min="7695" max="7696" width="29.5" style="28" customWidth="1"/>
    <col min="7697" max="7725" width="2.875" style="28" customWidth="1"/>
    <col min="7726" max="7936" width="8.875" style="28"/>
    <col min="7937" max="7937" width="1.25" style="28" customWidth="1"/>
    <col min="7938" max="7950" width="2.875" style="28" customWidth="1"/>
    <col min="7951" max="7952" width="29.5" style="28" customWidth="1"/>
    <col min="7953" max="7981" width="2.875" style="28" customWidth="1"/>
    <col min="7982" max="8192" width="8.875" style="28"/>
    <col min="8193" max="8193" width="1.25" style="28" customWidth="1"/>
    <col min="8194" max="8206" width="2.875" style="28" customWidth="1"/>
    <col min="8207" max="8208" width="29.5" style="28" customWidth="1"/>
    <col min="8209" max="8237" width="2.875" style="28" customWidth="1"/>
    <col min="8238" max="8448" width="8.875" style="28"/>
    <col min="8449" max="8449" width="1.25" style="28" customWidth="1"/>
    <col min="8450" max="8462" width="2.875" style="28" customWidth="1"/>
    <col min="8463" max="8464" width="29.5" style="28" customWidth="1"/>
    <col min="8465" max="8493" width="2.875" style="28" customWidth="1"/>
    <col min="8494" max="8704" width="8.875" style="28"/>
    <col min="8705" max="8705" width="1.25" style="28" customWidth="1"/>
    <col min="8706" max="8718" width="2.875" style="28" customWidth="1"/>
    <col min="8719" max="8720" width="29.5" style="28" customWidth="1"/>
    <col min="8721" max="8749" width="2.875" style="28" customWidth="1"/>
    <col min="8750" max="8960" width="8.875" style="28"/>
    <col min="8961" max="8961" width="1.25" style="28" customWidth="1"/>
    <col min="8962" max="8974" width="2.875" style="28" customWidth="1"/>
    <col min="8975" max="8976" width="29.5" style="28" customWidth="1"/>
    <col min="8977" max="9005" width="2.875" style="28" customWidth="1"/>
    <col min="9006" max="9216" width="8.875" style="28"/>
    <col min="9217" max="9217" width="1.25" style="28" customWidth="1"/>
    <col min="9218" max="9230" width="2.875" style="28" customWidth="1"/>
    <col min="9231" max="9232" width="29.5" style="28" customWidth="1"/>
    <col min="9233" max="9261" width="2.875" style="28" customWidth="1"/>
    <col min="9262" max="9472" width="8.875" style="28"/>
    <col min="9473" max="9473" width="1.25" style="28" customWidth="1"/>
    <col min="9474" max="9486" width="2.875" style="28" customWidth="1"/>
    <col min="9487" max="9488" width="29.5" style="28" customWidth="1"/>
    <col min="9489" max="9517" width="2.875" style="28" customWidth="1"/>
    <col min="9518" max="9728" width="8.875" style="28"/>
    <col min="9729" max="9729" width="1.25" style="28" customWidth="1"/>
    <col min="9730" max="9742" width="2.875" style="28" customWidth="1"/>
    <col min="9743" max="9744" width="29.5" style="28" customWidth="1"/>
    <col min="9745" max="9773" width="2.875" style="28" customWidth="1"/>
    <col min="9774" max="9984" width="8.875" style="28"/>
    <col min="9985" max="9985" width="1.25" style="28" customWidth="1"/>
    <col min="9986" max="9998" width="2.875" style="28" customWidth="1"/>
    <col min="9999" max="10000" width="29.5" style="28" customWidth="1"/>
    <col min="10001" max="10029" width="2.875" style="28" customWidth="1"/>
    <col min="10030" max="10240" width="8.875" style="28"/>
    <col min="10241" max="10241" width="1.25" style="28" customWidth="1"/>
    <col min="10242" max="10254" width="2.875" style="28" customWidth="1"/>
    <col min="10255" max="10256" width="29.5" style="28" customWidth="1"/>
    <col min="10257" max="10285" width="2.875" style="28" customWidth="1"/>
    <col min="10286" max="10496" width="8.875" style="28"/>
    <col min="10497" max="10497" width="1.25" style="28" customWidth="1"/>
    <col min="10498" max="10510" width="2.875" style="28" customWidth="1"/>
    <col min="10511" max="10512" width="29.5" style="28" customWidth="1"/>
    <col min="10513" max="10541" width="2.875" style="28" customWidth="1"/>
    <col min="10542" max="10752" width="8.875" style="28"/>
    <col min="10753" max="10753" width="1.25" style="28" customWidth="1"/>
    <col min="10754" max="10766" width="2.875" style="28" customWidth="1"/>
    <col min="10767" max="10768" width="29.5" style="28" customWidth="1"/>
    <col min="10769" max="10797" width="2.875" style="28" customWidth="1"/>
    <col min="10798" max="11008" width="8.875" style="28"/>
    <col min="11009" max="11009" width="1.25" style="28" customWidth="1"/>
    <col min="11010" max="11022" width="2.875" style="28" customWidth="1"/>
    <col min="11023" max="11024" width="29.5" style="28" customWidth="1"/>
    <col min="11025" max="11053" width="2.875" style="28" customWidth="1"/>
    <col min="11054" max="11264" width="8.875" style="28"/>
    <col min="11265" max="11265" width="1.25" style="28" customWidth="1"/>
    <col min="11266" max="11278" width="2.875" style="28" customWidth="1"/>
    <col min="11279" max="11280" width="29.5" style="28" customWidth="1"/>
    <col min="11281" max="11309" width="2.875" style="28" customWidth="1"/>
    <col min="11310" max="11520" width="8.875" style="28"/>
    <col min="11521" max="11521" width="1.25" style="28" customWidth="1"/>
    <col min="11522" max="11534" width="2.875" style="28" customWidth="1"/>
    <col min="11535" max="11536" width="29.5" style="28" customWidth="1"/>
    <col min="11537" max="11565" width="2.875" style="28" customWidth="1"/>
    <col min="11566" max="11776" width="8.875" style="28"/>
    <col min="11777" max="11777" width="1.25" style="28" customWidth="1"/>
    <col min="11778" max="11790" width="2.875" style="28" customWidth="1"/>
    <col min="11791" max="11792" width="29.5" style="28" customWidth="1"/>
    <col min="11793" max="11821" width="2.875" style="28" customWidth="1"/>
    <col min="11822" max="12032" width="8.875" style="28"/>
    <col min="12033" max="12033" width="1.25" style="28" customWidth="1"/>
    <col min="12034" max="12046" width="2.875" style="28" customWidth="1"/>
    <col min="12047" max="12048" width="29.5" style="28" customWidth="1"/>
    <col min="12049" max="12077" width="2.875" style="28" customWidth="1"/>
    <col min="12078" max="12288" width="8.875" style="28"/>
    <col min="12289" max="12289" width="1.25" style="28" customWidth="1"/>
    <col min="12290" max="12302" width="2.875" style="28" customWidth="1"/>
    <col min="12303" max="12304" width="29.5" style="28" customWidth="1"/>
    <col min="12305" max="12333" width="2.875" style="28" customWidth="1"/>
    <col min="12334" max="12544" width="8.875" style="28"/>
    <col min="12545" max="12545" width="1.25" style="28" customWidth="1"/>
    <col min="12546" max="12558" width="2.875" style="28" customWidth="1"/>
    <col min="12559" max="12560" width="29.5" style="28" customWidth="1"/>
    <col min="12561" max="12589" width="2.875" style="28" customWidth="1"/>
    <col min="12590" max="12800" width="8.875" style="28"/>
    <col min="12801" max="12801" width="1.25" style="28" customWidth="1"/>
    <col min="12802" max="12814" width="2.875" style="28" customWidth="1"/>
    <col min="12815" max="12816" width="29.5" style="28" customWidth="1"/>
    <col min="12817" max="12845" width="2.875" style="28" customWidth="1"/>
    <col min="12846" max="13056" width="8.875" style="28"/>
    <col min="13057" max="13057" width="1.25" style="28" customWidth="1"/>
    <col min="13058" max="13070" width="2.875" style="28" customWidth="1"/>
    <col min="13071" max="13072" width="29.5" style="28" customWidth="1"/>
    <col min="13073" max="13101" width="2.875" style="28" customWidth="1"/>
    <col min="13102" max="13312" width="8.875" style="28"/>
    <col min="13313" max="13313" width="1.25" style="28" customWidth="1"/>
    <col min="13314" max="13326" width="2.875" style="28" customWidth="1"/>
    <col min="13327" max="13328" width="29.5" style="28" customWidth="1"/>
    <col min="13329" max="13357" width="2.875" style="28" customWidth="1"/>
    <col min="13358" max="13568" width="8.875" style="28"/>
    <col min="13569" max="13569" width="1.25" style="28" customWidth="1"/>
    <col min="13570" max="13582" width="2.875" style="28" customWidth="1"/>
    <col min="13583" max="13584" width="29.5" style="28" customWidth="1"/>
    <col min="13585" max="13613" width="2.875" style="28" customWidth="1"/>
    <col min="13614" max="13824" width="8.875" style="28"/>
    <col min="13825" max="13825" width="1.25" style="28" customWidth="1"/>
    <col min="13826" max="13838" width="2.875" style="28" customWidth="1"/>
    <col min="13839" max="13840" width="29.5" style="28" customWidth="1"/>
    <col min="13841" max="13869" width="2.875" style="28" customWidth="1"/>
    <col min="13870" max="14080" width="8.875" style="28"/>
    <col min="14081" max="14081" width="1.25" style="28" customWidth="1"/>
    <col min="14082" max="14094" width="2.875" style="28" customWidth="1"/>
    <col min="14095" max="14096" width="29.5" style="28" customWidth="1"/>
    <col min="14097" max="14125" width="2.875" style="28" customWidth="1"/>
    <col min="14126" max="14336" width="8.875" style="28"/>
    <col min="14337" max="14337" width="1.25" style="28" customWidth="1"/>
    <col min="14338" max="14350" width="2.875" style="28" customWidth="1"/>
    <col min="14351" max="14352" width="29.5" style="28" customWidth="1"/>
    <col min="14353" max="14381" width="2.875" style="28" customWidth="1"/>
    <col min="14382" max="14592" width="8.875" style="28"/>
    <col min="14593" max="14593" width="1.25" style="28" customWidth="1"/>
    <col min="14594" max="14606" width="2.875" style="28" customWidth="1"/>
    <col min="14607" max="14608" width="29.5" style="28" customWidth="1"/>
    <col min="14609" max="14637" width="2.875" style="28" customWidth="1"/>
    <col min="14638" max="14848" width="8.875" style="28"/>
    <col min="14849" max="14849" width="1.25" style="28" customWidth="1"/>
    <col min="14850" max="14862" width="2.875" style="28" customWidth="1"/>
    <col min="14863" max="14864" width="29.5" style="28" customWidth="1"/>
    <col min="14865" max="14893" width="2.875" style="28" customWidth="1"/>
    <col min="14894" max="15104" width="8.875" style="28"/>
    <col min="15105" max="15105" width="1.25" style="28" customWidth="1"/>
    <col min="15106" max="15118" width="2.875" style="28" customWidth="1"/>
    <col min="15119" max="15120" width="29.5" style="28" customWidth="1"/>
    <col min="15121" max="15149" width="2.875" style="28" customWidth="1"/>
    <col min="15150" max="15360" width="8.875" style="28"/>
    <col min="15361" max="15361" width="1.25" style="28" customWidth="1"/>
    <col min="15362" max="15374" width="2.875" style="28" customWidth="1"/>
    <col min="15375" max="15376" width="29.5" style="28" customWidth="1"/>
    <col min="15377" max="15405" width="2.875" style="28" customWidth="1"/>
    <col min="15406" max="15616" width="8.875" style="28"/>
    <col min="15617" max="15617" width="1.25" style="28" customWidth="1"/>
    <col min="15618" max="15630" width="2.875" style="28" customWidth="1"/>
    <col min="15631" max="15632" width="29.5" style="28" customWidth="1"/>
    <col min="15633" max="15661" width="2.875" style="28" customWidth="1"/>
    <col min="15662" max="15872" width="8.875" style="28"/>
    <col min="15873" max="15873" width="1.25" style="28" customWidth="1"/>
    <col min="15874" max="15886" width="2.875" style="28" customWidth="1"/>
    <col min="15887" max="15888" width="29.5" style="28" customWidth="1"/>
    <col min="15889" max="15917" width="2.875" style="28" customWidth="1"/>
    <col min="15918" max="16128" width="8.875" style="28"/>
    <col min="16129" max="16129" width="1.25" style="28" customWidth="1"/>
    <col min="16130" max="16142" width="2.875" style="28" customWidth="1"/>
    <col min="16143" max="16144" width="29.5" style="28" customWidth="1"/>
    <col min="16145" max="16173" width="2.875" style="28" customWidth="1"/>
    <col min="16174" max="16384" width="8.875" style="28"/>
  </cols>
  <sheetData>
    <row r="1" spans="1:16" ht="20.100000000000001" customHeight="1" x14ac:dyDescent="0.15">
      <c r="B1" s="897" t="s">
        <v>814</v>
      </c>
      <c r="C1" s="897"/>
      <c r="D1" s="897"/>
      <c r="E1" s="897"/>
      <c r="F1" s="897"/>
      <c r="G1" s="897"/>
      <c r="H1" s="897"/>
    </row>
    <row r="2" spans="1:16" s="69" customFormat="1" ht="20.100000000000001" customHeight="1" x14ac:dyDescent="0.15">
      <c r="A2" s="70"/>
      <c r="B2" s="1324" t="s">
        <v>15</v>
      </c>
      <c r="C2" s="1325"/>
      <c r="D2" s="1325"/>
      <c r="E2" s="1325"/>
      <c r="F2" s="1325"/>
      <c r="G2" s="1325"/>
      <c r="H2" s="1325"/>
      <c r="I2" s="1325"/>
      <c r="J2" s="1325"/>
      <c r="K2" s="1325"/>
      <c r="L2" s="1325"/>
      <c r="M2" s="1325"/>
      <c r="N2" s="1325"/>
      <c r="O2" s="1325"/>
      <c r="P2" s="1325"/>
    </row>
    <row r="3" spans="1:16" s="69" customFormat="1" ht="20.100000000000001" customHeight="1" x14ac:dyDescent="0.15">
      <c r="A3" s="70"/>
      <c r="B3" s="74"/>
      <c r="C3" s="74"/>
      <c r="D3" s="74"/>
      <c r="E3" s="74"/>
      <c r="F3" s="74"/>
      <c r="G3" s="74"/>
      <c r="H3" s="74"/>
      <c r="I3" s="74"/>
      <c r="J3" s="74"/>
      <c r="K3" s="74"/>
      <c r="L3" s="74"/>
      <c r="M3" s="74"/>
      <c r="N3" s="74"/>
      <c r="O3" s="74"/>
      <c r="P3" s="74"/>
    </row>
    <row r="4" spans="1:16" s="1" customFormat="1" ht="20.100000000000001" customHeight="1" x14ac:dyDescent="0.15">
      <c r="B4" s="1326" t="s">
        <v>815</v>
      </c>
      <c r="C4" s="1326"/>
      <c r="D4" s="1326"/>
      <c r="E4" s="1326"/>
      <c r="F4" s="1326"/>
      <c r="G4" s="1326"/>
      <c r="H4" s="1326"/>
      <c r="I4" s="1326"/>
      <c r="J4" s="1326"/>
      <c r="K4" s="1326"/>
      <c r="L4" s="1326"/>
      <c r="M4" s="1326"/>
      <c r="N4" s="1326"/>
      <c r="O4" s="1326"/>
      <c r="P4" s="1326"/>
    </row>
    <row r="5" spans="1:16" s="69" customFormat="1" ht="20.100000000000001" customHeight="1" thickBot="1" x14ac:dyDescent="0.2">
      <c r="A5" s="76"/>
      <c r="B5" s="1316"/>
      <c r="C5" s="1317"/>
      <c r="D5" s="1317"/>
      <c r="E5" s="1317"/>
      <c r="F5" s="1317"/>
      <c r="G5" s="1317"/>
      <c r="H5" s="1317"/>
      <c r="I5" s="1317"/>
      <c r="J5" s="1317"/>
      <c r="K5" s="1317"/>
      <c r="L5" s="1317"/>
      <c r="M5" s="1317"/>
      <c r="N5" s="1317"/>
      <c r="O5" s="1317"/>
      <c r="P5" s="1317"/>
    </row>
    <row r="6" spans="1:16" s="69" customFormat="1" ht="36" customHeight="1" x14ac:dyDescent="0.15">
      <c r="A6" s="76"/>
      <c r="B6" s="1310" t="s">
        <v>562</v>
      </c>
      <c r="C6" s="1311"/>
      <c r="D6" s="1311"/>
      <c r="E6" s="1311"/>
      <c r="F6" s="1311"/>
      <c r="G6" s="1311"/>
      <c r="H6" s="1311"/>
      <c r="I6" s="1311"/>
      <c r="J6" s="1311"/>
      <c r="K6" s="1311"/>
      <c r="L6" s="1311"/>
      <c r="M6" s="1311"/>
      <c r="N6" s="1312"/>
      <c r="O6" s="1327"/>
      <c r="P6" s="1328"/>
    </row>
    <row r="7" spans="1:16" s="69" customFormat="1" ht="36" customHeight="1" x14ac:dyDescent="0.15">
      <c r="A7" s="76"/>
      <c r="B7" s="1329" t="s">
        <v>383</v>
      </c>
      <c r="C7" s="1330"/>
      <c r="D7" s="1330"/>
      <c r="E7" s="1330"/>
      <c r="F7" s="1330"/>
      <c r="G7" s="1330"/>
      <c r="H7" s="1330"/>
      <c r="I7" s="1330"/>
      <c r="J7" s="1330"/>
      <c r="K7" s="1330"/>
      <c r="L7" s="1330"/>
      <c r="M7" s="1330"/>
      <c r="N7" s="1331"/>
      <c r="O7" s="1332"/>
      <c r="P7" s="1333"/>
    </row>
    <row r="8" spans="1:16" s="69" customFormat="1" ht="36" customHeight="1" thickBot="1" x14ac:dyDescent="0.2">
      <c r="B8" s="1334" t="s">
        <v>741</v>
      </c>
      <c r="C8" s="1335"/>
      <c r="D8" s="1335"/>
      <c r="E8" s="1335"/>
      <c r="F8" s="1335"/>
      <c r="G8" s="1335"/>
      <c r="H8" s="1335"/>
      <c r="I8" s="1335"/>
      <c r="J8" s="1335"/>
      <c r="K8" s="1335"/>
      <c r="L8" s="1335"/>
      <c r="M8" s="1335"/>
      <c r="N8" s="1336"/>
      <c r="O8" s="1337" t="s">
        <v>385</v>
      </c>
      <c r="P8" s="1338"/>
    </row>
    <row r="9" spans="1:16" ht="36" customHeight="1" x14ac:dyDescent="0.15">
      <c r="B9" s="1313" t="s">
        <v>233</v>
      </c>
      <c r="C9" s="1314"/>
      <c r="D9" s="1314"/>
      <c r="E9" s="1314"/>
      <c r="F9" s="1314"/>
      <c r="G9" s="1314"/>
      <c r="H9" s="1314"/>
      <c r="I9" s="1314"/>
      <c r="J9" s="1314"/>
      <c r="K9" s="1314"/>
      <c r="L9" s="1314"/>
      <c r="M9" s="1314"/>
      <c r="N9" s="1315"/>
      <c r="O9" s="1318" t="s">
        <v>234</v>
      </c>
      <c r="P9" s="1319"/>
    </row>
    <row r="10" spans="1:16" ht="21" customHeight="1" x14ac:dyDescent="0.15">
      <c r="B10" s="1308" t="s">
        <v>1</v>
      </c>
      <c r="C10" s="1309"/>
      <c r="D10" s="1309"/>
      <c r="E10" s="1309"/>
      <c r="F10" s="1309"/>
      <c r="G10" s="1309" t="s">
        <v>3</v>
      </c>
      <c r="H10" s="1309"/>
      <c r="I10" s="1309"/>
      <c r="J10" s="1309"/>
      <c r="K10" s="1309"/>
      <c r="L10" s="1309"/>
      <c r="M10" s="1309"/>
      <c r="N10" s="1309"/>
      <c r="O10" s="1320" t="s">
        <v>235</v>
      </c>
      <c r="P10" s="1323" t="s">
        <v>236</v>
      </c>
    </row>
    <row r="11" spans="1:16" ht="21" customHeight="1" x14ac:dyDescent="0.15">
      <c r="B11" s="1308"/>
      <c r="C11" s="1309"/>
      <c r="D11" s="1309"/>
      <c r="E11" s="1309"/>
      <c r="F11" s="1309"/>
      <c r="G11" s="1309"/>
      <c r="H11" s="1309"/>
      <c r="I11" s="1309"/>
      <c r="J11" s="1309"/>
      <c r="K11" s="1309"/>
      <c r="L11" s="1309"/>
      <c r="M11" s="1309"/>
      <c r="N11" s="1309"/>
      <c r="O11" s="1321"/>
      <c r="P11" s="1323"/>
    </row>
    <row r="12" spans="1:16" ht="21" customHeight="1" x14ac:dyDescent="0.15">
      <c r="B12" s="1308"/>
      <c r="C12" s="1309"/>
      <c r="D12" s="1309"/>
      <c r="E12" s="1309"/>
      <c r="F12" s="1309"/>
      <c r="G12" s="1309"/>
      <c r="H12" s="1309"/>
      <c r="I12" s="1309"/>
      <c r="J12" s="1309"/>
      <c r="K12" s="1309"/>
      <c r="L12" s="1309"/>
      <c r="M12" s="1309"/>
      <c r="N12" s="1309"/>
      <c r="O12" s="1322"/>
      <c r="P12" s="1323"/>
    </row>
    <row r="13" spans="1:16" ht="21" customHeight="1" x14ac:dyDescent="0.15">
      <c r="B13" s="1306"/>
      <c r="C13" s="1307"/>
      <c r="D13" s="1307"/>
      <c r="E13" s="1307"/>
      <c r="F13" s="1307"/>
      <c r="G13" s="1307"/>
      <c r="H13" s="1307"/>
      <c r="I13" s="1307"/>
      <c r="J13" s="1307"/>
      <c r="K13" s="1307"/>
      <c r="L13" s="1307"/>
      <c r="M13" s="1307"/>
      <c r="N13" s="1307"/>
      <c r="O13" s="380"/>
      <c r="P13" s="381"/>
    </row>
    <row r="14" spans="1:16" ht="21" customHeight="1" x14ac:dyDescent="0.15">
      <c r="B14" s="1306"/>
      <c r="C14" s="1307"/>
      <c r="D14" s="1307"/>
      <c r="E14" s="1307"/>
      <c r="F14" s="1307"/>
      <c r="G14" s="1307"/>
      <c r="H14" s="1307"/>
      <c r="I14" s="1307"/>
      <c r="J14" s="1307"/>
      <c r="K14" s="1307"/>
      <c r="L14" s="1307"/>
      <c r="M14" s="1307"/>
      <c r="N14" s="1307"/>
      <c r="O14" s="380"/>
      <c r="P14" s="381"/>
    </row>
    <row r="15" spans="1:16" ht="21" customHeight="1" x14ac:dyDescent="0.15">
      <c r="B15" s="1306"/>
      <c r="C15" s="1307"/>
      <c r="D15" s="1307"/>
      <c r="E15" s="1307"/>
      <c r="F15" s="1307"/>
      <c r="G15" s="1307"/>
      <c r="H15" s="1307"/>
      <c r="I15" s="1307"/>
      <c r="J15" s="1307"/>
      <c r="K15" s="1307"/>
      <c r="L15" s="1307"/>
      <c r="M15" s="1307"/>
      <c r="N15" s="1307"/>
      <c r="O15" s="380"/>
      <c r="P15" s="381"/>
    </row>
    <row r="16" spans="1:16" ht="21" customHeight="1" x14ac:dyDescent="0.15">
      <c r="B16" s="1306"/>
      <c r="C16" s="1307"/>
      <c r="D16" s="1307"/>
      <c r="E16" s="1307"/>
      <c r="F16" s="1307"/>
      <c r="G16" s="1307"/>
      <c r="H16" s="1307"/>
      <c r="I16" s="1307"/>
      <c r="J16" s="1307"/>
      <c r="K16" s="1307"/>
      <c r="L16" s="1307"/>
      <c r="M16" s="1307"/>
      <c r="N16" s="1307"/>
      <c r="O16" s="380"/>
      <c r="P16" s="382"/>
    </row>
    <row r="17" spans="2:16" ht="21" customHeight="1" x14ac:dyDescent="0.15">
      <c r="B17" s="1306"/>
      <c r="C17" s="1307"/>
      <c r="D17" s="1307"/>
      <c r="E17" s="1307"/>
      <c r="F17" s="1307"/>
      <c r="G17" s="1307"/>
      <c r="H17" s="1307"/>
      <c r="I17" s="1307"/>
      <c r="J17" s="1307"/>
      <c r="K17" s="1307"/>
      <c r="L17" s="1307"/>
      <c r="M17" s="1307"/>
      <c r="N17" s="1307"/>
      <c r="O17" s="380"/>
      <c r="P17" s="382"/>
    </row>
    <row r="18" spans="2:16" ht="21" customHeight="1" x14ac:dyDescent="0.15">
      <c r="B18" s="1306"/>
      <c r="C18" s="1307"/>
      <c r="D18" s="1307"/>
      <c r="E18" s="1307"/>
      <c r="F18" s="1307"/>
      <c r="G18" s="1307"/>
      <c r="H18" s="1307"/>
      <c r="I18" s="1307"/>
      <c r="J18" s="1307"/>
      <c r="K18" s="1307"/>
      <c r="L18" s="1307"/>
      <c r="M18" s="1307"/>
      <c r="N18" s="1307"/>
      <c r="O18" s="380"/>
      <c r="P18" s="382"/>
    </row>
    <row r="19" spans="2:16" ht="21" customHeight="1" x14ac:dyDescent="0.15">
      <c r="B19" s="1306"/>
      <c r="C19" s="1307"/>
      <c r="D19" s="1307"/>
      <c r="E19" s="1307"/>
      <c r="F19" s="1307"/>
      <c r="G19" s="1307"/>
      <c r="H19" s="1307"/>
      <c r="I19" s="1307"/>
      <c r="J19" s="1307"/>
      <c r="K19" s="1307"/>
      <c r="L19" s="1307"/>
      <c r="M19" s="1307"/>
      <c r="N19" s="1307"/>
      <c r="O19" s="380"/>
      <c r="P19" s="382"/>
    </row>
    <row r="20" spans="2:16" ht="21" customHeight="1" x14ac:dyDescent="0.15">
      <c r="B20" s="1306"/>
      <c r="C20" s="1307"/>
      <c r="D20" s="1307"/>
      <c r="E20" s="1307"/>
      <c r="F20" s="1307"/>
      <c r="G20" s="1307"/>
      <c r="H20" s="1307"/>
      <c r="I20" s="1307"/>
      <c r="J20" s="1307"/>
      <c r="K20" s="1307"/>
      <c r="L20" s="1307"/>
      <c r="M20" s="1307"/>
      <c r="N20" s="1307"/>
      <c r="O20" s="380"/>
      <c r="P20" s="382"/>
    </row>
    <row r="21" spans="2:16" ht="21" customHeight="1" x14ac:dyDescent="0.15">
      <c r="B21" s="1306"/>
      <c r="C21" s="1307"/>
      <c r="D21" s="1307"/>
      <c r="E21" s="1307"/>
      <c r="F21" s="1307"/>
      <c r="G21" s="1307"/>
      <c r="H21" s="1307"/>
      <c r="I21" s="1307"/>
      <c r="J21" s="1307"/>
      <c r="K21" s="1307"/>
      <c r="L21" s="1307"/>
      <c r="M21" s="1307"/>
      <c r="N21" s="1307"/>
      <c r="O21" s="380"/>
      <c r="P21" s="382"/>
    </row>
    <row r="22" spans="2:16" ht="21" customHeight="1" x14ac:dyDescent="0.15">
      <c r="B22" s="1302"/>
      <c r="C22" s="1303"/>
      <c r="D22" s="1303"/>
      <c r="E22" s="1303"/>
      <c r="F22" s="1303"/>
      <c r="G22" s="1303"/>
      <c r="H22" s="1303"/>
      <c r="I22" s="1303"/>
      <c r="J22" s="1303"/>
      <c r="K22" s="1303"/>
      <c r="L22" s="1303"/>
      <c r="M22" s="1303"/>
      <c r="N22" s="1303"/>
      <c r="O22" s="383"/>
      <c r="P22" s="384"/>
    </row>
    <row r="23" spans="2:16" ht="21" customHeight="1" x14ac:dyDescent="0.15">
      <c r="B23" s="1302"/>
      <c r="C23" s="1303"/>
      <c r="D23" s="1303"/>
      <c r="E23" s="1303"/>
      <c r="F23" s="1303"/>
      <c r="G23" s="1303"/>
      <c r="H23" s="1303"/>
      <c r="I23" s="1303"/>
      <c r="J23" s="1303"/>
      <c r="K23" s="1303"/>
      <c r="L23" s="1303"/>
      <c r="M23" s="1303"/>
      <c r="N23" s="1303"/>
      <c r="O23" s="383"/>
      <c r="P23" s="384"/>
    </row>
    <row r="24" spans="2:16" ht="21" customHeight="1" thickBot="1" x14ac:dyDescent="0.2">
      <c r="B24" s="1304"/>
      <c r="C24" s="1305"/>
      <c r="D24" s="1305"/>
      <c r="E24" s="1305"/>
      <c r="F24" s="1305"/>
      <c r="G24" s="1305"/>
      <c r="H24" s="1305"/>
      <c r="I24" s="1305"/>
      <c r="J24" s="1305"/>
      <c r="K24" s="1305"/>
      <c r="L24" s="1305"/>
      <c r="M24" s="1305"/>
      <c r="N24" s="1305"/>
      <c r="O24" s="385"/>
      <c r="P24" s="386"/>
    </row>
    <row r="25" spans="2:16" ht="21" customHeight="1" thickBot="1" x14ac:dyDescent="0.2">
      <c r="B25" s="387"/>
      <c r="C25" s="387"/>
      <c r="D25" s="387"/>
      <c r="E25" s="387"/>
      <c r="F25" s="387"/>
      <c r="G25" s="387"/>
      <c r="H25" s="387"/>
      <c r="I25" s="387"/>
      <c r="J25" s="387"/>
      <c r="K25" s="387"/>
      <c r="L25" s="387"/>
      <c r="M25" s="387"/>
      <c r="N25" s="387"/>
      <c r="O25" s="387"/>
      <c r="P25" s="387"/>
    </row>
    <row r="26" spans="2:16" ht="21" customHeight="1" x14ac:dyDescent="0.15">
      <c r="B26" s="1288" t="s">
        <v>816</v>
      </c>
      <c r="C26" s="1289"/>
      <c r="D26" s="1289"/>
      <c r="E26" s="1289"/>
      <c r="F26" s="1289"/>
      <c r="G26" s="1289"/>
      <c r="H26" s="1289"/>
      <c r="I26" s="1289"/>
      <c r="J26" s="1290"/>
      <c r="K26" s="1290"/>
      <c r="L26" s="1290"/>
      <c r="M26" s="1290"/>
      <c r="N26" s="1291"/>
      <c r="O26" s="1296" t="s">
        <v>237</v>
      </c>
      <c r="P26" s="388"/>
    </row>
    <row r="27" spans="2:16" ht="42.75" customHeight="1" x14ac:dyDescent="0.15">
      <c r="B27" s="1292"/>
      <c r="C27" s="1293"/>
      <c r="D27" s="1293"/>
      <c r="E27" s="1293"/>
      <c r="F27" s="1293"/>
      <c r="G27" s="1293"/>
      <c r="H27" s="1293"/>
      <c r="I27" s="1293"/>
      <c r="J27" s="1294"/>
      <c r="K27" s="1294"/>
      <c r="L27" s="1294"/>
      <c r="M27" s="1294"/>
      <c r="N27" s="1295"/>
      <c r="O27" s="1297"/>
      <c r="P27" s="389" t="s">
        <v>817</v>
      </c>
    </row>
    <row r="28" spans="2:16" ht="24.75" customHeight="1" thickBot="1" x14ac:dyDescent="0.2">
      <c r="B28" s="1298"/>
      <c r="C28" s="1299"/>
      <c r="D28" s="1299"/>
      <c r="E28" s="1299"/>
      <c r="F28" s="1299"/>
      <c r="G28" s="1299"/>
      <c r="H28" s="1299"/>
      <c r="I28" s="1299"/>
      <c r="J28" s="1300"/>
      <c r="K28" s="1300"/>
      <c r="L28" s="1300"/>
      <c r="M28" s="1300"/>
      <c r="N28" s="1301"/>
      <c r="O28" s="390"/>
      <c r="P28" s="391"/>
    </row>
    <row r="29" spans="2:16" ht="13.5" customHeight="1" x14ac:dyDescent="0.15">
      <c r="B29" s="387"/>
      <c r="C29" s="387"/>
      <c r="D29" s="387"/>
      <c r="E29" s="387"/>
      <c r="F29" s="387"/>
      <c r="G29" s="387"/>
      <c r="H29" s="387"/>
      <c r="I29" s="387"/>
      <c r="J29" s="392"/>
      <c r="K29" s="392"/>
      <c r="L29" s="392"/>
      <c r="M29" s="392"/>
      <c r="N29" s="392"/>
      <c r="O29" s="393"/>
      <c r="P29" s="393"/>
    </row>
    <row r="30" spans="2:16" ht="30" customHeight="1" x14ac:dyDescent="0.15">
      <c r="B30" s="1286" t="s">
        <v>818</v>
      </c>
      <c r="C30" s="1287"/>
      <c r="D30" s="1287"/>
      <c r="E30" s="1287"/>
      <c r="F30" s="1287"/>
      <c r="G30" s="1287"/>
      <c r="H30" s="1287"/>
      <c r="I30" s="1287"/>
      <c r="J30" s="1287"/>
      <c r="K30" s="1287"/>
      <c r="L30" s="1287"/>
      <c r="M30" s="1287"/>
      <c r="N30" s="1287"/>
      <c r="O30" s="1287"/>
      <c r="P30" s="1287"/>
    </row>
    <row r="31" spans="2:16" ht="20.25" customHeight="1" x14ac:dyDescent="0.15">
      <c r="B31" s="1286" t="s">
        <v>819</v>
      </c>
      <c r="C31" s="1287"/>
      <c r="D31" s="1287"/>
      <c r="E31" s="1287"/>
      <c r="F31" s="1287"/>
      <c r="G31" s="1287"/>
      <c r="H31" s="1287"/>
      <c r="I31" s="1287"/>
      <c r="J31" s="1287"/>
      <c r="K31" s="1287"/>
      <c r="L31" s="1287"/>
      <c r="M31" s="1287"/>
      <c r="N31" s="1287"/>
      <c r="O31" s="1287"/>
      <c r="P31" s="1287"/>
    </row>
    <row r="32" spans="2:16" ht="13.5" customHeight="1" x14ac:dyDescent="0.15">
      <c r="B32" s="394"/>
      <c r="C32" s="395"/>
      <c r="D32" s="395"/>
      <c r="E32" s="395"/>
      <c r="F32" s="395"/>
      <c r="G32" s="395"/>
      <c r="H32" s="395"/>
      <c r="I32" s="395"/>
      <c r="J32" s="395"/>
      <c r="K32" s="395"/>
      <c r="L32" s="395"/>
      <c r="M32" s="395"/>
      <c r="N32" s="395"/>
      <c r="O32" s="395"/>
      <c r="P32" s="395"/>
    </row>
    <row r="33" spans="2:16" ht="21" customHeight="1" x14ac:dyDescent="0.15">
      <c r="B33" s="1286" t="s">
        <v>820</v>
      </c>
      <c r="C33" s="1287"/>
      <c r="D33" s="1287"/>
      <c r="E33" s="1287"/>
      <c r="F33" s="1287"/>
      <c r="G33" s="1287"/>
      <c r="H33" s="1287"/>
      <c r="I33" s="1287"/>
      <c r="J33" s="1287"/>
      <c r="K33" s="1287"/>
      <c r="L33" s="1287"/>
      <c r="M33" s="1287"/>
      <c r="N33" s="1287"/>
      <c r="O33" s="1287"/>
      <c r="P33" s="1287"/>
    </row>
    <row r="34" spans="2:16" ht="21" customHeight="1" x14ac:dyDescent="0.15">
      <c r="B34" s="1287"/>
      <c r="C34" s="1287"/>
      <c r="D34" s="1287"/>
      <c r="E34" s="1287"/>
      <c r="F34" s="1287"/>
      <c r="G34" s="1287"/>
      <c r="H34" s="1287"/>
      <c r="I34" s="1287"/>
      <c r="J34" s="1287"/>
      <c r="K34" s="1287"/>
      <c r="L34" s="1287"/>
      <c r="M34" s="1287"/>
      <c r="N34" s="1287"/>
      <c r="O34" s="1287"/>
      <c r="P34" s="1287"/>
    </row>
    <row r="35" spans="2:16" ht="21" customHeight="1" x14ac:dyDescent="0.15">
      <c r="B35" s="1287"/>
      <c r="C35" s="1287"/>
      <c r="D35" s="1287"/>
      <c r="E35" s="1287"/>
      <c r="F35" s="1287"/>
      <c r="G35" s="1287"/>
      <c r="H35" s="1287"/>
      <c r="I35" s="1287"/>
      <c r="J35" s="1287"/>
      <c r="K35" s="1287"/>
      <c r="L35" s="1287"/>
      <c r="M35" s="1287"/>
      <c r="N35" s="1287"/>
      <c r="O35" s="1287"/>
      <c r="P35" s="1287"/>
    </row>
    <row r="36" spans="2:16" ht="21" customHeight="1" x14ac:dyDescent="0.15">
      <c r="B36" s="1287"/>
      <c r="C36" s="1287"/>
      <c r="D36" s="1287"/>
      <c r="E36" s="1287"/>
      <c r="F36" s="1287"/>
      <c r="G36" s="1287"/>
      <c r="H36" s="1287"/>
      <c r="I36" s="1287"/>
      <c r="J36" s="1287"/>
      <c r="K36" s="1287"/>
      <c r="L36" s="1287"/>
      <c r="M36" s="1287"/>
      <c r="N36" s="1287"/>
      <c r="O36" s="1287"/>
      <c r="P36" s="1287"/>
    </row>
    <row r="37" spans="2:16" ht="45.75" customHeight="1" x14ac:dyDescent="0.15">
      <c r="B37" s="1287"/>
      <c r="C37" s="1287"/>
      <c r="D37" s="1287"/>
      <c r="E37" s="1287"/>
      <c r="F37" s="1287"/>
      <c r="G37" s="1287"/>
      <c r="H37" s="1287"/>
      <c r="I37" s="1287"/>
      <c r="J37" s="1287"/>
      <c r="K37" s="1287"/>
      <c r="L37" s="1287"/>
      <c r="M37" s="1287"/>
      <c r="N37" s="1287"/>
      <c r="O37" s="1287"/>
      <c r="P37" s="1287"/>
    </row>
    <row r="38" spans="2:16" ht="21" customHeight="1" x14ac:dyDescent="0.15">
      <c r="B38" s="396" t="s">
        <v>821</v>
      </c>
      <c r="C38" s="396"/>
      <c r="D38" s="396"/>
      <c r="E38" s="396"/>
      <c r="F38" s="396"/>
      <c r="G38" s="396"/>
      <c r="H38" s="396"/>
      <c r="I38" s="396"/>
      <c r="J38" s="396"/>
      <c r="K38" s="396"/>
      <c r="L38" s="396"/>
      <c r="M38" s="396"/>
      <c r="N38" s="396"/>
      <c r="O38" s="396"/>
      <c r="P38" s="396"/>
    </row>
    <row r="39" spans="2:16" ht="21" customHeight="1" x14ac:dyDescent="0.15">
      <c r="B39" s="396"/>
      <c r="C39" s="396"/>
      <c r="D39" s="396"/>
      <c r="E39" s="396"/>
      <c r="F39" s="396"/>
      <c r="G39" s="396"/>
      <c r="H39" s="396"/>
      <c r="I39" s="396"/>
      <c r="J39" s="396"/>
      <c r="K39" s="396"/>
      <c r="L39" s="396"/>
      <c r="M39" s="396"/>
      <c r="N39" s="396"/>
      <c r="O39" s="396"/>
      <c r="P39" s="396"/>
    </row>
    <row r="40" spans="2:16" ht="21" customHeight="1" x14ac:dyDescent="0.15">
      <c r="B40" s="396"/>
      <c r="C40" s="396"/>
      <c r="D40" s="396"/>
      <c r="E40" s="396"/>
      <c r="F40" s="396"/>
      <c r="G40" s="396"/>
      <c r="H40" s="396"/>
      <c r="I40" s="396"/>
      <c r="J40" s="396"/>
      <c r="K40" s="396"/>
      <c r="L40" s="396"/>
      <c r="M40" s="396"/>
      <c r="N40" s="396"/>
      <c r="O40" s="396"/>
      <c r="P40" s="396"/>
    </row>
    <row r="41" spans="2:16" ht="21" customHeight="1" x14ac:dyDescent="0.15">
      <c r="B41" s="396"/>
      <c r="C41" s="396"/>
      <c r="D41" s="396"/>
      <c r="E41" s="396"/>
      <c r="F41" s="396"/>
      <c r="G41" s="396"/>
      <c r="H41" s="396"/>
      <c r="I41" s="396"/>
      <c r="J41" s="396"/>
      <c r="K41" s="396"/>
      <c r="L41" s="396"/>
      <c r="M41" s="396"/>
      <c r="N41" s="396"/>
      <c r="O41" s="396"/>
      <c r="P41" s="396"/>
    </row>
    <row r="42" spans="2:16" ht="21" customHeight="1" x14ac:dyDescent="0.15">
      <c r="B42" s="396"/>
      <c r="C42" s="396"/>
      <c r="D42" s="396"/>
      <c r="E42" s="396"/>
      <c r="F42" s="396"/>
      <c r="G42" s="396"/>
      <c r="H42" s="396"/>
      <c r="I42" s="396"/>
      <c r="J42" s="396"/>
      <c r="K42" s="396"/>
      <c r="L42" s="396"/>
      <c r="M42" s="396"/>
      <c r="N42" s="396"/>
      <c r="O42" s="396"/>
      <c r="P42" s="396"/>
    </row>
    <row r="43" spans="2:16" ht="16.5" customHeight="1" x14ac:dyDescent="0.15">
      <c r="B43" s="396"/>
      <c r="C43" s="396"/>
      <c r="D43" s="396"/>
      <c r="E43" s="396"/>
      <c r="F43" s="396"/>
      <c r="G43" s="396"/>
      <c r="H43" s="396"/>
      <c r="I43" s="396"/>
      <c r="J43" s="396"/>
      <c r="K43" s="396"/>
      <c r="L43" s="396"/>
      <c r="M43" s="396"/>
      <c r="N43" s="396"/>
      <c r="O43" s="396"/>
      <c r="P43" s="396"/>
    </row>
    <row r="44" spans="2:16" ht="21" customHeight="1" x14ac:dyDescent="0.15"/>
    <row r="45" spans="2:16" ht="21" customHeight="1" x14ac:dyDescent="0.15"/>
    <row r="46" spans="2:16" ht="21" customHeight="1" x14ac:dyDescent="0.15"/>
    <row r="47" spans="2:16" ht="21" customHeight="1" x14ac:dyDescent="0.15"/>
    <row r="48" spans="2:16" ht="21" customHeight="1" x14ac:dyDescent="0.15"/>
    <row r="49" s="28" customFormat="1" ht="21" customHeight="1" x14ac:dyDescent="0.15"/>
    <row r="50" s="28" customFormat="1" ht="21" customHeight="1" x14ac:dyDescent="0.15"/>
    <row r="51" s="28" customFormat="1" ht="21" customHeight="1" x14ac:dyDescent="0.15"/>
    <row r="52" s="28" customFormat="1" ht="21" customHeight="1" x14ac:dyDescent="0.15"/>
    <row r="53" s="28" customFormat="1" ht="21" customHeight="1" x14ac:dyDescent="0.15"/>
    <row r="54" s="28" customFormat="1" ht="21" customHeight="1" x14ac:dyDescent="0.15"/>
    <row r="55" s="28" customFormat="1" ht="21" customHeight="1" x14ac:dyDescent="0.15"/>
    <row r="56" s="28" customFormat="1" ht="21" customHeight="1" x14ac:dyDescent="0.15"/>
    <row r="57" s="28" customFormat="1" ht="21" customHeight="1" x14ac:dyDescent="0.15"/>
    <row r="58" s="28" customFormat="1" ht="21" customHeight="1" x14ac:dyDescent="0.15"/>
    <row r="59" s="28" customFormat="1" ht="21" customHeight="1" x14ac:dyDescent="0.15"/>
    <row r="60" s="28" customFormat="1" ht="21" customHeight="1" x14ac:dyDescent="0.15"/>
    <row r="61" s="28" customFormat="1" ht="21" customHeight="1" x14ac:dyDescent="0.15"/>
    <row r="62" s="28" customFormat="1" ht="21" customHeight="1" x14ac:dyDescent="0.15"/>
    <row r="63" s="28" customFormat="1" ht="21" customHeight="1" x14ac:dyDescent="0.15"/>
    <row r="64" s="28" customFormat="1" ht="21" customHeight="1" x14ac:dyDescent="0.15"/>
    <row r="65" s="28" customFormat="1" ht="21" customHeight="1" x14ac:dyDescent="0.15"/>
    <row r="66" s="28" customFormat="1" ht="21" customHeight="1" x14ac:dyDescent="0.15"/>
    <row r="67" s="28" customFormat="1" ht="21" customHeight="1" x14ac:dyDescent="0.15"/>
    <row r="68" s="28" customFormat="1" ht="21" customHeight="1" x14ac:dyDescent="0.15"/>
    <row r="69" s="28" customFormat="1" ht="21" customHeight="1" x14ac:dyDescent="0.15"/>
    <row r="70" s="28" customFormat="1" ht="21" customHeight="1" x14ac:dyDescent="0.15"/>
    <row r="71" s="28" customFormat="1" ht="21" customHeight="1" x14ac:dyDescent="0.15"/>
    <row r="72" s="28" customFormat="1" ht="21" customHeight="1" x14ac:dyDescent="0.15"/>
    <row r="73" s="28" customFormat="1" ht="21" customHeight="1" x14ac:dyDescent="0.15"/>
    <row r="74" s="28" customFormat="1" ht="21" customHeight="1" x14ac:dyDescent="0.15"/>
    <row r="75" s="28" customFormat="1" ht="21" customHeight="1" x14ac:dyDescent="0.15"/>
    <row r="76" s="28" customFormat="1" ht="21" customHeight="1" x14ac:dyDescent="0.15"/>
    <row r="77" s="28" customFormat="1" ht="21" customHeight="1" x14ac:dyDescent="0.15"/>
    <row r="78" s="28" customFormat="1" ht="21" customHeight="1" x14ac:dyDescent="0.15"/>
    <row r="79" s="28" customFormat="1" ht="21" customHeight="1" x14ac:dyDescent="0.15"/>
    <row r="80" s="28" customFormat="1" ht="21" customHeight="1" x14ac:dyDescent="0.15"/>
    <row r="81" s="28" customFormat="1" ht="21" customHeight="1" x14ac:dyDescent="0.15"/>
    <row r="82" s="28" customFormat="1" ht="21" customHeight="1" x14ac:dyDescent="0.15"/>
    <row r="83" s="28" customFormat="1" ht="21" customHeight="1" x14ac:dyDescent="0.15"/>
    <row r="84" s="28" customFormat="1" ht="21" customHeight="1" x14ac:dyDescent="0.15"/>
    <row r="85" s="28" customFormat="1" ht="21" customHeight="1" x14ac:dyDescent="0.15"/>
    <row r="86" s="28" customFormat="1" ht="21" customHeight="1" x14ac:dyDescent="0.15"/>
    <row r="87" s="28" customFormat="1" ht="21" customHeight="1" x14ac:dyDescent="0.15"/>
    <row r="88" s="28" customFormat="1" ht="21" customHeight="1" x14ac:dyDescent="0.15"/>
    <row r="89" s="28" customFormat="1" ht="21" customHeight="1" x14ac:dyDescent="0.15"/>
    <row r="90" s="28" customFormat="1" ht="21" customHeight="1" x14ac:dyDescent="0.15"/>
    <row r="91" s="28" customFormat="1" ht="21" customHeight="1" x14ac:dyDescent="0.15"/>
    <row r="92" s="28" customFormat="1" ht="21" customHeight="1" x14ac:dyDescent="0.15"/>
    <row r="93" s="28" customFormat="1" ht="21" customHeight="1" x14ac:dyDescent="0.15"/>
    <row r="94" s="28" customFormat="1" ht="21" customHeight="1" x14ac:dyDescent="0.15"/>
    <row r="95" s="28" customFormat="1" ht="21" customHeight="1" x14ac:dyDescent="0.15"/>
    <row r="96" s="28" customFormat="1" ht="21" customHeight="1" x14ac:dyDescent="0.15"/>
    <row r="97" s="28" customFormat="1" ht="21" customHeight="1" x14ac:dyDescent="0.15"/>
    <row r="98" s="28" customFormat="1" ht="21" customHeight="1" x14ac:dyDescent="0.15"/>
    <row r="99" s="28" customFormat="1" ht="21" customHeight="1" x14ac:dyDescent="0.15"/>
    <row r="100" s="28" customFormat="1" ht="21" customHeight="1" x14ac:dyDescent="0.15"/>
    <row r="101" s="28" customFormat="1" ht="21" customHeight="1" x14ac:dyDescent="0.15"/>
    <row r="102" s="28" customFormat="1" ht="21" customHeight="1" x14ac:dyDescent="0.15"/>
    <row r="103" s="28" customFormat="1" ht="21" customHeight="1" x14ac:dyDescent="0.15"/>
    <row r="104" s="28" customFormat="1" ht="21" customHeight="1" x14ac:dyDescent="0.15"/>
    <row r="105" s="28" customFormat="1" ht="21" customHeight="1" x14ac:dyDescent="0.15"/>
    <row r="106" s="28" customFormat="1" ht="21" customHeight="1" x14ac:dyDescent="0.15"/>
    <row r="107" s="28" customFormat="1" ht="21" customHeight="1" x14ac:dyDescent="0.15"/>
    <row r="108" s="28" customFormat="1" ht="21" customHeight="1" x14ac:dyDescent="0.15"/>
    <row r="109" s="28" customFormat="1" ht="21" customHeight="1" x14ac:dyDescent="0.15"/>
    <row r="110" s="28" customFormat="1" ht="21" customHeight="1" x14ac:dyDescent="0.15"/>
    <row r="111" s="28" customFormat="1" ht="21" customHeight="1" x14ac:dyDescent="0.15"/>
    <row r="112" s="28" customFormat="1" ht="21" customHeight="1" x14ac:dyDescent="0.15"/>
    <row r="113" s="28" customFormat="1" ht="21" customHeight="1" x14ac:dyDescent="0.15"/>
    <row r="114" s="28" customFormat="1" ht="21" customHeight="1" x14ac:dyDescent="0.15"/>
    <row r="115" s="28" customFormat="1" ht="21" customHeight="1" x14ac:dyDescent="0.15"/>
    <row r="116" s="28" customFormat="1" ht="21" customHeight="1" x14ac:dyDescent="0.15"/>
    <row r="117" s="28" customFormat="1" ht="21" customHeight="1" x14ac:dyDescent="0.15"/>
    <row r="118" s="28" customFormat="1" ht="21" customHeight="1" x14ac:dyDescent="0.15"/>
    <row r="119" s="28" customFormat="1" ht="21" customHeight="1" x14ac:dyDescent="0.15"/>
    <row r="120" s="28" customFormat="1" ht="21" customHeight="1" x14ac:dyDescent="0.15"/>
    <row r="121" s="28" customFormat="1" ht="21" customHeight="1" x14ac:dyDescent="0.15"/>
    <row r="122" s="28" customFormat="1" ht="21" customHeight="1" x14ac:dyDescent="0.15"/>
    <row r="123" s="28" customFormat="1" ht="21" customHeight="1" x14ac:dyDescent="0.15"/>
    <row r="124" s="28" customFormat="1" ht="21" customHeight="1" x14ac:dyDescent="0.15"/>
    <row r="125" s="28" customFormat="1" ht="21" customHeight="1" x14ac:dyDescent="0.15"/>
    <row r="126" s="28" customFormat="1" ht="21" customHeight="1" x14ac:dyDescent="0.15"/>
    <row r="127" s="28" customFormat="1" ht="21" customHeight="1" x14ac:dyDescent="0.15"/>
    <row r="128" s="28" customFormat="1" ht="21" customHeight="1" x14ac:dyDescent="0.15"/>
    <row r="129" s="28" customFormat="1" ht="21" customHeight="1" x14ac:dyDescent="0.15"/>
    <row r="130" s="28" customFormat="1" ht="21" customHeight="1" x14ac:dyDescent="0.15"/>
    <row r="131" s="28" customFormat="1" ht="21" customHeight="1" x14ac:dyDescent="0.15"/>
    <row r="132" s="28" customFormat="1" ht="21" customHeight="1" x14ac:dyDescent="0.15"/>
    <row r="133" s="28" customFormat="1" ht="21" customHeight="1" x14ac:dyDescent="0.15"/>
    <row r="134" s="28" customFormat="1" ht="21" customHeight="1" x14ac:dyDescent="0.15"/>
    <row r="135" s="28" customFormat="1" ht="21" customHeight="1" x14ac:dyDescent="0.15"/>
    <row r="136" s="28" customFormat="1" ht="21" customHeight="1" x14ac:dyDescent="0.15"/>
    <row r="137" s="28" customFormat="1" ht="21" customHeight="1" x14ac:dyDescent="0.15"/>
    <row r="138" s="28" customFormat="1" ht="21" customHeight="1" x14ac:dyDescent="0.15"/>
    <row r="139" s="28" customFormat="1" ht="21" customHeight="1" x14ac:dyDescent="0.15"/>
    <row r="140" s="28" customFormat="1" ht="21" customHeight="1" x14ac:dyDescent="0.15"/>
    <row r="141" s="28" customFormat="1" ht="21" customHeight="1" x14ac:dyDescent="0.15"/>
    <row r="142" s="28" customFormat="1" ht="21" customHeight="1" x14ac:dyDescent="0.15"/>
    <row r="143" s="28" customFormat="1" ht="21" customHeight="1" x14ac:dyDescent="0.15"/>
    <row r="144" s="28" customFormat="1" ht="21" customHeight="1" x14ac:dyDescent="0.15"/>
    <row r="145" s="28" customFormat="1" ht="21" customHeight="1" x14ac:dyDescent="0.15"/>
    <row r="146" s="28" customFormat="1" ht="21" customHeight="1" x14ac:dyDescent="0.15"/>
    <row r="147" s="28" customFormat="1" ht="21" customHeight="1" x14ac:dyDescent="0.15"/>
    <row r="148" s="28" customFormat="1" ht="21" customHeight="1" x14ac:dyDescent="0.15"/>
    <row r="149" s="28" customFormat="1" ht="21" customHeight="1" x14ac:dyDescent="0.15"/>
    <row r="150" s="28" customFormat="1" ht="21" customHeight="1" x14ac:dyDescent="0.15"/>
    <row r="151" s="28" customFormat="1" ht="21" customHeight="1" x14ac:dyDescent="0.15"/>
    <row r="152" s="28" customFormat="1" ht="21" customHeight="1" x14ac:dyDescent="0.15"/>
    <row r="153" s="28" customFormat="1" ht="21" customHeight="1" x14ac:dyDescent="0.15"/>
    <row r="154" s="28" customFormat="1" ht="21" customHeight="1" x14ac:dyDescent="0.15"/>
    <row r="155" s="28" customFormat="1" ht="21" customHeight="1" x14ac:dyDescent="0.15"/>
    <row r="156" s="28" customFormat="1" ht="21" customHeight="1" x14ac:dyDescent="0.15"/>
    <row r="157" s="28" customFormat="1" ht="21" customHeight="1" x14ac:dyDescent="0.15"/>
    <row r="158" s="28" customFormat="1" ht="21" customHeight="1" x14ac:dyDescent="0.15"/>
    <row r="159" s="28" customFormat="1" ht="21" customHeight="1" x14ac:dyDescent="0.15"/>
    <row r="160" s="28" customFormat="1" ht="21" customHeight="1" x14ac:dyDescent="0.15"/>
    <row r="161" s="28" customFormat="1" ht="21" customHeight="1" x14ac:dyDescent="0.15"/>
    <row r="162" s="28" customFormat="1" ht="21" customHeight="1" x14ac:dyDescent="0.15"/>
    <row r="163" s="28" customFormat="1" ht="21" customHeight="1" x14ac:dyDescent="0.15"/>
    <row r="164" s="28" customFormat="1" ht="21" customHeight="1" x14ac:dyDescent="0.15"/>
    <row r="165" s="28" customFormat="1" ht="21" customHeight="1" x14ac:dyDescent="0.15"/>
    <row r="166" s="28" customFormat="1" ht="21" customHeight="1" x14ac:dyDescent="0.15"/>
    <row r="167" s="28" customFormat="1" ht="21" customHeight="1" x14ac:dyDescent="0.15"/>
    <row r="168" s="28" customFormat="1" ht="21" customHeight="1" x14ac:dyDescent="0.15"/>
    <row r="169" s="28" customFormat="1" ht="21" customHeight="1" x14ac:dyDescent="0.15"/>
    <row r="170" s="28" customFormat="1" ht="21" customHeight="1" x14ac:dyDescent="0.15"/>
    <row r="171" s="28" customFormat="1" ht="21" customHeight="1" x14ac:dyDescent="0.15"/>
    <row r="172" s="28" customFormat="1" ht="21" customHeight="1" x14ac:dyDescent="0.15"/>
    <row r="173" s="28" customFormat="1" ht="21" customHeight="1" x14ac:dyDescent="0.15"/>
    <row r="174" s="28" customFormat="1" ht="21" customHeight="1" x14ac:dyDescent="0.15"/>
    <row r="175" s="28" customFormat="1" ht="21" customHeight="1" x14ac:dyDescent="0.15"/>
    <row r="176" s="28" customFormat="1" ht="21" customHeight="1" x14ac:dyDescent="0.15"/>
    <row r="177" s="28" customFormat="1" ht="21" customHeight="1" x14ac:dyDescent="0.15"/>
    <row r="178" s="28" customFormat="1" ht="21" customHeight="1" x14ac:dyDescent="0.15"/>
    <row r="179" s="28" customFormat="1" ht="21" customHeight="1" x14ac:dyDescent="0.15"/>
    <row r="180" s="28" customFormat="1" ht="21" customHeight="1" x14ac:dyDescent="0.15"/>
    <row r="181" s="28" customFormat="1" ht="21" customHeight="1" x14ac:dyDescent="0.15"/>
    <row r="182" s="28" customFormat="1" ht="21" customHeight="1" x14ac:dyDescent="0.15"/>
    <row r="183" s="28" customFormat="1" ht="21" customHeight="1" x14ac:dyDescent="0.15"/>
    <row r="184" s="28" customFormat="1" ht="21" customHeight="1" x14ac:dyDescent="0.15"/>
    <row r="185" s="28" customFormat="1" ht="21" customHeight="1" x14ac:dyDescent="0.15"/>
    <row r="186" s="28" customFormat="1" ht="21" customHeight="1" x14ac:dyDescent="0.15"/>
    <row r="187" s="28" customFormat="1" ht="21" customHeight="1" x14ac:dyDescent="0.15"/>
    <row r="188" s="28" customFormat="1" ht="21" customHeight="1" x14ac:dyDescent="0.15"/>
    <row r="189" s="28" customFormat="1" ht="21" customHeight="1" x14ac:dyDescent="0.15"/>
    <row r="190" s="28" customFormat="1" ht="21" customHeight="1" x14ac:dyDescent="0.15"/>
    <row r="191" s="28" customFormat="1" ht="21" customHeight="1" x14ac:dyDescent="0.15"/>
    <row r="192" s="28" customFormat="1" ht="21" customHeight="1" x14ac:dyDescent="0.15"/>
    <row r="193" s="28" customFormat="1" ht="21" customHeight="1" x14ac:dyDescent="0.15"/>
    <row r="194" s="28" customFormat="1" ht="21" customHeight="1" x14ac:dyDescent="0.15"/>
    <row r="195" s="28" customFormat="1" ht="21" customHeight="1" x14ac:dyDescent="0.15"/>
    <row r="196" s="28" customFormat="1" ht="21" customHeight="1" x14ac:dyDescent="0.15"/>
    <row r="197" s="28" customFormat="1" ht="21" customHeight="1" x14ac:dyDescent="0.15"/>
    <row r="198" s="28" customFormat="1" ht="21" customHeight="1" x14ac:dyDescent="0.15"/>
    <row r="199" s="28" customFormat="1" ht="21" customHeight="1" x14ac:dyDescent="0.15"/>
    <row r="200" s="28" customFormat="1" ht="21" customHeight="1" x14ac:dyDescent="0.15"/>
    <row r="201" s="28" customFormat="1" ht="21" customHeight="1" x14ac:dyDescent="0.15"/>
    <row r="202" s="28" customFormat="1" ht="21" customHeight="1" x14ac:dyDescent="0.15"/>
    <row r="203" s="28" customFormat="1" ht="21" customHeight="1" x14ac:dyDescent="0.15"/>
    <row r="204" s="28" customFormat="1" ht="21" customHeight="1" x14ac:dyDescent="0.15"/>
    <row r="205" s="28" customFormat="1" ht="21" customHeight="1" x14ac:dyDescent="0.15"/>
    <row r="206" s="28" customFormat="1" ht="21" customHeight="1" x14ac:dyDescent="0.15"/>
    <row r="207" s="28" customFormat="1" ht="21" customHeight="1" x14ac:dyDescent="0.15"/>
    <row r="208" s="28" customFormat="1" ht="21" customHeight="1" x14ac:dyDescent="0.15"/>
    <row r="209" s="28" customFormat="1" ht="21" customHeight="1" x14ac:dyDescent="0.15"/>
    <row r="210" s="28" customFormat="1" ht="21" customHeight="1" x14ac:dyDescent="0.15"/>
    <row r="211" s="28" customFormat="1" ht="21" customHeight="1" x14ac:dyDescent="0.15"/>
    <row r="212" s="28" customFormat="1" ht="21" customHeight="1" x14ac:dyDescent="0.15"/>
    <row r="213" s="28" customFormat="1" ht="21" customHeight="1" x14ac:dyDescent="0.15"/>
    <row r="214" s="28" customFormat="1" ht="21" customHeight="1" x14ac:dyDescent="0.15"/>
    <row r="215" s="28" customFormat="1" ht="21" customHeight="1" x14ac:dyDescent="0.15"/>
    <row r="216" s="28" customFormat="1" ht="21" customHeight="1" x14ac:dyDescent="0.15"/>
    <row r="217" s="28" customFormat="1" ht="21" customHeight="1" x14ac:dyDescent="0.15"/>
    <row r="218" s="28" customFormat="1" ht="21" customHeight="1" x14ac:dyDescent="0.15"/>
    <row r="219" s="28" customFormat="1" ht="21" customHeight="1" x14ac:dyDescent="0.15"/>
    <row r="220" s="28" customFormat="1" ht="21" customHeight="1" x14ac:dyDescent="0.15"/>
    <row r="221" s="28" customFormat="1" ht="21" customHeight="1" x14ac:dyDescent="0.15"/>
    <row r="222" s="28" customFormat="1" ht="21" customHeight="1" x14ac:dyDescent="0.15"/>
    <row r="223" s="28" customFormat="1" ht="21" customHeight="1" x14ac:dyDescent="0.15"/>
    <row r="224" s="28" customFormat="1" ht="21" customHeight="1" x14ac:dyDescent="0.15"/>
    <row r="225" s="28" customFormat="1" ht="21" customHeight="1" x14ac:dyDescent="0.15"/>
    <row r="226" s="28" customFormat="1" ht="21" customHeight="1" x14ac:dyDescent="0.15"/>
    <row r="227" s="28" customFormat="1" ht="21" customHeight="1" x14ac:dyDescent="0.15"/>
    <row r="228" s="28" customFormat="1" ht="21" customHeight="1" x14ac:dyDescent="0.15"/>
    <row r="229" s="28" customFormat="1" ht="21" customHeight="1" x14ac:dyDescent="0.15"/>
    <row r="230" s="28" customFormat="1" ht="21" customHeight="1" x14ac:dyDescent="0.15"/>
    <row r="231" s="28" customFormat="1" ht="21" customHeight="1" x14ac:dyDescent="0.15"/>
    <row r="232" s="28" customFormat="1" ht="21" customHeight="1" x14ac:dyDescent="0.15"/>
    <row r="233" s="28" customFormat="1" ht="21" customHeight="1" x14ac:dyDescent="0.15"/>
    <row r="234" s="28" customFormat="1" ht="21" customHeight="1" x14ac:dyDescent="0.15"/>
    <row r="235" s="28" customFormat="1" ht="21" customHeight="1" x14ac:dyDescent="0.15"/>
    <row r="236" s="28" customFormat="1" ht="21" customHeight="1" x14ac:dyDescent="0.15"/>
    <row r="237" s="28" customFormat="1" ht="21" customHeight="1" x14ac:dyDescent="0.15"/>
    <row r="238" s="28" customFormat="1" ht="21" customHeight="1" x14ac:dyDescent="0.15"/>
    <row r="239" s="28" customFormat="1" ht="21" customHeight="1" x14ac:dyDescent="0.15"/>
    <row r="240" s="28" customFormat="1" ht="21" customHeight="1" x14ac:dyDescent="0.15"/>
    <row r="241" s="28" customFormat="1" ht="21" customHeight="1" x14ac:dyDescent="0.15"/>
    <row r="242" s="28" customFormat="1" ht="21" customHeight="1" x14ac:dyDescent="0.15"/>
    <row r="243" s="28" customFormat="1" ht="21" customHeight="1" x14ac:dyDescent="0.15"/>
    <row r="244" s="28" customFormat="1" ht="21" customHeight="1" x14ac:dyDescent="0.15"/>
    <row r="245" s="28" customFormat="1" ht="21" customHeight="1" x14ac:dyDescent="0.15"/>
    <row r="246" s="28" customFormat="1" ht="21" customHeight="1" x14ac:dyDescent="0.15"/>
    <row r="247" s="28" customFormat="1" ht="21" customHeight="1" x14ac:dyDescent="0.15"/>
    <row r="248" s="28" customFormat="1" ht="21" customHeight="1" x14ac:dyDescent="0.15"/>
    <row r="249" s="28" customFormat="1" ht="21" customHeight="1" x14ac:dyDescent="0.15"/>
    <row r="250" s="28" customFormat="1" ht="21" customHeight="1" x14ac:dyDescent="0.15"/>
    <row r="251" s="28" customFormat="1" ht="21" customHeight="1" x14ac:dyDescent="0.15"/>
    <row r="252" s="28" customFormat="1" ht="21" customHeight="1" x14ac:dyDescent="0.15"/>
    <row r="253" s="28" customFormat="1" ht="21" customHeight="1" x14ac:dyDescent="0.15"/>
    <row r="254" s="28" customFormat="1" ht="21" customHeight="1" x14ac:dyDescent="0.15"/>
    <row r="255" s="28" customFormat="1" ht="21" customHeight="1" x14ac:dyDescent="0.15"/>
    <row r="256" s="28" customFormat="1" ht="21" customHeight="1" x14ac:dyDescent="0.15"/>
    <row r="257" s="28" customFormat="1" ht="21" customHeight="1" x14ac:dyDescent="0.15"/>
    <row r="258" s="28" customFormat="1" ht="21" customHeight="1" x14ac:dyDescent="0.15"/>
    <row r="259" s="28" customFormat="1" ht="21" customHeight="1" x14ac:dyDescent="0.15"/>
    <row r="260" s="28" customFormat="1" ht="21" customHeight="1" x14ac:dyDescent="0.15"/>
    <row r="261" s="28" customFormat="1" ht="21" customHeight="1" x14ac:dyDescent="0.15"/>
    <row r="262" s="28" customFormat="1" ht="21" customHeight="1" x14ac:dyDescent="0.15"/>
    <row r="263" s="28" customFormat="1" ht="21" customHeight="1" x14ac:dyDescent="0.15"/>
    <row r="264" s="28" customFormat="1" ht="21" customHeight="1" x14ac:dyDescent="0.15"/>
    <row r="265" s="28" customFormat="1" ht="21" customHeight="1" x14ac:dyDescent="0.15"/>
    <row r="266" s="28" customFormat="1" ht="21" customHeight="1" x14ac:dyDescent="0.15"/>
    <row r="267" s="28" customFormat="1" ht="21" customHeight="1" x14ac:dyDescent="0.15"/>
    <row r="268" s="28" customFormat="1" ht="21" customHeight="1" x14ac:dyDescent="0.15"/>
    <row r="269" s="28" customFormat="1" ht="21" customHeight="1" x14ac:dyDescent="0.15"/>
    <row r="270" s="28" customFormat="1" ht="21" customHeight="1" x14ac:dyDescent="0.15"/>
    <row r="271" s="28" customFormat="1" ht="21" customHeight="1" x14ac:dyDescent="0.15"/>
    <row r="272" s="28" customFormat="1" ht="21" customHeight="1" x14ac:dyDescent="0.15"/>
    <row r="273" s="28" customFormat="1" ht="21" customHeight="1" x14ac:dyDescent="0.15"/>
    <row r="274" s="28" customFormat="1" ht="21" customHeight="1" x14ac:dyDescent="0.15"/>
    <row r="275" s="28" customFormat="1" ht="21" customHeight="1" x14ac:dyDescent="0.15"/>
    <row r="276" s="28" customFormat="1" ht="21" customHeight="1" x14ac:dyDescent="0.15"/>
    <row r="277" s="28" customFormat="1" ht="21" customHeight="1" x14ac:dyDescent="0.15"/>
    <row r="278" s="28" customFormat="1" ht="21" customHeight="1" x14ac:dyDescent="0.15"/>
    <row r="279" s="28" customFormat="1" ht="21" customHeight="1" x14ac:dyDescent="0.15"/>
    <row r="280" s="28" customFormat="1" ht="21" customHeight="1" x14ac:dyDescent="0.15"/>
    <row r="281" s="28" customFormat="1" ht="21" customHeight="1" x14ac:dyDescent="0.15"/>
    <row r="282" s="28" customFormat="1" ht="21" customHeight="1" x14ac:dyDescent="0.15"/>
    <row r="283" s="28" customFormat="1" ht="21" customHeight="1" x14ac:dyDescent="0.15"/>
    <row r="284" s="28" customFormat="1" ht="21" customHeight="1" x14ac:dyDescent="0.15"/>
    <row r="285" s="28" customFormat="1" ht="21" customHeight="1" x14ac:dyDescent="0.15"/>
    <row r="286" s="28" customFormat="1" ht="21" customHeight="1" x14ac:dyDescent="0.15"/>
    <row r="287" s="28" customFormat="1" ht="21" customHeight="1" x14ac:dyDescent="0.15"/>
    <row r="288" s="28" customFormat="1" ht="21" customHeight="1" x14ac:dyDescent="0.15"/>
    <row r="289" s="28" customFormat="1" ht="21" customHeight="1" x14ac:dyDescent="0.15"/>
    <row r="290" s="28" customFormat="1" ht="21" customHeight="1" x14ac:dyDescent="0.15"/>
    <row r="291" s="28" customFormat="1" ht="21" customHeight="1" x14ac:dyDescent="0.15"/>
    <row r="292" s="28" customFormat="1" ht="21" customHeight="1" x14ac:dyDescent="0.15"/>
    <row r="293" s="28" customFormat="1" ht="21" customHeight="1" x14ac:dyDescent="0.15"/>
    <row r="294" s="28" customFormat="1" ht="21" customHeight="1" x14ac:dyDescent="0.15"/>
    <row r="295" s="28" customFormat="1" ht="21" customHeight="1" x14ac:dyDescent="0.15"/>
    <row r="296" s="28" customFormat="1" ht="21" customHeight="1" x14ac:dyDescent="0.15"/>
    <row r="297" s="28" customFormat="1" ht="21" customHeight="1" x14ac:dyDescent="0.15"/>
    <row r="298" s="28" customFormat="1" ht="21" customHeight="1" x14ac:dyDescent="0.15"/>
    <row r="299" s="28" customFormat="1" ht="21" customHeight="1" x14ac:dyDescent="0.15"/>
    <row r="300" s="28" customFormat="1" ht="21" customHeight="1" x14ac:dyDescent="0.15"/>
    <row r="301" s="28" customFormat="1" ht="21" customHeight="1" x14ac:dyDescent="0.15"/>
    <row r="302" s="28" customFormat="1" ht="21" customHeight="1" x14ac:dyDescent="0.15"/>
    <row r="303" s="28" customFormat="1" ht="21" customHeight="1" x14ac:dyDescent="0.15"/>
    <row r="304" s="28" customFormat="1" ht="21" customHeight="1" x14ac:dyDescent="0.15"/>
    <row r="305" s="28" customFormat="1" ht="21" customHeight="1" x14ac:dyDescent="0.15"/>
    <row r="306" s="28" customFormat="1" ht="21" customHeight="1" x14ac:dyDescent="0.15"/>
    <row r="307" s="28" customFormat="1" ht="21" customHeight="1" x14ac:dyDescent="0.15"/>
    <row r="308" s="28" customFormat="1" ht="21" customHeight="1" x14ac:dyDescent="0.15"/>
    <row r="309" s="28" customFormat="1" ht="21" customHeight="1" x14ac:dyDescent="0.15"/>
    <row r="310" s="28" customFormat="1" ht="21" customHeight="1" x14ac:dyDescent="0.15"/>
    <row r="311" s="28" customFormat="1" ht="21" customHeight="1" x14ac:dyDescent="0.15"/>
    <row r="312" s="28" customFormat="1" ht="21" customHeight="1" x14ac:dyDescent="0.15"/>
    <row r="313" s="28" customFormat="1" ht="21" customHeight="1" x14ac:dyDescent="0.15"/>
    <row r="314" s="28" customFormat="1" ht="21" customHeight="1" x14ac:dyDescent="0.15"/>
    <row r="315" s="28" customFormat="1" ht="21" customHeight="1" x14ac:dyDescent="0.15"/>
    <row r="316" s="28" customFormat="1" ht="21" customHeight="1" x14ac:dyDescent="0.15"/>
    <row r="317" s="28" customFormat="1" ht="21" customHeight="1" x14ac:dyDescent="0.15"/>
    <row r="318" s="28" customFormat="1" ht="21" customHeight="1" x14ac:dyDescent="0.15"/>
    <row r="319" s="28" customFormat="1" ht="21" customHeight="1" x14ac:dyDescent="0.15"/>
    <row r="320" s="28" customFormat="1" ht="21" customHeight="1" x14ac:dyDescent="0.15"/>
    <row r="321" s="28" customFormat="1" ht="21" customHeight="1" x14ac:dyDescent="0.15"/>
    <row r="322" s="28" customFormat="1" ht="21" customHeight="1" x14ac:dyDescent="0.15"/>
    <row r="323" s="28" customFormat="1" ht="21" customHeight="1" x14ac:dyDescent="0.15"/>
    <row r="324" s="28" customFormat="1" ht="21" customHeight="1" x14ac:dyDescent="0.15"/>
    <row r="325" s="28" customFormat="1" ht="21" customHeight="1" x14ac:dyDescent="0.15"/>
    <row r="326" s="28" customFormat="1" ht="21" customHeight="1" x14ac:dyDescent="0.15"/>
    <row r="327" s="28" customFormat="1" ht="21" customHeight="1" x14ac:dyDescent="0.15"/>
    <row r="328" s="28" customFormat="1" ht="21" customHeight="1" x14ac:dyDescent="0.15"/>
    <row r="329" s="28" customFormat="1" ht="21" customHeight="1" x14ac:dyDescent="0.15"/>
    <row r="330" s="28" customFormat="1" ht="21" customHeight="1" x14ac:dyDescent="0.15"/>
    <row r="331" s="28" customFormat="1" ht="21" customHeight="1" x14ac:dyDescent="0.15"/>
    <row r="332" s="28" customFormat="1" ht="21" customHeight="1" x14ac:dyDescent="0.15"/>
    <row r="333" s="28" customFormat="1" ht="21" customHeight="1" x14ac:dyDescent="0.15"/>
    <row r="334" s="28" customFormat="1" ht="21" customHeight="1" x14ac:dyDescent="0.15"/>
    <row r="335" s="28" customFormat="1" ht="21" customHeight="1" x14ac:dyDescent="0.15"/>
    <row r="336" s="28" customFormat="1" ht="21" customHeight="1" x14ac:dyDescent="0.15"/>
    <row r="337" s="28" customFormat="1" ht="21" customHeight="1" x14ac:dyDescent="0.15"/>
    <row r="338" s="28" customFormat="1" ht="21" customHeight="1" x14ac:dyDescent="0.15"/>
    <row r="339" s="28" customFormat="1" ht="21" customHeight="1" x14ac:dyDescent="0.15"/>
    <row r="340" s="28" customFormat="1" ht="21" customHeight="1" x14ac:dyDescent="0.15"/>
    <row r="341" s="28" customFormat="1" ht="21" customHeight="1" x14ac:dyDescent="0.15"/>
    <row r="342" s="28" customFormat="1" ht="21" customHeight="1" x14ac:dyDescent="0.15"/>
    <row r="343" s="28" customFormat="1" ht="21" customHeight="1" x14ac:dyDescent="0.15"/>
    <row r="344" s="28" customFormat="1" ht="21" customHeight="1" x14ac:dyDescent="0.15"/>
    <row r="345" s="28" customFormat="1" ht="21" customHeight="1" x14ac:dyDescent="0.15"/>
    <row r="346" s="28" customFormat="1" ht="21" customHeight="1" x14ac:dyDescent="0.15"/>
    <row r="347" s="28" customFormat="1" ht="21" customHeight="1" x14ac:dyDescent="0.15"/>
    <row r="348" s="28" customFormat="1" ht="21" customHeight="1" x14ac:dyDescent="0.15"/>
    <row r="349" s="28" customFormat="1" ht="21" customHeight="1" x14ac:dyDescent="0.15"/>
    <row r="350" s="28" customFormat="1" ht="21" customHeight="1" x14ac:dyDescent="0.15"/>
    <row r="351" s="28" customFormat="1" ht="21" customHeight="1" x14ac:dyDescent="0.15"/>
  </sheetData>
  <mergeCells count="46">
    <mergeCell ref="B1:H1"/>
    <mergeCell ref="B5:P5"/>
    <mergeCell ref="O9:P9"/>
    <mergeCell ref="O10:O12"/>
    <mergeCell ref="P10:P12"/>
    <mergeCell ref="B2:P2"/>
    <mergeCell ref="B4:P4"/>
    <mergeCell ref="O6:P6"/>
    <mergeCell ref="B7:N7"/>
    <mergeCell ref="O7:P7"/>
    <mergeCell ref="B8:N8"/>
    <mergeCell ref="O8:P8"/>
    <mergeCell ref="B13:F13"/>
    <mergeCell ref="G13:N13"/>
    <mergeCell ref="B10:F12"/>
    <mergeCell ref="G10:N12"/>
    <mergeCell ref="B6:N6"/>
    <mergeCell ref="B9:N9"/>
    <mergeCell ref="B14:F14"/>
    <mergeCell ref="G14:N14"/>
    <mergeCell ref="B15:F15"/>
    <mergeCell ref="G15:N15"/>
    <mergeCell ref="B16:F16"/>
    <mergeCell ref="G16:N16"/>
    <mergeCell ref="B23:F23"/>
    <mergeCell ref="G23:N23"/>
    <mergeCell ref="B24:F24"/>
    <mergeCell ref="G24:N24"/>
    <mergeCell ref="B17:F17"/>
    <mergeCell ref="G17:N17"/>
    <mergeCell ref="B18:F18"/>
    <mergeCell ref="G18:N18"/>
    <mergeCell ref="B19:F19"/>
    <mergeCell ref="G19:N19"/>
    <mergeCell ref="B20:F20"/>
    <mergeCell ref="G20:N20"/>
    <mergeCell ref="B21:F21"/>
    <mergeCell ref="G21:N21"/>
    <mergeCell ref="B22:F22"/>
    <mergeCell ref="G22:N22"/>
    <mergeCell ref="B33:P37"/>
    <mergeCell ref="B26:N27"/>
    <mergeCell ref="O26:O27"/>
    <mergeCell ref="B28:N28"/>
    <mergeCell ref="B30:P30"/>
    <mergeCell ref="B31:P31"/>
  </mergeCells>
  <phoneticPr fontId="1"/>
  <pageMargins left="0.7" right="0.7" top="0.75" bottom="0.75" header="0.3" footer="0.3"/>
  <pageSetup paperSize="9" scale="85"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L27"/>
  <sheetViews>
    <sheetView view="pageBreakPreview" zoomScaleNormal="100" zoomScaleSheetLayoutView="100" workbookViewId="0">
      <selection activeCell="R11" sqref="R11"/>
    </sheetView>
  </sheetViews>
  <sheetFormatPr defaultRowHeight="13.5" x14ac:dyDescent="0.15"/>
  <cols>
    <col min="1" max="1" width="9.5" style="399" customWidth="1"/>
    <col min="2" max="2" width="17.375" style="399" customWidth="1"/>
    <col min="3" max="3" width="10.75" style="399" customWidth="1"/>
    <col min="4" max="4" width="16.875" style="399" customWidth="1"/>
    <col min="5" max="5" width="19.5" style="399" customWidth="1"/>
    <col min="6" max="6" width="14.125" style="399" customWidth="1"/>
    <col min="7" max="7" width="12.25" style="399" customWidth="1"/>
    <col min="8" max="8" width="5.5" style="399" customWidth="1"/>
    <col min="9" max="9" width="4" style="399" customWidth="1"/>
    <col min="10" max="10" width="9.375" style="399" customWidth="1"/>
    <col min="11" max="11" width="1.125" style="399" customWidth="1"/>
    <col min="12" max="12" width="2.75" style="399" customWidth="1"/>
    <col min="13" max="259" width="8.875" style="399"/>
    <col min="260" max="260" width="1.25" style="399" customWidth="1"/>
    <col min="261" max="262" width="17.375" style="399" customWidth="1"/>
    <col min="263" max="263" width="16.875" style="399" customWidth="1"/>
    <col min="264" max="264" width="19.5" style="399" customWidth="1"/>
    <col min="265" max="265" width="16.75" style="399" customWidth="1"/>
    <col min="266" max="266" width="16.875" style="399" customWidth="1"/>
    <col min="267" max="267" width="4.125" style="399" customWidth="1"/>
    <col min="268" max="268" width="2.75" style="399" customWidth="1"/>
    <col min="269" max="515" width="8.875" style="399"/>
    <col min="516" max="516" width="1.25" style="399" customWidth="1"/>
    <col min="517" max="518" width="17.375" style="399" customWidth="1"/>
    <col min="519" max="519" width="16.875" style="399" customWidth="1"/>
    <col min="520" max="520" width="19.5" style="399" customWidth="1"/>
    <col min="521" max="521" width="16.75" style="399" customWidth="1"/>
    <col min="522" max="522" width="16.875" style="399" customWidth="1"/>
    <col min="523" max="523" width="4.125" style="399" customWidth="1"/>
    <col min="524" max="524" width="2.75" style="399" customWidth="1"/>
    <col min="525" max="771" width="8.875" style="399"/>
    <col min="772" max="772" width="1.25" style="399" customWidth="1"/>
    <col min="773" max="774" width="17.375" style="399" customWidth="1"/>
    <col min="775" max="775" width="16.875" style="399" customWidth="1"/>
    <col min="776" max="776" width="19.5" style="399" customWidth="1"/>
    <col min="777" max="777" width="16.75" style="399" customWidth="1"/>
    <col min="778" max="778" width="16.875" style="399" customWidth="1"/>
    <col min="779" max="779" width="4.125" style="399" customWidth="1"/>
    <col min="780" max="780" width="2.75" style="399" customWidth="1"/>
    <col min="781" max="1027" width="8.875" style="399"/>
    <col min="1028" max="1028" width="1.25" style="399" customWidth="1"/>
    <col min="1029" max="1030" width="17.375" style="399" customWidth="1"/>
    <col min="1031" max="1031" width="16.875" style="399" customWidth="1"/>
    <col min="1032" max="1032" width="19.5" style="399" customWidth="1"/>
    <col min="1033" max="1033" width="16.75" style="399" customWidth="1"/>
    <col min="1034" max="1034" width="16.875" style="399" customWidth="1"/>
    <col min="1035" max="1035" width="4.125" style="399" customWidth="1"/>
    <col min="1036" max="1036" width="2.75" style="399" customWidth="1"/>
    <col min="1037" max="1283" width="8.875" style="399"/>
    <col min="1284" max="1284" width="1.25" style="399" customWidth="1"/>
    <col min="1285" max="1286" width="17.375" style="399" customWidth="1"/>
    <col min="1287" max="1287" width="16.875" style="399" customWidth="1"/>
    <col min="1288" max="1288" width="19.5" style="399" customWidth="1"/>
    <col min="1289" max="1289" width="16.75" style="399" customWidth="1"/>
    <col min="1290" max="1290" width="16.875" style="399" customWidth="1"/>
    <col min="1291" max="1291" width="4.125" style="399" customWidth="1"/>
    <col min="1292" max="1292" width="2.75" style="399" customWidth="1"/>
    <col min="1293" max="1539" width="8.875" style="399"/>
    <col min="1540" max="1540" width="1.25" style="399" customWidth="1"/>
    <col min="1541" max="1542" width="17.375" style="399" customWidth="1"/>
    <col min="1543" max="1543" width="16.875" style="399" customWidth="1"/>
    <col min="1544" max="1544" width="19.5" style="399" customWidth="1"/>
    <col min="1545" max="1545" width="16.75" style="399" customWidth="1"/>
    <col min="1546" max="1546" width="16.875" style="399" customWidth="1"/>
    <col min="1547" max="1547" width="4.125" style="399" customWidth="1"/>
    <col min="1548" max="1548" width="2.75" style="399" customWidth="1"/>
    <col min="1549" max="1795" width="8.875" style="399"/>
    <col min="1796" max="1796" width="1.25" style="399" customWidth="1"/>
    <col min="1797" max="1798" width="17.375" style="399" customWidth="1"/>
    <col min="1799" max="1799" width="16.875" style="399" customWidth="1"/>
    <col min="1800" max="1800" width="19.5" style="399" customWidth="1"/>
    <col min="1801" max="1801" width="16.75" style="399" customWidth="1"/>
    <col min="1802" max="1802" width="16.875" style="399" customWidth="1"/>
    <col min="1803" max="1803" width="4.125" style="399" customWidth="1"/>
    <col min="1804" max="1804" width="2.75" style="399" customWidth="1"/>
    <col min="1805" max="2051" width="8.875" style="399"/>
    <col min="2052" max="2052" width="1.25" style="399" customWidth="1"/>
    <col min="2053" max="2054" width="17.375" style="399" customWidth="1"/>
    <col min="2055" max="2055" width="16.875" style="399" customWidth="1"/>
    <col min="2056" max="2056" width="19.5" style="399" customWidth="1"/>
    <col min="2057" max="2057" width="16.75" style="399" customWidth="1"/>
    <col min="2058" max="2058" width="16.875" style="399" customWidth="1"/>
    <col min="2059" max="2059" width="4.125" style="399" customWidth="1"/>
    <col min="2060" max="2060" width="2.75" style="399" customWidth="1"/>
    <col min="2061" max="2307" width="8.875" style="399"/>
    <col min="2308" max="2308" width="1.25" style="399" customWidth="1"/>
    <col min="2309" max="2310" width="17.375" style="399" customWidth="1"/>
    <col min="2311" max="2311" width="16.875" style="399" customWidth="1"/>
    <col min="2312" max="2312" width="19.5" style="399" customWidth="1"/>
    <col min="2313" max="2313" width="16.75" style="399" customWidth="1"/>
    <col min="2314" max="2314" width="16.875" style="399" customWidth="1"/>
    <col min="2315" max="2315" width="4.125" style="399" customWidth="1"/>
    <col min="2316" max="2316" width="2.75" style="399" customWidth="1"/>
    <col min="2317" max="2563" width="8.875" style="399"/>
    <col min="2564" max="2564" width="1.25" style="399" customWidth="1"/>
    <col min="2565" max="2566" width="17.375" style="399" customWidth="1"/>
    <col min="2567" max="2567" width="16.875" style="399" customWidth="1"/>
    <col min="2568" max="2568" width="19.5" style="399" customWidth="1"/>
    <col min="2569" max="2569" width="16.75" style="399" customWidth="1"/>
    <col min="2570" max="2570" width="16.875" style="399" customWidth="1"/>
    <col min="2571" max="2571" width="4.125" style="399" customWidth="1"/>
    <col min="2572" max="2572" width="2.75" style="399" customWidth="1"/>
    <col min="2573" max="2819" width="8.875" style="399"/>
    <col min="2820" max="2820" width="1.25" style="399" customWidth="1"/>
    <col min="2821" max="2822" width="17.375" style="399" customWidth="1"/>
    <col min="2823" max="2823" width="16.875" style="399" customWidth="1"/>
    <col min="2824" max="2824" width="19.5" style="399" customWidth="1"/>
    <col min="2825" max="2825" width="16.75" style="399" customWidth="1"/>
    <col min="2826" max="2826" width="16.875" style="399" customWidth="1"/>
    <col min="2827" max="2827" width="4.125" style="399" customWidth="1"/>
    <col min="2828" max="2828" width="2.75" style="399" customWidth="1"/>
    <col min="2829" max="3075" width="8.875" style="399"/>
    <col min="3076" max="3076" width="1.25" style="399" customWidth="1"/>
    <col min="3077" max="3078" width="17.375" style="399" customWidth="1"/>
    <col min="3079" max="3079" width="16.875" style="399" customWidth="1"/>
    <col min="3080" max="3080" width="19.5" style="399" customWidth="1"/>
    <col min="3081" max="3081" width="16.75" style="399" customWidth="1"/>
    <col min="3082" max="3082" width="16.875" style="399" customWidth="1"/>
    <col min="3083" max="3083" width="4.125" style="399" customWidth="1"/>
    <col min="3084" max="3084" width="2.75" style="399" customWidth="1"/>
    <col min="3085" max="3331" width="8.875" style="399"/>
    <col min="3332" max="3332" width="1.25" style="399" customWidth="1"/>
    <col min="3333" max="3334" width="17.375" style="399" customWidth="1"/>
    <col min="3335" max="3335" width="16.875" style="399" customWidth="1"/>
    <col min="3336" max="3336" width="19.5" style="399" customWidth="1"/>
    <col min="3337" max="3337" width="16.75" style="399" customWidth="1"/>
    <col min="3338" max="3338" width="16.875" style="399" customWidth="1"/>
    <col min="3339" max="3339" width="4.125" style="399" customWidth="1"/>
    <col min="3340" max="3340" width="2.75" style="399" customWidth="1"/>
    <col min="3341" max="3587" width="8.875" style="399"/>
    <col min="3588" max="3588" width="1.25" style="399" customWidth="1"/>
    <col min="3589" max="3590" width="17.375" style="399" customWidth="1"/>
    <col min="3591" max="3591" width="16.875" style="399" customWidth="1"/>
    <col min="3592" max="3592" width="19.5" style="399" customWidth="1"/>
    <col min="3593" max="3593" width="16.75" style="399" customWidth="1"/>
    <col min="3594" max="3594" width="16.875" style="399" customWidth="1"/>
    <col min="3595" max="3595" width="4.125" style="399" customWidth="1"/>
    <col min="3596" max="3596" width="2.75" style="399" customWidth="1"/>
    <col min="3597" max="3843" width="8.875" style="399"/>
    <col min="3844" max="3844" width="1.25" style="399" customWidth="1"/>
    <col min="3845" max="3846" width="17.375" style="399" customWidth="1"/>
    <col min="3847" max="3847" width="16.875" style="399" customWidth="1"/>
    <col min="3848" max="3848" width="19.5" style="399" customWidth="1"/>
    <col min="3849" max="3849" width="16.75" style="399" customWidth="1"/>
    <col min="3850" max="3850" width="16.875" style="399" customWidth="1"/>
    <col min="3851" max="3851" width="4.125" style="399" customWidth="1"/>
    <col min="3852" max="3852" width="2.75" style="399" customWidth="1"/>
    <col min="3853" max="4099" width="8.875" style="399"/>
    <col min="4100" max="4100" width="1.25" style="399" customWidth="1"/>
    <col min="4101" max="4102" width="17.375" style="399" customWidth="1"/>
    <col min="4103" max="4103" width="16.875" style="399" customWidth="1"/>
    <col min="4104" max="4104" width="19.5" style="399" customWidth="1"/>
    <col min="4105" max="4105" width="16.75" style="399" customWidth="1"/>
    <col min="4106" max="4106" width="16.875" style="399" customWidth="1"/>
    <col min="4107" max="4107" width="4.125" style="399" customWidth="1"/>
    <col min="4108" max="4108" width="2.75" style="399" customWidth="1"/>
    <col min="4109" max="4355" width="8.875" style="399"/>
    <col min="4356" max="4356" width="1.25" style="399" customWidth="1"/>
    <col min="4357" max="4358" width="17.375" style="399" customWidth="1"/>
    <col min="4359" max="4359" width="16.875" style="399" customWidth="1"/>
    <col min="4360" max="4360" width="19.5" style="399" customWidth="1"/>
    <col min="4361" max="4361" width="16.75" style="399" customWidth="1"/>
    <col min="4362" max="4362" width="16.875" style="399" customWidth="1"/>
    <col min="4363" max="4363" width="4.125" style="399" customWidth="1"/>
    <col min="4364" max="4364" width="2.75" style="399" customWidth="1"/>
    <col min="4365" max="4611" width="8.875" style="399"/>
    <col min="4612" max="4612" width="1.25" style="399" customWidth="1"/>
    <col min="4613" max="4614" width="17.375" style="399" customWidth="1"/>
    <col min="4615" max="4615" width="16.875" style="399" customWidth="1"/>
    <col min="4616" max="4616" width="19.5" style="399" customWidth="1"/>
    <col min="4617" max="4617" width="16.75" style="399" customWidth="1"/>
    <col min="4618" max="4618" width="16.875" style="399" customWidth="1"/>
    <col min="4619" max="4619" width="4.125" style="399" customWidth="1"/>
    <col min="4620" max="4620" width="2.75" style="399" customWidth="1"/>
    <col min="4621" max="4867" width="8.875" style="399"/>
    <col min="4868" max="4868" width="1.25" style="399" customWidth="1"/>
    <col min="4869" max="4870" width="17.375" style="399" customWidth="1"/>
    <col min="4871" max="4871" width="16.875" style="399" customWidth="1"/>
    <col min="4872" max="4872" width="19.5" style="399" customWidth="1"/>
    <col min="4873" max="4873" width="16.75" style="399" customWidth="1"/>
    <col min="4874" max="4874" width="16.875" style="399" customWidth="1"/>
    <col min="4875" max="4875" width="4.125" style="399" customWidth="1"/>
    <col min="4876" max="4876" width="2.75" style="399" customWidth="1"/>
    <col min="4877" max="5123" width="8.875" style="399"/>
    <col min="5124" max="5124" width="1.25" style="399" customWidth="1"/>
    <col min="5125" max="5126" width="17.375" style="399" customWidth="1"/>
    <col min="5127" max="5127" width="16.875" style="399" customWidth="1"/>
    <col min="5128" max="5128" width="19.5" style="399" customWidth="1"/>
    <col min="5129" max="5129" width="16.75" style="399" customWidth="1"/>
    <col min="5130" max="5130" width="16.875" style="399" customWidth="1"/>
    <col min="5131" max="5131" width="4.125" style="399" customWidth="1"/>
    <col min="5132" max="5132" width="2.75" style="399" customWidth="1"/>
    <col min="5133" max="5379" width="8.875" style="399"/>
    <col min="5380" max="5380" width="1.25" style="399" customWidth="1"/>
    <col min="5381" max="5382" width="17.375" style="399" customWidth="1"/>
    <col min="5383" max="5383" width="16.875" style="399" customWidth="1"/>
    <col min="5384" max="5384" width="19.5" style="399" customWidth="1"/>
    <col min="5385" max="5385" width="16.75" style="399" customWidth="1"/>
    <col min="5386" max="5386" width="16.875" style="399" customWidth="1"/>
    <col min="5387" max="5387" width="4.125" style="399" customWidth="1"/>
    <col min="5388" max="5388" width="2.75" style="399" customWidth="1"/>
    <col min="5389" max="5635" width="8.875" style="399"/>
    <col min="5636" max="5636" width="1.25" style="399" customWidth="1"/>
    <col min="5637" max="5638" width="17.375" style="399" customWidth="1"/>
    <col min="5639" max="5639" width="16.875" style="399" customWidth="1"/>
    <col min="5640" max="5640" width="19.5" style="399" customWidth="1"/>
    <col min="5641" max="5641" width="16.75" style="399" customWidth="1"/>
    <col min="5642" max="5642" width="16.875" style="399" customWidth="1"/>
    <col min="5643" max="5643" width="4.125" style="399" customWidth="1"/>
    <col min="5644" max="5644" width="2.75" style="399" customWidth="1"/>
    <col min="5645" max="5891" width="8.875" style="399"/>
    <col min="5892" max="5892" width="1.25" style="399" customWidth="1"/>
    <col min="5893" max="5894" width="17.375" style="399" customWidth="1"/>
    <col min="5895" max="5895" width="16.875" style="399" customWidth="1"/>
    <col min="5896" max="5896" width="19.5" style="399" customWidth="1"/>
    <col min="5897" max="5897" width="16.75" style="399" customWidth="1"/>
    <col min="5898" max="5898" width="16.875" style="399" customWidth="1"/>
    <col min="5899" max="5899" width="4.125" style="399" customWidth="1"/>
    <col min="5900" max="5900" width="2.75" style="399" customWidth="1"/>
    <col min="5901" max="6147" width="8.875" style="399"/>
    <col min="6148" max="6148" width="1.25" style="399" customWidth="1"/>
    <col min="6149" max="6150" width="17.375" style="399" customWidth="1"/>
    <col min="6151" max="6151" width="16.875" style="399" customWidth="1"/>
    <col min="6152" max="6152" width="19.5" style="399" customWidth="1"/>
    <col min="6153" max="6153" width="16.75" style="399" customWidth="1"/>
    <col min="6154" max="6154" width="16.875" style="399" customWidth="1"/>
    <col min="6155" max="6155" width="4.125" style="399" customWidth="1"/>
    <col min="6156" max="6156" width="2.75" style="399" customWidth="1"/>
    <col min="6157" max="6403" width="8.875" style="399"/>
    <col min="6404" max="6404" width="1.25" style="399" customWidth="1"/>
    <col min="6405" max="6406" width="17.375" style="399" customWidth="1"/>
    <col min="6407" max="6407" width="16.875" style="399" customWidth="1"/>
    <col min="6408" max="6408" width="19.5" style="399" customWidth="1"/>
    <col min="6409" max="6409" width="16.75" style="399" customWidth="1"/>
    <col min="6410" max="6410" width="16.875" style="399" customWidth="1"/>
    <col min="6411" max="6411" width="4.125" style="399" customWidth="1"/>
    <col min="6412" max="6412" width="2.75" style="399" customWidth="1"/>
    <col min="6413" max="6659" width="8.875" style="399"/>
    <col min="6660" max="6660" width="1.25" style="399" customWidth="1"/>
    <col min="6661" max="6662" width="17.375" style="399" customWidth="1"/>
    <col min="6663" max="6663" width="16.875" style="399" customWidth="1"/>
    <col min="6664" max="6664" width="19.5" style="399" customWidth="1"/>
    <col min="6665" max="6665" width="16.75" style="399" customWidth="1"/>
    <col min="6666" max="6666" width="16.875" style="399" customWidth="1"/>
    <col min="6667" max="6667" width="4.125" style="399" customWidth="1"/>
    <col min="6668" max="6668" width="2.75" style="399" customWidth="1"/>
    <col min="6669" max="6915" width="8.875" style="399"/>
    <col min="6916" max="6916" width="1.25" style="399" customWidth="1"/>
    <col min="6917" max="6918" width="17.375" style="399" customWidth="1"/>
    <col min="6919" max="6919" width="16.875" style="399" customWidth="1"/>
    <col min="6920" max="6920" width="19.5" style="399" customWidth="1"/>
    <col min="6921" max="6921" width="16.75" style="399" customWidth="1"/>
    <col min="6922" max="6922" width="16.875" style="399" customWidth="1"/>
    <col min="6923" max="6923" width="4.125" style="399" customWidth="1"/>
    <col min="6924" max="6924" width="2.75" style="399" customWidth="1"/>
    <col min="6925" max="7171" width="8.875" style="399"/>
    <col min="7172" max="7172" width="1.25" style="399" customWidth="1"/>
    <col min="7173" max="7174" width="17.375" style="399" customWidth="1"/>
    <col min="7175" max="7175" width="16.875" style="399" customWidth="1"/>
    <col min="7176" max="7176" width="19.5" style="399" customWidth="1"/>
    <col min="7177" max="7177" width="16.75" style="399" customWidth="1"/>
    <col min="7178" max="7178" width="16.875" style="399" customWidth="1"/>
    <col min="7179" max="7179" width="4.125" style="399" customWidth="1"/>
    <col min="7180" max="7180" width="2.75" style="399" customWidth="1"/>
    <col min="7181" max="7427" width="8.875" style="399"/>
    <col min="7428" max="7428" width="1.25" style="399" customWidth="1"/>
    <col min="7429" max="7430" width="17.375" style="399" customWidth="1"/>
    <col min="7431" max="7431" width="16.875" style="399" customWidth="1"/>
    <col min="7432" max="7432" width="19.5" style="399" customWidth="1"/>
    <col min="7433" max="7433" width="16.75" style="399" customWidth="1"/>
    <col min="7434" max="7434" width="16.875" style="399" customWidth="1"/>
    <col min="7435" max="7435" width="4.125" style="399" customWidth="1"/>
    <col min="7436" max="7436" width="2.75" style="399" customWidth="1"/>
    <col min="7437" max="7683" width="8.875" style="399"/>
    <col min="7684" max="7684" width="1.25" style="399" customWidth="1"/>
    <col min="7685" max="7686" width="17.375" style="399" customWidth="1"/>
    <col min="7687" max="7687" width="16.875" style="399" customWidth="1"/>
    <col min="7688" max="7688" width="19.5" style="399" customWidth="1"/>
    <col min="7689" max="7689" width="16.75" style="399" customWidth="1"/>
    <col min="7690" max="7690" width="16.875" style="399" customWidth="1"/>
    <col min="7691" max="7691" width="4.125" style="399" customWidth="1"/>
    <col min="7692" max="7692" width="2.75" style="399" customWidth="1"/>
    <col min="7693" max="7939" width="8.875" style="399"/>
    <col min="7940" max="7940" width="1.25" style="399" customWidth="1"/>
    <col min="7941" max="7942" width="17.375" style="399" customWidth="1"/>
    <col min="7943" max="7943" width="16.875" style="399" customWidth="1"/>
    <col min="7944" max="7944" width="19.5" style="399" customWidth="1"/>
    <col min="7945" max="7945" width="16.75" style="399" customWidth="1"/>
    <col min="7946" max="7946" width="16.875" style="399" customWidth="1"/>
    <col min="7947" max="7947" width="4.125" style="399" customWidth="1"/>
    <col min="7948" max="7948" width="2.75" style="399" customWidth="1"/>
    <col min="7949" max="8195" width="8.875" style="399"/>
    <col min="8196" max="8196" width="1.25" style="399" customWidth="1"/>
    <col min="8197" max="8198" width="17.375" style="399" customWidth="1"/>
    <col min="8199" max="8199" width="16.875" style="399" customWidth="1"/>
    <col min="8200" max="8200" width="19.5" style="399" customWidth="1"/>
    <col min="8201" max="8201" width="16.75" style="399" customWidth="1"/>
    <col min="8202" max="8202" width="16.875" style="399" customWidth="1"/>
    <col min="8203" max="8203" width="4.125" style="399" customWidth="1"/>
    <col min="8204" max="8204" width="2.75" style="399" customWidth="1"/>
    <col min="8205" max="8451" width="8.875" style="399"/>
    <col min="8452" max="8452" width="1.25" style="399" customWidth="1"/>
    <col min="8453" max="8454" width="17.375" style="399" customWidth="1"/>
    <col min="8455" max="8455" width="16.875" style="399" customWidth="1"/>
    <col min="8456" max="8456" width="19.5" style="399" customWidth="1"/>
    <col min="8457" max="8457" width="16.75" style="399" customWidth="1"/>
    <col min="8458" max="8458" width="16.875" style="399" customWidth="1"/>
    <col min="8459" max="8459" width="4.125" style="399" customWidth="1"/>
    <col min="8460" max="8460" width="2.75" style="399" customWidth="1"/>
    <col min="8461" max="8707" width="8.875" style="399"/>
    <col min="8708" max="8708" width="1.25" style="399" customWidth="1"/>
    <col min="8709" max="8710" width="17.375" style="399" customWidth="1"/>
    <col min="8711" max="8711" width="16.875" style="399" customWidth="1"/>
    <col min="8712" max="8712" width="19.5" style="399" customWidth="1"/>
    <col min="8713" max="8713" width="16.75" style="399" customWidth="1"/>
    <col min="8714" max="8714" width="16.875" style="399" customWidth="1"/>
    <col min="8715" max="8715" width="4.125" style="399" customWidth="1"/>
    <col min="8716" max="8716" width="2.75" style="399" customWidth="1"/>
    <col min="8717" max="8963" width="8.875" style="399"/>
    <col min="8964" max="8964" width="1.25" style="399" customWidth="1"/>
    <col min="8965" max="8966" width="17.375" style="399" customWidth="1"/>
    <col min="8967" max="8967" width="16.875" style="399" customWidth="1"/>
    <col min="8968" max="8968" width="19.5" style="399" customWidth="1"/>
    <col min="8969" max="8969" width="16.75" style="399" customWidth="1"/>
    <col min="8970" max="8970" width="16.875" style="399" customWidth="1"/>
    <col min="8971" max="8971" width="4.125" style="399" customWidth="1"/>
    <col min="8972" max="8972" width="2.75" style="399" customWidth="1"/>
    <col min="8973" max="9219" width="8.875" style="399"/>
    <col min="9220" max="9220" width="1.25" style="399" customWidth="1"/>
    <col min="9221" max="9222" width="17.375" style="399" customWidth="1"/>
    <col min="9223" max="9223" width="16.875" style="399" customWidth="1"/>
    <col min="9224" max="9224" width="19.5" style="399" customWidth="1"/>
    <col min="9225" max="9225" width="16.75" style="399" customWidth="1"/>
    <col min="9226" max="9226" width="16.875" style="399" customWidth="1"/>
    <col min="9227" max="9227" width="4.125" style="399" customWidth="1"/>
    <col min="9228" max="9228" width="2.75" style="399" customWidth="1"/>
    <col min="9229" max="9475" width="8.875" style="399"/>
    <col min="9476" max="9476" width="1.25" style="399" customWidth="1"/>
    <col min="9477" max="9478" width="17.375" style="399" customWidth="1"/>
    <col min="9479" max="9479" width="16.875" style="399" customWidth="1"/>
    <col min="9480" max="9480" width="19.5" style="399" customWidth="1"/>
    <col min="9481" max="9481" width="16.75" style="399" customWidth="1"/>
    <col min="9482" max="9482" width="16.875" style="399" customWidth="1"/>
    <col min="9483" max="9483" width="4.125" style="399" customWidth="1"/>
    <col min="9484" max="9484" width="2.75" style="399" customWidth="1"/>
    <col min="9485" max="9731" width="8.875" style="399"/>
    <col min="9732" max="9732" width="1.25" style="399" customWidth="1"/>
    <col min="9733" max="9734" width="17.375" style="399" customWidth="1"/>
    <col min="9735" max="9735" width="16.875" style="399" customWidth="1"/>
    <col min="9736" max="9736" width="19.5" style="399" customWidth="1"/>
    <col min="9737" max="9737" width="16.75" style="399" customWidth="1"/>
    <col min="9738" max="9738" width="16.875" style="399" customWidth="1"/>
    <col min="9739" max="9739" width="4.125" style="399" customWidth="1"/>
    <col min="9740" max="9740" width="2.75" style="399" customWidth="1"/>
    <col min="9741" max="9987" width="8.875" style="399"/>
    <col min="9988" max="9988" width="1.25" style="399" customWidth="1"/>
    <col min="9989" max="9990" width="17.375" style="399" customWidth="1"/>
    <col min="9991" max="9991" width="16.875" style="399" customWidth="1"/>
    <col min="9992" max="9992" width="19.5" style="399" customWidth="1"/>
    <col min="9993" max="9993" width="16.75" style="399" customWidth="1"/>
    <col min="9994" max="9994" width="16.875" style="399" customWidth="1"/>
    <col min="9995" max="9995" width="4.125" style="399" customWidth="1"/>
    <col min="9996" max="9996" width="2.75" style="399" customWidth="1"/>
    <col min="9997" max="10243" width="8.875" style="399"/>
    <col min="10244" max="10244" width="1.25" style="399" customWidth="1"/>
    <col min="10245" max="10246" width="17.375" style="399" customWidth="1"/>
    <col min="10247" max="10247" width="16.875" style="399" customWidth="1"/>
    <col min="10248" max="10248" width="19.5" style="399" customWidth="1"/>
    <col min="10249" max="10249" width="16.75" style="399" customWidth="1"/>
    <col min="10250" max="10250" width="16.875" style="399" customWidth="1"/>
    <col min="10251" max="10251" width="4.125" style="399" customWidth="1"/>
    <col min="10252" max="10252" width="2.75" style="399" customWidth="1"/>
    <col min="10253" max="10499" width="8.875" style="399"/>
    <col min="10500" max="10500" width="1.25" style="399" customWidth="1"/>
    <col min="10501" max="10502" width="17.375" style="399" customWidth="1"/>
    <col min="10503" max="10503" width="16.875" style="399" customWidth="1"/>
    <col min="10504" max="10504" width="19.5" style="399" customWidth="1"/>
    <col min="10505" max="10505" width="16.75" style="399" customWidth="1"/>
    <col min="10506" max="10506" width="16.875" style="399" customWidth="1"/>
    <col min="10507" max="10507" width="4.125" style="399" customWidth="1"/>
    <col min="10508" max="10508" width="2.75" style="399" customWidth="1"/>
    <col min="10509" max="10755" width="8.875" style="399"/>
    <col min="10756" max="10756" width="1.25" style="399" customWidth="1"/>
    <col min="10757" max="10758" width="17.375" style="399" customWidth="1"/>
    <col min="10759" max="10759" width="16.875" style="399" customWidth="1"/>
    <col min="10760" max="10760" width="19.5" style="399" customWidth="1"/>
    <col min="10761" max="10761" width="16.75" style="399" customWidth="1"/>
    <col min="10762" max="10762" width="16.875" style="399" customWidth="1"/>
    <col min="10763" max="10763" width="4.125" style="399" customWidth="1"/>
    <col min="10764" max="10764" width="2.75" style="399" customWidth="1"/>
    <col min="10765" max="11011" width="8.875" style="399"/>
    <col min="11012" max="11012" width="1.25" style="399" customWidth="1"/>
    <col min="11013" max="11014" width="17.375" style="399" customWidth="1"/>
    <col min="11015" max="11015" width="16.875" style="399" customWidth="1"/>
    <col min="11016" max="11016" width="19.5" style="399" customWidth="1"/>
    <col min="11017" max="11017" width="16.75" style="399" customWidth="1"/>
    <col min="11018" max="11018" width="16.875" style="399" customWidth="1"/>
    <col min="11019" max="11019" width="4.125" style="399" customWidth="1"/>
    <col min="11020" max="11020" width="2.75" style="399" customWidth="1"/>
    <col min="11021" max="11267" width="8.875" style="399"/>
    <col min="11268" max="11268" width="1.25" style="399" customWidth="1"/>
    <col min="11269" max="11270" width="17.375" style="399" customWidth="1"/>
    <col min="11271" max="11271" width="16.875" style="399" customWidth="1"/>
    <col min="11272" max="11272" width="19.5" style="399" customWidth="1"/>
    <col min="11273" max="11273" width="16.75" style="399" customWidth="1"/>
    <col min="11274" max="11274" width="16.875" style="399" customWidth="1"/>
    <col min="11275" max="11275" width="4.125" style="399" customWidth="1"/>
    <col min="11276" max="11276" width="2.75" style="399" customWidth="1"/>
    <col min="11277" max="11523" width="8.875" style="399"/>
    <col min="11524" max="11524" width="1.25" style="399" customWidth="1"/>
    <col min="11525" max="11526" width="17.375" style="399" customWidth="1"/>
    <col min="11527" max="11527" width="16.875" style="399" customWidth="1"/>
    <col min="11528" max="11528" width="19.5" style="399" customWidth="1"/>
    <col min="11529" max="11529" width="16.75" style="399" customWidth="1"/>
    <col min="11530" max="11530" width="16.875" style="399" customWidth="1"/>
    <col min="11531" max="11531" width="4.125" style="399" customWidth="1"/>
    <col min="11532" max="11532" width="2.75" style="399" customWidth="1"/>
    <col min="11533" max="11779" width="8.875" style="399"/>
    <col min="11780" max="11780" width="1.25" style="399" customWidth="1"/>
    <col min="11781" max="11782" width="17.375" style="399" customWidth="1"/>
    <col min="11783" max="11783" width="16.875" style="399" customWidth="1"/>
    <col min="11784" max="11784" width="19.5" style="399" customWidth="1"/>
    <col min="11785" max="11785" width="16.75" style="399" customWidth="1"/>
    <col min="11786" max="11786" width="16.875" style="399" customWidth="1"/>
    <col min="11787" max="11787" width="4.125" style="399" customWidth="1"/>
    <col min="11788" max="11788" width="2.75" style="399" customWidth="1"/>
    <col min="11789" max="12035" width="8.875" style="399"/>
    <col min="12036" max="12036" width="1.25" style="399" customWidth="1"/>
    <col min="12037" max="12038" width="17.375" style="399" customWidth="1"/>
    <col min="12039" max="12039" width="16.875" style="399" customWidth="1"/>
    <col min="12040" max="12040" width="19.5" style="399" customWidth="1"/>
    <col min="12041" max="12041" width="16.75" style="399" customWidth="1"/>
    <col min="12042" max="12042" width="16.875" style="399" customWidth="1"/>
    <col min="12043" max="12043" width="4.125" style="399" customWidth="1"/>
    <col min="12044" max="12044" width="2.75" style="399" customWidth="1"/>
    <col min="12045" max="12291" width="8.875" style="399"/>
    <col min="12292" max="12292" width="1.25" style="399" customWidth="1"/>
    <col min="12293" max="12294" width="17.375" style="399" customWidth="1"/>
    <col min="12295" max="12295" width="16.875" style="399" customWidth="1"/>
    <col min="12296" max="12296" width="19.5" style="399" customWidth="1"/>
    <col min="12297" max="12297" width="16.75" style="399" customWidth="1"/>
    <col min="12298" max="12298" width="16.875" style="399" customWidth="1"/>
    <col min="12299" max="12299" width="4.125" style="399" customWidth="1"/>
    <col min="12300" max="12300" width="2.75" style="399" customWidth="1"/>
    <col min="12301" max="12547" width="8.875" style="399"/>
    <col min="12548" max="12548" width="1.25" style="399" customWidth="1"/>
    <col min="12549" max="12550" width="17.375" style="399" customWidth="1"/>
    <col min="12551" max="12551" width="16.875" style="399" customWidth="1"/>
    <col min="12552" max="12552" width="19.5" style="399" customWidth="1"/>
    <col min="12553" max="12553" width="16.75" style="399" customWidth="1"/>
    <col min="12554" max="12554" width="16.875" style="399" customWidth="1"/>
    <col min="12555" max="12555" width="4.125" style="399" customWidth="1"/>
    <col min="12556" max="12556" width="2.75" style="399" customWidth="1"/>
    <col min="12557" max="12803" width="8.875" style="399"/>
    <col min="12804" max="12804" width="1.25" style="399" customWidth="1"/>
    <col min="12805" max="12806" width="17.375" style="399" customWidth="1"/>
    <col min="12807" max="12807" width="16.875" style="399" customWidth="1"/>
    <col min="12808" max="12808" width="19.5" style="399" customWidth="1"/>
    <col min="12809" max="12809" width="16.75" style="399" customWidth="1"/>
    <col min="12810" max="12810" width="16.875" style="399" customWidth="1"/>
    <col min="12811" max="12811" width="4.125" style="399" customWidth="1"/>
    <col min="12812" max="12812" width="2.75" style="399" customWidth="1"/>
    <col min="12813" max="13059" width="8.875" style="399"/>
    <col min="13060" max="13060" width="1.25" style="399" customWidth="1"/>
    <col min="13061" max="13062" width="17.375" style="399" customWidth="1"/>
    <col min="13063" max="13063" width="16.875" style="399" customWidth="1"/>
    <col min="13064" max="13064" width="19.5" style="399" customWidth="1"/>
    <col min="13065" max="13065" width="16.75" style="399" customWidth="1"/>
    <col min="13066" max="13066" width="16.875" style="399" customWidth="1"/>
    <col min="13067" max="13067" width="4.125" style="399" customWidth="1"/>
    <col min="13068" max="13068" width="2.75" style="399" customWidth="1"/>
    <col min="13069" max="13315" width="8.875" style="399"/>
    <col min="13316" max="13316" width="1.25" style="399" customWidth="1"/>
    <col min="13317" max="13318" width="17.375" style="399" customWidth="1"/>
    <col min="13319" max="13319" width="16.875" style="399" customWidth="1"/>
    <col min="13320" max="13320" width="19.5" style="399" customWidth="1"/>
    <col min="13321" max="13321" width="16.75" style="399" customWidth="1"/>
    <col min="13322" max="13322" width="16.875" style="399" customWidth="1"/>
    <col min="13323" max="13323" width="4.125" style="399" customWidth="1"/>
    <col min="13324" max="13324" width="2.75" style="399" customWidth="1"/>
    <col min="13325" max="13571" width="8.875" style="399"/>
    <col min="13572" max="13572" width="1.25" style="399" customWidth="1"/>
    <col min="13573" max="13574" width="17.375" style="399" customWidth="1"/>
    <col min="13575" max="13575" width="16.875" style="399" customWidth="1"/>
    <col min="13576" max="13576" width="19.5" style="399" customWidth="1"/>
    <col min="13577" max="13577" width="16.75" style="399" customWidth="1"/>
    <col min="13578" max="13578" width="16.875" style="399" customWidth="1"/>
    <col min="13579" max="13579" width="4.125" style="399" customWidth="1"/>
    <col min="13580" max="13580" width="2.75" style="399" customWidth="1"/>
    <col min="13581" max="13827" width="8.875" style="399"/>
    <col min="13828" max="13828" width="1.25" style="399" customWidth="1"/>
    <col min="13829" max="13830" width="17.375" style="399" customWidth="1"/>
    <col min="13831" max="13831" width="16.875" style="399" customWidth="1"/>
    <col min="13832" max="13832" width="19.5" style="399" customWidth="1"/>
    <col min="13833" max="13833" width="16.75" style="399" customWidth="1"/>
    <col min="13834" max="13834" width="16.875" style="399" customWidth="1"/>
    <col min="13835" max="13835" width="4.125" style="399" customWidth="1"/>
    <col min="13836" max="13836" width="2.75" style="399" customWidth="1"/>
    <col min="13837" max="14083" width="8.875" style="399"/>
    <col min="14084" max="14084" width="1.25" style="399" customWidth="1"/>
    <col min="14085" max="14086" width="17.375" style="399" customWidth="1"/>
    <col min="14087" max="14087" width="16.875" style="399" customWidth="1"/>
    <col min="14088" max="14088" width="19.5" style="399" customWidth="1"/>
    <col min="14089" max="14089" width="16.75" style="399" customWidth="1"/>
    <col min="14090" max="14090" width="16.875" style="399" customWidth="1"/>
    <col min="14091" max="14091" width="4.125" style="399" customWidth="1"/>
    <col min="14092" max="14092" width="2.75" style="399" customWidth="1"/>
    <col min="14093" max="14339" width="8.875" style="399"/>
    <col min="14340" max="14340" width="1.25" style="399" customWidth="1"/>
    <col min="14341" max="14342" width="17.375" style="399" customWidth="1"/>
    <col min="14343" max="14343" width="16.875" style="399" customWidth="1"/>
    <col min="14344" max="14344" width="19.5" style="399" customWidth="1"/>
    <col min="14345" max="14345" width="16.75" style="399" customWidth="1"/>
    <col min="14346" max="14346" width="16.875" style="399" customWidth="1"/>
    <col min="14347" max="14347" width="4.125" style="399" customWidth="1"/>
    <col min="14348" max="14348" width="2.75" style="399" customWidth="1"/>
    <col min="14349" max="14595" width="8.875" style="399"/>
    <col min="14596" max="14596" width="1.25" style="399" customWidth="1"/>
    <col min="14597" max="14598" width="17.375" style="399" customWidth="1"/>
    <col min="14599" max="14599" width="16.875" style="399" customWidth="1"/>
    <col min="14600" max="14600" width="19.5" style="399" customWidth="1"/>
    <col min="14601" max="14601" width="16.75" style="399" customWidth="1"/>
    <col min="14602" max="14602" width="16.875" style="399" customWidth="1"/>
    <col min="14603" max="14603" width="4.125" style="399" customWidth="1"/>
    <col min="14604" max="14604" width="2.75" style="399" customWidth="1"/>
    <col min="14605" max="14851" width="8.875" style="399"/>
    <col min="14852" max="14852" width="1.25" style="399" customWidth="1"/>
    <col min="14853" max="14854" width="17.375" style="399" customWidth="1"/>
    <col min="14855" max="14855" width="16.875" style="399" customWidth="1"/>
    <col min="14856" max="14856" width="19.5" style="399" customWidth="1"/>
    <col min="14857" max="14857" width="16.75" style="399" customWidth="1"/>
    <col min="14858" max="14858" width="16.875" style="399" customWidth="1"/>
    <col min="14859" max="14859" width="4.125" style="399" customWidth="1"/>
    <col min="14860" max="14860" width="2.75" style="399" customWidth="1"/>
    <col min="14861" max="15107" width="8.875" style="399"/>
    <col min="15108" max="15108" width="1.25" style="399" customWidth="1"/>
    <col min="15109" max="15110" width="17.375" style="399" customWidth="1"/>
    <col min="15111" max="15111" width="16.875" style="399" customWidth="1"/>
    <col min="15112" max="15112" width="19.5" style="399" customWidth="1"/>
    <col min="15113" max="15113" width="16.75" style="399" customWidth="1"/>
    <col min="15114" max="15114" width="16.875" style="399" customWidth="1"/>
    <col min="15115" max="15115" width="4.125" style="399" customWidth="1"/>
    <col min="15116" max="15116" width="2.75" style="399" customWidth="1"/>
    <col min="15117" max="15363" width="8.875" style="399"/>
    <col min="15364" max="15364" width="1.25" style="399" customWidth="1"/>
    <col min="15365" max="15366" width="17.375" style="399" customWidth="1"/>
    <col min="15367" max="15367" width="16.875" style="399" customWidth="1"/>
    <col min="15368" max="15368" width="19.5" style="399" customWidth="1"/>
    <col min="15369" max="15369" width="16.75" style="399" customWidth="1"/>
    <col min="15370" max="15370" width="16.875" style="399" customWidth="1"/>
    <col min="15371" max="15371" width="4.125" style="399" customWidth="1"/>
    <col min="15372" max="15372" width="2.75" style="399" customWidth="1"/>
    <col min="15373" max="15619" width="8.875" style="399"/>
    <col min="15620" max="15620" width="1.25" style="399" customWidth="1"/>
    <col min="15621" max="15622" width="17.375" style="399" customWidth="1"/>
    <col min="15623" max="15623" width="16.875" style="399" customWidth="1"/>
    <col min="15624" max="15624" width="19.5" style="399" customWidth="1"/>
    <col min="15625" max="15625" width="16.75" style="399" customWidth="1"/>
    <col min="15626" max="15626" width="16.875" style="399" customWidth="1"/>
    <col min="15627" max="15627" width="4.125" style="399" customWidth="1"/>
    <col min="15628" max="15628" width="2.75" style="399" customWidth="1"/>
    <col min="15629" max="15875" width="8.875" style="399"/>
    <col min="15876" max="15876" width="1.25" style="399" customWidth="1"/>
    <col min="15877" max="15878" width="17.375" style="399" customWidth="1"/>
    <col min="15879" max="15879" width="16.875" style="399" customWidth="1"/>
    <col min="15880" max="15880" width="19.5" style="399" customWidth="1"/>
    <col min="15881" max="15881" width="16.75" style="399" customWidth="1"/>
    <col min="15882" max="15882" width="16.875" style="399" customWidth="1"/>
    <col min="15883" max="15883" width="4.125" style="399" customWidth="1"/>
    <col min="15884" max="15884" width="2.75" style="399" customWidth="1"/>
    <col min="15885" max="16131" width="8.875" style="399"/>
    <col min="16132" max="16132" width="1.25" style="399" customWidth="1"/>
    <col min="16133" max="16134" width="17.375" style="399" customWidth="1"/>
    <col min="16135" max="16135" width="16.875" style="399" customWidth="1"/>
    <col min="16136" max="16136" width="19.5" style="399" customWidth="1"/>
    <col min="16137" max="16137" width="16.75" style="399" customWidth="1"/>
    <col min="16138" max="16138" width="16.875" style="399" customWidth="1"/>
    <col min="16139" max="16139" width="4.125" style="399" customWidth="1"/>
    <col min="16140" max="16140" width="2.75" style="399" customWidth="1"/>
    <col min="16141" max="16384" width="8.875" style="399"/>
  </cols>
  <sheetData>
    <row r="1" spans="1:11" ht="27.75" customHeight="1" x14ac:dyDescent="0.15">
      <c r="A1" s="397"/>
      <c r="B1" s="398" t="s">
        <v>822</v>
      </c>
      <c r="C1" s="398"/>
      <c r="D1" s="398"/>
      <c r="E1" s="398"/>
      <c r="F1" s="398"/>
      <c r="G1" s="398"/>
      <c r="H1" s="398"/>
      <c r="I1" s="398"/>
      <c r="J1" s="398"/>
    </row>
    <row r="2" spans="1:11" ht="15.75" customHeight="1" x14ac:dyDescent="0.15">
      <c r="A2" s="397"/>
      <c r="B2" s="400" t="s">
        <v>422</v>
      </c>
      <c r="C2" s="401"/>
      <c r="D2" s="401"/>
      <c r="E2" s="401"/>
      <c r="F2" s="401"/>
      <c r="G2" s="401"/>
      <c r="H2" s="401"/>
      <c r="I2" s="401"/>
      <c r="J2" s="402" t="s">
        <v>423</v>
      </c>
    </row>
    <row r="3" spans="1:11" ht="15.75" customHeight="1" x14ac:dyDescent="0.15">
      <c r="A3" s="397"/>
      <c r="B3" s="400"/>
      <c r="C3" s="401"/>
      <c r="D3" s="401"/>
      <c r="E3" s="401"/>
      <c r="F3" s="401"/>
      <c r="G3" s="401"/>
      <c r="H3" s="401"/>
      <c r="I3" s="401"/>
      <c r="J3" s="402"/>
    </row>
    <row r="4" spans="1:11" ht="18" customHeight="1" x14ac:dyDescent="0.15">
      <c r="A4" s="1357" t="s">
        <v>424</v>
      </c>
      <c r="B4" s="1357"/>
      <c r="C4" s="1357"/>
      <c r="D4" s="1357"/>
      <c r="E4" s="1357"/>
      <c r="F4" s="1357"/>
      <c r="G4" s="1357"/>
      <c r="H4" s="1357"/>
      <c r="I4" s="1357"/>
      <c r="J4" s="1357"/>
    </row>
    <row r="5" spans="1:11" ht="12" customHeight="1" x14ac:dyDescent="0.15">
      <c r="A5" s="403"/>
      <c r="B5" s="403"/>
      <c r="C5" s="403"/>
      <c r="D5" s="403"/>
      <c r="E5" s="403"/>
      <c r="F5" s="403"/>
      <c r="G5" s="403"/>
      <c r="H5" s="403"/>
      <c r="I5" s="403"/>
      <c r="J5" s="403"/>
    </row>
    <row r="6" spans="1:11" ht="43.5" customHeight="1" x14ac:dyDescent="0.15">
      <c r="A6" s="403"/>
      <c r="B6" s="404" t="s">
        <v>425</v>
      </c>
      <c r="C6" s="1351"/>
      <c r="D6" s="1352"/>
      <c r="E6" s="1352"/>
      <c r="F6" s="1352"/>
      <c r="G6" s="1352"/>
      <c r="H6" s="1352"/>
      <c r="I6" s="1352"/>
      <c r="J6" s="1353"/>
    </row>
    <row r="7" spans="1:11" ht="43.5" customHeight="1" x14ac:dyDescent="0.15">
      <c r="A7" s="401"/>
      <c r="B7" s="405" t="s">
        <v>118</v>
      </c>
      <c r="C7" s="1358" t="s">
        <v>385</v>
      </c>
      <c r="D7" s="1358"/>
      <c r="E7" s="1358"/>
      <c r="F7" s="1358"/>
      <c r="G7" s="1358"/>
      <c r="H7" s="1358"/>
      <c r="I7" s="1358"/>
      <c r="J7" s="1358"/>
      <c r="K7" s="406"/>
    </row>
    <row r="8" spans="1:11" ht="43.5" customHeight="1" x14ac:dyDescent="0.15">
      <c r="A8" s="401"/>
      <c r="B8" s="407" t="s">
        <v>426</v>
      </c>
      <c r="C8" s="1359" t="s">
        <v>823</v>
      </c>
      <c r="D8" s="1360"/>
      <c r="E8" s="1360"/>
      <c r="F8" s="1360"/>
      <c r="G8" s="1360"/>
      <c r="H8" s="1360"/>
      <c r="I8" s="1360"/>
      <c r="J8" s="1361"/>
      <c r="K8" s="406"/>
    </row>
    <row r="9" spans="1:11" ht="19.5" customHeight="1" x14ac:dyDescent="0.15">
      <c r="A9" s="401"/>
      <c r="B9" s="1362" t="s">
        <v>427</v>
      </c>
      <c r="C9" s="1365" t="s">
        <v>824</v>
      </c>
      <c r="D9" s="1358"/>
      <c r="E9" s="1358"/>
      <c r="F9" s="1358"/>
      <c r="G9" s="1358"/>
      <c r="H9" s="1358"/>
      <c r="I9" s="1358"/>
      <c r="J9" s="1358"/>
      <c r="K9" s="406"/>
    </row>
    <row r="10" spans="1:11" ht="40.5" customHeight="1" x14ac:dyDescent="0.15">
      <c r="A10" s="401"/>
      <c r="B10" s="1363"/>
      <c r="C10" s="408" t="s">
        <v>1</v>
      </c>
      <c r="D10" s="408" t="s">
        <v>3</v>
      </c>
      <c r="E10" s="1342" t="s">
        <v>428</v>
      </c>
      <c r="F10" s="1342"/>
      <c r="G10" s="1342"/>
      <c r="H10" s="1366" t="s">
        <v>429</v>
      </c>
      <c r="I10" s="1366"/>
      <c r="J10" s="409" t="s">
        <v>430</v>
      </c>
    </row>
    <row r="11" spans="1:11" ht="19.5" customHeight="1" x14ac:dyDescent="0.15">
      <c r="A11" s="401"/>
      <c r="B11" s="1363"/>
      <c r="C11" s="410"/>
      <c r="D11" s="410"/>
      <c r="E11" s="1342"/>
      <c r="F11" s="1342"/>
      <c r="G11" s="1342"/>
      <c r="H11" s="411"/>
      <c r="I11" s="412" t="s">
        <v>431</v>
      </c>
      <c r="J11" s="411"/>
    </row>
    <row r="12" spans="1:11" ht="19.5" customHeight="1" x14ac:dyDescent="0.15">
      <c r="A12" s="401"/>
      <c r="B12" s="1363"/>
      <c r="C12" s="410"/>
      <c r="D12" s="410"/>
      <c r="E12" s="1342"/>
      <c r="F12" s="1342"/>
      <c r="G12" s="1342"/>
      <c r="H12" s="411"/>
      <c r="I12" s="412" t="s">
        <v>431</v>
      </c>
      <c r="J12" s="411"/>
    </row>
    <row r="13" spans="1:11" ht="19.5" customHeight="1" x14ac:dyDescent="0.15">
      <c r="A13" s="401"/>
      <c r="B13" s="1363"/>
      <c r="C13" s="410"/>
      <c r="D13" s="410"/>
      <c r="E13" s="1342"/>
      <c r="F13" s="1342"/>
      <c r="G13" s="1342"/>
      <c r="H13" s="411"/>
      <c r="I13" s="412" t="s">
        <v>431</v>
      </c>
      <c r="J13" s="411"/>
    </row>
    <row r="14" spans="1:11" ht="19.5" customHeight="1" x14ac:dyDescent="0.15">
      <c r="A14" s="401"/>
      <c r="B14" s="1363"/>
      <c r="C14" s="1367" t="s">
        <v>432</v>
      </c>
      <c r="D14" s="1368"/>
      <c r="E14" s="1368"/>
      <c r="F14" s="1368"/>
      <c r="G14" s="1368"/>
      <c r="H14" s="1368"/>
      <c r="I14" s="1368"/>
      <c r="J14" s="1369"/>
    </row>
    <row r="15" spans="1:11" ht="40.5" customHeight="1" x14ac:dyDescent="0.15">
      <c r="A15" s="401"/>
      <c r="B15" s="1363"/>
      <c r="C15" s="408" t="s">
        <v>1</v>
      </c>
      <c r="D15" s="408" t="s">
        <v>3</v>
      </c>
      <c r="E15" s="1342" t="s">
        <v>428</v>
      </c>
      <c r="F15" s="1342"/>
      <c r="G15" s="1342"/>
      <c r="H15" s="1366" t="s">
        <v>429</v>
      </c>
      <c r="I15" s="1366"/>
      <c r="J15" s="409" t="s">
        <v>430</v>
      </c>
    </row>
    <row r="16" spans="1:11" ht="19.5" customHeight="1" x14ac:dyDescent="0.15">
      <c r="A16" s="401"/>
      <c r="B16" s="1363"/>
      <c r="C16" s="410"/>
      <c r="D16" s="410"/>
      <c r="E16" s="1342"/>
      <c r="F16" s="1342"/>
      <c r="G16" s="1342"/>
      <c r="H16" s="411"/>
      <c r="I16" s="412" t="s">
        <v>431</v>
      </c>
      <c r="J16" s="411"/>
      <c r="K16" s="406"/>
    </row>
    <row r="17" spans="1:12" ht="19.5" customHeight="1" x14ac:dyDescent="0.15">
      <c r="A17" s="401"/>
      <c r="B17" s="1363"/>
      <c r="C17" s="410"/>
      <c r="D17" s="410"/>
      <c r="E17" s="1342"/>
      <c r="F17" s="1342"/>
      <c r="G17" s="1342"/>
      <c r="H17" s="411"/>
      <c r="I17" s="412" t="s">
        <v>431</v>
      </c>
      <c r="J17" s="411"/>
    </row>
    <row r="18" spans="1:12" ht="19.5" customHeight="1" x14ac:dyDescent="0.15">
      <c r="A18" s="401"/>
      <c r="B18" s="1364"/>
      <c r="C18" s="410"/>
      <c r="D18" s="410"/>
      <c r="E18" s="1342"/>
      <c r="F18" s="1342"/>
      <c r="G18" s="1342"/>
      <c r="H18" s="411"/>
      <c r="I18" s="412" t="s">
        <v>431</v>
      </c>
      <c r="J18" s="411"/>
    </row>
    <row r="19" spans="1:12" ht="19.5" customHeight="1" x14ac:dyDescent="0.15">
      <c r="A19" s="401"/>
      <c r="B19" s="1343" t="s">
        <v>433</v>
      </c>
      <c r="C19" s="1345" t="s">
        <v>434</v>
      </c>
      <c r="D19" s="1346"/>
      <c r="E19" s="1346"/>
      <c r="F19" s="1346"/>
      <c r="G19" s="1347"/>
      <c r="H19" s="1351" t="s">
        <v>435</v>
      </c>
      <c r="I19" s="1352"/>
      <c r="J19" s="1353"/>
    </row>
    <row r="20" spans="1:12" ht="35.25" customHeight="1" x14ac:dyDescent="0.15">
      <c r="A20" s="401"/>
      <c r="B20" s="1344"/>
      <c r="C20" s="1348"/>
      <c r="D20" s="1349"/>
      <c r="E20" s="1349"/>
      <c r="F20" s="1349"/>
      <c r="G20" s="1350"/>
      <c r="H20" s="1354"/>
      <c r="I20" s="1355"/>
      <c r="J20" s="1356"/>
    </row>
    <row r="21" spans="1:12" ht="6" customHeight="1" x14ac:dyDescent="0.15">
      <c r="A21" s="401"/>
      <c r="B21" s="401"/>
      <c r="C21" s="401"/>
      <c r="D21" s="401"/>
      <c r="E21" s="401"/>
      <c r="F21" s="401"/>
      <c r="G21" s="401"/>
      <c r="H21" s="401"/>
      <c r="I21" s="401"/>
      <c r="J21" s="401"/>
    </row>
    <row r="22" spans="1:12" ht="20.25" customHeight="1" x14ac:dyDescent="0.15">
      <c r="A22" s="401"/>
      <c r="B22" s="401" t="s">
        <v>202</v>
      </c>
      <c r="C22" s="401"/>
      <c r="D22" s="401"/>
      <c r="E22" s="401"/>
      <c r="F22" s="401"/>
      <c r="G22" s="401"/>
      <c r="H22" s="401"/>
      <c r="I22" s="401"/>
      <c r="J22" s="401"/>
      <c r="K22" s="413"/>
      <c r="L22" s="413"/>
    </row>
    <row r="23" spans="1:12" ht="62.25" customHeight="1" x14ac:dyDescent="0.15">
      <c r="A23" s="401"/>
      <c r="B23" s="1339" t="s">
        <v>436</v>
      </c>
      <c r="C23" s="1339"/>
      <c r="D23" s="1339"/>
      <c r="E23" s="1339"/>
      <c r="F23" s="1339"/>
      <c r="G23" s="1339"/>
      <c r="H23" s="1339"/>
      <c r="I23" s="1339"/>
      <c r="J23" s="1339"/>
      <c r="K23" s="413"/>
      <c r="L23" s="413"/>
    </row>
    <row r="24" spans="1:12" ht="39" customHeight="1" x14ac:dyDescent="0.15">
      <c r="A24" s="401"/>
      <c r="B24" s="1339" t="s">
        <v>437</v>
      </c>
      <c r="C24" s="1339"/>
      <c r="D24" s="1339"/>
      <c r="E24" s="1339"/>
      <c r="F24" s="1339"/>
      <c r="G24" s="1339"/>
      <c r="H24" s="1339"/>
      <c r="I24" s="1339"/>
      <c r="J24" s="1339"/>
      <c r="K24" s="413"/>
      <c r="L24" s="413"/>
    </row>
    <row r="25" spans="1:12" ht="29.25" customHeight="1" x14ac:dyDescent="0.15">
      <c r="A25" s="401"/>
      <c r="B25" s="1340" t="s">
        <v>438</v>
      </c>
      <c r="C25" s="1340"/>
      <c r="D25" s="1340"/>
      <c r="E25" s="1340"/>
      <c r="F25" s="1340"/>
      <c r="G25" s="1340"/>
      <c r="H25" s="1340"/>
      <c r="I25" s="1340"/>
      <c r="J25" s="1340"/>
      <c r="K25" s="413"/>
      <c r="L25" s="413"/>
    </row>
    <row r="26" spans="1:12" ht="7.5" customHeight="1" x14ac:dyDescent="0.15">
      <c r="A26" s="398"/>
      <c r="B26" s="1341"/>
      <c r="C26" s="1341"/>
      <c r="D26" s="1341"/>
      <c r="E26" s="1341"/>
      <c r="F26" s="1341"/>
      <c r="G26" s="1341"/>
      <c r="H26" s="1341"/>
      <c r="I26" s="1341"/>
      <c r="J26" s="1341"/>
    </row>
    <row r="27" spans="1:12" x14ac:dyDescent="0.15">
      <c r="B27" s="413"/>
    </row>
  </sheetData>
  <mergeCells count="25">
    <mergeCell ref="E17:G17"/>
    <mergeCell ref="A4:J4"/>
    <mergeCell ref="C6:J6"/>
    <mergeCell ref="C7:J7"/>
    <mergeCell ref="C8:J8"/>
    <mergeCell ref="B9:B18"/>
    <mergeCell ref="C9:J9"/>
    <mergeCell ref="E10:G10"/>
    <mergeCell ref="H10:I10"/>
    <mergeCell ref="E11:G11"/>
    <mergeCell ref="E12:G12"/>
    <mergeCell ref="E13:G13"/>
    <mergeCell ref="C14:J14"/>
    <mergeCell ref="E15:G15"/>
    <mergeCell ref="H15:I15"/>
    <mergeCell ref="E16:G16"/>
    <mergeCell ref="B24:J24"/>
    <mergeCell ref="B25:J25"/>
    <mergeCell ref="B26:J26"/>
    <mergeCell ref="E18:G18"/>
    <mergeCell ref="B19:B20"/>
    <mergeCell ref="C19:G20"/>
    <mergeCell ref="H19:J19"/>
    <mergeCell ref="H20:J20"/>
    <mergeCell ref="B23:J23"/>
  </mergeCells>
  <phoneticPr fontId="1"/>
  <pageMargins left="0.70866141732283472" right="0.70866141732283472" top="0.74803149606299213" bottom="0.74803149606299213" header="0.31496062992125984" footer="0.31496062992125984"/>
  <pageSetup paperSize="9" scale="71"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H34"/>
  <sheetViews>
    <sheetView showGridLines="0" view="pageBreakPreview" zoomScale="75" zoomScaleNormal="80" zoomScaleSheetLayoutView="75" workbookViewId="0">
      <selection activeCell="U12" sqref="U12"/>
    </sheetView>
  </sheetViews>
  <sheetFormatPr defaultRowHeight="13.5" x14ac:dyDescent="0.15"/>
  <cols>
    <col min="1" max="1" width="52.75" style="97" customWidth="1"/>
    <col min="2" max="3" width="3.5" style="97" customWidth="1"/>
    <col min="4" max="4" width="26.25" style="97" customWidth="1"/>
    <col min="5" max="5" width="11.5" style="97" customWidth="1"/>
    <col min="6" max="6" width="8.375" style="97" customWidth="1"/>
    <col min="7" max="7" width="19.375" style="97" customWidth="1"/>
    <col min="8" max="8" width="15.25" style="97" customWidth="1"/>
    <col min="9" max="256" width="8.875" style="97"/>
    <col min="257" max="257" width="52.75" style="97" customWidth="1"/>
    <col min="258" max="259" width="3.5" style="97" customWidth="1"/>
    <col min="260" max="260" width="26.25" style="97" customWidth="1"/>
    <col min="261" max="261" width="11.5" style="97" customWidth="1"/>
    <col min="262" max="262" width="8.375" style="97" customWidth="1"/>
    <col min="263" max="263" width="19.375" style="97" customWidth="1"/>
    <col min="264" max="264" width="15.25" style="97" customWidth="1"/>
    <col min="265" max="512" width="8.875" style="97"/>
    <col min="513" max="513" width="52.75" style="97" customWidth="1"/>
    <col min="514" max="515" width="3.5" style="97" customWidth="1"/>
    <col min="516" max="516" width="26.25" style="97" customWidth="1"/>
    <col min="517" max="517" width="11.5" style="97" customWidth="1"/>
    <col min="518" max="518" width="8.375" style="97" customWidth="1"/>
    <col min="519" max="519" width="19.375" style="97" customWidth="1"/>
    <col min="520" max="520" width="15.25" style="97" customWidth="1"/>
    <col min="521" max="768" width="8.875" style="97"/>
    <col min="769" max="769" width="52.75" style="97" customWidth="1"/>
    <col min="770" max="771" width="3.5" style="97" customWidth="1"/>
    <col min="772" max="772" width="26.25" style="97" customWidth="1"/>
    <col min="773" max="773" width="11.5" style="97" customWidth="1"/>
    <col min="774" max="774" width="8.375" style="97" customWidth="1"/>
    <col min="775" max="775" width="19.375" style="97" customWidth="1"/>
    <col min="776" max="776" width="15.25" style="97" customWidth="1"/>
    <col min="777" max="1024" width="8.875" style="97"/>
    <col min="1025" max="1025" width="52.75" style="97" customWidth="1"/>
    <col min="1026" max="1027" width="3.5" style="97" customWidth="1"/>
    <col min="1028" max="1028" width="26.25" style="97" customWidth="1"/>
    <col min="1029" max="1029" width="11.5" style="97" customWidth="1"/>
    <col min="1030" max="1030" width="8.375" style="97" customWidth="1"/>
    <col min="1031" max="1031" width="19.375" style="97" customWidth="1"/>
    <col min="1032" max="1032" width="15.25" style="97" customWidth="1"/>
    <col min="1033" max="1280" width="8.875" style="97"/>
    <col min="1281" max="1281" width="52.75" style="97" customWidth="1"/>
    <col min="1282" max="1283" width="3.5" style="97" customWidth="1"/>
    <col min="1284" max="1284" width="26.25" style="97" customWidth="1"/>
    <col min="1285" max="1285" width="11.5" style="97" customWidth="1"/>
    <col min="1286" max="1286" width="8.375" style="97" customWidth="1"/>
    <col min="1287" max="1287" width="19.375" style="97" customWidth="1"/>
    <col min="1288" max="1288" width="15.25" style="97" customWidth="1"/>
    <col min="1289" max="1536" width="8.875" style="97"/>
    <col min="1537" max="1537" width="52.75" style="97" customWidth="1"/>
    <col min="1538" max="1539" width="3.5" style="97" customWidth="1"/>
    <col min="1540" max="1540" width="26.25" style="97" customWidth="1"/>
    <col min="1541" max="1541" width="11.5" style="97" customWidth="1"/>
    <col min="1542" max="1542" width="8.375" style="97" customWidth="1"/>
    <col min="1543" max="1543" width="19.375" style="97" customWidth="1"/>
    <col min="1544" max="1544" width="15.25" style="97" customWidth="1"/>
    <col min="1545" max="1792" width="8.875" style="97"/>
    <col min="1793" max="1793" width="52.75" style="97" customWidth="1"/>
    <col min="1794" max="1795" width="3.5" style="97" customWidth="1"/>
    <col min="1796" max="1796" width="26.25" style="97" customWidth="1"/>
    <col min="1797" max="1797" width="11.5" style="97" customWidth="1"/>
    <col min="1798" max="1798" width="8.375" style="97" customWidth="1"/>
    <col min="1799" max="1799" width="19.375" style="97" customWidth="1"/>
    <col min="1800" max="1800" width="15.25" style="97" customWidth="1"/>
    <col min="1801" max="2048" width="8.875" style="97"/>
    <col min="2049" max="2049" width="52.75" style="97" customWidth="1"/>
    <col min="2050" max="2051" width="3.5" style="97" customWidth="1"/>
    <col min="2052" max="2052" width="26.25" style="97" customWidth="1"/>
    <col min="2053" max="2053" width="11.5" style="97" customWidth="1"/>
    <col min="2054" max="2054" width="8.375" style="97" customWidth="1"/>
    <col min="2055" max="2055" width="19.375" style="97" customWidth="1"/>
    <col min="2056" max="2056" width="15.25" style="97" customWidth="1"/>
    <col min="2057" max="2304" width="8.875" style="97"/>
    <col min="2305" max="2305" width="52.75" style="97" customWidth="1"/>
    <col min="2306" max="2307" width="3.5" style="97" customWidth="1"/>
    <col min="2308" max="2308" width="26.25" style="97" customWidth="1"/>
    <col min="2309" max="2309" width="11.5" style="97" customWidth="1"/>
    <col min="2310" max="2310" width="8.375" style="97" customWidth="1"/>
    <col min="2311" max="2311" width="19.375" style="97" customWidth="1"/>
    <col min="2312" max="2312" width="15.25" style="97" customWidth="1"/>
    <col min="2313" max="2560" width="8.875" style="97"/>
    <col min="2561" max="2561" width="52.75" style="97" customWidth="1"/>
    <col min="2562" max="2563" width="3.5" style="97" customWidth="1"/>
    <col min="2564" max="2564" width="26.25" style="97" customWidth="1"/>
    <col min="2565" max="2565" width="11.5" style="97" customWidth="1"/>
    <col min="2566" max="2566" width="8.375" style="97" customWidth="1"/>
    <col min="2567" max="2567" width="19.375" style="97" customWidth="1"/>
    <col min="2568" max="2568" width="15.25" style="97" customWidth="1"/>
    <col min="2569" max="2816" width="8.875" style="97"/>
    <col min="2817" max="2817" width="52.75" style="97" customWidth="1"/>
    <col min="2818" max="2819" width="3.5" style="97" customWidth="1"/>
    <col min="2820" max="2820" width="26.25" style="97" customWidth="1"/>
    <col min="2821" max="2821" width="11.5" style="97" customWidth="1"/>
    <col min="2822" max="2822" width="8.375" style="97" customWidth="1"/>
    <col min="2823" max="2823" width="19.375" style="97" customWidth="1"/>
    <col min="2824" max="2824" width="15.25" style="97" customWidth="1"/>
    <col min="2825" max="3072" width="8.875" style="97"/>
    <col min="3073" max="3073" width="52.75" style="97" customWidth="1"/>
    <col min="3074" max="3075" width="3.5" style="97" customWidth="1"/>
    <col min="3076" max="3076" width="26.25" style="97" customWidth="1"/>
    <col min="3077" max="3077" width="11.5" style="97" customWidth="1"/>
    <col min="3078" max="3078" width="8.375" style="97" customWidth="1"/>
    <col min="3079" max="3079" width="19.375" style="97" customWidth="1"/>
    <col min="3080" max="3080" width="15.25" style="97" customWidth="1"/>
    <col min="3081" max="3328" width="8.875" style="97"/>
    <col min="3329" max="3329" width="52.75" style="97" customWidth="1"/>
    <col min="3330" max="3331" width="3.5" style="97" customWidth="1"/>
    <col min="3332" max="3332" width="26.25" style="97" customWidth="1"/>
    <col min="3333" max="3333" width="11.5" style="97" customWidth="1"/>
    <col min="3334" max="3334" width="8.375" style="97" customWidth="1"/>
    <col min="3335" max="3335" width="19.375" style="97" customWidth="1"/>
    <col min="3336" max="3336" width="15.25" style="97" customWidth="1"/>
    <col min="3337" max="3584" width="8.875" style="97"/>
    <col min="3585" max="3585" width="52.75" style="97" customWidth="1"/>
    <col min="3586" max="3587" width="3.5" style="97" customWidth="1"/>
    <col min="3588" max="3588" width="26.25" style="97" customWidth="1"/>
    <col min="3589" max="3589" width="11.5" style="97" customWidth="1"/>
    <col min="3590" max="3590" width="8.375" style="97" customWidth="1"/>
    <col min="3591" max="3591" width="19.375" style="97" customWidth="1"/>
    <col min="3592" max="3592" width="15.25" style="97" customWidth="1"/>
    <col min="3593" max="3840" width="8.875" style="97"/>
    <col min="3841" max="3841" width="52.75" style="97" customWidth="1"/>
    <col min="3842" max="3843" width="3.5" style="97" customWidth="1"/>
    <col min="3844" max="3844" width="26.25" style="97" customWidth="1"/>
    <col min="3845" max="3845" width="11.5" style="97" customWidth="1"/>
    <col min="3846" max="3846" width="8.375" style="97" customWidth="1"/>
    <col min="3847" max="3847" width="19.375" style="97" customWidth="1"/>
    <col min="3848" max="3848" width="15.25" style="97" customWidth="1"/>
    <col min="3849" max="4096" width="8.875" style="97"/>
    <col min="4097" max="4097" width="52.75" style="97" customWidth="1"/>
    <col min="4098" max="4099" width="3.5" style="97" customWidth="1"/>
    <col min="4100" max="4100" width="26.25" style="97" customWidth="1"/>
    <col min="4101" max="4101" width="11.5" style="97" customWidth="1"/>
    <col min="4102" max="4102" width="8.375" style="97" customWidth="1"/>
    <col min="4103" max="4103" width="19.375" style="97" customWidth="1"/>
    <col min="4104" max="4104" width="15.25" style="97" customWidth="1"/>
    <col min="4105" max="4352" width="8.875" style="97"/>
    <col min="4353" max="4353" width="52.75" style="97" customWidth="1"/>
    <col min="4354" max="4355" width="3.5" style="97" customWidth="1"/>
    <col min="4356" max="4356" width="26.25" style="97" customWidth="1"/>
    <col min="4357" max="4357" width="11.5" style="97" customWidth="1"/>
    <col min="4358" max="4358" width="8.375" style="97" customWidth="1"/>
    <col min="4359" max="4359" width="19.375" style="97" customWidth="1"/>
    <col min="4360" max="4360" width="15.25" style="97" customWidth="1"/>
    <col min="4361" max="4608" width="8.875" style="97"/>
    <col min="4609" max="4609" width="52.75" style="97" customWidth="1"/>
    <col min="4610" max="4611" width="3.5" style="97" customWidth="1"/>
    <col min="4612" max="4612" width="26.25" style="97" customWidth="1"/>
    <col min="4613" max="4613" width="11.5" style="97" customWidth="1"/>
    <col min="4614" max="4614" width="8.375" style="97" customWidth="1"/>
    <col min="4615" max="4615" width="19.375" style="97" customWidth="1"/>
    <col min="4616" max="4616" width="15.25" style="97" customWidth="1"/>
    <col min="4617" max="4864" width="8.875" style="97"/>
    <col min="4865" max="4865" width="52.75" style="97" customWidth="1"/>
    <col min="4866" max="4867" width="3.5" style="97" customWidth="1"/>
    <col min="4868" max="4868" width="26.25" style="97" customWidth="1"/>
    <col min="4869" max="4869" width="11.5" style="97" customWidth="1"/>
    <col min="4870" max="4870" width="8.375" style="97" customWidth="1"/>
    <col min="4871" max="4871" width="19.375" style="97" customWidth="1"/>
    <col min="4872" max="4872" width="15.25" style="97" customWidth="1"/>
    <col min="4873" max="5120" width="8.875" style="97"/>
    <col min="5121" max="5121" width="52.75" style="97" customWidth="1"/>
    <col min="5122" max="5123" width="3.5" style="97" customWidth="1"/>
    <col min="5124" max="5124" width="26.25" style="97" customWidth="1"/>
    <col min="5125" max="5125" width="11.5" style="97" customWidth="1"/>
    <col min="5126" max="5126" width="8.375" style="97" customWidth="1"/>
    <col min="5127" max="5127" width="19.375" style="97" customWidth="1"/>
    <col min="5128" max="5128" width="15.25" style="97" customWidth="1"/>
    <col min="5129" max="5376" width="8.875" style="97"/>
    <col min="5377" max="5377" width="52.75" style="97" customWidth="1"/>
    <col min="5378" max="5379" width="3.5" style="97" customWidth="1"/>
    <col min="5380" max="5380" width="26.25" style="97" customWidth="1"/>
    <col min="5381" max="5381" width="11.5" style="97" customWidth="1"/>
    <col min="5382" max="5382" width="8.375" style="97" customWidth="1"/>
    <col min="5383" max="5383" width="19.375" style="97" customWidth="1"/>
    <col min="5384" max="5384" width="15.25" style="97" customWidth="1"/>
    <col min="5385" max="5632" width="8.875" style="97"/>
    <col min="5633" max="5633" width="52.75" style="97" customWidth="1"/>
    <col min="5634" max="5635" width="3.5" style="97" customWidth="1"/>
    <col min="5636" max="5636" width="26.25" style="97" customWidth="1"/>
    <col min="5637" max="5637" width="11.5" style="97" customWidth="1"/>
    <col min="5638" max="5638" width="8.375" style="97" customWidth="1"/>
    <col min="5639" max="5639" width="19.375" style="97" customWidth="1"/>
    <col min="5640" max="5640" width="15.25" style="97" customWidth="1"/>
    <col min="5641" max="5888" width="8.875" style="97"/>
    <col min="5889" max="5889" width="52.75" style="97" customWidth="1"/>
    <col min="5890" max="5891" width="3.5" style="97" customWidth="1"/>
    <col min="5892" max="5892" width="26.25" style="97" customWidth="1"/>
    <col min="5893" max="5893" width="11.5" style="97" customWidth="1"/>
    <col min="5894" max="5894" width="8.375" style="97" customWidth="1"/>
    <col min="5895" max="5895" width="19.375" style="97" customWidth="1"/>
    <col min="5896" max="5896" width="15.25" style="97" customWidth="1"/>
    <col min="5897" max="6144" width="8.875" style="97"/>
    <col min="6145" max="6145" width="52.75" style="97" customWidth="1"/>
    <col min="6146" max="6147" width="3.5" style="97" customWidth="1"/>
    <col min="6148" max="6148" width="26.25" style="97" customWidth="1"/>
    <col min="6149" max="6149" width="11.5" style="97" customWidth="1"/>
    <col min="6150" max="6150" width="8.375" style="97" customWidth="1"/>
    <col min="6151" max="6151" width="19.375" style="97" customWidth="1"/>
    <col min="6152" max="6152" width="15.25" style="97" customWidth="1"/>
    <col min="6153" max="6400" width="8.875" style="97"/>
    <col min="6401" max="6401" width="52.75" style="97" customWidth="1"/>
    <col min="6402" max="6403" width="3.5" style="97" customWidth="1"/>
    <col min="6404" max="6404" width="26.25" style="97" customWidth="1"/>
    <col min="6405" max="6405" width="11.5" style="97" customWidth="1"/>
    <col min="6406" max="6406" width="8.375" style="97" customWidth="1"/>
    <col min="6407" max="6407" width="19.375" style="97" customWidth="1"/>
    <col min="6408" max="6408" width="15.25" style="97" customWidth="1"/>
    <col min="6409" max="6656" width="8.875" style="97"/>
    <col min="6657" max="6657" width="52.75" style="97" customWidth="1"/>
    <col min="6658" max="6659" width="3.5" style="97" customWidth="1"/>
    <col min="6660" max="6660" width="26.25" style="97" customWidth="1"/>
    <col min="6661" max="6661" width="11.5" style="97" customWidth="1"/>
    <col min="6662" max="6662" width="8.375" style="97" customWidth="1"/>
    <col min="6663" max="6663" width="19.375" style="97" customWidth="1"/>
    <col min="6664" max="6664" width="15.25" style="97" customWidth="1"/>
    <col min="6665" max="6912" width="8.875" style="97"/>
    <col min="6913" max="6913" width="52.75" style="97" customWidth="1"/>
    <col min="6914" max="6915" width="3.5" style="97" customWidth="1"/>
    <col min="6916" max="6916" width="26.25" style="97" customWidth="1"/>
    <col min="6917" max="6917" width="11.5" style="97" customWidth="1"/>
    <col min="6918" max="6918" width="8.375" style="97" customWidth="1"/>
    <col min="6919" max="6919" width="19.375" style="97" customWidth="1"/>
    <col min="6920" max="6920" width="15.25" style="97" customWidth="1"/>
    <col min="6921" max="7168" width="8.875" style="97"/>
    <col min="7169" max="7169" width="52.75" style="97" customWidth="1"/>
    <col min="7170" max="7171" width="3.5" style="97" customWidth="1"/>
    <col min="7172" max="7172" width="26.25" style="97" customWidth="1"/>
    <col min="7173" max="7173" width="11.5" style="97" customWidth="1"/>
    <col min="7174" max="7174" width="8.375" style="97" customWidth="1"/>
    <col min="7175" max="7175" width="19.375" style="97" customWidth="1"/>
    <col min="7176" max="7176" width="15.25" style="97" customWidth="1"/>
    <col min="7177" max="7424" width="8.875" style="97"/>
    <col min="7425" max="7425" width="52.75" style="97" customWidth="1"/>
    <col min="7426" max="7427" width="3.5" style="97" customWidth="1"/>
    <col min="7428" max="7428" width="26.25" style="97" customWidth="1"/>
    <col min="7429" max="7429" width="11.5" style="97" customWidth="1"/>
    <col min="7430" max="7430" width="8.375" style="97" customWidth="1"/>
    <col min="7431" max="7431" width="19.375" style="97" customWidth="1"/>
    <col min="7432" max="7432" width="15.25" style="97" customWidth="1"/>
    <col min="7433" max="7680" width="8.875" style="97"/>
    <col min="7681" max="7681" width="52.75" style="97" customWidth="1"/>
    <col min="7682" max="7683" width="3.5" style="97" customWidth="1"/>
    <col min="7684" max="7684" width="26.25" style="97" customWidth="1"/>
    <col min="7685" max="7685" width="11.5" style="97" customWidth="1"/>
    <col min="7686" max="7686" width="8.375" style="97" customWidth="1"/>
    <col min="7687" max="7687" width="19.375" style="97" customWidth="1"/>
    <col min="7688" max="7688" width="15.25" style="97" customWidth="1"/>
    <col min="7689" max="7936" width="8.875" style="97"/>
    <col min="7937" max="7937" width="52.75" style="97" customWidth="1"/>
    <col min="7938" max="7939" width="3.5" style="97" customWidth="1"/>
    <col min="7940" max="7940" width="26.25" style="97" customWidth="1"/>
    <col min="7941" max="7941" width="11.5" style="97" customWidth="1"/>
    <col min="7942" max="7942" width="8.375" style="97" customWidth="1"/>
    <col min="7943" max="7943" width="19.375" style="97" customWidth="1"/>
    <col min="7944" max="7944" width="15.25" style="97" customWidth="1"/>
    <col min="7945" max="8192" width="8.875" style="97"/>
    <col min="8193" max="8193" width="52.75" style="97" customWidth="1"/>
    <col min="8194" max="8195" width="3.5" style="97" customWidth="1"/>
    <col min="8196" max="8196" width="26.25" style="97" customWidth="1"/>
    <col min="8197" max="8197" width="11.5" style="97" customWidth="1"/>
    <col min="8198" max="8198" width="8.375" style="97" customWidth="1"/>
    <col min="8199" max="8199" width="19.375" style="97" customWidth="1"/>
    <col min="8200" max="8200" width="15.25" style="97" customWidth="1"/>
    <col min="8201" max="8448" width="8.875" style="97"/>
    <col min="8449" max="8449" width="52.75" style="97" customWidth="1"/>
    <col min="8450" max="8451" width="3.5" style="97" customWidth="1"/>
    <col min="8452" max="8452" width="26.25" style="97" customWidth="1"/>
    <col min="8453" max="8453" width="11.5" style="97" customWidth="1"/>
    <col min="8454" max="8454" width="8.375" style="97" customWidth="1"/>
    <col min="8455" max="8455" width="19.375" style="97" customWidth="1"/>
    <col min="8456" max="8456" width="15.25" style="97" customWidth="1"/>
    <col min="8457" max="8704" width="8.875" style="97"/>
    <col min="8705" max="8705" width="52.75" style="97" customWidth="1"/>
    <col min="8706" max="8707" width="3.5" style="97" customWidth="1"/>
    <col min="8708" max="8708" width="26.25" style="97" customWidth="1"/>
    <col min="8709" max="8709" width="11.5" style="97" customWidth="1"/>
    <col min="8710" max="8710" width="8.375" style="97" customWidth="1"/>
    <col min="8711" max="8711" width="19.375" style="97" customWidth="1"/>
    <col min="8712" max="8712" width="15.25" style="97" customWidth="1"/>
    <col min="8713" max="8960" width="8.875" style="97"/>
    <col min="8961" max="8961" width="52.75" style="97" customWidth="1"/>
    <col min="8962" max="8963" width="3.5" style="97" customWidth="1"/>
    <col min="8964" max="8964" width="26.25" style="97" customWidth="1"/>
    <col min="8965" max="8965" width="11.5" style="97" customWidth="1"/>
    <col min="8966" max="8966" width="8.375" style="97" customWidth="1"/>
    <col min="8967" max="8967" width="19.375" style="97" customWidth="1"/>
    <col min="8968" max="8968" width="15.25" style="97" customWidth="1"/>
    <col min="8969" max="9216" width="8.875" style="97"/>
    <col min="9217" max="9217" width="52.75" style="97" customWidth="1"/>
    <col min="9218" max="9219" width="3.5" style="97" customWidth="1"/>
    <col min="9220" max="9220" width="26.25" style="97" customWidth="1"/>
    <col min="9221" max="9221" width="11.5" style="97" customWidth="1"/>
    <col min="9222" max="9222" width="8.375" style="97" customWidth="1"/>
    <col min="9223" max="9223" width="19.375" style="97" customWidth="1"/>
    <col min="9224" max="9224" width="15.25" style="97" customWidth="1"/>
    <col min="9225" max="9472" width="8.875" style="97"/>
    <col min="9473" max="9473" width="52.75" style="97" customWidth="1"/>
    <col min="9474" max="9475" width="3.5" style="97" customWidth="1"/>
    <col min="9476" max="9476" width="26.25" style="97" customWidth="1"/>
    <col min="9477" max="9477" width="11.5" style="97" customWidth="1"/>
    <col min="9478" max="9478" width="8.375" style="97" customWidth="1"/>
    <col min="9479" max="9479" width="19.375" style="97" customWidth="1"/>
    <col min="9480" max="9480" width="15.25" style="97" customWidth="1"/>
    <col min="9481" max="9728" width="8.875" style="97"/>
    <col min="9729" max="9729" width="52.75" style="97" customWidth="1"/>
    <col min="9730" max="9731" width="3.5" style="97" customWidth="1"/>
    <col min="9732" max="9732" width="26.25" style="97" customWidth="1"/>
    <col min="9733" max="9733" width="11.5" style="97" customWidth="1"/>
    <col min="9734" max="9734" width="8.375" style="97" customWidth="1"/>
    <col min="9735" max="9735" width="19.375" style="97" customWidth="1"/>
    <col min="9736" max="9736" width="15.25" style="97" customWidth="1"/>
    <col min="9737" max="9984" width="8.875" style="97"/>
    <col min="9985" max="9985" width="52.75" style="97" customWidth="1"/>
    <col min="9986" max="9987" width="3.5" style="97" customWidth="1"/>
    <col min="9988" max="9988" width="26.25" style="97" customWidth="1"/>
    <col min="9989" max="9989" width="11.5" style="97" customWidth="1"/>
    <col min="9990" max="9990" width="8.375" style="97" customWidth="1"/>
    <col min="9991" max="9991" width="19.375" style="97" customWidth="1"/>
    <col min="9992" max="9992" width="15.25" style="97" customWidth="1"/>
    <col min="9993" max="10240" width="8.875" style="97"/>
    <col min="10241" max="10241" width="52.75" style="97" customWidth="1"/>
    <col min="10242" max="10243" width="3.5" style="97" customWidth="1"/>
    <col min="10244" max="10244" width="26.25" style="97" customWidth="1"/>
    <col min="10245" max="10245" width="11.5" style="97" customWidth="1"/>
    <col min="10246" max="10246" width="8.375" style="97" customWidth="1"/>
    <col min="10247" max="10247" width="19.375" style="97" customWidth="1"/>
    <col min="10248" max="10248" width="15.25" style="97" customWidth="1"/>
    <col min="10249" max="10496" width="8.875" style="97"/>
    <col min="10497" max="10497" width="52.75" style="97" customWidth="1"/>
    <col min="10498" max="10499" width="3.5" style="97" customWidth="1"/>
    <col min="10500" max="10500" width="26.25" style="97" customWidth="1"/>
    <col min="10501" max="10501" width="11.5" style="97" customWidth="1"/>
    <col min="10502" max="10502" width="8.375" style="97" customWidth="1"/>
    <col min="10503" max="10503" width="19.375" style="97" customWidth="1"/>
    <col min="10504" max="10504" width="15.25" style="97" customWidth="1"/>
    <col min="10505" max="10752" width="8.875" style="97"/>
    <col min="10753" max="10753" width="52.75" style="97" customWidth="1"/>
    <col min="10754" max="10755" width="3.5" style="97" customWidth="1"/>
    <col min="10756" max="10756" width="26.25" style="97" customWidth="1"/>
    <col min="10757" max="10757" width="11.5" style="97" customWidth="1"/>
    <col min="10758" max="10758" width="8.375" style="97" customWidth="1"/>
    <col min="10759" max="10759" width="19.375" style="97" customWidth="1"/>
    <col min="10760" max="10760" width="15.25" style="97" customWidth="1"/>
    <col min="10761" max="11008" width="8.875" style="97"/>
    <col min="11009" max="11009" width="52.75" style="97" customWidth="1"/>
    <col min="11010" max="11011" width="3.5" style="97" customWidth="1"/>
    <col min="11012" max="11012" width="26.25" style="97" customWidth="1"/>
    <col min="11013" max="11013" width="11.5" style="97" customWidth="1"/>
    <col min="11014" max="11014" width="8.375" style="97" customWidth="1"/>
    <col min="11015" max="11015" width="19.375" style="97" customWidth="1"/>
    <col min="11016" max="11016" width="15.25" style="97" customWidth="1"/>
    <col min="11017" max="11264" width="8.875" style="97"/>
    <col min="11265" max="11265" width="52.75" style="97" customWidth="1"/>
    <col min="11266" max="11267" width="3.5" style="97" customWidth="1"/>
    <col min="11268" max="11268" width="26.25" style="97" customWidth="1"/>
    <col min="11269" max="11269" width="11.5" style="97" customWidth="1"/>
    <col min="11270" max="11270" width="8.375" style="97" customWidth="1"/>
    <col min="11271" max="11271" width="19.375" style="97" customWidth="1"/>
    <col min="11272" max="11272" width="15.25" style="97" customWidth="1"/>
    <col min="11273" max="11520" width="8.875" style="97"/>
    <col min="11521" max="11521" width="52.75" style="97" customWidth="1"/>
    <col min="11522" max="11523" width="3.5" style="97" customWidth="1"/>
    <col min="11524" max="11524" width="26.25" style="97" customWidth="1"/>
    <col min="11525" max="11525" width="11.5" style="97" customWidth="1"/>
    <col min="11526" max="11526" width="8.375" style="97" customWidth="1"/>
    <col min="11527" max="11527" width="19.375" style="97" customWidth="1"/>
    <col min="11528" max="11528" width="15.25" style="97" customWidth="1"/>
    <col min="11529" max="11776" width="8.875" style="97"/>
    <col min="11777" max="11777" width="52.75" style="97" customWidth="1"/>
    <col min="11778" max="11779" width="3.5" style="97" customWidth="1"/>
    <col min="11780" max="11780" width="26.25" style="97" customWidth="1"/>
    <col min="11781" max="11781" width="11.5" style="97" customWidth="1"/>
    <col min="11782" max="11782" width="8.375" style="97" customWidth="1"/>
    <col min="11783" max="11783" width="19.375" style="97" customWidth="1"/>
    <col min="11784" max="11784" width="15.25" style="97" customWidth="1"/>
    <col min="11785" max="12032" width="8.875" style="97"/>
    <col min="12033" max="12033" width="52.75" style="97" customWidth="1"/>
    <col min="12034" max="12035" width="3.5" style="97" customWidth="1"/>
    <col min="12036" max="12036" width="26.25" style="97" customWidth="1"/>
    <col min="12037" max="12037" width="11.5" style="97" customWidth="1"/>
    <col min="12038" max="12038" width="8.375" style="97" customWidth="1"/>
    <col min="12039" max="12039" width="19.375" style="97" customWidth="1"/>
    <col min="12040" max="12040" width="15.25" style="97" customWidth="1"/>
    <col min="12041" max="12288" width="8.875" style="97"/>
    <col min="12289" max="12289" width="52.75" style="97" customWidth="1"/>
    <col min="12290" max="12291" width="3.5" style="97" customWidth="1"/>
    <col min="12292" max="12292" width="26.25" style="97" customWidth="1"/>
    <col min="12293" max="12293" width="11.5" style="97" customWidth="1"/>
    <col min="12294" max="12294" width="8.375" style="97" customWidth="1"/>
    <col min="12295" max="12295" width="19.375" style="97" customWidth="1"/>
    <col min="12296" max="12296" width="15.25" style="97" customWidth="1"/>
    <col min="12297" max="12544" width="8.875" style="97"/>
    <col min="12545" max="12545" width="52.75" style="97" customWidth="1"/>
    <col min="12546" max="12547" width="3.5" style="97" customWidth="1"/>
    <col min="12548" max="12548" width="26.25" style="97" customWidth="1"/>
    <col min="12549" max="12549" width="11.5" style="97" customWidth="1"/>
    <col min="12550" max="12550" width="8.375" style="97" customWidth="1"/>
    <col min="12551" max="12551" width="19.375" style="97" customWidth="1"/>
    <col min="12552" max="12552" width="15.25" style="97" customWidth="1"/>
    <col min="12553" max="12800" width="8.875" style="97"/>
    <col min="12801" max="12801" width="52.75" style="97" customWidth="1"/>
    <col min="12802" max="12803" width="3.5" style="97" customWidth="1"/>
    <col min="12804" max="12804" width="26.25" style="97" customWidth="1"/>
    <col min="12805" max="12805" width="11.5" style="97" customWidth="1"/>
    <col min="12806" max="12806" width="8.375" style="97" customWidth="1"/>
    <col min="12807" max="12807" width="19.375" style="97" customWidth="1"/>
    <col min="12808" max="12808" width="15.25" style="97" customWidth="1"/>
    <col min="12809" max="13056" width="8.875" style="97"/>
    <col min="13057" max="13057" width="52.75" style="97" customWidth="1"/>
    <col min="13058" max="13059" width="3.5" style="97" customWidth="1"/>
    <col min="13060" max="13060" width="26.25" style="97" customWidth="1"/>
    <col min="13061" max="13061" width="11.5" style="97" customWidth="1"/>
    <col min="13062" max="13062" width="8.375" style="97" customWidth="1"/>
    <col min="13063" max="13063" width="19.375" style="97" customWidth="1"/>
    <col min="13064" max="13064" width="15.25" style="97" customWidth="1"/>
    <col min="13065" max="13312" width="8.875" style="97"/>
    <col min="13313" max="13313" width="52.75" style="97" customWidth="1"/>
    <col min="13314" max="13315" width="3.5" style="97" customWidth="1"/>
    <col min="13316" max="13316" width="26.25" style="97" customWidth="1"/>
    <col min="13317" max="13317" width="11.5" style="97" customWidth="1"/>
    <col min="13318" max="13318" width="8.375" style="97" customWidth="1"/>
    <col min="13319" max="13319" width="19.375" style="97" customWidth="1"/>
    <col min="13320" max="13320" width="15.25" style="97" customWidth="1"/>
    <col min="13321" max="13568" width="8.875" style="97"/>
    <col min="13569" max="13569" width="52.75" style="97" customWidth="1"/>
    <col min="13570" max="13571" width="3.5" style="97" customWidth="1"/>
    <col min="13572" max="13572" width="26.25" style="97" customWidth="1"/>
    <col min="13573" max="13573" width="11.5" style="97" customWidth="1"/>
    <col min="13574" max="13574" width="8.375" style="97" customWidth="1"/>
    <col min="13575" max="13575" width="19.375" style="97" customWidth="1"/>
    <col min="13576" max="13576" width="15.25" style="97" customWidth="1"/>
    <col min="13577" max="13824" width="8.875" style="97"/>
    <col min="13825" max="13825" width="52.75" style="97" customWidth="1"/>
    <col min="13826" max="13827" width="3.5" style="97" customWidth="1"/>
    <col min="13828" max="13828" width="26.25" style="97" customWidth="1"/>
    <col min="13829" max="13829" width="11.5" style="97" customWidth="1"/>
    <col min="13830" max="13830" width="8.375" style="97" customWidth="1"/>
    <col min="13831" max="13831" width="19.375" style="97" customWidth="1"/>
    <col min="13832" max="13832" width="15.25" style="97" customWidth="1"/>
    <col min="13833" max="14080" width="8.875" style="97"/>
    <col min="14081" max="14081" width="52.75" style="97" customWidth="1"/>
    <col min="14082" max="14083" width="3.5" style="97" customWidth="1"/>
    <col min="14084" max="14084" width="26.25" style="97" customWidth="1"/>
    <col min="14085" max="14085" width="11.5" style="97" customWidth="1"/>
    <col min="14086" max="14086" width="8.375" style="97" customWidth="1"/>
    <col min="14087" max="14087" width="19.375" style="97" customWidth="1"/>
    <col min="14088" max="14088" width="15.25" style="97" customWidth="1"/>
    <col min="14089" max="14336" width="8.875" style="97"/>
    <col min="14337" max="14337" width="52.75" style="97" customWidth="1"/>
    <col min="14338" max="14339" width="3.5" style="97" customWidth="1"/>
    <col min="14340" max="14340" width="26.25" style="97" customWidth="1"/>
    <col min="14341" max="14341" width="11.5" style="97" customWidth="1"/>
    <col min="14342" max="14342" width="8.375" style="97" customWidth="1"/>
    <col min="14343" max="14343" width="19.375" style="97" customWidth="1"/>
    <col min="14344" max="14344" width="15.25" style="97" customWidth="1"/>
    <col min="14345" max="14592" width="8.875" style="97"/>
    <col min="14593" max="14593" width="52.75" style="97" customWidth="1"/>
    <col min="14594" max="14595" width="3.5" style="97" customWidth="1"/>
    <col min="14596" max="14596" width="26.25" style="97" customWidth="1"/>
    <col min="14597" max="14597" width="11.5" style="97" customWidth="1"/>
    <col min="14598" max="14598" width="8.375" style="97" customWidth="1"/>
    <col min="14599" max="14599" width="19.375" style="97" customWidth="1"/>
    <col min="14600" max="14600" width="15.25" style="97" customWidth="1"/>
    <col min="14601" max="14848" width="8.875" style="97"/>
    <col min="14849" max="14849" width="52.75" style="97" customWidth="1"/>
    <col min="14850" max="14851" width="3.5" style="97" customWidth="1"/>
    <col min="14852" max="14852" width="26.25" style="97" customWidth="1"/>
    <col min="14853" max="14853" width="11.5" style="97" customWidth="1"/>
    <col min="14854" max="14854" width="8.375" style="97" customWidth="1"/>
    <col min="14855" max="14855" width="19.375" style="97" customWidth="1"/>
    <col min="14856" max="14856" width="15.25" style="97" customWidth="1"/>
    <col min="14857" max="15104" width="8.875" style="97"/>
    <col min="15105" max="15105" width="52.75" style="97" customWidth="1"/>
    <col min="15106" max="15107" width="3.5" style="97" customWidth="1"/>
    <col min="15108" max="15108" width="26.25" style="97" customWidth="1"/>
    <col min="15109" max="15109" width="11.5" style="97" customWidth="1"/>
    <col min="15110" max="15110" width="8.375" style="97" customWidth="1"/>
    <col min="15111" max="15111" width="19.375" style="97" customWidth="1"/>
    <col min="15112" max="15112" width="15.25" style="97" customWidth="1"/>
    <col min="15113" max="15360" width="8.875" style="97"/>
    <col min="15361" max="15361" width="52.75" style="97" customWidth="1"/>
    <col min="15362" max="15363" width="3.5" style="97" customWidth="1"/>
    <col min="15364" max="15364" width="26.25" style="97" customWidth="1"/>
    <col min="15365" max="15365" width="11.5" style="97" customWidth="1"/>
    <col min="15366" max="15366" width="8.375" style="97" customWidth="1"/>
    <col min="15367" max="15367" width="19.375" style="97" customWidth="1"/>
    <col min="15368" max="15368" width="15.25" style="97" customWidth="1"/>
    <col min="15369" max="15616" width="8.875" style="97"/>
    <col min="15617" max="15617" width="52.75" style="97" customWidth="1"/>
    <col min="15618" max="15619" width="3.5" style="97" customWidth="1"/>
    <col min="15620" max="15620" width="26.25" style="97" customWidth="1"/>
    <col min="15621" max="15621" width="11.5" style="97" customWidth="1"/>
    <col min="15622" max="15622" width="8.375" style="97" customWidth="1"/>
    <col min="15623" max="15623" width="19.375" style="97" customWidth="1"/>
    <col min="15624" max="15624" width="15.25" style="97" customWidth="1"/>
    <col min="15625" max="15872" width="8.875" style="97"/>
    <col min="15873" max="15873" width="52.75" style="97" customWidth="1"/>
    <col min="15874" max="15875" width="3.5" style="97" customWidth="1"/>
    <col min="15876" max="15876" width="26.25" style="97" customWidth="1"/>
    <col min="15877" max="15877" width="11.5" style="97" customWidth="1"/>
    <col min="15878" max="15878" width="8.375" style="97" customWidth="1"/>
    <col min="15879" max="15879" width="19.375" style="97" customWidth="1"/>
    <col min="15880" max="15880" width="15.25" style="97" customWidth="1"/>
    <col min="15881" max="16128" width="8.875" style="97"/>
    <col min="16129" max="16129" width="52.75" style="97" customWidth="1"/>
    <col min="16130" max="16131" width="3.5" style="97" customWidth="1"/>
    <col min="16132" max="16132" width="26.25" style="97" customWidth="1"/>
    <col min="16133" max="16133" width="11.5" style="97" customWidth="1"/>
    <col min="16134" max="16134" width="8.375" style="97" customWidth="1"/>
    <col min="16135" max="16135" width="19.375" style="97" customWidth="1"/>
    <col min="16136" max="16136" width="15.25" style="97" customWidth="1"/>
    <col min="16137" max="16384" width="8.875" style="97"/>
  </cols>
  <sheetData>
    <row r="1" spans="1:8" x14ac:dyDescent="0.15">
      <c r="A1" s="99" t="s">
        <v>825</v>
      </c>
      <c r="B1" s="99"/>
      <c r="C1" s="99"/>
      <c r="D1" s="99"/>
      <c r="E1" s="99"/>
      <c r="F1" s="99"/>
      <c r="G1" s="99"/>
      <c r="H1" s="99"/>
    </row>
    <row r="2" spans="1:8" ht="27.95" customHeight="1" x14ac:dyDescent="0.15">
      <c r="A2" s="98"/>
      <c r="B2" s="99"/>
      <c r="C2" s="99"/>
      <c r="D2" s="99"/>
      <c r="E2" s="99"/>
      <c r="F2" s="99"/>
      <c r="G2" s="1371" t="s">
        <v>15</v>
      </c>
      <c r="H2" s="1371"/>
    </row>
    <row r="3" spans="1:8" ht="70.5" customHeight="1" x14ac:dyDescent="0.15">
      <c r="A3" s="98"/>
      <c r="B3" s="99"/>
      <c r="C3" s="99"/>
      <c r="D3" s="99"/>
      <c r="E3" s="99"/>
      <c r="F3" s="99"/>
      <c r="G3" s="111"/>
      <c r="H3" s="111"/>
    </row>
    <row r="4" spans="1:8" ht="39.6" customHeight="1" x14ac:dyDescent="0.15">
      <c r="A4" s="1372" t="s">
        <v>826</v>
      </c>
      <c r="B4" s="1183"/>
      <c r="C4" s="1183"/>
      <c r="D4" s="1183"/>
      <c r="E4" s="1183"/>
      <c r="F4" s="1183"/>
      <c r="G4" s="1183"/>
      <c r="H4" s="1183"/>
    </row>
    <row r="5" spans="1:8" ht="36" customHeight="1" x14ac:dyDescent="0.15">
      <c r="A5" s="122"/>
      <c r="B5" s="122"/>
      <c r="C5" s="122"/>
      <c r="D5" s="122"/>
      <c r="E5" s="122"/>
      <c r="F5" s="122"/>
      <c r="G5" s="122"/>
      <c r="H5" s="122"/>
    </row>
    <row r="6" spans="1:8" ht="43.15" customHeight="1" x14ac:dyDescent="0.15">
      <c r="A6" s="100" t="s">
        <v>562</v>
      </c>
      <c r="B6" s="857"/>
      <c r="C6" s="858"/>
      <c r="D6" s="858"/>
      <c r="E6" s="858"/>
      <c r="F6" s="858"/>
      <c r="G6" s="858"/>
      <c r="H6" s="859"/>
    </row>
    <row r="7" spans="1:8" ht="43.15" customHeight="1" x14ac:dyDescent="0.15">
      <c r="A7" s="414" t="s">
        <v>383</v>
      </c>
      <c r="B7" s="860"/>
      <c r="C7" s="861"/>
      <c r="D7" s="861"/>
      <c r="E7" s="861"/>
      <c r="F7" s="861"/>
      <c r="G7" s="861"/>
      <c r="H7" s="862"/>
    </row>
    <row r="8" spans="1:8" ht="43.15" customHeight="1" x14ac:dyDescent="0.15">
      <c r="A8" s="414" t="s">
        <v>741</v>
      </c>
      <c r="B8" s="860" t="s">
        <v>268</v>
      </c>
      <c r="C8" s="861"/>
      <c r="D8" s="861"/>
      <c r="E8" s="861"/>
      <c r="F8" s="861"/>
      <c r="G8" s="861"/>
      <c r="H8" s="862"/>
    </row>
    <row r="9" spans="1:8" ht="43.15" customHeight="1" x14ac:dyDescent="0.15">
      <c r="A9" s="415" t="s">
        <v>827</v>
      </c>
      <c r="B9" s="1373" t="s">
        <v>828</v>
      </c>
      <c r="C9" s="1374"/>
      <c r="D9" s="1374"/>
      <c r="E9" s="1374"/>
      <c r="F9" s="1374"/>
      <c r="G9" s="1374"/>
      <c r="H9" s="1375"/>
    </row>
    <row r="10" spans="1:8" ht="52.5" customHeight="1" x14ac:dyDescent="0.15">
      <c r="A10" s="853" t="s">
        <v>829</v>
      </c>
      <c r="B10" s="1377"/>
      <c r="C10" s="1378"/>
      <c r="D10" s="1378"/>
      <c r="E10" s="1378"/>
      <c r="F10" s="1378"/>
      <c r="G10" s="1379"/>
      <c r="H10" s="847" t="s">
        <v>828</v>
      </c>
    </row>
    <row r="11" spans="1:8" ht="52.5" customHeight="1" x14ac:dyDescent="0.15">
      <c r="A11" s="1376"/>
      <c r="B11" s="1380"/>
      <c r="C11" s="839"/>
      <c r="D11" s="839"/>
      <c r="E11" s="839"/>
      <c r="F11" s="839"/>
      <c r="G11" s="1381"/>
      <c r="H11" s="1385"/>
    </row>
    <row r="12" spans="1:8" ht="13.5" customHeight="1" x14ac:dyDescent="0.15">
      <c r="A12" s="1376"/>
      <c r="B12" s="1380"/>
      <c r="C12" s="839"/>
      <c r="D12" s="839"/>
      <c r="E12" s="839"/>
      <c r="F12" s="839"/>
      <c r="G12" s="1381"/>
      <c r="H12" s="1385"/>
    </row>
    <row r="13" spans="1:8" ht="13.5" customHeight="1" x14ac:dyDescent="0.15">
      <c r="A13" s="1376"/>
      <c r="B13" s="1380"/>
      <c r="C13" s="839"/>
      <c r="D13" s="839"/>
      <c r="E13" s="839"/>
      <c r="F13" s="839"/>
      <c r="G13" s="1381"/>
      <c r="H13" s="1385"/>
    </row>
    <row r="14" spans="1:8" x14ac:dyDescent="0.15">
      <c r="A14" s="1376"/>
      <c r="B14" s="1380"/>
      <c r="C14" s="839"/>
      <c r="D14" s="839"/>
      <c r="E14" s="839"/>
      <c r="F14" s="839"/>
      <c r="G14" s="1381"/>
      <c r="H14" s="1385"/>
    </row>
    <row r="15" spans="1:8" x14ac:dyDescent="0.15">
      <c r="A15" s="851"/>
      <c r="B15" s="1382"/>
      <c r="C15" s="1383"/>
      <c r="D15" s="1383"/>
      <c r="E15" s="1383"/>
      <c r="F15" s="1383"/>
      <c r="G15" s="1384"/>
      <c r="H15" s="849"/>
    </row>
    <row r="16" spans="1:8" ht="53.1" customHeight="1" x14ac:dyDescent="0.15">
      <c r="A16" s="99"/>
      <c r="B16" s="99"/>
      <c r="C16" s="99"/>
      <c r="D16" s="99"/>
      <c r="E16" s="99"/>
      <c r="F16" s="99"/>
      <c r="G16" s="99"/>
      <c r="H16" s="99"/>
    </row>
    <row r="17" spans="1:8" ht="53.1" customHeight="1" x14ac:dyDescent="0.15">
      <c r="A17" s="852" t="s">
        <v>830</v>
      </c>
      <c r="B17" s="839"/>
      <c r="C17" s="839"/>
      <c r="D17" s="839"/>
      <c r="E17" s="839"/>
      <c r="F17" s="839"/>
      <c r="G17" s="839"/>
      <c r="H17" s="839"/>
    </row>
    <row r="18" spans="1:8" ht="70.150000000000006" customHeight="1" x14ac:dyDescent="0.15">
      <c r="A18" s="852" t="s">
        <v>831</v>
      </c>
      <c r="B18" s="839"/>
      <c r="C18" s="839"/>
      <c r="D18" s="839"/>
      <c r="E18" s="839"/>
      <c r="F18" s="839"/>
      <c r="G18" s="839"/>
      <c r="H18" s="839"/>
    </row>
    <row r="19" spans="1:8" x14ac:dyDescent="0.15">
      <c r="A19" s="839"/>
      <c r="B19" s="839"/>
      <c r="C19" s="839"/>
      <c r="D19" s="839"/>
      <c r="E19" s="839"/>
      <c r="F19" s="839"/>
      <c r="G19" s="839"/>
      <c r="H19" s="839"/>
    </row>
    <row r="20" spans="1:8" x14ac:dyDescent="0.15">
      <c r="A20" s="416"/>
      <c r="B20" s="416"/>
      <c r="C20" s="416"/>
      <c r="D20" s="416"/>
      <c r="E20" s="416"/>
      <c r="F20" s="416"/>
      <c r="G20" s="416"/>
      <c r="H20" s="416"/>
    </row>
    <row r="21" spans="1:8" ht="17.25" customHeight="1" x14ac:dyDescent="0.15">
      <c r="A21" s="416"/>
      <c r="B21" s="416"/>
      <c r="C21" s="416"/>
      <c r="D21" s="416"/>
      <c r="E21" s="416"/>
      <c r="F21" s="416"/>
      <c r="G21" s="416"/>
      <c r="H21" s="416"/>
    </row>
    <row r="22" spans="1:8" ht="16.5" customHeight="1" x14ac:dyDescent="0.15">
      <c r="A22" s="416"/>
      <c r="B22" s="416"/>
      <c r="C22" s="416"/>
      <c r="D22" s="416"/>
      <c r="E22" s="416"/>
      <c r="F22" s="416"/>
      <c r="G22" s="416"/>
      <c r="H22" s="416"/>
    </row>
    <row r="23" spans="1:8" ht="17.25" customHeight="1" x14ac:dyDescent="0.15">
      <c r="A23" s="416"/>
      <c r="B23" s="416"/>
      <c r="C23" s="416"/>
      <c r="D23" s="416"/>
      <c r="E23" s="416"/>
      <c r="F23" s="416"/>
      <c r="G23" s="416"/>
      <c r="H23" s="416"/>
    </row>
    <row r="24" spans="1:8" ht="17.25" customHeight="1" x14ac:dyDescent="0.15">
      <c r="A24" s="1370"/>
      <c r="B24" s="1370"/>
      <c r="C24" s="1370"/>
      <c r="D24" s="1370"/>
      <c r="E24" s="1370"/>
      <c r="F24" s="1370"/>
      <c r="G24" s="1370"/>
      <c r="H24" s="1370"/>
    </row>
    <row r="25" spans="1:8" ht="17.25" customHeight="1" x14ac:dyDescent="0.15">
      <c r="A25" s="1370"/>
      <c r="B25" s="1370"/>
      <c r="C25" s="1370"/>
      <c r="D25" s="1370"/>
      <c r="E25" s="1370"/>
      <c r="F25" s="1370"/>
      <c r="G25" s="1370"/>
      <c r="H25" s="1370"/>
    </row>
    <row r="26" spans="1:8" ht="17.25" customHeight="1" x14ac:dyDescent="0.15">
      <c r="A26" s="1370"/>
      <c r="B26" s="1370"/>
      <c r="C26" s="1370"/>
      <c r="D26" s="1370"/>
      <c r="E26" s="1370"/>
      <c r="F26" s="1370"/>
      <c r="G26" s="1370"/>
      <c r="H26" s="1370"/>
    </row>
    <row r="27" spans="1:8" ht="17.25" customHeight="1" x14ac:dyDescent="0.15">
      <c r="A27" s="1370"/>
      <c r="B27" s="1370"/>
      <c r="C27" s="1370"/>
      <c r="D27" s="1370"/>
      <c r="E27" s="1370"/>
      <c r="F27" s="1370"/>
      <c r="G27" s="1370"/>
      <c r="H27" s="1370"/>
    </row>
    <row r="28" spans="1:8" ht="17.25" customHeight="1" x14ac:dyDescent="0.15"/>
    <row r="29" spans="1:8" ht="17.25" customHeight="1" x14ac:dyDescent="0.15"/>
    <row r="30" spans="1:8" ht="17.25" customHeight="1" x14ac:dyDescent="0.15"/>
    <row r="31" spans="1:8" ht="17.25" customHeight="1" x14ac:dyDescent="0.15"/>
    <row r="32" spans="1:8" ht="17.25" customHeight="1" x14ac:dyDescent="0.15"/>
    <row r="33" ht="17.25" customHeight="1" x14ac:dyDescent="0.15"/>
    <row r="34" ht="17.25" customHeight="1" x14ac:dyDescent="0.15"/>
  </sheetData>
  <mergeCells count="16">
    <mergeCell ref="A25:H25"/>
    <mergeCell ref="A26:H26"/>
    <mergeCell ref="A27:H27"/>
    <mergeCell ref="G2:H2"/>
    <mergeCell ref="B6:H6"/>
    <mergeCell ref="A4:H4"/>
    <mergeCell ref="B7:H7"/>
    <mergeCell ref="B8:H8"/>
    <mergeCell ref="B9:H9"/>
    <mergeCell ref="A19:H19"/>
    <mergeCell ref="A24:H24"/>
    <mergeCell ref="A10:A15"/>
    <mergeCell ref="B10:G15"/>
    <mergeCell ref="H10:H15"/>
    <mergeCell ref="A17:H17"/>
    <mergeCell ref="A18:H18"/>
  </mergeCells>
  <phoneticPr fontId="1"/>
  <printOptions horizontalCentered="1"/>
  <pageMargins left="0.98425196850393704" right="0.39370078740157483" top="0.98425196850393704" bottom="0.39370078740157483" header="0.31496062992125984" footer="0.31496062992125984"/>
  <pageSetup paperSize="9" scale="63"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1:I52"/>
  <sheetViews>
    <sheetView view="pageBreakPreview" zoomScaleNormal="100" zoomScaleSheetLayoutView="100" workbookViewId="0">
      <selection sqref="A1:XFD1048576"/>
    </sheetView>
  </sheetViews>
  <sheetFormatPr defaultColWidth="9" defaultRowHeight="13.5" x14ac:dyDescent="0.15"/>
  <cols>
    <col min="1" max="9" width="9.625" style="417" customWidth="1"/>
    <col min="10" max="16384" width="9" style="417"/>
  </cols>
  <sheetData>
    <row r="1" spans="1:9" ht="17.25" x14ac:dyDescent="0.2">
      <c r="A1" s="1429" t="s">
        <v>832</v>
      </c>
      <c r="B1" s="1429"/>
    </row>
    <row r="2" spans="1:9" ht="24.75" customHeight="1" x14ac:dyDescent="0.2">
      <c r="A2" s="418"/>
      <c r="C2" s="1183"/>
      <c r="D2" s="1183"/>
      <c r="E2" s="1183"/>
      <c r="F2" s="1183"/>
      <c r="G2" s="1183" t="s">
        <v>269</v>
      </c>
      <c r="H2"/>
    </row>
    <row r="3" spans="1:9" ht="24.75" customHeight="1" x14ac:dyDescent="0.2">
      <c r="A3" s="418"/>
      <c r="C3" s="1183"/>
      <c r="D3" s="1183"/>
      <c r="E3" s="1183"/>
      <c r="F3" s="1183"/>
      <c r="G3" s="1183"/>
      <c r="H3"/>
    </row>
    <row r="4" spans="1:9" ht="24.75" customHeight="1" x14ac:dyDescent="0.2">
      <c r="A4" s="418"/>
      <c r="C4" s="1430" t="s">
        <v>270</v>
      </c>
      <c r="D4" s="1430"/>
      <c r="E4" s="1430"/>
      <c r="F4" s="1430"/>
      <c r="G4" s="1183"/>
      <c r="H4"/>
    </row>
    <row r="5" spans="1:9" ht="24.75" customHeight="1" x14ac:dyDescent="0.2">
      <c r="A5" s="418"/>
      <c r="C5" s="1183"/>
      <c r="D5" s="1183"/>
      <c r="E5" s="1183"/>
      <c r="F5" s="1183"/>
      <c r="G5" s="1183"/>
      <c r="H5"/>
    </row>
    <row r="6" spans="1:9" ht="24.75" customHeight="1" x14ac:dyDescent="0.2">
      <c r="A6" s="418"/>
      <c r="C6" s="1431"/>
      <c r="D6" s="1431"/>
      <c r="E6" s="1431"/>
      <c r="F6" s="1431"/>
      <c r="G6" s="1183"/>
      <c r="H6"/>
    </row>
    <row r="8" spans="1:9" ht="15.2" customHeight="1" x14ac:dyDescent="0.15">
      <c r="A8" s="1423" t="s">
        <v>11</v>
      </c>
      <c r="B8" s="1424"/>
      <c r="C8" s="1405"/>
      <c r="D8" s="1406"/>
      <c r="E8" s="1406"/>
      <c r="F8" s="1406"/>
      <c r="G8" s="1406"/>
      <c r="H8" s="1406"/>
      <c r="I8" s="1407"/>
    </row>
    <row r="9" spans="1:9" ht="15.2" customHeight="1" x14ac:dyDescent="0.15">
      <c r="A9" s="419" t="s">
        <v>271</v>
      </c>
      <c r="B9" s="1409"/>
      <c r="C9" s="1409"/>
      <c r="D9" s="1409"/>
      <c r="E9" s="1409"/>
      <c r="F9" s="1425" t="s">
        <v>272</v>
      </c>
      <c r="G9" s="1426" t="s">
        <v>273</v>
      </c>
      <c r="H9" s="1427"/>
      <c r="I9" s="1428"/>
    </row>
    <row r="10" spans="1:9" ht="15.2" customHeight="1" x14ac:dyDescent="0.15">
      <c r="A10" s="1420" t="s">
        <v>3</v>
      </c>
      <c r="B10" s="1390"/>
      <c r="C10" s="1390"/>
      <c r="D10" s="1390"/>
      <c r="E10" s="1390"/>
      <c r="F10" s="1425"/>
      <c r="G10" s="1426"/>
      <c r="H10" s="1427"/>
      <c r="I10" s="1428"/>
    </row>
    <row r="11" spans="1:9" ht="15.2" customHeight="1" x14ac:dyDescent="0.15">
      <c r="A11" s="1421"/>
      <c r="B11" s="1390"/>
      <c r="C11" s="1390"/>
      <c r="D11" s="1390"/>
      <c r="E11" s="1390"/>
      <c r="F11" s="1425"/>
      <c r="G11" s="1426"/>
      <c r="H11" s="1427"/>
      <c r="I11" s="1428"/>
    </row>
    <row r="12" spans="1:9" ht="15.2" customHeight="1" x14ac:dyDescent="0.15">
      <c r="A12" s="1420" t="s">
        <v>274</v>
      </c>
      <c r="B12" s="1422" t="s">
        <v>275</v>
      </c>
      <c r="C12" s="1396"/>
      <c r="D12" s="1396"/>
      <c r="E12" s="1396"/>
      <c r="F12" s="1396"/>
      <c r="G12" s="1396"/>
      <c r="H12" s="1396"/>
      <c r="I12" s="1397"/>
    </row>
    <row r="13" spans="1:9" ht="15.2" customHeight="1" x14ac:dyDescent="0.15">
      <c r="A13" s="1421"/>
      <c r="B13" s="1401"/>
      <c r="C13" s="1402"/>
      <c r="D13" s="1402"/>
      <c r="E13" s="1402"/>
      <c r="F13" s="1402"/>
      <c r="G13" s="1402"/>
      <c r="H13" s="1402"/>
      <c r="I13" s="1403"/>
    </row>
    <row r="14" spans="1:9" ht="15.2" customHeight="1" x14ac:dyDescent="0.15">
      <c r="A14" s="420" t="s">
        <v>17</v>
      </c>
      <c r="B14" s="1405"/>
      <c r="C14" s="1406"/>
      <c r="D14" s="1406"/>
      <c r="E14" s="1406"/>
      <c r="F14" s="1406"/>
      <c r="G14" s="1406"/>
      <c r="H14" s="1406"/>
      <c r="I14" s="1407"/>
    </row>
    <row r="15" spans="1:9" ht="15.2" customHeight="1" x14ac:dyDescent="0.15">
      <c r="A15" s="1405" t="s">
        <v>276</v>
      </c>
      <c r="B15" s="1406"/>
      <c r="C15" s="1406"/>
      <c r="D15" s="1406"/>
      <c r="E15" s="1406"/>
      <c r="F15" s="1406"/>
      <c r="G15" s="1406"/>
      <c r="H15" s="1406"/>
      <c r="I15" s="1407"/>
    </row>
    <row r="16" spans="1:9" ht="15.2" customHeight="1" x14ac:dyDescent="0.15">
      <c r="A16" s="1405" t="s">
        <v>277</v>
      </c>
      <c r="B16" s="1406"/>
      <c r="C16" s="1407"/>
      <c r="D16" s="1405" t="s">
        <v>278</v>
      </c>
      <c r="E16" s="1406"/>
      <c r="F16" s="1407"/>
      <c r="G16" s="1406" t="s">
        <v>279</v>
      </c>
      <c r="H16" s="1406"/>
      <c r="I16" s="1407"/>
    </row>
    <row r="17" spans="1:9" ht="15.2" customHeight="1" x14ac:dyDescent="0.15">
      <c r="A17" s="1414"/>
      <c r="B17" s="1415"/>
      <c r="C17" s="1416"/>
      <c r="D17" s="1414"/>
      <c r="E17" s="1415"/>
      <c r="F17" s="1416"/>
      <c r="G17" s="1415"/>
      <c r="H17" s="1415"/>
      <c r="I17" s="1416"/>
    </row>
    <row r="18" spans="1:9" ht="15.2" customHeight="1" x14ac:dyDescent="0.15">
      <c r="A18" s="1417"/>
      <c r="B18" s="1418"/>
      <c r="C18" s="1419"/>
      <c r="D18" s="1417"/>
      <c r="E18" s="1418"/>
      <c r="F18" s="1419"/>
      <c r="G18" s="1418"/>
      <c r="H18" s="1418"/>
      <c r="I18" s="1419"/>
    </row>
    <row r="19" spans="1:9" ht="15.2" customHeight="1" x14ac:dyDescent="0.15">
      <c r="A19" s="1411"/>
      <c r="B19" s="1412"/>
      <c r="C19" s="1413"/>
      <c r="D19" s="1411"/>
      <c r="E19" s="1412"/>
      <c r="F19" s="1413"/>
      <c r="G19" s="1412"/>
      <c r="H19" s="1412"/>
      <c r="I19" s="1413"/>
    </row>
    <row r="20" spans="1:9" ht="15.2" customHeight="1" x14ac:dyDescent="0.15">
      <c r="A20" s="1408"/>
      <c r="B20" s="1409"/>
      <c r="C20" s="1410"/>
      <c r="D20" s="1408"/>
      <c r="E20" s="1409"/>
      <c r="F20" s="1410"/>
      <c r="G20" s="1409"/>
      <c r="H20" s="1409"/>
      <c r="I20" s="1410"/>
    </row>
    <row r="21" spans="1:9" ht="15.2" customHeight="1" x14ac:dyDescent="0.15">
      <c r="A21" s="1408"/>
      <c r="B21" s="1409"/>
      <c r="C21" s="1410"/>
      <c r="D21" s="1408"/>
      <c r="E21" s="1409"/>
      <c r="F21" s="1410"/>
      <c r="G21" s="1409"/>
      <c r="H21" s="1409"/>
      <c r="I21" s="1410"/>
    </row>
    <row r="22" spans="1:9" ht="15.2" customHeight="1" x14ac:dyDescent="0.15">
      <c r="A22" s="1408"/>
      <c r="B22" s="1409"/>
      <c r="C22" s="1410"/>
      <c r="D22" s="1408"/>
      <c r="E22" s="1409"/>
      <c r="F22" s="1410"/>
      <c r="G22" s="1409"/>
      <c r="H22" s="1409"/>
      <c r="I22" s="1410"/>
    </row>
    <row r="23" spans="1:9" ht="15.2" customHeight="1" x14ac:dyDescent="0.15">
      <c r="A23" s="1408"/>
      <c r="B23" s="1409"/>
      <c r="C23" s="1410"/>
      <c r="D23" s="1408"/>
      <c r="E23" s="1409"/>
      <c r="F23" s="1410"/>
      <c r="G23" s="1409"/>
      <c r="H23" s="1409"/>
      <c r="I23" s="1410"/>
    </row>
    <row r="24" spans="1:9" ht="15.2" customHeight="1" x14ac:dyDescent="0.15">
      <c r="A24" s="1408"/>
      <c r="B24" s="1409"/>
      <c r="C24" s="1410"/>
      <c r="D24" s="1408"/>
      <c r="E24" s="1409"/>
      <c r="F24" s="1410"/>
      <c r="G24" s="1409"/>
      <c r="H24" s="1409"/>
      <c r="I24" s="1410"/>
    </row>
    <row r="25" spans="1:9" ht="15.2" customHeight="1" x14ac:dyDescent="0.15">
      <c r="A25" s="1408"/>
      <c r="B25" s="1409"/>
      <c r="C25" s="1410"/>
      <c r="D25" s="1408"/>
      <c r="E25" s="1409"/>
      <c r="F25" s="1410"/>
      <c r="G25" s="1409"/>
      <c r="H25" s="1409"/>
      <c r="I25" s="1410"/>
    </row>
    <row r="26" spans="1:9" ht="15.2" customHeight="1" x14ac:dyDescent="0.15">
      <c r="A26" s="1408"/>
      <c r="B26" s="1409"/>
      <c r="C26" s="1410"/>
      <c r="D26" s="1408"/>
      <c r="E26" s="1409"/>
      <c r="F26" s="1410"/>
      <c r="G26" s="1409"/>
      <c r="H26" s="1409"/>
      <c r="I26" s="1410"/>
    </row>
    <row r="27" spans="1:9" ht="15.2" customHeight="1" x14ac:dyDescent="0.15">
      <c r="A27" s="1408"/>
      <c r="B27" s="1409"/>
      <c r="C27" s="1410"/>
      <c r="D27" s="1408"/>
      <c r="E27" s="1409"/>
      <c r="F27" s="1410"/>
      <c r="G27" s="1409"/>
      <c r="H27" s="1409"/>
      <c r="I27" s="1410"/>
    </row>
    <row r="28" spans="1:9" ht="15.2" customHeight="1" x14ac:dyDescent="0.15">
      <c r="A28" s="1408"/>
      <c r="B28" s="1409"/>
      <c r="C28" s="1410"/>
      <c r="D28" s="1408"/>
      <c r="E28" s="1409"/>
      <c r="F28" s="1410"/>
      <c r="G28" s="1409"/>
      <c r="H28" s="1409"/>
      <c r="I28" s="1410"/>
    </row>
    <row r="29" spans="1:9" ht="15.2" customHeight="1" x14ac:dyDescent="0.15">
      <c r="A29" s="1408"/>
      <c r="B29" s="1409"/>
      <c r="C29" s="1410"/>
      <c r="D29" s="1408"/>
      <c r="E29" s="1409"/>
      <c r="F29" s="1410"/>
      <c r="G29" s="1409"/>
      <c r="H29" s="1409"/>
      <c r="I29" s="1410"/>
    </row>
    <row r="30" spans="1:9" ht="15.2" customHeight="1" x14ac:dyDescent="0.15">
      <c r="A30" s="1408"/>
      <c r="B30" s="1409"/>
      <c r="C30" s="1410"/>
      <c r="D30" s="1408"/>
      <c r="E30" s="1409"/>
      <c r="F30" s="1410"/>
      <c r="G30" s="1409"/>
      <c r="H30" s="1409"/>
      <c r="I30" s="1410"/>
    </row>
    <row r="31" spans="1:9" ht="15.2" customHeight="1" x14ac:dyDescent="0.15">
      <c r="A31" s="1392"/>
      <c r="B31" s="1393"/>
      <c r="C31" s="1394"/>
      <c r="D31" s="1392"/>
      <c r="E31" s="1393"/>
      <c r="F31" s="1394"/>
      <c r="G31" s="1392"/>
      <c r="H31" s="1393"/>
      <c r="I31" s="1394"/>
    </row>
    <row r="32" spans="1:9" ht="15.2" customHeight="1" x14ac:dyDescent="0.15">
      <c r="A32" s="1405" t="s">
        <v>280</v>
      </c>
      <c r="B32" s="1406"/>
      <c r="C32" s="1406"/>
      <c r="D32" s="1406"/>
      <c r="E32" s="1406"/>
      <c r="F32" s="1406"/>
      <c r="G32" s="1406"/>
      <c r="H32" s="1406"/>
      <c r="I32" s="1407"/>
    </row>
    <row r="33" spans="1:9" ht="15.2" customHeight="1" x14ac:dyDescent="0.15">
      <c r="A33" s="1405" t="s">
        <v>281</v>
      </c>
      <c r="B33" s="1406"/>
      <c r="C33" s="1406"/>
      <c r="D33" s="1407"/>
      <c r="E33" s="1405" t="s">
        <v>282</v>
      </c>
      <c r="F33" s="1406"/>
      <c r="G33" s="1406"/>
      <c r="H33" s="1406"/>
      <c r="I33" s="1407"/>
    </row>
    <row r="34" spans="1:9" ht="15.2" customHeight="1" x14ac:dyDescent="0.15">
      <c r="A34" s="1386"/>
      <c r="B34" s="1387"/>
      <c r="C34" s="1387"/>
      <c r="D34" s="1388"/>
      <c r="E34" s="1386"/>
      <c r="F34" s="1387"/>
      <c r="G34" s="1387"/>
      <c r="H34" s="1387"/>
      <c r="I34" s="1388"/>
    </row>
    <row r="35" spans="1:9" ht="15.2" customHeight="1" x14ac:dyDescent="0.15">
      <c r="A35" s="1389"/>
      <c r="B35" s="1390"/>
      <c r="C35" s="1390"/>
      <c r="D35" s="1391"/>
      <c r="E35" s="1389"/>
      <c r="F35" s="1390"/>
      <c r="G35" s="1390"/>
      <c r="H35" s="1390"/>
      <c r="I35" s="1391"/>
    </row>
    <row r="36" spans="1:9" ht="15.2" customHeight="1" x14ac:dyDescent="0.15">
      <c r="A36" s="1389"/>
      <c r="B36" s="1390"/>
      <c r="C36" s="1390"/>
      <c r="D36" s="1391"/>
      <c r="E36" s="1389"/>
      <c r="F36" s="1390"/>
      <c r="G36" s="1390"/>
      <c r="H36" s="1390"/>
      <c r="I36" s="1391"/>
    </row>
    <row r="37" spans="1:9" ht="15.2" customHeight="1" x14ac:dyDescent="0.15">
      <c r="A37" s="1389"/>
      <c r="B37" s="1390"/>
      <c r="C37" s="1390"/>
      <c r="D37" s="1391"/>
      <c r="E37" s="1389"/>
      <c r="F37" s="1390"/>
      <c r="G37" s="1390"/>
      <c r="H37" s="1390"/>
      <c r="I37" s="1391"/>
    </row>
    <row r="38" spans="1:9" ht="15.2" customHeight="1" x14ac:dyDescent="0.15">
      <c r="A38" s="1389"/>
      <c r="B38" s="1390"/>
      <c r="C38" s="1390"/>
      <c r="D38" s="1391"/>
      <c r="E38" s="1389"/>
      <c r="F38" s="1390"/>
      <c r="G38" s="1390"/>
      <c r="H38" s="1390"/>
      <c r="I38" s="1391"/>
    </row>
    <row r="39" spans="1:9" ht="15.2" customHeight="1" x14ac:dyDescent="0.15">
      <c r="A39" s="1389"/>
      <c r="B39" s="1390"/>
      <c r="C39" s="1390"/>
      <c r="D39" s="1391"/>
      <c r="E39" s="1389"/>
      <c r="F39" s="1390"/>
      <c r="G39" s="1390"/>
      <c r="H39" s="1390"/>
      <c r="I39" s="1391"/>
    </row>
    <row r="40" spans="1:9" ht="15.2" customHeight="1" x14ac:dyDescent="0.15">
      <c r="A40" s="1392"/>
      <c r="B40" s="1393"/>
      <c r="C40" s="1393"/>
      <c r="D40" s="1394"/>
      <c r="E40" s="1392"/>
      <c r="F40" s="1393"/>
      <c r="G40" s="1393"/>
      <c r="H40" s="1393"/>
      <c r="I40" s="1394"/>
    </row>
    <row r="41" spans="1:9" ht="15.2" customHeight="1" x14ac:dyDescent="0.15">
      <c r="A41" s="1395" t="s">
        <v>283</v>
      </c>
      <c r="B41" s="1396"/>
      <c r="C41" s="1396"/>
      <c r="D41" s="1396"/>
      <c r="E41" s="1396"/>
      <c r="F41" s="1396"/>
      <c r="G41" s="1396"/>
      <c r="H41" s="1396"/>
      <c r="I41" s="1397"/>
    </row>
    <row r="42" spans="1:9" ht="15.2" customHeight="1" x14ac:dyDescent="0.15">
      <c r="A42" s="1398"/>
      <c r="B42" s="1399"/>
      <c r="C42" s="1399"/>
      <c r="D42" s="1399"/>
      <c r="E42" s="1399"/>
      <c r="F42" s="1399"/>
      <c r="G42" s="1399"/>
      <c r="H42" s="1399"/>
      <c r="I42" s="1400"/>
    </row>
    <row r="43" spans="1:9" ht="7.5" customHeight="1" x14ac:dyDescent="0.15">
      <c r="A43" s="1398"/>
      <c r="B43" s="1399"/>
      <c r="C43" s="1399"/>
      <c r="D43" s="1399"/>
      <c r="E43" s="1399"/>
      <c r="F43" s="1399"/>
      <c r="G43" s="1399"/>
      <c r="H43" s="1399"/>
      <c r="I43" s="1400"/>
    </row>
    <row r="44" spans="1:9" ht="15.2" customHeight="1" x14ac:dyDescent="0.15">
      <c r="A44" s="1398"/>
      <c r="B44" s="1399"/>
      <c r="C44" s="1399"/>
      <c r="D44" s="1399"/>
      <c r="E44" s="1399"/>
      <c r="F44" s="1399"/>
      <c r="G44" s="1399"/>
      <c r="H44" s="1399"/>
      <c r="I44" s="1400"/>
    </row>
    <row r="45" spans="1:9" ht="15.2" customHeight="1" x14ac:dyDescent="0.15">
      <c r="A45" s="1398"/>
      <c r="B45" s="1399"/>
      <c r="C45" s="1399"/>
      <c r="D45" s="1399"/>
      <c r="E45" s="1399"/>
      <c r="F45" s="1399"/>
      <c r="G45" s="1399"/>
      <c r="H45" s="1399"/>
      <c r="I45" s="1400"/>
    </row>
    <row r="46" spans="1:9" ht="15.2" customHeight="1" x14ac:dyDescent="0.15">
      <c r="A46" s="1401"/>
      <c r="B46" s="1402"/>
      <c r="C46" s="1402"/>
      <c r="D46" s="1402"/>
      <c r="E46" s="1402"/>
      <c r="F46" s="1402"/>
      <c r="G46" s="1402"/>
      <c r="H46" s="1402"/>
      <c r="I46" s="1403"/>
    </row>
    <row r="47" spans="1:9" x14ac:dyDescent="0.15">
      <c r="A47" s="1404" t="s">
        <v>833</v>
      </c>
      <c r="B47" s="1404"/>
      <c r="C47" s="1404"/>
      <c r="D47" s="1404"/>
      <c r="E47" s="1404"/>
      <c r="F47" s="1404"/>
      <c r="G47" s="1404"/>
      <c r="H47" s="1404"/>
      <c r="I47" s="1404"/>
    </row>
    <row r="48" spans="1:9" x14ac:dyDescent="0.15">
      <c r="A48" s="421" t="s">
        <v>284</v>
      </c>
    </row>
    <row r="49" spans="1:1" x14ac:dyDescent="0.15">
      <c r="A49" s="421" t="s">
        <v>285</v>
      </c>
    </row>
    <row r="50" spans="1:1" x14ac:dyDescent="0.15">
      <c r="A50" s="421" t="s">
        <v>286</v>
      </c>
    </row>
    <row r="51" spans="1:1" x14ac:dyDescent="0.15">
      <c r="A51" s="421" t="s">
        <v>287</v>
      </c>
    </row>
    <row r="52" spans="1:1" x14ac:dyDescent="0.15">
      <c r="A52" s="421" t="s">
        <v>834</v>
      </c>
    </row>
  </sheetData>
  <mergeCells count="73">
    <mergeCell ref="A1:B1"/>
    <mergeCell ref="C2:F2"/>
    <mergeCell ref="G2:G6"/>
    <mergeCell ref="C3:F3"/>
    <mergeCell ref="C4:F4"/>
    <mergeCell ref="C5:F5"/>
    <mergeCell ref="C6:F6"/>
    <mergeCell ref="A8:B8"/>
    <mergeCell ref="C8:I8"/>
    <mergeCell ref="B9:E9"/>
    <mergeCell ref="F9:F11"/>
    <mergeCell ref="G9:I11"/>
    <mergeCell ref="A10:A11"/>
    <mergeCell ref="B10:E11"/>
    <mergeCell ref="A12:A13"/>
    <mergeCell ref="B12:I13"/>
    <mergeCell ref="B14:I14"/>
    <mergeCell ref="A15:I15"/>
    <mergeCell ref="A16:C16"/>
    <mergeCell ref="D16:F16"/>
    <mergeCell ref="G16:I16"/>
    <mergeCell ref="A17:C17"/>
    <mergeCell ref="D17:F17"/>
    <mergeCell ref="G17:I17"/>
    <mergeCell ref="A18:C18"/>
    <mergeCell ref="D18:F18"/>
    <mergeCell ref="G18:I18"/>
    <mergeCell ref="A19:C19"/>
    <mergeCell ref="D19:F19"/>
    <mergeCell ref="G19:I19"/>
    <mergeCell ref="A20:C20"/>
    <mergeCell ref="D20:F20"/>
    <mergeCell ref="G20:I20"/>
    <mergeCell ref="A21:C21"/>
    <mergeCell ref="D21:F21"/>
    <mergeCell ref="G21:I21"/>
    <mergeCell ref="A22:C22"/>
    <mergeCell ref="D22:F22"/>
    <mergeCell ref="G22:I22"/>
    <mergeCell ref="A23:C23"/>
    <mergeCell ref="D23:F23"/>
    <mergeCell ref="G23:I23"/>
    <mergeCell ref="A24:C24"/>
    <mergeCell ref="D24:F24"/>
    <mergeCell ref="G24:I24"/>
    <mergeCell ref="A25:C25"/>
    <mergeCell ref="D25:F25"/>
    <mergeCell ref="G25:I25"/>
    <mergeCell ref="A26:C26"/>
    <mergeCell ref="D26:F26"/>
    <mergeCell ref="G26:I26"/>
    <mergeCell ref="A27:C27"/>
    <mergeCell ref="D27:F27"/>
    <mergeCell ref="G27:I27"/>
    <mergeCell ref="A28:C28"/>
    <mergeCell ref="D28:F28"/>
    <mergeCell ref="G28:I28"/>
    <mergeCell ref="A29:C29"/>
    <mergeCell ref="D29:F29"/>
    <mergeCell ref="G29:I29"/>
    <mergeCell ref="A30:C30"/>
    <mergeCell ref="D30:F30"/>
    <mergeCell ref="G30:I30"/>
    <mergeCell ref="A34:D40"/>
    <mergeCell ref="E34:I40"/>
    <mergeCell ref="A41:I46"/>
    <mergeCell ref="A47:I47"/>
    <mergeCell ref="A31:C31"/>
    <mergeCell ref="D31:F31"/>
    <mergeCell ref="G31:I31"/>
    <mergeCell ref="A32:I32"/>
    <mergeCell ref="A33:D33"/>
    <mergeCell ref="E33:I33"/>
  </mergeCells>
  <phoneticPr fontId="1"/>
  <printOptions horizontalCentered="1" verticalCentered="1"/>
  <pageMargins left="0.98425196850393704" right="0.39370078740157483" top="0.98425196850393704" bottom="0.39370078740157483" header="0.51181102362204722" footer="0.51181102362204722"/>
  <pageSetup paperSize="9" orientation="portrait" blackAndWhite="1"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L60"/>
  <sheetViews>
    <sheetView view="pageBreakPreview" zoomScaleNormal="100" zoomScaleSheetLayoutView="100" workbookViewId="0">
      <selection activeCell="P23" sqref="P23"/>
    </sheetView>
  </sheetViews>
  <sheetFormatPr defaultColWidth="9" defaultRowHeight="19.5" customHeight="1" x14ac:dyDescent="0.15"/>
  <cols>
    <col min="1" max="1" width="10" style="423" customWidth="1"/>
    <col min="2" max="3" width="4.375" style="423" customWidth="1"/>
    <col min="4" max="4" width="3.125" style="423" customWidth="1"/>
    <col min="5" max="5" width="6.875" style="423" customWidth="1"/>
    <col min="6" max="10" width="10" style="423" customWidth="1"/>
    <col min="11" max="11" width="10.625" style="423" customWidth="1"/>
    <col min="12" max="12" width="4" style="423" customWidth="1"/>
    <col min="13" max="16384" width="9" style="423"/>
  </cols>
  <sheetData>
    <row r="1" spans="1:12" ht="19.5" customHeight="1" x14ac:dyDescent="0.15">
      <c r="A1" s="422" t="s">
        <v>835</v>
      </c>
      <c r="B1" s="422"/>
      <c r="C1" s="422"/>
      <c r="D1" s="422"/>
      <c r="E1" s="422"/>
      <c r="F1" s="422"/>
      <c r="G1" s="422"/>
      <c r="H1" s="422"/>
      <c r="I1" s="422"/>
      <c r="J1" s="422"/>
      <c r="K1" s="422"/>
    </row>
    <row r="2" spans="1:12" ht="30" customHeight="1" x14ac:dyDescent="0.15">
      <c r="A2" s="1441" t="s">
        <v>836</v>
      </c>
      <c r="B2" s="1441"/>
      <c r="C2" s="1441"/>
      <c r="D2" s="1441"/>
      <c r="E2" s="1441"/>
      <c r="F2" s="1441"/>
      <c r="G2" s="1441"/>
      <c r="H2" s="1441"/>
      <c r="I2" s="1441"/>
      <c r="J2" s="1441"/>
      <c r="K2" s="1441"/>
      <c r="L2" s="424"/>
    </row>
    <row r="3" spans="1:12" ht="15" customHeight="1" x14ac:dyDescent="0.15">
      <c r="A3" s="425"/>
      <c r="B3" s="425"/>
      <c r="C3" s="425"/>
      <c r="D3" s="425"/>
      <c r="E3" s="425"/>
      <c r="F3" s="425"/>
      <c r="G3" s="425"/>
      <c r="H3" s="425"/>
      <c r="I3" s="425"/>
      <c r="J3" s="425"/>
      <c r="K3" s="425"/>
      <c r="L3" s="426"/>
    </row>
    <row r="4" spans="1:12" ht="22.5" customHeight="1" x14ac:dyDescent="0.15">
      <c r="A4" s="422"/>
      <c r="B4" s="422"/>
      <c r="C4" s="422"/>
      <c r="D4" s="422"/>
      <c r="E4" s="422"/>
      <c r="F4" s="422"/>
      <c r="G4" s="422"/>
      <c r="H4" s="422"/>
      <c r="I4" s="422"/>
      <c r="J4" s="422"/>
      <c r="K4" s="427" t="s">
        <v>837</v>
      </c>
    </row>
    <row r="5" spans="1:12" ht="22.5" customHeight="1" x14ac:dyDescent="0.15">
      <c r="B5" s="1442" t="s">
        <v>838</v>
      </c>
      <c r="C5" s="1442"/>
      <c r="D5" s="1442"/>
      <c r="E5" s="428" t="s">
        <v>839</v>
      </c>
      <c r="F5" s="422"/>
      <c r="G5" s="422"/>
      <c r="H5" s="422"/>
      <c r="I5" s="422"/>
      <c r="J5" s="422"/>
      <c r="K5" s="427" t="s">
        <v>840</v>
      </c>
    </row>
    <row r="6" spans="1:12" ht="22.5" customHeight="1" x14ac:dyDescent="0.15">
      <c r="A6" s="422"/>
      <c r="B6" s="422"/>
      <c r="C6" s="422"/>
      <c r="D6" s="422"/>
      <c r="E6" s="422"/>
      <c r="F6" s="422"/>
      <c r="G6" s="422"/>
      <c r="H6" s="422"/>
      <c r="I6" s="422"/>
      <c r="J6" s="422"/>
      <c r="K6" s="422"/>
    </row>
    <row r="7" spans="1:12" ht="22.5" customHeight="1" x14ac:dyDescent="0.15">
      <c r="A7" s="422"/>
      <c r="B7" s="422"/>
      <c r="C7" s="422"/>
      <c r="D7" s="422"/>
      <c r="E7" s="422"/>
      <c r="F7" s="422" t="s">
        <v>841</v>
      </c>
      <c r="G7" s="422"/>
      <c r="H7" s="422"/>
      <c r="I7" s="422"/>
      <c r="J7" s="422"/>
      <c r="K7" s="422"/>
    </row>
    <row r="8" spans="1:12" ht="45" customHeight="1" x14ac:dyDescent="0.15">
      <c r="A8" s="422"/>
      <c r="B8" s="422"/>
      <c r="C8" s="422"/>
      <c r="D8" s="422"/>
      <c r="E8" s="422"/>
      <c r="F8" s="422"/>
      <c r="G8" s="422"/>
      <c r="H8" s="422"/>
      <c r="I8" s="422"/>
      <c r="J8" s="422"/>
      <c r="K8" s="422"/>
    </row>
    <row r="9" spans="1:12" ht="22.5" customHeight="1" x14ac:dyDescent="0.15">
      <c r="A9" s="422"/>
      <c r="B9" s="422"/>
      <c r="C9" s="422"/>
      <c r="D9" s="422"/>
      <c r="E9" s="422"/>
      <c r="F9" s="422" t="s">
        <v>842</v>
      </c>
      <c r="G9" s="422"/>
      <c r="H9" s="422"/>
      <c r="I9" s="422"/>
      <c r="J9" s="422"/>
      <c r="K9" s="427" t="s">
        <v>843</v>
      </c>
    </row>
    <row r="10" spans="1:12" ht="22.5" customHeight="1" x14ac:dyDescent="0.15">
      <c r="A10" s="422"/>
      <c r="B10" s="422"/>
      <c r="C10" s="422"/>
      <c r="D10" s="422"/>
      <c r="E10" s="422"/>
      <c r="F10" s="429" t="s">
        <v>844</v>
      </c>
      <c r="G10" s="422"/>
      <c r="H10" s="422"/>
      <c r="I10" s="422"/>
      <c r="J10" s="422"/>
      <c r="K10" s="430"/>
      <c r="L10" s="430" t="s">
        <v>845</v>
      </c>
    </row>
    <row r="11" spans="1:12" ht="6" customHeight="1" x14ac:dyDescent="0.15">
      <c r="A11" s="422"/>
      <c r="B11" s="422"/>
      <c r="C11" s="422"/>
      <c r="D11" s="422"/>
      <c r="E11" s="422"/>
      <c r="F11" s="429"/>
      <c r="G11" s="422"/>
      <c r="H11" s="422"/>
      <c r="I11" s="422"/>
      <c r="J11" s="422"/>
      <c r="K11" s="427"/>
    </row>
    <row r="12" spans="1:12" ht="22.5" customHeight="1" x14ac:dyDescent="0.15">
      <c r="A12" s="422"/>
      <c r="B12" s="422"/>
      <c r="C12" s="422"/>
      <c r="D12" s="422"/>
      <c r="E12" s="422"/>
      <c r="F12" s="422" t="s">
        <v>846</v>
      </c>
      <c r="G12" s="422"/>
      <c r="H12" s="422"/>
      <c r="I12" s="422"/>
      <c r="J12" s="422"/>
      <c r="K12" s="422"/>
    </row>
    <row r="13" spans="1:12" ht="22.5" customHeight="1" x14ac:dyDescent="0.15">
      <c r="A13" s="422"/>
      <c r="B13" s="422"/>
      <c r="C13" s="422"/>
      <c r="D13" s="422"/>
      <c r="E13" s="422"/>
      <c r="F13" s="422"/>
      <c r="G13" s="422"/>
      <c r="H13" s="422"/>
      <c r="I13" s="422"/>
      <c r="J13" s="422"/>
      <c r="K13" s="422"/>
    </row>
    <row r="14" spans="1:12" ht="22.5" customHeight="1" x14ac:dyDescent="0.15">
      <c r="A14" s="422" t="s">
        <v>847</v>
      </c>
      <c r="B14" s="422"/>
      <c r="C14" s="422"/>
      <c r="D14" s="422"/>
      <c r="E14" s="422"/>
      <c r="F14" s="422"/>
      <c r="G14" s="422"/>
      <c r="H14" s="422"/>
      <c r="I14" s="422"/>
      <c r="J14" s="422"/>
      <c r="K14" s="422"/>
    </row>
    <row r="15" spans="1:12" ht="6.75" customHeight="1" thickBot="1" x14ac:dyDescent="0.2">
      <c r="A15" s="422"/>
      <c r="B15" s="422"/>
      <c r="C15" s="422"/>
      <c r="D15" s="422"/>
      <c r="E15" s="422"/>
      <c r="F15" s="422"/>
      <c r="G15" s="422"/>
      <c r="H15" s="422"/>
      <c r="I15" s="422"/>
      <c r="J15" s="422"/>
      <c r="K15" s="422"/>
    </row>
    <row r="16" spans="1:12" ht="14.25" customHeight="1" thickBot="1" x14ac:dyDescent="0.2">
      <c r="A16" s="1443" t="s">
        <v>848</v>
      </c>
      <c r="B16" s="1443"/>
      <c r="C16" s="1443"/>
      <c r="D16" s="431"/>
      <c r="E16" s="432"/>
      <c r="F16" s="432"/>
      <c r="G16" s="432"/>
      <c r="H16" s="433"/>
      <c r="I16" s="1444" t="s">
        <v>849</v>
      </c>
      <c r="J16" s="1444"/>
      <c r="K16" s="1444"/>
    </row>
    <row r="17" spans="1:11" ht="28.5" customHeight="1" x14ac:dyDescent="0.15">
      <c r="A17" s="1445" t="s">
        <v>850</v>
      </c>
      <c r="B17" s="1445"/>
      <c r="C17" s="1445"/>
      <c r="D17" s="434"/>
      <c r="E17" s="435"/>
      <c r="F17" s="435"/>
      <c r="G17" s="435"/>
      <c r="H17" s="436"/>
      <c r="I17" s="1444"/>
      <c r="J17" s="1444"/>
      <c r="K17" s="1444"/>
    </row>
    <row r="18" spans="1:11" ht="14.25" customHeight="1" thickBot="1" x14ac:dyDescent="0.2">
      <c r="A18" s="1440" t="s">
        <v>851</v>
      </c>
      <c r="B18" s="1440"/>
      <c r="C18" s="1440"/>
      <c r="D18" s="437" t="s">
        <v>852</v>
      </c>
      <c r="E18" s="437"/>
      <c r="F18" s="437"/>
      <c r="G18" s="437"/>
      <c r="H18" s="438"/>
      <c r="I18" s="439"/>
      <c r="J18" s="439"/>
      <c r="K18" s="440"/>
    </row>
    <row r="19" spans="1:11" ht="28.5" customHeight="1" thickTop="1" thickBot="1" x14ac:dyDescent="0.2">
      <c r="A19" s="1440"/>
      <c r="B19" s="1440"/>
      <c r="C19" s="1440"/>
      <c r="D19" s="441"/>
      <c r="E19" s="442"/>
      <c r="F19" s="442"/>
      <c r="G19" s="442"/>
      <c r="H19" s="442"/>
      <c r="I19" s="442"/>
      <c r="J19" s="442"/>
      <c r="K19" s="443"/>
    </row>
    <row r="20" spans="1:11" ht="37.5" customHeight="1" thickTop="1" thickBot="1" x14ac:dyDescent="0.2">
      <c r="A20" s="1433" t="s">
        <v>853</v>
      </c>
      <c r="B20" s="1433"/>
      <c r="C20" s="1433"/>
      <c r="D20" s="444"/>
      <c r="E20" s="422"/>
      <c r="F20" s="422"/>
      <c r="G20" s="422"/>
      <c r="H20" s="422"/>
      <c r="I20" s="422"/>
      <c r="J20" s="422"/>
      <c r="K20" s="445"/>
    </row>
    <row r="21" spans="1:11" ht="22.5" customHeight="1" thickTop="1" x14ac:dyDescent="0.15">
      <c r="A21" s="1433"/>
      <c r="B21" s="1433"/>
      <c r="C21" s="1433"/>
      <c r="D21" s="1434" t="s">
        <v>854</v>
      </c>
      <c r="E21" s="1434"/>
      <c r="F21" s="1434"/>
      <c r="G21" s="1434"/>
      <c r="H21" s="1434"/>
      <c r="I21" s="1434"/>
      <c r="J21" s="1434"/>
      <c r="K21" s="1434"/>
    </row>
    <row r="22" spans="1:11" ht="30" customHeight="1" x14ac:dyDescent="0.15">
      <c r="A22" s="1435" t="s">
        <v>855</v>
      </c>
      <c r="B22" s="1435"/>
      <c r="C22" s="1435"/>
      <c r="D22" s="428" t="s">
        <v>856</v>
      </c>
      <c r="E22" s="1436" t="s">
        <v>857</v>
      </c>
      <c r="F22" s="1436"/>
      <c r="G22" s="1436"/>
      <c r="H22" s="1436"/>
      <c r="I22" s="1436"/>
      <c r="J22" s="1436"/>
      <c r="K22" s="1436"/>
    </row>
    <row r="23" spans="1:11" ht="30" customHeight="1" x14ac:dyDescent="0.15">
      <c r="A23" s="1435"/>
      <c r="B23" s="1435"/>
      <c r="C23" s="1435"/>
      <c r="D23" s="446" t="s">
        <v>858</v>
      </c>
      <c r="E23" s="1437" t="s">
        <v>859</v>
      </c>
      <c r="F23" s="1437"/>
      <c r="G23" s="1437"/>
      <c r="H23" s="1437"/>
      <c r="I23" s="1437"/>
      <c r="J23" s="1437"/>
      <c r="K23" s="447" t="s">
        <v>361</v>
      </c>
    </row>
    <row r="24" spans="1:11" ht="30" customHeight="1" x14ac:dyDescent="0.15">
      <c r="A24" s="1435"/>
      <c r="B24" s="1435"/>
      <c r="C24" s="1435"/>
      <c r="D24" s="434" t="s">
        <v>860</v>
      </c>
      <c r="E24" s="1437" t="s">
        <v>861</v>
      </c>
      <c r="F24" s="1437"/>
      <c r="G24" s="1437"/>
      <c r="H24" s="1437"/>
      <c r="I24" s="1437"/>
      <c r="J24" s="1437"/>
      <c r="K24" s="448" t="s">
        <v>361</v>
      </c>
    </row>
    <row r="25" spans="1:11" ht="30" customHeight="1" thickBot="1" x14ac:dyDescent="0.2">
      <c r="A25" s="1438" t="s">
        <v>862</v>
      </c>
      <c r="B25" s="1438"/>
      <c r="C25" s="1438"/>
      <c r="D25" s="1439" t="s">
        <v>863</v>
      </c>
      <c r="E25" s="1439"/>
      <c r="F25" s="1439"/>
      <c r="G25" s="1439"/>
      <c r="H25" s="1439"/>
      <c r="I25" s="1439"/>
      <c r="J25" s="1439"/>
      <c r="K25" s="1439"/>
    </row>
    <row r="26" spans="1:11" ht="30" customHeight="1" thickBot="1" x14ac:dyDescent="0.2">
      <c r="A26" s="1438"/>
      <c r="B26" s="1438"/>
      <c r="C26" s="1438"/>
      <c r="D26" s="428"/>
      <c r="E26" s="422"/>
      <c r="F26" s="422"/>
      <c r="G26" s="422"/>
      <c r="H26" s="422"/>
      <c r="I26" s="422"/>
      <c r="J26" s="422"/>
      <c r="K26" s="445"/>
    </row>
    <row r="27" spans="1:11" ht="30" customHeight="1" thickBot="1" x14ac:dyDescent="0.2">
      <c r="A27" s="1438"/>
      <c r="B27" s="1438"/>
      <c r="C27" s="1438"/>
      <c r="D27" s="449"/>
      <c r="E27" s="450"/>
      <c r="F27" s="450"/>
      <c r="G27" s="450"/>
      <c r="H27" s="450"/>
      <c r="I27" s="450"/>
      <c r="J27" s="450"/>
      <c r="K27" s="451"/>
    </row>
    <row r="28" spans="1:11" ht="9" customHeight="1" x14ac:dyDescent="0.15">
      <c r="A28" s="422"/>
      <c r="B28" s="422"/>
      <c r="C28" s="422"/>
      <c r="D28" s="422"/>
      <c r="E28" s="422"/>
      <c r="F28" s="422"/>
      <c r="G28" s="422"/>
      <c r="H28" s="422"/>
      <c r="I28" s="422"/>
      <c r="J28" s="422"/>
      <c r="K28" s="422"/>
    </row>
    <row r="29" spans="1:11" s="454" customFormat="1" ht="15" customHeight="1" x14ac:dyDescent="0.15">
      <c r="A29" s="452" t="s">
        <v>864</v>
      </c>
      <c r="B29" s="453" t="s">
        <v>865</v>
      </c>
      <c r="C29" s="1432" t="s">
        <v>866</v>
      </c>
      <c r="D29" s="1432"/>
      <c r="E29" s="1432"/>
      <c r="F29" s="1432"/>
      <c r="G29" s="1432"/>
      <c r="H29" s="1432"/>
      <c r="I29" s="1432"/>
      <c r="J29" s="1432"/>
      <c r="K29" s="1432"/>
    </row>
    <row r="30" spans="1:11" s="454" customFormat="1" ht="15" customHeight="1" x14ac:dyDescent="0.15">
      <c r="A30" s="455"/>
      <c r="B30" s="453" t="s">
        <v>867</v>
      </c>
      <c r="C30" s="456" t="s">
        <v>868</v>
      </c>
      <c r="D30" s="456"/>
      <c r="E30" s="456"/>
      <c r="F30" s="456"/>
      <c r="G30" s="456"/>
      <c r="H30" s="456"/>
      <c r="I30" s="456"/>
      <c r="J30" s="456"/>
      <c r="K30" s="456"/>
    </row>
    <row r="31" spans="1:11" s="454" customFormat="1" ht="15" customHeight="1" x14ac:dyDescent="0.15">
      <c r="A31" s="455"/>
      <c r="B31" s="457"/>
      <c r="C31" s="456" t="s">
        <v>869</v>
      </c>
      <c r="D31" s="456"/>
      <c r="E31" s="456"/>
      <c r="F31" s="456"/>
      <c r="G31" s="456"/>
      <c r="H31" s="456"/>
      <c r="I31" s="456"/>
      <c r="J31" s="456"/>
      <c r="K31" s="456"/>
    </row>
    <row r="32" spans="1:11" s="454" customFormat="1" ht="15" customHeight="1" x14ac:dyDescent="0.15">
      <c r="A32" s="455"/>
      <c r="B32" s="457"/>
      <c r="C32" s="456" t="s">
        <v>870</v>
      </c>
      <c r="D32" s="456"/>
      <c r="E32" s="456"/>
      <c r="F32" s="456"/>
      <c r="G32" s="456"/>
      <c r="H32" s="456"/>
      <c r="I32" s="456"/>
      <c r="J32" s="456"/>
      <c r="K32" s="456"/>
    </row>
    <row r="33" spans="1:11" s="454" customFormat="1" ht="15" customHeight="1" x14ac:dyDescent="0.15">
      <c r="A33" s="455"/>
      <c r="B33" s="457"/>
      <c r="C33" s="456" t="s">
        <v>871</v>
      </c>
      <c r="D33" s="456"/>
      <c r="E33" s="456"/>
      <c r="F33" s="456"/>
      <c r="G33" s="456"/>
      <c r="H33" s="456"/>
      <c r="I33" s="456"/>
      <c r="J33" s="456"/>
      <c r="K33" s="456"/>
    </row>
    <row r="34" spans="1:11" s="454" customFormat="1" ht="15" customHeight="1" x14ac:dyDescent="0.15">
      <c r="A34" s="455"/>
      <c r="B34" s="457"/>
      <c r="C34" s="456" t="s">
        <v>872</v>
      </c>
      <c r="D34" s="456"/>
      <c r="E34" s="456"/>
      <c r="F34" s="456"/>
      <c r="G34" s="456"/>
      <c r="H34" s="456"/>
      <c r="I34" s="456"/>
      <c r="J34" s="456"/>
      <c r="K34" s="456"/>
    </row>
    <row r="35" spans="1:11" s="454" customFormat="1" ht="15" customHeight="1" x14ac:dyDescent="0.15">
      <c r="A35" s="455"/>
      <c r="B35" s="457"/>
      <c r="C35" s="456" t="s">
        <v>873</v>
      </c>
      <c r="D35" s="456"/>
      <c r="E35" s="456"/>
      <c r="F35" s="456"/>
      <c r="G35" s="456"/>
      <c r="H35" s="456"/>
      <c r="I35" s="456"/>
      <c r="J35" s="456"/>
      <c r="K35" s="456"/>
    </row>
    <row r="36" spans="1:11" s="454" customFormat="1" ht="15" customHeight="1" x14ac:dyDescent="0.15">
      <c r="A36" s="455"/>
      <c r="B36" s="457"/>
      <c r="C36" s="456" t="s">
        <v>874</v>
      </c>
      <c r="D36" s="456"/>
      <c r="E36" s="456"/>
      <c r="F36" s="456"/>
      <c r="G36" s="456"/>
      <c r="H36" s="456"/>
      <c r="I36" s="456"/>
      <c r="J36" s="456"/>
      <c r="K36" s="456"/>
    </row>
    <row r="37" spans="1:11" s="454" customFormat="1" ht="15" customHeight="1" x14ac:dyDescent="0.15">
      <c r="A37" s="455"/>
      <c r="B37" s="457"/>
      <c r="C37" s="456" t="s">
        <v>875</v>
      </c>
      <c r="D37" s="456"/>
      <c r="E37" s="456"/>
      <c r="F37" s="456"/>
      <c r="G37" s="456"/>
      <c r="H37" s="456"/>
      <c r="I37" s="456"/>
      <c r="J37" s="456"/>
      <c r="K37" s="456"/>
    </row>
    <row r="38" spans="1:11" s="454" customFormat="1" ht="15" customHeight="1" x14ac:dyDescent="0.15">
      <c r="A38" s="455"/>
      <c r="B38" s="453" t="s">
        <v>876</v>
      </c>
      <c r="C38" s="1432" t="s">
        <v>877</v>
      </c>
      <c r="D38" s="1432"/>
      <c r="E38" s="1432"/>
      <c r="F38" s="1432"/>
      <c r="G38" s="1432"/>
      <c r="H38" s="1432"/>
      <c r="I38" s="1432"/>
      <c r="J38" s="1432"/>
      <c r="K38" s="1432"/>
    </row>
    <row r="39" spans="1:11" s="454" customFormat="1" ht="11.25" customHeight="1" x14ac:dyDescent="0.15">
      <c r="A39" s="455"/>
      <c r="B39" s="455"/>
      <c r="C39" s="1432"/>
      <c r="D39" s="1432"/>
      <c r="E39" s="1432"/>
      <c r="F39" s="1432"/>
      <c r="G39" s="1432"/>
      <c r="H39" s="1432"/>
      <c r="I39" s="1432"/>
      <c r="J39" s="1432"/>
      <c r="K39" s="1432"/>
    </row>
    <row r="40" spans="1:11" s="454" customFormat="1" ht="15" customHeight="1" x14ac:dyDescent="0.15">
      <c r="A40" s="455"/>
      <c r="B40" s="455"/>
      <c r="C40" s="1432" t="s">
        <v>878</v>
      </c>
      <c r="D40" s="1432"/>
      <c r="E40" s="1432"/>
      <c r="F40" s="1432"/>
      <c r="G40" s="1432"/>
      <c r="H40" s="1432"/>
      <c r="I40" s="1432"/>
      <c r="J40" s="1432"/>
      <c r="K40" s="1432"/>
    </row>
    <row r="41" spans="1:11" s="454" customFormat="1" ht="15" customHeight="1" x14ac:dyDescent="0.15">
      <c r="A41" s="455"/>
      <c r="B41" s="453"/>
      <c r="C41" s="1432"/>
      <c r="D41" s="1432"/>
      <c r="E41" s="1432"/>
      <c r="F41" s="1432"/>
      <c r="G41" s="1432"/>
      <c r="H41" s="1432"/>
      <c r="I41" s="1432"/>
      <c r="J41" s="1432"/>
      <c r="K41" s="1432"/>
    </row>
    <row r="42" spans="1:11" s="454" customFormat="1" ht="15" customHeight="1" x14ac:dyDescent="0.15">
      <c r="A42" s="455"/>
      <c r="B42" s="453" t="s">
        <v>879</v>
      </c>
      <c r="C42" s="1432" t="s">
        <v>880</v>
      </c>
      <c r="D42" s="1432"/>
      <c r="E42" s="1432"/>
      <c r="F42" s="1432"/>
      <c r="G42" s="1432"/>
      <c r="H42" s="1432"/>
      <c r="I42" s="1432"/>
      <c r="J42" s="1432"/>
      <c r="K42" s="1432"/>
    </row>
    <row r="43" spans="1:11" s="454" customFormat="1" ht="15" customHeight="1" x14ac:dyDescent="0.15">
      <c r="A43" s="455"/>
      <c r="B43" s="453"/>
      <c r="C43" s="1432"/>
      <c r="D43" s="1432"/>
      <c r="E43" s="1432"/>
      <c r="F43" s="1432"/>
      <c r="G43" s="1432"/>
      <c r="H43" s="1432"/>
      <c r="I43" s="1432"/>
      <c r="J43" s="1432"/>
      <c r="K43" s="1432"/>
    </row>
    <row r="44" spans="1:11" s="454" customFormat="1" ht="26.25" customHeight="1" x14ac:dyDescent="0.15">
      <c r="B44" s="453" t="s">
        <v>881</v>
      </c>
      <c r="C44" s="1432" t="s">
        <v>882</v>
      </c>
      <c r="D44" s="1432"/>
      <c r="E44" s="1432"/>
      <c r="F44" s="1432"/>
      <c r="G44" s="1432"/>
      <c r="H44" s="1432"/>
      <c r="I44" s="1432"/>
      <c r="J44" s="1432"/>
      <c r="K44" s="1432"/>
    </row>
    <row r="45" spans="1:11" s="454" customFormat="1" ht="15" customHeight="1" x14ac:dyDescent="0.15">
      <c r="B45" s="453" t="s">
        <v>883</v>
      </c>
      <c r="C45" s="1432" t="s">
        <v>884</v>
      </c>
      <c r="D45" s="1432"/>
      <c r="E45" s="1432"/>
      <c r="F45" s="1432"/>
      <c r="G45" s="1432"/>
      <c r="H45" s="1432"/>
      <c r="I45" s="1432"/>
      <c r="J45" s="1432"/>
      <c r="K45" s="1432"/>
    </row>
    <row r="46" spans="1:11" s="454" customFormat="1" ht="15" customHeight="1" x14ac:dyDescent="0.15">
      <c r="B46" s="458"/>
      <c r="C46" s="1432" t="s">
        <v>885</v>
      </c>
      <c r="D46" s="1432"/>
      <c r="E46" s="1432"/>
      <c r="F46" s="1432"/>
      <c r="G46" s="1432"/>
      <c r="H46" s="1432"/>
      <c r="I46" s="1432"/>
      <c r="J46" s="1432"/>
      <c r="K46" s="1432"/>
    </row>
    <row r="47" spans="1:11" s="454" customFormat="1" ht="15" customHeight="1" x14ac:dyDescent="0.15">
      <c r="B47" s="458"/>
      <c r="C47" s="1432" t="s">
        <v>886</v>
      </c>
      <c r="D47" s="1432"/>
      <c r="E47" s="1432"/>
      <c r="F47" s="1432"/>
      <c r="G47" s="1432"/>
      <c r="H47" s="1432"/>
      <c r="I47" s="1432"/>
      <c r="J47" s="1432"/>
      <c r="K47" s="1432"/>
    </row>
    <row r="48" spans="1:11" s="454" customFormat="1" ht="15" customHeight="1" x14ac:dyDescent="0.15">
      <c r="B48" s="459"/>
      <c r="C48" s="1432"/>
      <c r="D48" s="1432"/>
      <c r="E48" s="1432"/>
      <c r="F48" s="1432"/>
      <c r="G48" s="1432"/>
      <c r="H48" s="1432"/>
      <c r="I48" s="1432"/>
      <c r="J48" s="1432"/>
      <c r="K48" s="1432"/>
    </row>
    <row r="49" s="454" customFormat="1" ht="15" customHeight="1" x14ac:dyDescent="0.15"/>
    <row r="50" s="454" customFormat="1" ht="15" customHeight="1" x14ac:dyDescent="0.15"/>
    <row r="51" s="454" customFormat="1" ht="15" customHeight="1" x14ac:dyDescent="0.15"/>
    <row r="52" s="454" customFormat="1" ht="15" customHeight="1" x14ac:dyDescent="0.15"/>
    <row r="53" s="454" customFormat="1" ht="15" customHeight="1" x14ac:dyDescent="0.15"/>
    <row r="54" s="454" customFormat="1" ht="15" customHeight="1" x14ac:dyDescent="0.15"/>
    <row r="55" s="454" customFormat="1" ht="15" customHeight="1" x14ac:dyDescent="0.15"/>
    <row r="56" s="454" customFormat="1" ht="15" customHeight="1" x14ac:dyDescent="0.15"/>
    <row r="57" s="454" customFormat="1" ht="15" customHeight="1" x14ac:dyDescent="0.15"/>
    <row r="58" s="454" customFormat="1" ht="15" customHeight="1" x14ac:dyDescent="0.15"/>
    <row r="59" s="454" customFormat="1" ht="15" customHeight="1" x14ac:dyDescent="0.15"/>
    <row r="60" s="454" customFormat="1" ht="15" customHeight="1" x14ac:dyDescent="0.15"/>
  </sheetData>
  <mergeCells count="23">
    <mergeCell ref="A18:C19"/>
    <mergeCell ref="A2:K2"/>
    <mergeCell ref="B5:D5"/>
    <mergeCell ref="A16:C16"/>
    <mergeCell ref="I16:K17"/>
    <mergeCell ref="A17:C17"/>
    <mergeCell ref="C42:K43"/>
    <mergeCell ref="A20:C21"/>
    <mergeCell ref="D21:K21"/>
    <mergeCell ref="A22:C24"/>
    <mergeCell ref="E22:K22"/>
    <mergeCell ref="E23:J23"/>
    <mergeCell ref="E24:J24"/>
    <mergeCell ref="A25:C27"/>
    <mergeCell ref="D25:K25"/>
    <mergeCell ref="C29:K29"/>
    <mergeCell ref="C38:K39"/>
    <mergeCell ref="C40:K41"/>
    <mergeCell ref="C45:K45"/>
    <mergeCell ref="C46:K46"/>
    <mergeCell ref="C47:K47"/>
    <mergeCell ref="C48:K48"/>
    <mergeCell ref="C44:K44"/>
  </mergeCells>
  <phoneticPr fontId="1"/>
  <printOptions horizontalCentered="1" verticalCentered="1"/>
  <pageMargins left="0.98425196850393704" right="0.39370078740157483" top="0.98425196850393704" bottom="0.39370078740157483" header="0" footer="0"/>
  <pageSetup paperSize="9" scale="86" orientation="portrait" blackAndWhite="1" horizontalDpi="300" verticalDpi="300"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N45"/>
  <sheetViews>
    <sheetView view="pageBreakPreview" topLeftCell="D1" zoomScaleNormal="100" zoomScaleSheetLayoutView="100" workbookViewId="0">
      <selection activeCell="P22" sqref="P22"/>
    </sheetView>
  </sheetViews>
  <sheetFormatPr defaultColWidth="9" defaultRowHeight="19.5" customHeight="1" x14ac:dyDescent="0.15"/>
  <cols>
    <col min="1" max="1" width="1.125" style="423" hidden="1" customWidth="1"/>
    <col min="2" max="3" width="4.375" style="423" hidden="1" customWidth="1"/>
    <col min="4" max="4" width="27.5" style="423" customWidth="1"/>
    <col min="5" max="5" width="21.25" style="423" customWidth="1"/>
    <col min="6" max="6" width="14.75" style="423" customWidth="1"/>
    <col min="7" max="7" width="11" style="423" customWidth="1"/>
    <col min="8" max="8" width="13.5" style="423" customWidth="1"/>
    <col min="9" max="9" width="11" style="423" customWidth="1"/>
    <col min="10" max="10" width="2.875" style="423" customWidth="1"/>
    <col min="11" max="11" width="2.25" style="423" customWidth="1"/>
    <col min="12" max="12" width="10" style="423" hidden="1" customWidth="1"/>
    <col min="13" max="13" width="10.625" style="423" hidden="1" customWidth="1"/>
    <col min="14" max="14" width="5" style="423" customWidth="1"/>
    <col min="15" max="16384" width="9" style="423"/>
  </cols>
  <sheetData>
    <row r="1" spans="1:14" ht="19.5" customHeight="1" x14ac:dyDescent="0.15">
      <c r="B1" s="422"/>
      <c r="C1" s="422"/>
      <c r="D1" s="422" t="s">
        <v>887</v>
      </c>
      <c r="E1" s="422"/>
      <c r="F1" s="422"/>
      <c r="G1" s="422"/>
      <c r="H1" s="422"/>
      <c r="I1" s="422"/>
      <c r="J1" s="422"/>
      <c r="K1" s="422"/>
      <c r="L1" s="422"/>
      <c r="M1" s="422"/>
    </row>
    <row r="2" spans="1:14" ht="30" customHeight="1" x14ac:dyDescent="0.15">
      <c r="A2" s="1471" t="s">
        <v>289</v>
      </c>
      <c r="B2" s="1471"/>
      <c r="C2" s="1471"/>
      <c r="D2" s="1471"/>
      <c r="E2" s="1471"/>
      <c r="F2" s="1471"/>
      <c r="G2" s="1471"/>
      <c r="H2" s="1471"/>
      <c r="I2" s="1471"/>
      <c r="J2" s="1471"/>
      <c r="K2" s="460"/>
      <c r="L2" s="460"/>
      <c r="M2" s="460"/>
      <c r="N2" s="424"/>
    </row>
    <row r="3" spans="1:14" s="454" customFormat="1" ht="15.2" customHeight="1" x14ac:dyDescent="0.15">
      <c r="B3" s="458"/>
      <c r="C3" s="461"/>
      <c r="D3" s="461"/>
      <c r="E3" s="461"/>
      <c r="F3" s="461"/>
      <c r="G3" s="461"/>
      <c r="H3" s="461"/>
      <c r="I3" s="461"/>
      <c r="J3" s="461"/>
      <c r="K3" s="461"/>
      <c r="L3" s="461"/>
      <c r="M3" s="461"/>
    </row>
    <row r="4" spans="1:14" s="454" customFormat="1" ht="15.2" customHeight="1" x14ac:dyDescent="0.15">
      <c r="B4" s="458"/>
      <c r="C4" s="461"/>
      <c r="D4" s="461"/>
      <c r="E4" s="461"/>
      <c r="F4" s="461"/>
      <c r="G4" s="461"/>
      <c r="H4" s="461"/>
      <c r="I4" s="461"/>
      <c r="J4" s="461"/>
      <c r="K4" s="461"/>
      <c r="L4" s="461"/>
      <c r="M4" s="461"/>
    </row>
    <row r="5" spans="1:14" s="454" customFormat="1" ht="15.2" customHeight="1" thickBot="1" x14ac:dyDescent="0.2">
      <c r="B5" s="458"/>
      <c r="C5" s="461"/>
      <c r="D5" s="461"/>
      <c r="E5" s="461"/>
      <c r="F5" s="461"/>
      <c r="G5" s="461"/>
      <c r="H5" s="461"/>
      <c r="I5" s="461"/>
      <c r="J5" s="461"/>
      <c r="K5" s="461"/>
      <c r="L5" s="461"/>
      <c r="M5" s="461"/>
    </row>
    <row r="6" spans="1:14" s="454" customFormat="1" ht="46.5" customHeight="1" thickBot="1" x14ac:dyDescent="0.2">
      <c r="A6" s="1458" t="s">
        <v>290</v>
      </c>
      <c r="B6" s="1458"/>
      <c r="C6" s="1458"/>
      <c r="D6" s="1458"/>
      <c r="E6" s="1472"/>
      <c r="F6" s="1473"/>
      <c r="G6" s="1474"/>
      <c r="H6" s="1475"/>
      <c r="I6" s="462"/>
      <c r="J6" s="463"/>
      <c r="K6" s="464"/>
      <c r="L6" s="464"/>
      <c r="M6" s="464"/>
    </row>
    <row r="7" spans="1:14" s="454" customFormat="1" ht="15.2" customHeight="1" x14ac:dyDescent="0.15">
      <c r="A7" s="465"/>
      <c r="B7" s="465"/>
      <c r="C7" s="465"/>
      <c r="D7" s="465"/>
      <c r="E7" s="465"/>
      <c r="F7" s="462"/>
      <c r="G7" s="462"/>
      <c r="H7" s="462"/>
      <c r="I7" s="462"/>
      <c r="J7" s="463"/>
      <c r="K7" s="464"/>
      <c r="L7" s="464"/>
      <c r="M7" s="464"/>
    </row>
    <row r="8" spans="1:14" s="454" customFormat="1" ht="15.2" customHeight="1" x14ac:dyDescent="0.15">
      <c r="A8" s="466"/>
      <c r="B8" s="466"/>
      <c r="C8" s="466"/>
      <c r="D8" s="466"/>
      <c r="E8" s="466"/>
      <c r="F8" s="466"/>
      <c r="G8" s="466"/>
      <c r="H8" s="466"/>
      <c r="I8" s="466"/>
      <c r="J8" s="464"/>
      <c r="K8" s="464"/>
      <c r="L8" s="464"/>
      <c r="M8" s="464"/>
    </row>
    <row r="9" spans="1:14" s="454" customFormat="1" ht="15.2" customHeight="1" thickBot="1" x14ac:dyDescent="0.2">
      <c r="A9" s="466"/>
      <c r="B9" s="466"/>
      <c r="C9" s="466"/>
      <c r="D9" s="466"/>
      <c r="E9" s="466"/>
      <c r="F9" s="466"/>
      <c r="G9" s="466"/>
      <c r="H9" s="466"/>
      <c r="I9" s="466"/>
      <c r="J9" s="464"/>
      <c r="K9" s="464"/>
      <c r="L9" s="464"/>
      <c r="M9" s="464"/>
    </row>
    <row r="10" spans="1:14" s="454" customFormat="1" ht="30.75" customHeight="1" x14ac:dyDescent="0.15">
      <c r="A10" s="1458" t="s">
        <v>291</v>
      </c>
      <c r="B10" s="1458"/>
      <c r="C10" s="1458"/>
      <c r="D10" s="1472"/>
      <c r="E10" s="1476" t="s">
        <v>292</v>
      </c>
      <c r="F10" s="1478" t="s">
        <v>293</v>
      </c>
      <c r="G10" s="1479"/>
      <c r="H10" s="1479"/>
      <c r="I10" s="1480"/>
      <c r="J10" s="467"/>
      <c r="K10" s="464"/>
      <c r="L10" s="464"/>
      <c r="M10" s="464"/>
    </row>
    <row r="11" spans="1:14" s="454" customFormat="1" ht="30.75" customHeight="1" x14ac:dyDescent="0.15">
      <c r="A11" s="466"/>
      <c r="B11" s="466"/>
      <c r="C11" s="466"/>
      <c r="D11" s="466"/>
      <c r="E11" s="1477"/>
      <c r="F11" s="1481" t="s">
        <v>294</v>
      </c>
      <c r="G11" s="1482"/>
      <c r="H11" s="1481" t="s">
        <v>295</v>
      </c>
      <c r="I11" s="1483"/>
      <c r="J11" s="467"/>
      <c r="K11" s="464"/>
      <c r="L11" s="464"/>
      <c r="M11" s="464"/>
    </row>
    <row r="12" spans="1:14" s="454" customFormat="1" ht="24" customHeight="1" x14ac:dyDescent="0.15">
      <c r="A12" s="466"/>
      <c r="B12" s="466"/>
      <c r="C12" s="466"/>
      <c r="D12" s="466"/>
      <c r="E12" s="468"/>
      <c r="F12" s="469" t="s">
        <v>296</v>
      </c>
      <c r="G12" s="470" t="s">
        <v>297</v>
      </c>
      <c r="H12" s="469" t="s">
        <v>296</v>
      </c>
      <c r="I12" s="471" t="s">
        <v>297</v>
      </c>
      <c r="J12" s="472"/>
      <c r="K12" s="464"/>
      <c r="L12" s="464"/>
      <c r="M12" s="464"/>
    </row>
    <row r="13" spans="1:14" s="454" customFormat="1" ht="24" customHeight="1" x14ac:dyDescent="0.15">
      <c r="A13" s="466"/>
      <c r="B13" s="466"/>
      <c r="C13" s="466"/>
      <c r="D13" s="466"/>
      <c r="E13" s="468"/>
      <c r="F13" s="469" t="s">
        <v>296</v>
      </c>
      <c r="G13" s="470" t="s">
        <v>297</v>
      </c>
      <c r="H13" s="469" t="s">
        <v>296</v>
      </c>
      <c r="I13" s="471" t="s">
        <v>297</v>
      </c>
      <c r="J13" s="472"/>
      <c r="K13" s="464"/>
      <c r="L13" s="464"/>
      <c r="M13" s="464"/>
    </row>
    <row r="14" spans="1:14" s="454" customFormat="1" ht="24" customHeight="1" x14ac:dyDescent="0.15">
      <c r="A14" s="466"/>
      <c r="B14" s="466"/>
      <c r="C14" s="466"/>
      <c r="D14" s="466"/>
      <c r="E14" s="468"/>
      <c r="F14" s="469" t="s">
        <v>296</v>
      </c>
      <c r="G14" s="470" t="s">
        <v>297</v>
      </c>
      <c r="H14" s="469" t="s">
        <v>296</v>
      </c>
      <c r="I14" s="471" t="s">
        <v>297</v>
      </c>
      <c r="J14" s="472"/>
      <c r="K14" s="464"/>
      <c r="L14" s="464"/>
      <c r="M14" s="464"/>
    </row>
    <row r="15" spans="1:14" s="454" customFormat="1" ht="24" customHeight="1" thickBot="1" x14ac:dyDescent="0.2">
      <c r="A15" s="466"/>
      <c r="B15" s="466"/>
      <c r="C15" s="466"/>
      <c r="D15" s="466"/>
      <c r="E15" s="473"/>
      <c r="F15" s="474" t="s">
        <v>296</v>
      </c>
      <c r="G15" s="475" t="s">
        <v>297</v>
      </c>
      <c r="H15" s="474" t="s">
        <v>296</v>
      </c>
      <c r="I15" s="476" t="s">
        <v>297</v>
      </c>
      <c r="J15" s="472"/>
      <c r="K15" s="464"/>
      <c r="L15" s="464"/>
      <c r="M15" s="464"/>
    </row>
    <row r="16" spans="1:14" s="454" customFormat="1" ht="24" customHeight="1" thickTop="1" thickBot="1" x14ac:dyDescent="0.2">
      <c r="A16" s="466"/>
      <c r="B16" s="466"/>
      <c r="C16" s="466"/>
      <c r="D16" s="466"/>
      <c r="E16" s="477" t="s">
        <v>298</v>
      </c>
      <c r="F16" s="478" t="s">
        <v>296</v>
      </c>
      <c r="G16" s="479" t="s">
        <v>297</v>
      </c>
      <c r="H16" s="478" t="s">
        <v>296</v>
      </c>
      <c r="I16" s="480" t="s">
        <v>297</v>
      </c>
      <c r="J16" s="472"/>
      <c r="K16" s="464"/>
      <c r="L16" s="464"/>
      <c r="M16" s="464"/>
    </row>
    <row r="17" spans="1:13" s="454" customFormat="1" ht="15.2" customHeight="1" x14ac:dyDescent="0.15">
      <c r="A17" s="466"/>
      <c r="B17" s="466"/>
      <c r="C17" s="466"/>
      <c r="D17" s="466"/>
      <c r="E17" s="481"/>
      <c r="F17" s="482"/>
      <c r="G17" s="482"/>
      <c r="H17" s="482"/>
      <c r="I17" s="482"/>
      <c r="J17" s="472"/>
      <c r="K17" s="464"/>
      <c r="L17" s="464"/>
      <c r="M17" s="464"/>
    </row>
    <row r="18" spans="1:13" s="454" customFormat="1" ht="15.2" customHeight="1" x14ac:dyDescent="0.15">
      <c r="A18" s="466"/>
      <c r="B18" s="466"/>
      <c r="C18" s="466"/>
      <c r="D18" s="466"/>
      <c r="E18" s="481"/>
      <c r="F18" s="482"/>
      <c r="G18" s="482"/>
      <c r="H18" s="482"/>
      <c r="I18" s="482"/>
      <c r="J18" s="472"/>
      <c r="K18" s="464"/>
      <c r="L18" s="464"/>
      <c r="M18" s="464"/>
    </row>
    <row r="19" spans="1:13" s="454" customFormat="1" ht="15.2" customHeight="1" thickBot="1" x14ac:dyDescent="0.2">
      <c r="A19" s="466"/>
      <c r="B19" s="466"/>
      <c r="C19" s="466"/>
      <c r="D19" s="466"/>
      <c r="E19" s="481"/>
      <c r="F19" s="482"/>
      <c r="G19" s="482"/>
      <c r="H19" s="482"/>
      <c r="I19" s="482"/>
      <c r="J19" s="472"/>
      <c r="K19" s="464"/>
      <c r="L19" s="464"/>
      <c r="M19" s="464"/>
    </row>
    <row r="20" spans="1:13" s="454" customFormat="1" ht="18" customHeight="1" x14ac:dyDescent="0.15">
      <c r="A20" s="1458" t="s">
        <v>299</v>
      </c>
      <c r="B20" s="1458"/>
      <c r="C20" s="1458"/>
      <c r="D20" s="1458"/>
      <c r="E20" s="1459"/>
      <c r="F20" s="1460"/>
      <c r="G20" s="1460"/>
      <c r="H20" s="1460"/>
      <c r="I20" s="1461"/>
      <c r="J20" s="472"/>
      <c r="K20" s="464"/>
      <c r="L20" s="464"/>
      <c r="M20" s="464"/>
    </row>
    <row r="21" spans="1:13" s="454" customFormat="1" ht="18" customHeight="1" thickBot="1" x14ac:dyDescent="0.2">
      <c r="A21" s="1465" t="s">
        <v>300</v>
      </c>
      <c r="B21" s="1465"/>
      <c r="C21" s="1465"/>
      <c r="D21" s="1465"/>
      <c r="E21" s="1462"/>
      <c r="F21" s="1463"/>
      <c r="G21" s="1463"/>
      <c r="H21" s="1463"/>
      <c r="I21" s="1464"/>
      <c r="J21" s="472"/>
      <c r="K21" s="464"/>
      <c r="L21" s="464"/>
      <c r="M21" s="464"/>
    </row>
    <row r="22" spans="1:13" s="454" customFormat="1" ht="18" customHeight="1" x14ac:dyDescent="0.15">
      <c r="A22" s="1465"/>
      <c r="B22" s="1465"/>
      <c r="C22" s="1465"/>
      <c r="D22" s="1465"/>
      <c r="E22" s="481"/>
      <c r="F22" s="482"/>
      <c r="G22" s="482"/>
      <c r="H22" s="482"/>
      <c r="I22" s="482"/>
      <c r="J22" s="472"/>
      <c r="K22" s="464"/>
      <c r="L22" s="464"/>
      <c r="M22" s="464"/>
    </row>
    <row r="23" spans="1:13" s="454" customFormat="1" ht="15.2" customHeight="1" x14ac:dyDescent="0.15">
      <c r="A23" s="1465"/>
      <c r="B23" s="1465"/>
      <c r="C23" s="1465"/>
      <c r="D23" s="1465"/>
      <c r="E23" s="466"/>
      <c r="F23" s="466"/>
      <c r="G23" s="466"/>
      <c r="H23" s="466"/>
      <c r="I23" s="466"/>
      <c r="J23" s="464"/>
      <c r="K23" s="464"/>
      <c r="L23" s="464"/>
      <c r="M23" s="464"/>
    </row>
    <row r="24" spans="1:13" s="454" customFormat="1" ht="15.2" customHeight="1" x14ac:dyDescent="0.15">
      <c r="A24" s="483"/>
      <c r="B24" s="483"/>
      <c r="C24" s="483"/>
      <c r="D24" s="483"/>
      <c r="E24" s="466"/>
      <c r="F24" s="466"/>
      <c r="G24" s="466"/>
      <c r="H24" s="466"/>
      <c r="I24" s="466"/>
      <c r="J24" s="464"/>
      <c r="K24" s="464"/>
      <c r="L24" s="464"/>
      <c r="M24" s="464"/>
    </row>
    <row r="25" spans="1:13" s="454" customFormat="1" ht="15.2" customHeight="1" x14ac:dyDescent="0.15">
      <c r="A25" s="483"/>
      <c r="B25" s="483"/>
      <c r="C25" s="483"/>
      <c r="D25" s="483"/>
      <c r="E25" s="466"/>
      <c r="F25" s="466"/>
      <c r="G25" s="466"/>
      <c r="H25" s="466"/>
      <c r="I25" s="466"/>
      <c r="J25" s="464"/>
      <c r="K25" s="464"/>
      <c r="L25" s="464"/>
      <c r="M25" s="464"/>
    </row>
    <row r="26" spans="1:13" s="454" customFormat="1" ht="15.2" customHeight="1" thickBot="1" x14ac:dyDescent="0.2">
      <c r="A26" s="466"/>
      <c r="B26" s="466"/>
      <c r="C26" s="466"/>
      <c r="D26" s="466"/>
      <c r="E26" s="466"/>
      <c r="F26" s="466"/>
      <c r="G26" s="466"/>
      <c r="H26" s="466"/>
      <c r="I26" s="466"/>
      <c r="J26" s="464"/>
      <c r="K26" s="464"/>
      <c r="L26" s="464"/>
      <c r="M26" s="464"/>
    </row>
    <row r="27" spans="1:13" s="454" customFormat="1" ht="15.2" customHeight="1" x14ac:dyDescent="0.15">
      <c r="A27" s="1466" t="s">
        <v>301</v>
      </c>
      <c r="B27" s="1466"/>
      <c r="C27" s="1466"/>
      <c r="D27" s="1466"/>
      <c r="E27" s="1467" t="s">
        <v>302</v>
      </c>
      <c r="F27" s="1468"/>
      <c r="G27" s="1468"/>
      <c r="H27" s="1469"/>
      <c r="I27" s="484"/>
      <c r="J27" s="464"/>
      <c r="K27" s="464"/>
      <c r="L27" s="464"/>
      <c r="M27" s="464"/>
    </row>
    <row r="28" spans="1:13" s="454" customFormat="1" ht="15.2" customHeight="1" x14ac:dyDescent="0.15">
      <c r="A28" s="1466"/>
      <c r="B28" s="1466"/>
      <c r="C28" s="1466"/>
      <c r="D28" s="1466"/>
      <c r="E28" s="1449" t="s">
        <v>303</v>
      </c>
      <c r="F28" s="1450"/>
      <c r="G28" s="1450"/>
      <c r="H28" s="1451"/>
      <c r="I28" s="1470"/>
      <c r="J28" s="464"/>
      <c r="K28" s="464"/>
      <c r="L28" s="464"/>
      <c r="M28" s="464"/>
    </row>
    <row r="29" spans="1:13" ht="15.2" customHeight="1" x14ac:dyDescent="0.15">
      <c r="A29" s="1465" t="s">
        <v>304</v>
      </c>
      <c r="B29" s="1465"/>
      <c r="C29" s="1465"/>
      <c r="D29" s="1465"/>
      <c r="E29" s="1449"/>
      <c r="F29" s="1450"/>
      <c r="G29" s="1450"/>
      <c r="H29" s="1451"/>
      <c r="I29" s="1470"/>
      <c r="J29" s="472"/>
      <c r="K29" s="472"/>
      <c r="L29" s="472"/>
      <c r="M29" s="472"/>
    </row>
    <row r="30" spans="1:13" ht="19.5" customHeight="1" x14ac:dyDescent="0.15">
      <c r="A30" s="1465"/>
      <c r="B30" s="1465"/>
      <c r="C30" s="1465"/>
      <c r="D30" s="1465"/>
      <c r="E30" s="1449" t="s">
        <v>305</v>
      </c>
      <c r="F30" s="1450"/>
      <c r="G30" s="1450"/>
      <c r="H30" s="1451"/>
      <c r="I30" s="485"/>
      <c r="J30" s="472"/>
      <c r="K30" s="472"/>
      <c r="L30" s="472"/>
      <c r="M30" s="472"/>
    </row>
    <row r="31" spans="1:13" ht="19.5" customHeight="1" x14ac:dyDescent="0.15">
      <c r="A31" s="1465"/>
      <c r="B31" s="1465"/>
      <c r="C31" s="1465"/>
      <c r="D31" s="1465"/>
      <c r="E31" s="1449" t="s">
        <v>306</v>
      </c>
      <c r="F31" s="1450"/>
      <c r="G31" s="1450"/>
      <c r="H31" s="1451"/>
      <c r="I31" s="1448"/>
      <c r="J31" s="472"/>
      <c r="K31" s="472"/>
      <c r="L31" s="472"/>
      <c r="M31" s="472"/>
    </row>
    <row r="32" spans="1:13" ht="19.5" customHeight="1" x14ac:dyDescent="0.15">
      <c r="A32" s="1465"/>
      <c r="B32" s="1465"/>
      <c r="C32" s="1465"/>
      <c r="D32" s="1465"/>
      <c r="E32" s="1449"/>
      <c r="F32" s="1450"/>
      <c r="G32" s="1450"/>
      <c r="H32" s="1451"/>
      <c r="I32" s="1448"/>
      <c r="J32" s="472"/>
      <c r="K32" s="472"/>
      <c r="L32" s="472"/>
      <c r="M32" s="472"/>
    </row>
    <row r="33" spans="1:13" ht="19.5" customHeight="1" x14ac:dyDescent="0.15">
      <c r="A33" s="482"/>
      <c r="B33" s="482"/>
      <c r="C33" s="482"/>
      <c r="D33" s="482"/>
      <c r="E33" s="1449" t="s">
        <v>307</v>
      </c>
      <c r="F33" s="1450"/>
      <c r="G33" s="1450"/>
      <c r="H33" s="1451"/>
      <c r="I33" s="1448"/>
      <c r="J33" s="472"/>
      <c r="K33" s="472"/>
      <c r="L33" s="472"/>
      <c r="M33" s="472"/>
    </row>
    <row r="34" spans="1:13" ht="19.5" customHeight="1" x14ac:dyDescent="0.15">
      <c r="A34" s="482"/>
      <c r="B34" s="482"/>
      <c r="C34" s="482"/>
      <c r="D34" s="482"/>
      <c r="E34" s="1449"/>
      <c r="F34" s="1450"/>
      <c r="G34" s="1450"/>
      <c r="H34" s="1451"/>
      <c r="I34" s="1448"/>
      <c r="J34" s="472"/>
      <c r="K34" s="472"/>
      <c r="L34" s="472"/>
      <c r="M34" s="472"/>
    </row>
    <row r="35" spans="1:13" ht="19.5" customHeight="1" x14ac:dyDescent="0.15">
      <c r="A35" s="482"/>
      <c r="B35" s="482"/>
      <c r="C35" s="482"/>
      <c r="D35" s="482"/>
      <c r="E35" s="1449" t="s">
        <v>308</v>
      </c>
      <c r="F35" s="1450"/>
      <c r="G35" s="1450"/>
      <c r="H35" s="1451"/>
      <c r="I35" s="1448"/>
    </row>
    <row r="36" spans="1:13" ht="19.5" customHeight="1" thickBot="1" x14ac:dyDescent="0.2">
      <c r="A36" s="482"/>
      <c r="B36" s="482"/>
      <c r="C36" s="482"/>
      <c r="D36" s="482"/>
      <c r="E36" s="1452"/>
      <c r="F36" s="1453"/>
      <c r="G36" s="1453"/>
      <c r="H36" s="1454"/>
      <c r="I36" s="1455"/>
    </row>
    <row r="37" spans="1:13" ht="19.5" customHeight="1" x14ac:dyDescent="0.15">
      <c r="A37" s="482"/>
      <c r="B37" s="482"/>
      <c r="C37" s="482"/>
      <c r="D37" s="482"/>
      <c r="E37" s="1456" t="s">
        <v>888</v>
      </c>
      <c r="F37" s="1456"/>
      <c r="G37" s="1456"/>
      <c r="H37" s="1456"/>
      <c r="I37" s="1456"/>
    </row>
    <row r="38" spans="1:13" ht="19.5" customHeight="1" x14ac:dyDescent="0.15">
      <c r="A38" s="482"/>
      <c r="B38" s="482"/>
      <c r="C38" s="482"/>
      <c r="D38" s="482"/>
      <c r="E38" s="1457"/>
      <c r="F38" s="1457"/>
      <c r="G38" s="1457"/>
      <c r="H38" s="1457"/>
      <c r="I38" s="1457"/>
    </row>
    <row r="39" spans="1:13" ht="19.5" customHeight="1" x14ac:dyDescent="0.15">
      <c r="A39" s="482"/>
      <c r="B39" s="482"/>
      <c r="C39" s="482"/>
      <c r="D39" s="482"/>
      <c r="E39" s="1457"/>
      <c r="F39" s="1457"/>
      <c r="G39" s="1457"/>
      <c r="H39" s="1457"/>
      <c r="I39" s="1457"/>
    </row>
    <row r="40" spans="1:13" ht="19.5" customHeight="1" x14ac:dyDescent="0.15">
      <c r="A40" s="482"/>
      <c r="B40" s="482"/>
      <c r="C40" s="482"/>
      <c r="D40" s="482"/>
      <c r="E40" s="1446" t="s">
        <v>309</v>
      </c>
      <c r="F40" s="1446"/>
      <c r="G40" s="1446"/>
      <c r="H40" s="1446"/>
      <c r="I40" s="1446"/>
    </row>
    <row r="41" spans="1:13" ht="19.5" customHeight="1" x14ac:dyDescent="0.15">
      <c r="A41" s="482"/>
      <c r="B41" s="482"/>
      <c r="C41" s="482"/>
      <c r="D41" s="482"/>
      <c r="E41" s="1446"/>
      <c r="F41" s="1446"/>
      <c r="G41" s="1446"/>
      <c r="H41" s="1446"/>
      <c r="I41" s="1446"/>
    </row>
    <row r="42" spans="1:13" ht="19.5" customHeight="1" x14ac:dyDescent="0.15">
      <c r="A42" s="482"/>
      <c r="B42" s="482"/>
      <c r="C42" s="482"/>
      <c r="D42" s="482"/>
      <c r="E42" s="1447" t="s">
        <v>310</v>
      </c>
      <c r="F42" s="1447"/>
      <c r="G42" s="1447"/>
      <c r="H42" s="1447"/>
      <c r="I42" s="1447"/>
    </row>
    <row r="43" spans="1:13" ht="19.5" customHeight="1" x14ac:dyDescent="0.15">
      <c r="A43" s="482"/>
      <c r="B43" s="482"/>
      <c r="C43" s="482"/>
      <c r="D43" s="482"/>
      <c r="E43" s="1447"/>
      <c r="F43" s="1447"/>
      <c r="G43" s="1447"/>
      <c r="H43" s="1447"/>
      <c r="I43" s="1447"/>
    </row>
    <row r="44" spans="1:13" ht="19.5" customHeight="1" x14ac:dyDescent="0.15">
      <c r="A44" s="482"/>
      <c r="B44" s="482"/>
      <c r="C44" s="482"/>
      <c r="D44" s="482"/>
      <c r="E44" s="1447"/>
      <c r="F44" s="1447"/>
      <c r="G44" s="1447"/>
      <c r="H44" s="1447"/>
      <c r="I44" s="1447"/>
    </row>
    <row r="45" spans="1:13" ht="19.5" customHeight="1" x14ac:dyDescent="0.15">
      <c r="E45" s="464"/>
      <c r="F45" s="464"/>
      <c r="G45" s="464"/>
      <c r="H45" s="464"/>
      <c r="I45" s="464"/>
    </row>
  </sheetData>
  <mergeCells count="26">
    <mergeCell ref="A2:J2"/>
    <mergeCell ref="A6:E6"/>
    <mergeCell ref="F6:H6"/>
    <mergeCell ref="A10:D10"/>
    <mergeCell ref="E10:E11"/>
    <mergeCell ref="F10:I10"/>
    <mergeCell ref="F11:G11"/>
    <mergeCell ref="H11:I11"/>
    <mergeCell ref="A20:D20"/>
    <mergeCell ref="E20:I21"/>
    <mergeCell ref="A21:D23"/>
    <mergeCell ref="A27:D28"/>
    <mergeCell ref="E27:H27"/>
    <mergeCell ref="E28:H29"/>
    <mergeCell ref="I28:I29"/>
    <mergeCell ref="A29:D32"/>
    <mergeCell ref="E30:H30"/>
    <mergeCell ref="E31:H32"/>
    <mergeCell ref="E40:I41"/>
    <mergeCell ref="E42:I44"/>
    <mergeCell ref="I31:I32"/>
    <mergeCell ref="E33:H34"/>
    <mergeCell ref="I33:I34"/>
    <mergeCell ref="E35:H36"/>
    <mergeCell ref="I35:I36"/>
    <mergeCell ref="E37:I39"/>
  </mergeCells>
  <phoneticPr fontId="1"/>
  <printOptions horizontalCentered="1" verticalCentered="1"/>
  <pageMargins left="0.98425196850393704" right="0.39370078740157483" top="0.98425196850393704" bottom="0.39370078740157483" header="0.51181102362204722" footer="0.51181102362204722"/>
  <pageSetup paperSize="9" scale="86" orientation="portrait" blackAndWhite="1"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AO36"/>
  <sheetViews>
    <sheetView view="pageBreakPreview" topLeftCell="A17" zoomScaleSheetLayoutView="100" workbookViewId="0">
      <selection activeCell="AT36" sqref="AT36"/>
    </sheetView>
  </sheetViews>
  <sheetFormatPr defaultColWidth="9.5" defaultRowHeight="21" customHeight="1" x14ac:dyDescent="0.15"/>
  <cols>
    <col min="1" max="18" width="2.875" style="1" customWidth="1"/>
    <col min="19" max="34" width="3.25" style="1" customWidth="1"/>
    <col min="35" max="39" width="2.875" style="1" customWidth="1"/>
    <col min="40" max="40" width="2.75" style="1" customWidth="1"/>
    <col min="41" max="41" width="10" style="1" customWidth="1"/>
    <col min="42" max="42" width="2.75" style="1" customWidth="1"/>
    <col min="43" max="16384" width="9.5" style="1"/>
  </cols>
  <sheetData>
    <row r="1" spans="1:41" ht="20.100000000000001" customHeight="1" x14ac:dyDescent="0.15">
      <c r="B1" s="897" t="s">
        <v>889</v>
      </c>
      <c r="C1" s="1485"/>
      <c r="D1" s="1485"/>
      <c r="E1" s="1485"/>
      <c r="F1" s="1485"/>
      <c r="G1" s="1485"/>
      <c r="H1" s="1485"/>
    </row>
    <row r="2" spans="1:41" ht="20.100000000000001" customHeight="1" x14ac:dyDescent="0.15">
      <c r="AD2" s="1540" t="s">
        <v>439</v>
      </c>
      <c r="AE2" s="1540"/>
      <c r="AF2" s="1540"/>
      <c r="AG2" s="1540"/>
      <c r="AH2" s="1540"/>
      <c r="AI2" s="1540"/>
      <c r="AJ2" s="1540"/>
      <c r="AK2" s="1540"/>
      <c r="AL2" s="1540"/>
    </row>
    <row r="3" spans="1:41" ht="20.100000000000001" customHeight="1" x14ac:dyDescent="0.15"/>
    <row r="4" spans="1:41" ht="20.100000000000001" customHeight="1" x14ac:dyDescent="0.15">
      <c r="B4" s="946" t="s">
        <v>440</v>
      </c>
      <c r="C4" s="946"/>
      <c r="D4" s="946"/>
      <c r="E4" s="946"/>
      <c r="F4" s="946"/>
      <c r="G4" s="946"/>
      <c r="H4" s="946"/>
      <c r="I4" s="946"/>
      <c r="J4" s="946"/>
      <c r="K4" s="946"/>
      <c r="L4" s="946"/>
      <c r="M4" s="946"/>
      <c r="N4" s="946"/>
      <c r="O4" s="946"/>
      <c r="P4" s="946"/>
      <c r="Q4" s="946"/>
      <c r="R4" s="946"/>
      <c r="S4" s="946"/>
      <c r="T4" s="946"/>
      <c r="U4" s="946"/>
      <c r="V4" s="946"/>
      <c r="W4" s="946"/>
      <c r="X4" s="946"/>
      <c r="Y4" s="946"/>
      <c r="Z4" s="946"/>
      <c r="AA4" s="946"/>
      <c r="AB4" s="946"/>
      <c r="AC4" s="946"/>
      <c r="AD4" s="946"/>
      <c r="AE4" s="946"/>
      <c r="AF4" s="946"/>
      <c r="AG4" s="946"/>
      <c r="AH4" s="946"/>
      <c r="AI4" s="946"/>
      <c r="AJ4" s="946"/>
      <c r="AK4" s="946"/>
      <c r="AL4" s="946"/>
    </row>
    <row r="5" spans="1:41" s="3" customFormat="1" ht="20.100000000000001" customHeight="1" x14ac:dyDescent="0.15">
      <c r="A5" s="50"/>
      <c r="B5" s="51"/>
      <c r="C5" s="51"/>
      <c r="D5" s="51"/>
      <c r="E5" s="51"/>
      <c r="F5" s="51"/>
      <c r="G5" s="51"/>
      <c r="H5" s="51"/>
      <c r="I5" s="49"/>
      <c r="J5" s="49"/>
      <c r="K5" s="49"/>
      <c r="L5" s="49"/>
      <c r="M5" s="49"/>
      <c r="N5" s="49"/>
      <c r="O5" s="49"/>
      <c r="P5" s="49"/>
      <c r="Q5" s="49"/>
      <c r="R5" s="49"/>
      <c r="S5" s="49"/>
      <c r="T5" s="49"/>
      <c r="U5" s="49"/>
      <c r="V5" s="49"/>
      <c r="W5" s="49"/>
      <c r="X5" s="49"/>
      <c r="Y5" s="49"/>
      <c r="Z5" s="49"/>
      <c r="AA5" s="49"/>
      <c r="AB5" s="49"/>
      <c r="AC5" s="49"/>
      <c r="AD5" s="49"/>
      <c r="AE5" s="49"/>
      <c r="AF5" s="49"/>
      <c r="AG5" s="49"/>
      <c r="AH5" s="49"/>
      <c r="AI5" s="49"/>
      <c r="AJ5" s="49"/>
      <c r="AK5" s="49"/>
      <c r="AL5" s="49"/>
    </row>
    <row r="6" spans="1:41" s="3" customFormat="1" ht="29.25" customHeight="1" x14ac:dyDescent="0.15">
      <c r="A6" s="50"/>
      <c r="B6" s="1541" t="s">
        <v>344</v>
      </c>
      <c r="C6" s="1541"/>
      <c r="D6" s="1541"/>
      <c r="E6" s="1541"/>
      <c r="F6" s="1541"/>
      <c r="G6" s="1541"/>
      <c r="H6" s="1541"/>
      <c r="I6" s="1541"/>
      <c r="J6" s="1541"/>
      <c r="K6" s="1541"/>
      <c r="L6" s="1542"/>
      <c r="M6" s="1542"/>
      <c r="N6" s="1542"/>
      <c r="O6" s="1542"/>
      <c r="P6" s="1542"/>
      <c r="Q6" s="1542"/>
      <c r="R6" s="1542"/>
      <c r="S6" s="1542"/>
      <c r="T6" s="1542"/>
      <c r="U6" s="1542"/>
      <c r="V6" s="1542"/>
      <c r="W6" s="1542"/>
      <c r="X6" s="1542"/>
      <c r="Y6" s="1542"/>
      <c r="Z6" s="1542"/>
      <c r="AA6" s="1542"/>
      <c r="AB6" s="1542"/>
      <c r="AC6" s="1542"/>
      <c r="AD6" s="1542"/>
      <c r="AE6" s="1542"/>
      <c r="AF6" s="1542"/>
      <c r="AG6" s="1542"/>
      <c r="AH6" s="1542"/>
      <c r="AI6" s="1542"/>
      <c r="AJ6" s="1542"/>
      <c r="AK6" s="1542"/>
      <c r="AL6" s="1542"/>
    </row>
    <row r="7" spans="1:41" s="3" customFormat="1" ht="31.5" customHeight="1" x14ac:dyDescent="0.15">
      <c r="A7" s="50"/>
      <c r="B7" s="1541" t="s">
        <v>345</v>
      </c>
      <c r="C7" s="1541"/>
      <c r="D7" s="1541"/>
      <c r="E7" s="1541"/>
      <c r="F7" s="1541"/>
      <c r="G7" s="1541"/>
      <c r="H7" s="1541"/>
      <c r="I7" s="1541"/>
      <c r="J7" s="1541"/>
      <c r="K7" s="1541"/>
      <c r="L7" s="1543"/>
      <c r="M7" s="1543"/>
      <c r="N7" s="1543"/>
      <c r="O7" s="1543"/>
      <c r="P7" s="1543"/>
      <c r="Q7" s="1543"/>
      <c r="R7" s="1543"/>
      <c r="S7" s="1543"/>
      <c r="T7" s="1543"/>
      <c r="U7" s="1543"/>
      <c r="V7" s="1543"/>
      <c r="W7" s="1543"/>
      <c r="X7" s="1543"/>
      <c r="Y7" s="1543"/>
      <c r="Z7" s="1543"/>
      <c r="AA7" s="1544" t="s">
        <v>441</v>
      </c>
      <c r="AB7" s="1544"/>
      <c r="AC7" s="1544"/>
      <c r="AD7" s="1544"/>
      <c r="AE7" s="1544"/>
      <c r="AF7" s="1544"/>
      <c r="AG7" s="1544"/>
      <c r="AH7" s="1544"/>
      <c r="AI7" s="1545" t="s">
        <v>442</v>
      </c>
      <c r="AJ7" s="1545"/>
      <c r="AK7" s="1545"/>
      <c r="AL7" s="1545"/>
    </row>
    <row r="8" spans="1:41" s="3" customFormat="1" ht="29.25" customHeight="1" x14ac:dyDescent="0.15">
      <c r="B8" s="1546" t="s">
        <v>443</v>
      </c>
      <c r="C8" s="1546"/>
      <c r="D8" s="1546"/>
      <c r="E8" s="1546"/>
      <c r="F8" s="1546"/>
      <c r="G8" s="1546"/>
      <c r="H8" s="1546"/>
      <c r="I8" s="1546"/>
      <c r="J8" s="1546"/>
      <c r="K8" s="1546"/>
      <c r="L8" s="1542" t="s">
        <v>444</v>
      </c>
      <c r="M8" s="1542"/>
      <c r="N8" s="1542"/>
      <c r="O8" s="1542"/>
      <c r="P8" s="1542"/>
      <c r="Q8" s="1542"/>
      <c r="R8" s="1542"/>
      <c r="S8" s="1542"/>
      <c r="T8" s="1542"/>
      <c r="U8" s="1542"/>
      <c r="V8" s="1542"/>
      <c r="W8" s="1542"/>
      <c r="X8" s="1542"/>
      <c r="Y8" s="1542"/>
      <c r="Z8" s="1542"/>
      <c r="AA8" s="1542"/>
      <c r="AB8" s="1542"/>
      <c r="AC8" s="1542"/>
      <c r="AD8" s="1542"/>
      <c r="AE8" s="1542"/>
      <c r="AF8" s="1542"/>
      <c r="AG8" s="1542"/>
      <c r="AH8" s="1542"/>
      <c r="AI8" s="1542"/>
      <c r="AJ8" s="1542"/>
      <c r="AK8" s="1542"/>
      <c r="AL8" s="1542"/>
    </row>
    <row r="9" spans="1:41" ht="12.75" customHeight="1" thickBot="1" x14ac:dyDescent="0.2">
      <c r="B9" s="52"/>
      <c r="C9" s="52"/>
      <c r="D9" s="52"/>
      <c r="E9" s="52"/>
      <c r="F9" s="52"/>
      <c r="G9" s="52"/>
      <c r="H9" s="52"/>
      <c r="I9" s="52"/>
      <c r="J9" s="52"/>
      <c r="K9" s="52"/>
      <c r="L9" s="52"/>
      <c r="M9" s="52"/>
      <c r="N9" s="52"/>
      <c r="O9" s="52"/>
      <c r="P9" s="52"/>
      <c r="Q9" s="52"/>
      <c r="R9" s="52"/>
      <c r="S9" s="52"/>
      <c r="T9" s="52"/>
      <c r="U9" s="52"/>
      <c r="V9" s="52"/>
      <c r="W9" s="52"/>
      <c r="X9" s="52"/>
      <c r="Y9" s="52"/>
      <c r="Z9" s="52"/>
      <c r="AA9" s="52"/>
      <c r="AB9" s="52"/>
      <c r="AC9" s="52"/>
      <c r="AD9" s="52"/>
      <c r="AE9" s="52"/>
      <c r="AF9" s="52"/>
      <c r="AG9" s="52"/>
      <c r="AH9" s="52"/>
      <c r="AI9" s="52"/>
      <c r="AJ9" s="52"/>
      <c r="AK9" s="52"/>
      <c r="AL9" s="52"/>
    </row>
    <row r="10" spans="1:41" ht="21" customHeight="1" x14ac:dyDescent="0.15">
      <c r="B10" s="1505" t="s">
        <v>350</v>
      </c>
      <c r="C10" s="1506"/>
      <c r="D10" s="1506"/>
      <c r="E10" s="1506"/>
      <c r="F10" s="1506"/>
      <c r="G10" s="1506"/>
      <c r="H10" s="1506"/>
      <c r="I10" s="1506"/>
      <c r="J10" s="1506"/>
      <c r="K10" s="1506"/>
      <c r="L10" s="1506"/>
      <c r="M10" s="1506"/>
      <c r="N10" s="1506"/>
      <c r="O10" s="1506"/>
      <c r="P10" s="1506"/>
      <c r="Q10" s="1506"/>
      <c r="R10" s="1506"/>
      <c r="S10" s="1506"/>
      <c r="T10" s="1506"/>
      <c r="U10" s="1506"/>
      <c r="V10" s="1506"/>
      <c r="W10" s="1506"/>
      <c r="X10" s="1506"/>
      <c r="Y10" s="1506"/>
      <c r="Z10" s="1506"/>
      <c r="AA10" s="1506"/>
      <c r="AB10" s="1506"/>
      <c r="AC10" s="1506"/>
      <c r="AD10" s="1506"/>
      <c r="AE10" s="1506"/>
      <c r="AF10" s="1506"/>
      <c r="AG10" s="1506"/>
      <c r="AH10" s="1506"/>
      <c r="AI10" s="1506"/>
      <c r="AJ10" s="1506"/>
      <c r="AK10" s="1506"/>
      <c r="AL10" s="1507"/>
    </row>
    <row r="11" spans="1:41" ht="27.75" customHeight="1" x14ac:dyDescent="0.15">
      <c r="B11" s="1547" t="s">
        <v>445</v>
      </c>
      <c r="C11" s="1548"/>
      <c r="D11" s="1548"/>
      <c r="E11" s="1548"/>
      <c r="F11" s="1548"/>
      <c r="G11" s="1548"/>
      <c r="H11" s="1548"/>
      <c r="I11" s="1548"/>
      <c r="J11" s="1548"/>
      <c r="K11" s="1548"/>
      <c r="L11" s="1548"/>
      <c r="M11" s="1548"/>
      <c r="N11" s="1548"/>
      <c r="O11" s="1548"/>
      <c r="P11" s="1548"/>
      <c r="Q11" s="1548"/>
      <c r="R11" s="1548"/>
      <c r="S11" s="1549"/>
      <c r="T11" s="1549"/>
      <c r="U11" s="1549"/>
      <c r="V11" s="1549"/>
      <c r="W11" s="1549"/>
      <c r="X11" s="1549"/>
      <c r="Y11" s="1549"/>
      <c r="Z11" s="1549"/>
      <c r="AA11" s="1549"/>
      <c r="AB11" s="1549"/>
      <c r="AC11" s="1549"/>
      <c r="AD11" s="1549"/>
      <c r="AE11" s="53" t="s">
        <v>352</v>
      </c>
      <c r="AF11" s="54"/>
      <c r="AG11" s="1550"/>
      <c r="AH11" s="1550"/>
      <c r="AI11" s="1550"/>
      <c r="AJ11" s="1550"/>
      <c r="AK11" s="1550"/>
      <c r="AL11" s="1551"/>
      <c r="AO11" s="55"/>
    </row>
    <row r="12" spans="1:41" ht="27.75" customHeight="1" thickBot="1" x14ac:dyDescent="0.2">
      <c r="B12" s="56"/>
      <c r="C12" s="1522" t="s">
        <v>446</v>
      </c>
      <c r="D12" s="1522"/>
      <c r="E12" s="1522"/>
      <c r="F12" s="1522"/>
      <c r="G12" s="1522"/>
      <c r="H12" s="1522"/>
      <c r="I12" s="1522"/>
      <c r="J12" s="1522"/>
      <c r="K12" s="1522"/>
      <c r="L12" s="1522"/>
      <c r="M12" s="1522"/>
      <c r="N12" s="1522"/>
      <c r="O12" s="1522"/>
      <c r="P12" s="1522"/>
      <c r="Q12" s="1522"/>
      <c r="R12" s="1522"/>
      <c r="S12" s="1519">
        <f>ROUNDUP(S11*30%,1)</f>
        <v>0</v>
      </c>
      <c r="T12" s="1519"/>
      <c r="U12" s="1519"/>
      <c r="V12" s="1519"/>
      <c r="W12" s="1519"/>
      <c r="X12" s="1519"/>
      <c r="Y12" s="1519"/>
      <c r="Z12" s="1519"/>
      <c r="AA12" s="1519"/>
      <c r="AB12" s="1519"/>
      <c r="AC12" s="1519"/>
      <c r="AD12" s="1519"/>
      <c r="AE12" s="57" t="s">
        <v>352</v>
      </c>
      <c r="AF12" s="57"/>
      <c r="AG12" s="1520"/>
      <c r="AH12" s="1520"/>
      <c r="AI12" s="1520"/>
      <c r="AJ12" s="1520"/>
      <c r="AK12" s="1520"/>
      <c r="AL12" s="1521"/>
    </row>
    <row r="13" spans="1:41" ht="27.75" customHeight="1" thickTop="1" x14ac:dyDescent="0.15">
      <c r="B13" s="1523" t="s">
        <v>447</v>
      </c>
      <c r="C13" s="1524"/>
      <c r="D13" s="1524"/>
      <c r="E13" s="1524"/>
      <c r="F13" s="1524"/>
      <c r="G13" s="1524"/>
      <c r="H13" s="1524"/>
      <c r="I13" s="1524"/>
      <c r="J13" s="1524"/>
      <c r="K13" s="1524"/>
      <c r="L13" s="1524"/>
      <c r="M13" s="1524"/>
      <c r="N13" s="1524"/>
      <c r="O13" s="1524"/>
      <c r="P13" s="1524"/>
      <c r="Q13" s="1524"/>
      <c r="R13" s="1524"/>
      <c r="S13" s="1525" t="e">
        <f>ROUNDUP(AG14/AG15,1)</f>
        <v>#DIV/0!</v>
      </c>
      <c r="T13" s="1525"/>
      <c r="U13" s="1525"/>
      <c r="V13" s="1525"/>
      <c r="W13" s="1525"/>
      <c r="X13" s="1525"/>
      <c r="Y13" s="1525"/>
      <c r="Z13" s="1525"/>
      <c r="AA13" s="1525"/>
      <c r="AB13" s="1525"/>
      <c r="AC13" s="1525"/>
      <c r="AD13" s="1525"/>
      <c r="AE13" s="58" t="s">
        <v>352</v>
      </c>
      <c r="AF13" s="58"/>
      <c r="AG13" s="1526" t="s">
        <v>448</v>
      </c>
      <c r="AH13" s="1526"/>
      <c r="AI13" s="1526"/>
      <c r="AJ13" s="1526"/>
      <c r="AK13" s="1526"/>
      <c r="AL13" s="1527"/>
    </row>
    <row r="14" spans="1:41" ht="27.75" customHeight="1" x14ac:dyDescent="0.15">
      <c r="B14" s="1528" t="s">
        <v>449</v>
      </c>
      <c r="C14" s="1529"/>
      <c r="D14" s="1529"/>
      <c r="E14" s="1529"/>
      <c r="F14" s="1529"/>
      <c r="G14" s="1529"/>
      <c r="H14" s="1529"/>
      <c r="I14" s="1529"/>
      <c r="J14" s="1529"/>
      <c r="K14" s="1529"/>
      <c r="L14" s="1529"/>
      <c r="M14" s="1529"/>
      <c r="N14" s="1529"/>
      <c r="O14" s="1529"/>
      <c r="P14" s="1529"/>
      <c r="Q14" s="1529"/>
      <c r="R14" s="1529"/>
      <c r="S14" s="1529"/>
      <c r="T14" s="1529"/>
      <c r="U14" s="1529"/>
      <c r="V14" s="1529"/>
      <c r="W14" s="1529"/>
      <c r="X14" s="1529"/>
      <c r="Y14" s="1529"/>
      <c r="Z14" s="1529"/>
      <c r="AA14" s="1529"/>
      <c r="AB14" s="1529"/>
      <c r="AC14" s="1529"/>
      <c r="AD14" s="1529"/>
      <c r="AE14" s="1529"/>
      <c r="AF14" s="1530"/>
      <c r="AG14" s="1531"/>
      <c r="AH14" s="1531"/>
      <c r="AI14" s="1531"/>
      <c r="AJ14" s="1531"/>
      <c r="AK14" s="1531"/>
      <c r="AL14" s="1532"/>
    </row>
    <row r="15" spans="1:41" ht="27.75" customHeight="1" thickBot="1" x14ac:dyDescent="0.2">
      <c r="B15" s="1533" t="s">
        <v>450</v>
      </c>
      <c r="C15" s="1534"/>
      <c r="D15" s="1534"/>
      <c r="E15" s="1534"/>
      <c r="F15" s="1534"/>
      <c r="G15" s="1534"/>
      <c r="H15" s="1534"/>
      <c r="I15" s="1534"/>
      <c r="J15" s="1534"/>
      <c r="K15" s="1534"/>
      <c r="L15" s="1534"/>
      <c r="M15" s="1534"/>
      <c r="N15" s="1534"/>
      <c r="O15" s="1534"/>
      <c r="P15" s="1534"/>
      <c r="Q15" s="1534"/>
      <c r="R15" s="1534"/>
      <c r="S15" s="1534"/>
      <c r="T15" s="1534"/>
      <c r="U15" s="1534"/>
      <c r="V15" s="1534"/>
      <c r="W15" s="1534"/>
      <c r="X15" s="1534"/>
      <c r="Y15" s="1534"/>
      <c r="Z15" s="1534"/>
      <c r="AA15" s="1534"/>
      <c r="AB15" s="1534"/>
      <c r="AC15" s="1534"/>
      <c r="AD15" s="1534"/>
      <c r="AE15" s="1534"/>
      <c r="AF15" s="1535"/>
      <c r="AG15" s="1536"/>
      <c r="AH15" s="1536"/>
      <c r="AI15" s="1536"/>
      <c r="AJ15" s="1536"/>
      <c r="AK15" s="1536"/>
      <c r="AL15" s="1537"/>
    </row>
    <row r="16" spans="1:41" ht="12.75" customHeight="1" thickBot="1" x14ac:dyDescent="0.2">
      <c r="B16" s="59"/>
      <c r="C16" s="60"/>
      <c r="D16" s="60"/>
      <c r="E16" s="60"/>
      <c r="F16" s="60"/>
      <c r="G16" s="60"/>
      <c r="H16" s="60"/>
      <c r="I16" s="60"/>
      <c r="J16" s="60"/>
      <c r="K16" s="60"/>
      <c r="L16" s="60"/>
      <c r="M16" s="60"/>
      <c r="N16" s="60"/>
      <c r="O16" s="60"/>
      <c r="P16" s="60"/>
      <c r="Q16" s="60"/>
      <c r="R16" s="60"/>
      <c r="S16" s="60"/>
      <c r="T16" s="60"/>
      <c r="U16" s="60"/>
      <c r="V16" s="60"/>
      <c r="W16" s="60"/>
      <c r="X16" s="60"/>
      <c r="Y16" s="60"/>
      <c r="Z16" s="60"/>
      <c r="AA16" s="60"/>
      <c r="AB16" s="60"/>
      <c r="AC16" s="60"/>
      <c r="AD16" s="60"/>
      <c r="AE16" s="60"/>
      <c r="AF16" s="60"/>
      <c r="AG16" s="60"/>
      <c r="AH16" s="60"/>
      <c r="AI16" s="60"/>
      <c r="AJ16" s="60"/>
      <c r="AK16" s="60"/>
      <c r="AL16" s="60"/>
    </row>
    <row r="17" spans="2:38" ht="21" customHeight="1" x14ac:dyDescent="0.15">
      <c r="B17" s="1505" t="s">
        <v>451</v>
      </c>
      <c r="C17" s="1506"/>
      <c r="D17" s="1506"/>
      <c r="E17" s="1506"/>
      <c r="F17" s="1506"/>
      <c r="G17" s="1506"/>
      <c r="H17" s="1506"/>
      <c r="I17" s="1506"/>
      <c r="J17" s="1506"/>
      <c r="K17" s="1506"/>
      <c r="L17" s="1506"/>
      <c r="M17" s="1506"/>
      <c r="N17" s="1506"/>
      <c r="O17" s="1506"/>
      <c r="P17" s="1506"/>
      <c r="Q17" s="1506"/>
      <c r="R17" s="1506"/>
      <c r="S17" s="1506"/>
      <c r="T17" s="1506"/>
      <c r="U17" s="1506"/>
      <c r="V17" s="1506"/>
      <c r="W17" s="1506"/>
      <c r="X17" s="1506"/>
      <c r="Y17" s="1506"/>
      <c r="Z17" s="1506"/>
      <c r="AA17" s="1506"/>
      <c r="AB17" s="1506"/>
      <c r="AC17" s="1506"/>
      <c r="AD17" s="1506"/>
      <c r="AE17" s="1506"/>
      <c r="AF17" s="1506"/>
      <c r="AG17" s="1506"/>
      <c r="AH17" s="1506"/>
      <c r="AI17" s="1506"/>
      <c r="AJ17" s="1506"/>
      <c r="AK17" s="1506"/>
      <c r="AL17" s="1507"/>
    </row>
    <row r="18" spans="2:38" ht="27.75" customHeight="1" thickBot="1" x14ac:dyDescent="0.2">
      <c r="B18" s="1538" t="s">
        <v>452</v>
      </c>
      <c r="C18" s="1539"/>
      <c r="D18" s="1539"/>
      <c r="E18" s="1539"/>
      <c r="F18" s="1539"/>
      <c r="G18" s="1539"/>
      <c r="H18" s="1539"/>
      <c r="I18" s="1539"/>
      <c r="J18" s="1539"/>
      <c r="K18" s="1539"/>
      <c r="L18" s="1539"/>
      <c r="M18" s="1539"/>
      <c r="N18" s="1539"/>
      <c r="O18" s="1539"/>
      <c r="P18" s="1539"/>
      <c r="Q18" s="1539"/>
      <c r="R18" s="1539"/>
      <c r="S18" s="1519">
        <f>ROUNDUP(S11/50,1)</f>
        <v>0</v>
      </c>
      <c r="T18" s="1519"/>
      <c r="U18" s="1519"/>
      <c r="V18" s="1519"/>
      <c r="W18" s="1519"/>
      <c r="X18" s="1519"/>
      <c r="Y18" s="1519"/>
      <c r="Z18" s="1519"/>
      <c r="AA18" s="1519"/>
      <c r="AB18" s="1519"/>
      <c r="AC18" s="1519"/>
      <c r="AD18" s="1519"/>
      <c r="AE18" s="61" t="s">
        <v>352</v>
      </c>
      <c r="AF18" s="62"/>
      <c r="AG18" s="1520"/>
      <c r="AH18" s="1520"/>
      <c r="AI18" s="1520"/>
      <c r="AJ18" s="1520"/>
      <c r="AK18" s="1520"/>
      <c r="AL18" s="1521"/>
    </row>
    <row r="19" spans="2:38" ht="27.75" customHeight="1" thickTop="1" thickBot="1" x14ac:dyDescent="0.2">
      <c r="B19" s="1500" t="s">
        <v>453</v>
      </c>
      <c r="C19" s="1501"/>
      <c r="D19" s="1501"/>
      <c r="E19" s="1501"/>
      <c r="F19" s="1501"/>
      <c r="G19" s="1501"/>
      <c r="H19" s="1501"/>
      <c r="I19" s="1501"/>
      <c r="J19" s="1501"/>
      <c r="K19" s="1501"/>
      <c r="L19" s="1501"/>
      <c r="M19" s="1501"/>
      <c r="N19" s="1501"/>
      <c r="O19" s="1501"/>
      <c r="P19" s="1501"/>
      <c r="Q19" s="1501"/>
      <c r="R19" s="1501"/>
      <c r="S19" s="1502"/>
      <c r="T19" s="1502"/>
      <c r="U19" s="1502"/>
      <c r="V19" s="1502"/>
      <c r="W19" s="1502"/>
      <c r="X19" s="1502"/>
      <c r="Y19" s="1502"/>
      <c r="Z19" s="1502"/>
      <c r="AA19" s="1502"/>
      <c r="AB19" s="1502"/>
      <c r="AC19" s="1502"/>
      <c r="AD19" s="1502"/>
      <c r="AE19" s="63" t="s">
        <v>352</v>
      </c>
      <c r="AF19" s="64"/>
      <c r="AG19" s="1503" t="s">
        <v>454</v>
      </c>
      <c r="AH19" s="1503"/>
      <c r="AI19" s="1503"/>
      <c r="AJ19" s="1503"/>
      <c r="AK19" s="1503"/>
      <c r="AL19" s="1504"/>
    </row>
    <row r="20" spans="2:38" ht="12.75" customHeight="1" thickBot="1" x14ac:dyDescent="0.2">
      <c r="B20" s="60"/>
      <c r="C20" s="60"/>
      <c r="D20" s="60"/>
      <c r="E20" s="60"/>
      <c r="F20" s="60"/>
      <c r="G20" s="60"/>
      <c r="H20" s="60"/>
      <c r="I20" s="60"/>
      <c r="J20" s="60"/>
      <c r="K20" s="60"/>
      <c r="L20" s="60"/>
      <c r="M20" s="60"/>
      <c r="N20" s="60"/>
      <c r="O20" s="60"/>
      <c r="P20" s="60"/>
      <c r="Q20" s="60"/>
      <c r="R20" s="60"/>
      <c r="S20" s="486"/>
      <c r="T20" s="486"/>
      <c r="U20" s="486"/>
      <c r="V20" s="486"/>
      <c r="W20" s="486"/>
      <c r="X20" s="486"/>
      <c r="Y20" s="486"/>
      <c r="Z20" s="486"/>
      <c r="AA20" s="486"/>
      <c r="AB20" s="486"/>
      <c r="AC20" s="486"/>
      <c r="AD20" s="486"/>
      <c r="AE20" s="487"/>
      <c r="AF20" s="487"/>
      <c r="AG20" s="488"/>
      <c r="AH20" s="488"/>
      <c r="AI20" s="488"/>
      <c r="AJ20" s="488"/>
      <c r="AK20" s="488"/>
      <c r="AL20" s="488"/>
    </row>
    <row r="21" spans="2:38" ht="27.75" customHeight="1" thickBot="1" x14ac:dyDescent="0.2">
      <c r="B21" s="1505" t="s">
        <v>455</v>
      </c>
      <c r="C21" s="1506"/>
      <c r="D21" s="1506"/>
      <c r="E21" s="1506"/>
      <c r="F21" s="1506"/>
      <c r="G21" s="1506"/>
      <c r="H21" s="1506"/>
      <c r="I21" s="1506"/>
      <c r="J21" s="1506"/>
      <c r="K21" s="1506"/>
      <c r="L21" s="1506"/>
      <c r="M21" s="1506"/>
      <c r="N21" s="1506"/>
      <c r="O21" s="1506"/>
      <c r="P21" s="1506"/>
      <c r="Q21" s="1506"/>
      <c r="R21" s="1506"/>
      <c r="S21" s="1506"/>
      <c r="T21" s="1506"/>
      <c r="U21" s="1506"/>
      <c r="V21" s="1506"/>
      <c r="W21" s="1506"/>
      <c r="X21" s="1506"/>
      <c r="Y21" s="1506"/>
      <c r="Z21" s="1506"/>
      <c r="AA21" s="1506"/>
      <c r="AB21" s="1506"/>
      <c r="AC21" s="1506"/>
      <c r="AD21" s="1506"/>
      <c r="AE21" s="1506"/>
      <c r="AF21" s="1506"/>
      <c r="AG21" s="1506"/>
      <c r="AH21" s="1506"/>
      <c r="AI21" s="1506"/>
      <c r="AJ21" s="1506"/>
      <c r="AK21" s="1506"/>
      <c r="AL21" s="1507"/>
    </row>
    <row r="22" spans="2:38" ht="27.75" customHeight="1" x14ac:dyDescent="0.15">
      <c r="B22" s="1508" t="s">
        <v>456</v>
      </c>
      <c r="C22" s="1509"/>
      <c r="D22" s="1509"/>
      <c r="E22" s="1509"/>
      <c r="F22" s="1509"/>
      <c r="G22" s="1509"/>
      <c r="H22" s="1509"/>
      <c r="I22" s="1509"/>
      <c r="J22" s="1509"/>
      <c r="K22" s="1509"/>
      <c r="L22" s="1509"/>
      <c r="M22" s="1509"/>
      <c r="N22" s="1509"/>
      <c r="O22" s="1509"/>
      <c r="P22" s="1509"/>
      <c r="Q22" s="1509"/>
      <c r="R22" s="1510"/>
      <c r="S22" s="1513" t="s">
        <v>457</v>
      </c>
      <c r="T22" s="1509"/>
      <c r="U22" s="1509"/>
      <c r="V22" s="1509"/>
      <c r="W22" s="1509"/>
      <c r="X22" s="1509"/>
      <c r="Y22" s="1509"/>
      <c r="Z22" s="1509"/>
      <c r="AA22" s="1509"/>
      <c r="AB22" s="1509"/>
      <c r="AC22" s="1509"/>
      <c r="AD22" s="1509"/>
      <c r="AE22" s="1509"/>
      <c r="AF22" s="1509"/>
      <c r="AG22" s="1509"/>
      <c r="AH22" s="1509"/>
      <c r="AI22" s="1514"/>
      <c r="AJ22" s="1514"/>
      <c r="AK22" s="1514"/>
      <c r="AL22" s="1515"/>
    </row>
    <row r="23" spans="2:38" ht="47.25" customHeight="1" x14ac:dyDescent="0.15">
      <c r="B23" s="1511"/>
      <c r="C23" s="1512"/>
      <c r="D23" s="1512"/>
      <c r="E23" s="1512"/>
      <c r="F23" s="1512"/>
      <c r="G23" s="1512"/>
      <c r="H23" s="1512"/>
      <c r="I23" s="1512"/>
      <c r="J23" s="1512"/>
      <c r="K23" s="1512"/>
      <c r="L23" s="1512"/>
      <c r="M23" s="1512"/>
      <c r="N23" s="1512"/>
      <c r="O23" s="1512"/>
      <c r="P23" s="1512"/>
      <c r="Q23" s="1512"/>
      <c r="R23" s="1512"/>
      <c r="S23" s="1516" t="s">
        <v>458</v>
      </c>
      <c r="T23" s="1516"/>
      <c r="U23" s="1516"/>
      <c r="V23" s="1516"/>
      <c r="W23" s="1516"/>
      <c r="X23" s="1516"/>
      <c r="Y23" s="1516"/>
      <c r="Z23" s="1516"/>
      <c r="AA23" s="1516"/>
      <c r="AB23" s="1516"/>
      <c r="AC23" s="1516"/>
      <c r="AD23" s="1516"/>
      <c r="AE23" s="1516"/>
      <c r="AF23" s="1516" t="s">
        <v>429</v>
      </c>
      <c r="AG23" s="1516"/>
      <c r="AH23" s="1516"/>
      <c r="AI23" s="1517" t="s">
        <v>430</v>
      </c>
      <c r="AJ23" s="1517"/>
      <c r="AK23" s="1517"/>
      <c r="AL23" s="1518"/>
    </row>
    <row r="24" spans="2:38" ht="27.75" customHeight="1" x14ac:dyDescent="0.15">
      <c r="B24" s="65">
        <v>1</v>
      </c>
      <c r="C24" s="1496"/>
      <c r="D24" s="1496"/>
      <c r="E24" s="1496"/>
      <c r="F24" s="1496"/>
      <c r="G24" s="1496"/>
      <c r="H24" s="1496"/>
      <c r="I24" s="1496"/>
      <c r="J24" s="1496"/>
      <c r="K24" s="1496"/>
      <c r="L24" s="1496"/>
      <c r="M24" s="1496"/>
      <c r="N24" s="1496"/>
      <c r="O24" s="1496"/>
      <c r="P24" s="1496"/>
      <c r="Q24" s="1496"/>
      <c r="R24" s="1496"/>
      <c r="S24" s="1496"/>
      <c r="T24" s="1496"/>
      <c r="U24" s="1496"/>
      <c r="V24" s="1496"/>
      <c r="W24" s="1496"/>
      <c r="X24" s="1496"/>
      <c r="Y24" s="1496"/>
      <c r="Z24" s="1496"/>
      <c r="AA24" s="1496"/>
      <c r="AB24" s="1496"/>
      <c r="AC24" s="1496"/>
      <c r="AD24" s="1496"/>
      <c r="AE24" s="1496"/>
      <c r="AF24" s="1496"/>
      <c r="AG24" s="1496"/>
      <c r="AH24" s="137" t="s">
        <v>431</v>
      </c>
      <c r="AI24" s="1496"/>
      <c r="AJ24" s="1496"/>
      <c r="AK24" s="1496"/>
      <c r="AL24" s="1497"/>
    </row>
    <row r="25" spans="2:38" ht="27.75" customHeight="1" x14ac:dyDescent="0.15">
      <c r="B25" s="65">
        <v>2</v>
      </c>
      <c r="C25" s="1496"/>
      <c r="D25" s="1496"/>
      <c r="E25" s="1496"/>
      <c r="F25" s="1496"/>
      <c r="G25" s="1496"/>
      <c r="H25" s="1496"/>
      <c r="I25" s="1496"/>
      <c r="J25" s="1496"/>
      <c r="K25" s="1496"/>
      <c r="L25" s="1496"/>
      <c r="M25" s="1496"/>
      <c r="N25" s="1496"/>
      <c r="O25" s="1496"/>
      <c r="P25" s="1496"/>
      <c r="Q25" s="1496"/>
      <c r="R25" s="1496"/>
      <c r="S25" s="1496"/>
      <c r="T25" s="1496"/>
      <c r="U25" s="1496"/>
      <c r="V25" s="1496"/>
      <c r="W25" s="1496"/>
      <c r="X25" s="1496"/>
      <c r="Y25" s="1496"/>
      <c r="Z25" s="1496"/>
      <c r="AA25" s="1496"/>
      <c r="AB25" s="1496"/>
      <c r="AC25" s="1496"/>
      <c r="AD25" s="1496"/>
      <c r="AE25" s="1496"/>
      <c r="AF25" s="1496"/>
      <c r="AG25" s="1496"/>
      <c r="AH25" s="137" t="s">
        <v>431</v>
      </c>
      <c r="AI25" s="1496"/>
      <c r="AJ25" s="1496"/>
      <c r="AK25" s="1496"/>
      <c r="AL25" s="1497"/>
    </row>
    <row r="26" spans="2:38" ht="27.75" customHeight="1" x14ac:dyDescent="0.15">
      <c r="B26" s="65">
        <v>3</v>
      </c>
      <c r="C26" s="1496"/>
      <c r="D26" s="1496"/>
      <c r="E26" s="1496"/>
      <c r="F26" s="1496"/>
      <c r="G26" s="1496"/>
      <c r="H26" s="1496"/>
      <c r="I26" s="1496"/>
      <c r="J26" s="1496"/>
      <c r="K26" s="1496"/>
      <c r="L26" s="1496"/>
      <c r="M26" s="1496"/>
      <c r="N26" s="1496"/>
      <c r="O26" s="1496"/>
      <c r="P26" s="1496"/>
      <c r="Q26" s="1496"/>
      <c r="R26" s="1496"/>
      <c r="S26" s="1496"/>
      <c r="T26" s="1496"/>
      <c r="U26" s="1496"/>
      <c r="V26" s="1496"/>
      <c r="W26" s="1496"/>
      <c r="X26" s="1496"/>
      <c r="Y26" s="1496"/>
      <c r="Z26" s="1496"/>
      <c r="AA26" s="1496"/>
      <c r="AB26" s="1496"/>
      <c r="AC26" s="1496"/>
      <c r="AD26" s="1496"/>
      <c r="AE26" s="1496"/>
      <c r="AF26" s="1496"/>
      <c r="AG26" s="1496"/>
      <c r="AH26" s="137" t="s">
        <v>431</v>
      </c>
      <c r="AI26" s="1496"/>
      <c r="AJ26" s="1496"/>
      <c r="AK26" s="1496"/>
      <c r="AL26" s="1497"/>
    </row>
    <row r="27" spans="2:38" ht="27.75" customHeight="1" thickBot="1" x14ac:dyDescent="0.2">
      <c r="B27" s="489">
        <v>4</v>
      </c>
      <c r="C27" s="1498"/>
      <c r="D27" s="1498"/>
      <c r="E27" s="1498"/>
      <c r="F27" s="1498"/>
      <c r="G27" s="1498"/>
      <c r="H27" s="1498"/>
      <c r="I27" s="1498"/>
      <c r="J27" s="1498"/>
      <c r="K27" s="1498"/>
      <c r="L27" s="1498"/>
      <c r="M27" s="1498"/>
      <c r="N27" s="1498"/>
      <c r="O27" s="1498"/>
      <c r="P27" s="1498"/>
      <c r="Q27" s="1498"/>
      <c r="R27" s="1498"/>
      <c r="S27" s="1498"/>
      <c r="T27" s="1498"/>
      <c r="U27" s="1498"/>
      <c r="V27" s="1498"/>
      <c r="W27" s="1498"/>
      <c r="X27" s="1498"/>
      <c r="Y27" s="1498"/>
      <c r="Z27" s="1498"/>
      <c r="AA27" s="1498"/>
      <c r="AB27" s="1498"/>
      <c r="AC27" s="1498"/>
      <c r="AD27" s="1498"/>
      <c r="AE27" s="1498"/>
      <c r="AF27" s="1498"/>
      <c r="AG27" s="1498"/>
      <c r="AH27" s="490" t="s">
        <v>431</v>
      </c>
      <c r="AI27" s="1498"/>
      <c r="AJ27" s="1498"/>
      <c r="AK27" s="1498"/>
      <c r="AL27" s="1499"/>
    </row>
    <row r="28" spans="2:38" ht="15" customHeight="1" x14ac:dyDescent="0.15">
      <c r="B28" s="1486" t="s">
        <v>890</v>
      </c>
      <c r="C28" s="1487"/>
      <c r="D28" s="1487"/>
      <c r="E28" s="1487"/>
      <c r="F28" s="1487"/>
      <c r="G28" s="1487"/>
      <c r="H28" s="1487"/>
      <c r="I28" s="1487"/>
      <c r="J28" s="1487"/>
      <c r="K28" s="1487"/>
      <c r="L28" s="1487"/>
      <c r="M28" s="1487"/>
      <c r="N28" s="1487"/>
      <c r="O28" s="1487"/>
      <c r="P28" s="1487"/>
      <c r="Q28" s="1487"/>
      <c r="R28" s="1487"/>
      <c r="S28" s="1487"/>
      <c r="T28" s="1487"/>
      <c r="U28" s="1487"/>
      <c r="V28" s="1487"/>
      <c r="W28" s="1487"/>
      <c r="X28" s="1487"/>
      <c r="Y28" s="1487"/>
      <c r="Z28" s="1487"/>
      <c r="AA28" s="1487"/>
      <c r="AB28" s="1487"/>
      <c r="AC28" s="1487"/>
      <c r="AD28" s="1487"/>
      <c r="AE28" s="1487"/>
      <c r="AF28" s="1487"/>
      <c r="AG28" s="1487"/>
      <c r="AH28" s="1487"/>
      <c r="AI28" s="1490" t="s">
        <v>891</v>
      </c>
      <c r="AJ28" s="1490"/>
      <c r="AK28" s="1490"/>
      <c r="AL28" s="1491"/>
    </row>
    <row r="29" spans="2:38" ht="36.75" customHeight="1" thickBot="1" x14ac:dyDescent="0.2">
      <c r="B29" s="1488"/>
      <c r="C29" s="1489"/>
      <c r="D29" s="1489"/>
      <c r="E29" s="1489"/>
      <c r="F29" s="1489"/>
      <c r="G29" s="1489"/>
      <c r="H29" s="1489"/>
      <c r="I29" s="1489"/>
      <c r="J29" s="1489"/>
      <c r="K29" s="1489"/>
      <c r="L29" s="1489"/>
      <c r="M29" s="1489"/>
      <c r="N29" s="1489"/>
      <c r="O29" s="1489"/>
      <c r="P29" s="1489"/>
      <c r="Q29" s="1489"/>
      <c r="R29" s="1489"/>
      <c r="S29" s="1489"/>
      <c r="T29" s="1489"/>
      <c r="U29" s="1489"/>
      <c r="V29" s="1489"/>
      <c r="W29" s="1489"/>
      <c r="X29" s="1489"/>
      <c r="Y29" s="1489"/>
      <c r="Z29" s="1489"/>
      <c r="AA29" s="1489"/>
      <c r="AB29" s="1489"/>
      <c r="AC29" s="1489"/>
      <c r="AD29" s="1489"/>
      <c r="AE29" s="1489"/>
      <c r="AF29" s="1489"/>
      <c r="AG29" s="1489"/>
      <c r="AH29" s="1489"/>
      <c r="AI29" s="1492"/>
      <c r="AJ29" s="1492"/>
      <c r="AK29" s="1492"/>
      <c r="AL29" s="1493"/>
    </row>
    <row r="30" spans="2:38" ht="9.75" customHeight="1" x14ac:dyDescent="0.15">
      <c r="B30" s="59"/>
      <c r="C30" s="60"/>
      <c r="D30" s="60"/>
      <c r="E30" s="60"/>
      <c r="F30" s="60"/>
      <c r="G30" s="60"/>
      <c r="H30" s="60"/>
      <c r="I30" s="60"/>
      <c r="J30" s="60"/>
      <c r="K30" s="60"/>
      <c r="L30" s="60"/>
      <c r="M30" s="60"/>
      <c r="N30" s="60"/>
      <c r="O30" s="60"/>
      <c r="P30" s="60"/>
      <c r="Q30" s="60"/>
      <c r="R30" s="60"/>
      <c r="S30" s="60"/>
      <c r="T30" s="60"/>
      <c r="U30" s="60"/>
      <c r="V30" s="60"/>
      <c r="W30" s="60"/>
      <c r="X30" s="60"/>
      <c r="Y30" s="60"/>
      <c r="Z30" s="60"/>
      <c r="AA30" s="60"/>
      <c r="AB30" s="60"/>
      <c r="AC30" s="60"/>
      <c r="AD30" s="60"/>
      <c r="AE30" s="60"/>
      <c r="AF30" s="60"/>
      <c r="AG30" s="60"/>
      <c r="AH30" s="60"/>
      <c r="AI30" s="60"/>
      <c r="AJ30" s="60"/>
      <c r="AK30" s="60"/>
      <c r="AL30" s="60"/>
    </row>
    <row r="31" spans="2:38" ht="67.150000000000006" customHeight="1" x14ac:dyDescent="0.15">
      <c r="B31" s="1494" t="s">
        <v>369</v>
      </c>
      <c r="C31" s="1494"/>
      <c r="D31" s="1494"/>
      <c r="E31" s="1494"/>
      <c r="F31" s="1494"/>
      <c r="G31" s="1494"/>
      <c r="H31" s="1495" t="s">
        <v>892</v>
      </c>
      <c r="I31" s="1495"/>
      <c r="J31" s="1495"/>
      <c r="K31" s="1495"/>
      <c r="L31" s="1495"/>
      <c r="M31" s="1495"/>
      <c r="N31" s="1495"/>
      <c r="O31" s="1495"/>
      <c r="P31" s="1495"/>
      <c r="Q31" s="1495"/>
      <c r="R31" s="1495"/>
      <c r="S31" s="1495"/>
      <c r="T31" s="1495"/>
      <c r="U31" s="1495"/>
      <c r="V31" s="1495"/>
      <c r="W31" s="1495"/>
      <c r="X31" s="1495"/>
      <c r="Y31" s="1495"/>
      <c r="Z31" s="1495"/>
      <c r="AA31" s="1495"/>
      <c r="AB31" s="1495"/>
      <c r="AC31" s="1495"/>
      <c r="AD31" s="1495"/>
      <c r="AE31" s="1495"/>
      <c r="AF31" s="1495"/>
      <c r="AG31" s="1495"/>
      <c r="AH31" s="1495"/>
      <c r="AI31" s="1495"/>
      <c r="AJ31" s="1495"/>
      <c r="AK31" s="1495"/>
      <c r="AL31" s="1495"/>
    </row>
    <row r="32" spans="2:38" ht="8.25" customHeight="1" x14ac:dyDescent="0.15">
      <c r="B32" s="59"/>
      <c r="C32" s="60"/>
      <c r="D32" s="60"/>
      <c r="E32" s="60"/>
      <c r="F32" s="60"/>
      <c r="G32" s="60"/>
      <c r="H32" s="60"/>
      <c r="I32" s="60"/>
      <c r="J32" s="60"/>
      <c r="K32" s="60"/>
      <c r="L32" s="60"/>
      <c r="M32" s="60"/>
      <c r="N32" s="60"/>
      <c r="O32" s="60"/>
      <c r="P32" s="60"/>
      <c r="Q32" s="60"/>
      <c r="R32" s="60"/>
      <c r="S32" s="60"/>
      <c r="T32" s="60"/>
      <c r="U32" s="60"/>
      <c r="V32" s="60"/>
      <c r="W32" s="60"/>
      <c r="X32" s="60"/>
      <c r="Y32" s="60"/>
      <c r="Z32" s="60"/>
      <c r="AA32" s="60"/>
      <c r="AB32" s="60"/>
      <c r="AC32" s="60"/>
      <c r="AD32" s="60"/>
      <c r="AE32" s="60"/>
      <c r="AF32" s="60"/>
      <c r="AG32" s="60"/>
      <c r="AH32" s="60"/>
      <c r="AI32" s="60"/>
      <c r="AJ32" s="60"/>
      <c r="AK32" s="60"/>
      <c r="AL32" s="60"/>
    </row>
    <row r="33" spans="2:39" s="66" customFormat="1" ht="17.25" customHeight="1" x14ac:dyDescent="0.15">
      <c r="B33" s="1484" t="s">
        <v>459</v>
      </c>
      <c r="C33" s="1484"/>
      <c r="D33" s="1484"/>
      <c r="E33" s="1484"/>
      <c r="F33" s="1484"/>
      <c r="G33" s="1484"/>
      <c r="H33" s="1484"/>
      <c r="I33" s="1484"/>
      <c r="J33" s="1484"/>
      <c r="K33" s="1484"/>
      <c r="L33" s="1484"/>
      <c r="M33" s="1484"/>
      <c r="N33" s="1484"/>
      <c r="O33" s="1484"/>
      <c r="P33" s="1484"/>
      <c r="Q33" s="1484"/>
      <c r="R33" s="1484"/>
      <c r="S33" s="1484"/>
      <c r="T33" s="1484"/>
      <c r="U33" s="1484"/>
      <c r="V33" s="1484"/>
      <c r="W33" s="1484"/>
      <c r="X33" s="1484"/>
      <c r="Y33" s="1484"/>
      <c r="Z33" s="1484"/>
      <c r="AA33" s="1484"/>
      <c r="AB33" s="1484"/>
      <c r="AC33" s="1484"/>
      <c r="AD33" s="1484"/>
      <c r="AE33" s="1484"/>
      <c r="AF33" s="1484"/>
      <c r="AG33" s="1484"/>
      <c r="AH33" s="1484"/>
      <c r="AI33" s="1484"/>
      <c r="AJ33" s="1484"/>
      <c r="AK33" s="1484"/>
      <c r="AL33" s="1484"/>
    </row>
    <row r="34" spans="2:39" s="66" customFormat="1" ht="45.75" customHeight="1" x14ac:dyDescent="0.15">
      <c r="B34" s="1484"/>
      <c r="C34" s="1484"/>
      <c r="D34" s="1484"/>
      <c r="E34" s="1484"/>
      <c r="F34" s="1484"/>
      <c r="G34" s="1484"/>
      <c r="H34" s="1484"/>
      <c r="I34" s="1484"/>
      <c r="J34" s="1484"/>
      <c r="K34" s="1484"/>
      <c r="L34" s="1484"/>
      <c r="M34" s="1484"/>
      <c r="N34" s="1484"/>
      <c r="O34" s="1484"/>
      <c r="P34" s="1484"/>
      <c r="Q34" s="1484"/>
      <c r="R34" s="1484"/>
      <c r="S34" s="1484"/>
      <c r="T34" s="1484"/>
      <c r="U34" s="1484"/>
      <c r="V34" s="1484"/>
      <c r="W34" s="1484"/>
      <c r="X34" s="1484"/>
      <c r="Y34" s="1484"/>
      <c r="Z34" s="1484"/>
      <c r="AA34" s="1484"/>
      <c r="AB34" s="1484"/>
      <c r="AC34" s="1484"/>
      <c r="AD34" s="1484"/>
      <c r="AE34" s="1484"/>
      <c r="AF34" s="1484"/>
      <c r="AG34" s="1484"/>
      <c r="AH34" s="1484"/>
      <c r="AI34" s="1484"/>
      <c r="AJ34" s="1484"/>
      <c r="AK34" s="1484"/>
      <c r="AL34" s="1484"/>
      <c r="AM34" s="67"/>
    </row>
    <row r="35" spans="2:39" s="66" customFormat="1" ht="9" customHeight="1" x14ac:dyDescent="0.15">
      <c r="B35" s="66" t="s">
        <v>374</v>
      </c>
      <c r="AM35" s="68"/>
    </row>
    <row r="36" spans="2:39" s="66" customFormat="1" ht="21" customHeight="1" x14ac:dyDescent="0.15">
      <c r="B36" s="66" t="s">
        <v>374</v>
      </c>
      <c r="AM36" s="68"/>
    </row>
  </sheetData>
  <protectedRanges>
    <protectedRange sqref="L7:Z7 AI7:AL7 L6:AL6 L8:AL8" name="範囲1"/>
  </protectedRanges>
  <mergeCells count="60">
    <mergeCell ref="B8:K8"/>
    <mergeCell ref="L8:AL8"/>
    <mergeCell ref="B10:AL10"/>
    <mergeCell ref="B11:R11"/>
    <mergeCell ref="S11:AD11"/>
    <mergeCell ref="AG11:AL11"/>
    <mergeCell ref="AD2:AL2"/>
    <mergeCell ref="B4:AL4"/>
    <mergeCell ref="B6:K6"/>
    <mergeCell ref="L6:AL6"/>
    <mergeCell ref="B7:K7"/>
    <mergeCell ref="L7:Z7"/>
    <mergeCell ref="AA7:AH7"/>
    <mergeCell ref="AI7:AL7"/>
    <mergeCell ref="S18:AD18"/>
    <mergeCell ref="AG18:AL18"/>
    <mergeCell ref="C12:R12"/>
    <mergeCell ref="S12:AD12"/>
    <mergeCell ref="AG12:AL12"/>
    <mergeCell ref="B13:R13"/>
    <mergeCell ref="S13:AD13"/>
    <mergeCell ref="AG13:AL13"/>
    <mergeCell ref="B14:AF14"/>
    <mergeCell ref="AG14:AL14"/>
    <mergeCell ref="B15:AF15"/>
    <mergeCell ref="AG15:AL15"/>
    <mergeCell ref="B17:AL17"/>
    <mergeCell ref="B18:R18"/>
    <mergeCell ref="B19:R19"/>
    <mergeCell ref="S19:AD19"/>
    <mergeCell ref="AG19:AL19"/>
    <mergeCell ref="B21:AL21"/>
    <mergeCell ref="B22:R23"/>
    <mergeCell ref="S22:AL22"/>
    <mergeCell ref="S23:AE23"/>
    <mergeCell ref="AF23:AH23"/>
    <mergeCell ref="AI23:AL23"/>
    <mergeCell ref="S24:AE24"/>
    <mergeCell ref="AF24:AG24"/>
    <mergeCell ref="AI24:AL24"/>
    <mergeCell ref="C25:R25"/>
    <mergeCell ref="S25:AE25"/>
    <mergeCell ref="AF25:AG25"/>
    <mergeCell ref="AI25:AL25"/>
    <mergeCell ref="B33:AL34"/>
    <mergeCell ref="B1:H1"/>
    <mergeCell ref="B28:AH29"/>
    <mergeCell ref="AI28:AL28"/>
    <mergeCell ref="AI29:AL29"/>
    <mergeCell ref="B31:G31"/>
    <mergeCell ref="H31:AL31"/>
    <mergeCell ref="C26:R26"/>
    <mergeCell ref="S26:AE26"/>
    <mergeCell ref="AF26:AG26"/>
    <mergeCell ref="AI26:AL26"/>
    <mergeCell ref="C27:R27"/>
    <mergeCell ref="S27:AE27"/>
    <mergeCell ref="AF27:AG27"/>
    <mergeCell ref="AI27:AL27"/>
    <mergeCell ref="C24:R24"/>
  </mergeCells>
  <phoneticPr fontId="1"/>
  <pageMargins left="0.62986111111111109" right="0.62986111111111109" top="0.55138888888888893" bottom="0.31527777777777777" header="0.51180555555555551" footer="0.51180555555555551"/>
  <pageSetup paperSize="9" scale="75" firstPageNumber="0" orientation="portrait" cellComments="atEnd"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B1:AF53"/>
  <sheetViews>
    <sheetView view="pageBreakPreview" zoomScale="115" zoomScaleNormal="100" zoomScaleSheetLayoutView="115" workbookViewId="0">
      <selection activeCell="AL24" sqref="AL24"/>
    </sheetView>
  </sheetViews>
  <sheetFormatPr defaultColWidth="4.5" defaultRowHeight="13.5" x14ac:dyDescent="0.15"/>
  <cols>
    <col min="1" max="1" width="11.375" style="491" customWidth="1"/>
    <col min="2" max="2" width="2.375" style="491" customWidth="1"/>
    <col min="3" max="3" width="2.625" style="491" customWidth="1"/>
    <col min="4" max="22" width="4.5" style="491" customWidth="1"/>
    <col min="23" max="23" width="2.875" style="491" customWidth="1"/>
    <col min="24" max="24" width="6.125" style="491" customWidth="1"/>
    <col min="25" max="28" width="4.5" style="491" customWidth="1"/>
    <col min="29" max="29" width="2.375" style="491" customWidth="1"/>
    <col min="30" max="258" width="4.5" style="491"/>
    <col min="259" max="259" width="1.875" style="491" customWidth="1"/>
    <col min="260" max="260" width="2.375" style="491" customWidth="1"/>
    <col min="261" max="261" width="2.625" style="491" customWidth="1"/>
    <col min="262" max="280" width="4.5" style="491"/>
    <col min="281" max="284" width="2.625" style="491" customWidth="1"/>
    <col min="285" max="285" width="2.375" style="491" customWidth="1"/>
    <col min="286" max="514" width="4.5" style="491"/>
    <col min="515" max="515" width="1.875" style="491" customWidth="1"/>
    <col min="516" max="516" width="2.375" style="491" customWidth="1"/>
    <col min="517" max="517" width="2.625" style="491" customWidth="1"/>
    <col min="518" max="536" width="4.5" style="491"/>
    <col min="537" max="540" width="2.625" style="491" customWidth="1"/>
    <col min="541" max="541" width="2.375" style="491" customWidth="1"/>
    <col min="542" max="770" width="4.5" style="491"/>
    <col min="771" max="771" width="1.875" style="491" customWidth="1"/>
    <col min="772" max="772" width="2.375" style="491" customWidth="1"/>
    <col min="773" max="773" width="2.625" style="491" customWidth="1"/>
    <col min="774" max="792" width="4.5" style="491"/>
    <col min="793" max="796" width="2.625" style="491" customWidth="1"/>
    <col min="797" max="797" width="2.375" style="491" customWidth="1"/>
    <col min="798" max="1026" width="4.5" style="491"/>
    <col min="1027" max="1027" width="1.875" style="491" customWidth="1"/>
    <col min="1028" max="1028" width="2.375" style="491" customWidth="1"/>
    <col min="1029" max="1029" width="2.625" style="491" customWidth="1"/>
    <col min="1030" max="1048" width="4.5" style="491"/>
    <col min="1049" max="1052" width="2.625" style="491" customWidth="1"/>
    <col min="1053" max="1053" width="2.375" style="491" customWidth="1"/>
    <col min="1054" max="1282" width="4.5" style="491"/>
    <col min="1283" max="1283" width="1.875" style="491" customWidth="1"/>
    <col min="1284" max="1284" width="2.375" style="491" customWidth="1"/>
    <col min="1285" max="1285" width="2.625" style="491" customWidth="1"/>
    <col min="1286" max="1304" width="4.5" style="491"/>
    <col min="1305" max="1308" width="2.625" style="491" customWidth="1"/>
    <col min="1309" max="1309" width="2.375" style="491" customWidth="1"/>
    <col min="1310" max="1538" width="4.5" style="491"/>
    <col min="1539" max="1539" width="1.875" style="491" customWidth="1"/>
    <col min="1540" max="1540" width="2.375" style="491" customWidth="1"/>
    <col min="1541" max="1541" width="2.625" style="491" customWidth="1"/>
    <col min="1542" max="1560" width="4.5" style="491"/>
    <col min="1561" max="1564" width="2.625" style="491" customWidth="1"/>
    <col min="1565" max="1565" width="2.375" style="491" customWidth="1"/>
    <col min="1566" max="1794" width="4.5" style="491"/>
    <col min="1795" max="1795" width="1.875" style="491" customWidth="1"/>
    <col min="1796" max="1796" width="2.375" style="491" customWidth="1"/>
    <col min="1797" max="1797" width="2.625" style="491" customWidth="1"/>
    <col min="1798" max="1816" width="4.5" style="491"/>
    <col min="1817" max="1820" width="2.625" style="491" customWidth="1"/>
    <col min="1821" max="1821" width="2.375" style="491" customWidth="1"/>
    <col min="1822" max="2050" width="4.5" style="491"/>
    <col min="2051" max="2051" width="1.875" style="491" customWidth="1"/>
    <col min="2052" max="2052" width="2.375" style="491" customWidth="1"/>
    <col min="2053" max="2053" width="2.625" style="491" customWidth="1"/>
    <col min="2054" max="2072" width="4.5" style="491"/>
    <col min="2073" max="2076" width="2.625" style="491" customWidth="1"/>
    <col min="2077" max="2077" width="2.375" style="491" customWidth="1"/>
    <col min="2078" max="2306" width="4.5" style="491"/>
    <col min="2307" max="2307" width="1.875" style="491" customWidth="1"/>
    <col min="2308" max="2308" width="2.375" style="491" customWidth="1"/>
    <col min="2309" max="2309" width="2.625" style="491" customWidth="1"/>
    <col min="2310" max="2328" width="4.5" style="491"/>
    <col min="2329" max="2332" width="2.625" style="491" customWidth="1"/>
    <col min="2333" max="2333" width="2.375" style="491" customWidth="1"/>
    <col min="2334" max="2562" width="4.5" style="491"/>
    <col min="2563" max="2563" width="1.875" style="491" customWidth="1"/>
    <col min="2564" max="2564" width="2.375" style="491" customWidth="1"/>
    <col min="2565" max="2565" width="2.625" style="491" customWidth="1"/>
    <col min="2566" max="2584" width="4.5" style="491"/>
    <col min="2585" max="2588" width="2.625" style="491" customWidth="1"/>
    <col min="2589" max="2589" width="2.375" style="491" customWidth="1"/>
    <col min="2590" max="2818" width="4.5" style="491"/>
    <col min="2819" max="2819" width="1.875" style="491" customWidth="1"/>
    <col min="2820" max="2820" width="2.375" style="491" customWidth="1"/>
    <col min="2821" max="2821" width="2.625" style="491" customWidth="1"/>
    <col min="2822" max="2840" width="4.5" style="491"/>
    <col min="2841" max="2844" width="2.625" style="491" customWidth="1"/>
    <col min="2845" max="2845" width="2.375" style="491" customWidth="1"/>
    <col min="2846" max="3074" width="4.5" style="491"/>
    <col min="3075" max="3075" width="1.875" style="491" customWidth="1"/>
    <col min="3076" max="3076" width="2.375" style="491" customWidth="1"/>
    <col min="3077" max="3077" width="2.625" style="491" customWidth="1"/>
    <col min="3078" max="3096" width="4.5" style="491"/>
    <col min="3097" max="3100" width="2.625" style="491" customWidth="1"/>
    <col min="3101" max="3101" width="2.375" style="491" customWidth="1"/>
    <col min="3102" max="3330" width="4.5" style="491"/>
    <col min="3331" max="3331" width="1.875" style="491" customWidth="1"/>
    <col min="3332" max="3332" width="2.375" style="491" customWidth="1"/>
    <col min="3333" max="3333" width="2.625" style="491" customWidth="1"/>
    <col min="3334" max="3352" width="4.5" style="491"/>
    <col min="3353" max="3356" width="2.625" style="491" customWidth="1"/>
    <col min="3357" max="3357" width="2.375" style="491" customWidth="1"/>
    <col min="3358" max="3586" width="4.5" style="491"/>
    <col min="3587" max="3587" width="1.875" style="491" customWidth="1"/>
    <col min="3588" max="3588" width="2.375" style="491" customWidth="1"/>
    <col min="3589" max="3589" width="2.625" style="491" customWidth="1"/>
    <col min="3590" max="3608" width="4.5" style="491"/>
    <col min="3609" max="3612" width="2.625" style="491" customWidth="1"/>
    <col min="3613" max="3613" width="2.375" style="491" customWidth="1"/>
    <col min="3614" max="3842" width="4.5" style="491"/>
    <col min="3843" max="3843" width="1.875" style="491" customWidth="1"/>
    <col min="3844" max="3844" width="2.375" style="491" customWidth="1"/>
    <col min="3845" max="3845" width="2.625" style="491" customWidth="1"/>
    <col min="3846" max="3864" width="4.5" style="491"/>
    <col min="3865" max="3868" width="2.625" style="491" customWidth="1"/>
    <col min="3869" max="3869" width="2.375" style="491" customWidth="1"/>
    <col min="3870" max="4098" width="4.5" style="491"/>
    <col min="4099" max="4099" width="1.875" style="491" customWidth="1"/>
    <col min="4100" max="4100" width="2.375" style="491" customWidth="1"/>
    <col min="4101" max="4101" width="2.625" style="491" customWidth="1"/>
    <col min="4102" max="4120" width="4.5" style="491"/>
    <col min="4121" max="4124" width="2.625" style="491" customWidth="1"/>
    <col min="4125" max="4125" width="2.375" style="491" customWidth="1"/>
    <col min="4126" max="4354" width="4.5" style="491"/>
    <col min="4355" max="4355" width="1.875" style="491" customWidth="1"/>
    <col min="4356" max="4356" width="2.375" style="491" customWidth="1"/>
    <col min="4357" max="4357" width="2.625" style="491" customWidth="1"/>
    <col min="4358" max="4376" width="4.5" style="491"/>
    <col min="4377" max="4380" width="2.625" style="491" customWidth="1"/>
    <col min="4381" max="4381" width="2.375" style="491" customWidth="1"/>
    <col min="4382" max="4610" width="4.5" style="491"/>
    <col min="4611" max="4611" width="1.875" style="491" customWidth="1"/>
    <col min="4612" max="4612" width="2.375" style="491" customWidth="1"/>
    <col min="4613" max="4613" width="2.625" style="491" customWidth="1"/>
    <col min="4614" max="4632" width="4.5" style="491"/>
    <col min="4633" max="4636" width="2.625" style="491" customWidth="1"/>
    <col min="4637" max="4637" width="2.375" style="491" customWidth="1"/>
    <col min="4638" max="4866" width="4.5" style="491"/>
    <col min="4867" max="4867" width="1.875" style="491" customWidth="1"/>
    <col min="4868" max="4868" width="2.375" style="491" customWidth="1"/>
    <col min="4869" max="4869" width="2.625" style="491" customWidth="1"/>
    <col min="4870" max="4888" width="4.5" style="491"/>
    <col min="4889" max="4892" width="2.625" style="491" customWidth="1"/>
    <col min="4893" max="4893" width="2.375" style="491" customWidth="1"/>
    <col min="4894" max="5122" width="4.5" style="491"/>
    <col min="5123" max="5123" width="1.875" style="491" customWidth="1"/>
    <col min="5124" max="5124" width="2.375" style="491" customWidth="1"/>
    <col min="5125" max="5125" width="2.625" style="491" customWidth="1"/>
    <col min="5126" max="5144" width="4.5" style="491"/>
    <col min="5145" max="5148" width="2.625" style="491" customWidth="1"/>
    <col min="5149" max="5149" width="2.375" style="491" customWidth="1"/>
    <col min="5150" max="5378" width="4.5" style="491"/>
    <col min="5379" max="5379" width="1.875" style="491" customWidth="1"/>
    <col min="5380" max="5380" width="2.375" style="491" customWidth="1"/>
    <col min="5381" max="5381" width="2.625" style="491" customWidth="1"/>
    <col min="5382" max="5400" width="4.5" style="491"/>
    <col min="5401" max="5404" width="2.625" style="491" customWidth="1"/>
    <col min="5405" max="5405" width="2.375" style="491" customWidth="1"/>
    <col min="5406" max="5634" width="4.5" style="491"/>
    <col min="5635" max="5635" width="1.875" style="491" customWidth="1"/>
    <col min="5636" max="5636" width="2.375" style="491" customWidth="1"/>
    <col min="5637" max="5637" width="2.625" style="491" customWidth="1"/>
    <col min="5638" max="5656" width="4.5" style="491"/>
    <col min="5657" max="5660" width="2.625" style="491" customWidth="1"/>
    <col min="5661" max="5661" width="2.375" style="491" customWidth="1"/>
    <col min="5662" max="5890" width="4.5" style="491"/>
    <col min="5891" max="5891" width="1.875" style="491" customWidth="1"/>
    <col min="5892" max="5892" width="2.375" style="491" customWidth="1"/>
    <col min="5893" max="5893" width="2.625" style="491" customWidth="1"/>
    <col min="5894" max="5912" width="4.5" style="491"/>
    <col min="5913" max="5916" width="2.625" style="491" customWidth="1"/>
    <col min="5917" max="5917" width="2.375" style="491" customWidth="1"/>
    <col min="5918" max="6146" width="4.5" style="491"/>
    <col min="6147" max="6147" width="1.875" style="491" customWidth="1"/>
    <col min="6148" max="6148" width="2.375" style="491" customWidth="1"/>
    <col min="6149" max="6149" width="2.625" style="491" customWidth="1"/>
    <col min="6150" max="6168" width="4.5" style="491"/>
    <col min="6169" max="6172" width="2.625" style="491" customWidth="1"/>
    <col min="6173" max="6173" width="2.375" style="491" customWidth="1"/>
    <col min="6174" max="6402" width="4.5" style="491"/>
    <col min="6403" max="6403" width="1.875" style="491" customWidth="1"/>
    <col min="6404" max="6404" width="2.375" style="491" customWidth="1"/>
    <col min="6405" max="6405" width="2.625" style="491" customWidth="1"/>
    <col min="6406" max="6424" width="4.5" style="491"/>
    <col min="6425" max="6428" width="2.625" style="491" customWidth="1"/>
    <col min="6429" max="6429" width="2.375" style="491" customWidth="1"/>
    <col min="6430" max="6658" width="4.5" style="491"/>
    <col min="6659" max="6659" width="1.875" style="491" customWidth="1"/>
    <col min="6660" max="6660" width="2.375" style="491" customWidth="1"/>
    <col min="6661" max="6661" width="2.625" style="491" customWidth="1"/>
    <col min="6662" max="6680" width="4.5" style="491"/>
    <col min="6681" max="6684" width="2.625" style="491" customWidth="1"/>
    <col min="6685" max="6685" width="2.375" style="491" customWidth="1"/>
    <col min="6686" max="6914" width="4.5" style="491"/>
    <col min="6915" max="6915" width="1.875" style="491" customWidth="1"/>
    <col min="6916" max="6916" width="2.375" style="491" customWidth="1"/>
    <col min="6917" max="6917" width="2.625" style="491" customWidth="1"/>
    <col min="6918" max="6936" width="4.5" style="491"/>
    <col min="6937" max="6940" width="2.625" style="491" customWidth="1"/>
    <col min="6941" max="6941" width="2.375" style="491" customWidth="1"/>
    <col min="6942" max="7170" width="4.5" style="491"/>
    <col min="7171" max="7171" width="1.875" style="491" customWidth="1"/>
    <col min="7172" max="7172" width="2.375" style="491" customWidth="1"/>
    <col min="7173" max="7173" width="2.625" style="491" customWidth="1"/>
    <col min="7174" max="7192" width="4.5" style="491"/>
    <col min="7193" max="7196" width="2.625" style="491" customWidth="1"/>
    <col min="7197" max="7197" width="2.375" style="491" customWidth="1"/>
    <col min="7198" max="7426" width="4.5" style="491"/>
    <col min="7427" max="7427" width="1.875" style="491" customWidth="1"/>
    <col min="7428" max="7428" width="2.375" style="491" customWidth="1"/>
    <col min="7429" max="7429" width="2.625" style="491" customWidth="1"/>
    <col min="7430" max="7448" width="4.5" style="491"/>
    <col min="7449" max="7452" width="2.625" style="491" customWidth="1"/>
    <col min="7453" max="7453" width="2.375" style="491" customWidth="1"/>
    <col min="7454" max="7682" width="4.5" style="491"/>
    <col min="7683" max="7683" width="1.875" style="491" customWidth="1"/>
    <col min="7684" max="7684" width="2.375" style="491" customWidth="1"/>
    <col min="7685" max="7685" width="2.625" style="491" customWidth="1"/>
    <col min="7686" max="7704" width="4.5" style="491"/>
    <col min="7705" max="7708" width="2.625" style="491" customWidth="1"/>
    <col min="7709" max="7709" width="2.375" style="491" customWidth="1"/>
    <col min="7710" max="7938" width="4.5" style="491"/>
    <col min="7939" max="7939" width="1.875" style="491" customWidth="1"/>
    <col min="7940" max="7940" width="2.375" style="491" customWidth="1"/>
    <col min="7941" max="7941" width="2.625" style="491" customWidth="1"/>
    <col min="7942" max="7960" width="4.5" style="491"/>
    <col min="7961" max="7964" width="2.625" style="491" customWidth="1"/>
    <col min="7965" max="7965" width="2.375" style="491" customWidth="1"/>
    <col min="7966" max="8194" width="4.5" style="491"/>
    <col min="8195" max="8195" width="1.875" style="491" customWidth="1"/>
    <col min="8196" max="8196" width="2.375" style="491" customWidth="1"/>
    <col min="8197" max="8197" width="2.625" style="491" customWidth="1"/>
    <col min="8198" max="8216" width="4.5" style="491"/>
    <col min="8217" max="8220" width="2.625" style="491" customWidth="1"/>
    <col min="8221" max="8221" width="2.375" style="491" customWidth="1"/>
    <col min="8222" max="8450" width="4.5" style="491"/>
    <col min="8451" max="8451" width="1.875" style="491" customWidth="1"/>
    <col min="8452" max="8452" width="2.375" style="491" customWidth="1"/>
    <col min="8453" max="8453" width="2.625" style="491" customWidth="1"/>
    <col min="8454" max="8472" width="4.5" style="491"/>
    <col min="8473" max="8476" width="2.625" style="491" customWidth="1"/>
    <col min="8477" max="8477" width="2.375" style="491" customWidth="1"/>
    <col min="8478" max="8706" width="4.5" style="491"/>
    <col min="8707" max="8707" width="1.875" style="491" customWidth="1"/>
    <col min="8708" max="8708" width="2.375" style="491" customWidth="1"/>
    <col min="8709" max="8709" width="2.625" style="491" customWidth="1"/>
    <col min="8710" max="8728" width="4.5" style="491"/>
    <col min="8729" max="8732" width="2.625" style="491" customWidth="1"/>
    <col min="8733" max="8733" width="2.375" style="491" customWidth="1"/>
    <col min="8734" max="8962" width="4.5" style="491"/>
    <col min="8963" max="8963" width="1.875" style="491" customWidth="1"/>
    <col min="8964" max="8964" width="2.375" style="491" customWidth="1"/>
    <col min="8965" max="8965" width="2.625" style="491" customWidth="1"/>
    <col min="8966" max="8984" width="4.5" style="491"/>
    <col min="8985" max="8988" width="2.625" style="491" customWidth="1"/>
    <col min="8989" max="8989" width="2.375" style="491" customWidth="1"/>
    <col min="8990" max="9218" width="4.5" style="491"/>
    <col min="9219" max="9219" width="1.875" style="491" customWidth="1"/>
    <col min="9220" max="9220" width="2.375" style="491" customWidth="1"/>
    <col min="9221" max="9221" width="2.625" style="491" customWidth="1"/>
    <col min="9222" max="9240" width="4.5" style="491"/>
    <col min="9241" max="9244" width="2.625" style="491" customWidth="1"/>
    <col min="9245" max="9245" width="2.375" style="491" customWidth="1"/>
    <col min="9246" max="9474" width="4.5" style="491"/>
    <col min="9475" max="9475" width="1.875" style="491" customWidth="1"/>
    <col min="9476" max="9476" width="2.375" style="491" customWidth="1"/>
    <col min="9477" max="9477" width="2.625" style="491" customWidth="1"/>
    <col min="9478" max="9496" width="4.5" style="491"/>
    <col min="9497" max="9500" width="2.625" style="491" customWidth="1"/>
    <col min="9501" max="9501" width="2.375" style="491" customWidth="1"/>
    <col min="9502" max="9730" width="4.5" style="491"/>
    <col min="9731" max="9731" width="1.875" style="491" customWidth="1"/>
    <col min="9732" max="9732" width="2.375" style="491" customWidth="1"/>
    <col min="9733" max="9733" width="2.625" style="491" customWidth="1"/>
    <col min="9734" max="9752" width="4.5" style="491"/>
    <col min="9753" max="9756" width="2.625" style="491" customWidth="1"/>
    <col min="9757" max="9757" width="2.375" style="491" customWidth="1"/>
    <col min="9758" max="9986" width="4.5" style="491"/>
    <col min="9987" max="9987" width="1.875" style="491" customWidth="1"/>
    <col min="9988" max="9988" width="2.375" style="491" customWidth="1"/>
    <col min="9989" max="9989" width="2.625" style="491" customWidth="1"/>
    <col min="9990" max="10008" width="4.5" style="491"/>
    <col min="10009" max="10012" width="2.625" style="491" customWidth="1"/>
    <col min="10013" max="10013" width="2.375" style="491" customWidth="1"/>
    <col min="10014" max="10242" width="4.5" style="491"/>
    <col min="10243" max="10243" width="1.875" style="491" customWidth="1"/>
    <col min="10244" max="10244" width="2.375" style="491" customWidth="1"/>
    <col min="10245" max="10245" width="2.625" style="491" customWidth="1"/>
    <col min="10246" max="10264" width="4.5" style="491"/>
    <col min="10265" max="10268" width="2.625" style="491" customWidth="1"/>
    <col min="10269" max="10269" width="2.375" style="491" customWidth="1"/>
    <col min="10270" max="10498" width="4.5" style="491"/>
    <col min="10499" max="10499" width="1.875" style="491" customWidth="1"/>
    <col min="10500" max="10500" width="2.375" style="491" customWidth="1"/>
    <col min="10501" max="10501" width="2.625" style="491" customWidth="1"/>
    <col min="10502" max="10520" width="4.5" style="491"/>
    <col min="10521" max="10524" width="2.625" style="491" customWidth="1"/>
    <col min="10525" max="10525" width="2.375" style="491" customWidth="1"/>
    <col min="10526" max="10754" width="4.5" style="491"/>
    <col min="10755" max="10755" width="1.875" style="491" customWidth="1"/>
    <col min="10756" max="10756" width="2.375" style="491" customWidth="1"/>
    <col min="10757" max="10757" width="2.625" style="491" customWidth="1"/>
    <col min="10758" max="10776" width="4.5" style="491"/>
    <col min="10777" max="10780" width="2.625" style="491" customWidth="1"/>
    <col min="10781" max="10781" width="2.375" style="491" customWidth="1"/>
    <col min="10782" max="11010" width="4.5" style="491"/>
    <col min="11011" max="11011" width="1.875" style="491" customWidth="1"/>
    <col min="11012" max="11012" width="2.375" style="491" customWidth="1"/>
    <col min="11013" max="11013" width="2.625" style="491" customWidth="1"/>
    <col min="11014" max="11032" width="4.5" style="491"/>
    <col min="11033" max="11036" width="2.625" style="491" customWidth="1"/>
    <col min="11037" max="11037" width="2.375" style="491" customWidth="1"/>
    <col min="11038" max="11266" width="4.5" style="491"/>
    <col min="11267" max="11267" width="1.875" style="491" customWidth="1"/>
    <col min="11268" max="11268" width="2.375" style="491" customWidth="1"/>
    <col min="11269" max="11269" width="2.625" style="491" customWidth="1"/>
    <col min="11270" max="11288" width="4.5" style="491"/>
    <col min="11289" max="11292" width="2.625" style="491" customWidth="1"/>
    <col min="11293" max="11293" width="2.375" style="491" customWidth="1"/>
    <col min="11294" max="11522" width="4.5" style="491"/>
    <col min="11523" max="11523" width="1.875" style="491" customWidth="1"/>
    <col min="11524" max="11524" width="2.375" style="491" customWidth="1"/>
    <col min="11525" max="11525" width="2.625" style="491" customWidth="1"/>
    <col min="11526" max="11544" width="4.5" style="491"/>
    <col min="11545" max="11548" width="2.625" style="491" customWidth="1"/>
    <col min="11549" max="11549" width="2.375" style="491" customWidth="1"/>
    <col min="11550" max="11778" width="4.5" style="491"/>
    <col min="11779" max="11779" width="1.875" style="491" customWidth="1"/>
    <col min="11780" max="11780" width="2.375" style="491" customWidth="1"/>
    <col min="11781" max="11781" width="2.625" style="491" customWidth="1"/>
    <col min="11782" max="11800" width="4.5" style="491"/>
    <col min="11801" max="11804" width="2.625" style="491" customWidth="1"/>
    <col min="11805" max="11805" width="2.375" style="491" customWidth="1"/>
    <col min="11806" max="12034" width="4.5" style="491"/>
    <col min="12035" max="12035" width="1.875" style="491" customWidth="1"/>
    <col min="12036" max="12036" width="2.375" style="491" customWidth="1"/>
    <col min="12037" max="12037" width="2.625" style="491" customWidth="1"/>
    <col min="12038" max="12056" width="4.5" style="491"/>
    <col min="12057" max="12060" width="2.625" style="491" customWidth="1"/>
    <col min="12061" max="12061" width="2.375" style="491" customWidth="1"/>
    <col min="12062" max="12290" width="4.5" style="491"/>
    <col min="12291" max="12291" width="1.875" style="491" customWidth="1"/>
    <col min="12292" max="12292" width="2.375" style="491" customWidth="1"/>
    <col min="12293" max="12293" width="2.625" style="491" customWidth="1"/>
    <col min="12294" max="12312" width="4.5" style="491"/>
    <col min="12313" max="12316" width="2.625" style="491" customWidth="1"/>
    <col min="12317" max="12317" width="2.375" style="491" customWidth="1"/>
    <col min="12318" max="12546" width="4.5" style="491"/>
    <col min="12547" max="12547" width="1.875" style="491" customWidth="1"/>
    <col min="12548" max="12548" width="2.375" style="491" customWidth="1"/>
    <col min="12549" max="12549" width="2.625" style="491" customWidth="1"/>
    <col min="12550" max="12568" width="4.5" style="491"/>
    <col min="12569" max="12572" width="2.625" style="491" customWidth="1"/>
    <col min="12573" max="12573" width="2.375" style="491" customWidth="1"/>
    <col min="12574" max="12802" width="4.5" style="491"/>
    <col min="12803" max="12803" width="1.875" style="491" customWidth="1"/>
    <col min="12804" max="12804" width="2.375" style="491" customWidth="1"/>
    <col min="12805" max="12805" width="2.625" style="491" customWidth="1"/>
    <col min="12806" max="12824" width="4.5" style="491"/>
    <col min="12825" max="12828" width="2.625" style="491" customWidth="1"/>
    <col min="12829" max="12829" width="2.375" style="491" customWidth="1"/>
    <col min="12830" max="13058" width="4.5" style="491"/>
    <col min="13059" max="13059" width="1.875" style="491" customWidth="1"/>
    <col min="13060" max="13060" width="2.375" style="491" customWidth="1"/>
    <col min="13061" max="13061" width="2.625" style="491" customWidth="1"/>
    <col min="13062" max="13080" width="4.5" style="491"/>
    <col min="13081" max="13084" width="2.625" style="491" customWidth="1"/>
    <col min="13085" max="13085" width="2.375" style="491" customWidth="1"/>
    <col min="13086" max="13314" width="4.5" style="491"/>
    <col min="13315" max="13315" width="1.875" style="491" customWidth="1"/>
    <col min="13316" max="13316" width="2.375" style="491" customWidth="1"/>
    <col min="13317" max="13317" width="2.625" style="491" customWidth="1"/>
    <col min="13318" max="13336" width="4.5" style="491"/>
    <col min="13337" max="13340" width="2.625" style="491" customWidth="1"/>
    <col min="13341" max="13341" width="2.375" style="491" customWidth="1"/>
    <col min="13342" max="13570" width="4.5" style="491"/>
    <col min="13571" max="13571" width="1.875" style="491" customWidth="1"/>
    <col min="13572" max="13572" width="2.375" style="491" customWidth="1"/>
    <col min="13573" max="13573" width="2.625" style="491" customWidth="1"/>
    <col min="13574" max="13592" width="4.5" style="491"/>
    <col min="13593" max="13596" width="2.625" style="491" customWidth="1"/>
    <col min="13597" max="13597" width="2.375" style="491" customWidth="1"/>
    <col min="13598" max="13826" width="4.5" style="491"/>
    <col min="13827" max="13827" width="1.875" style="491" customWidth="1"/>
    <col min="13828" max="13828" width="2.375" style="491" customWidth="1"/>
    <col min="13829" max="13829" width="2.625" style="491" customWidth="1"/>
    <col min="13830" max="13848" width="4.5" style="491"/>
    <col min="13849" max="13852" width="2.625" style="491" customWidth="1"/>
    <col min="13853" max="13853" width="2.375" style="491" customWidth="1"/>
    <col min="13854" max="14082" width="4.5" style="491"/>
    <col min="14083" max="14083" width="1.875" style="491" customWidth="1"/>
    <col min="14084" max="14084" width="2.375" style="491" customWidth="1"/>
    <col min="14085" max="14085" width="2.625" style="491" customWidth="1"/>
    <col min="14086" max="14104" width="4.5" style="491"/>
    <col min="14105" max="14108" width="2.625" style="491" customWidth="1"/>
    <col min="14109" max="14109" width="2.375" style="491" customWidth="1"/>
    <col min="14110" max="14338" width="4.5" style="491"/>
    <col min="14339" max="14339" width="1.875" style="491" customWidth="1"/>
    <col min="14340" max="14340" width="2.375" style="491" customWidth="1"/>
    <col min="14341" max="14341" width="2.625" style="491" customWidth="1"/>
    <col min="14342" max="14360" width="4.5" style="491"/>
    <col min="14361" max="14364" width="2.625" style="491" customWidth="1"/>
    <col min="14365" max="14365" width="2.375" style="491" customWidth="1"/>
    <col min="14366" max="14594" width="4.5" style="491"/>
    <col min="14595" max="14595" width="1.875" style="491" customWidth="1"/>
    <col min="14596" max="14596" width="2.375" style="491" customWidth="1"/>
    <col min="14597" max="14597" width="2.625" style="491" customWidth="1"/>
    <col min="14598" max="14616" width="4.5" style="491"/>
    <col min="14617" max="14620" width="2.625" style="491" customWidth="1"/>
    <col min="14621" max="14621" width="2.375" style="491" customWidth="1"/>
    <col min="14622" max="14850" width="4.5" style="491"/>
    <col min="14851" max="14851" width="1.875" style="491" customWidth="1"/>
    <col min="14852" max="14852" width="2.375" style="491" customWidth="1"/>
    <col min="14853" max="14853" width="2.625" style="491" customWidth="1"/>
    <col min="14854" max="14872" width="4.5" style="491"/>
    <col min="14873" max="14876" width="2.625" style="491" customWidth="1"/>
    <col min="14877" max="14877" width="2.375" style="491" customWidth="1"/>
    <col min="14878" max="15106" width="4.5" style="491"/>
    <col min="15107" max="15107" width="1.875" style="491" customWidth="1"/>
    <col min="15108" max="15108" width="2.375" style="491" customWidth="1"/>
    <col min="15109" max="15109" width="2.625" style="491" customWidth="1"/>
    <col min="15110" max="15128" width="4.5" style="491"/>
    <col min="15129" max="15132" width="2.625" style="491" customWidth="1"/>
    <col min="15133" max="15133" width="2.375" style="491" customWidth="1"/>
    <col min="15134" max="15362" width="4.5" style="491"/>
    <col min="15363" max="15363" width="1.875" style="491" customWidth="1"/>
    <col min="15364" max="15364" width="2.375" style="491" customWidth="1"/>
    <col min="15365" max="15365" width="2.625" style="491" customWidth="1"/>
    <col min="15366" max="15384" width="4.5" style="491"/>
    <col min="15385" max="15388" width="2.625" style="491" customWidth="1"/>
    <col min="15389" max="15389" width="2.375" style="491" customWidth="1"/>
    <col min="15390" max="15618" width="4.5" style="491"/>
    <col min="15619" max="15619" width="1.875" style="491" customWidth="1"/>
    <col min="15620" max="15620" width="2.375" style="491" customWidth="1"/>
    <col min="15621" max="15621" width="2.625" style="491" customWidth="1"/>
    <col min="15622" max="15640" width="4.5" style="491"/>
    <col min="15641" max="15644" width="2.625" style="491" customWidth="1"/>
    <col min="15645" max="15645" width="2.375" style="491" customWidth="1"/>
    <col min="15646" max="15874" width="4.5" style="491"/>
    <col min="15875" max="15875" width="1.875" style="491" customWidth="1"/>
    <col min="15876" max="15876" width="2.375" style="491" customWidth="1"/>
    <col min="15877" max="15877" width="2.625" style="491" customWidth="1"/>
    <col min="15878" max="15896" width="4.5" style="491"/>
    <col min="15897" max="15900" width="2.625" style="491" customWidth="1"/>
    <col min="15901" max="15901" width="2.375" style="491" customWidth="1"/>
    <col min="15902" max="16130" width="4.5" style="491"/>
    <col min="16131" max="16131" width="1.875" style="491" customWidth="1"/>
    <col min="16132" max="16132" width="2.375" style="491" customWidth="1"/>
    <col min="16133" max="16133" width="2.625" style="491" customWidth="1"/>
    <col min="16134" max="16152" width="4.5" style="491"/>
    <col min="16153" max="16156" width="2.625" style="491" customWidth="1"/>
    <col min="16157" max="16157" width="2.375" style="491" customWidth="1"/>
    <col min="16158" max="16384" width="4.5" style="491"/>
  </cols>
  <sheetData>
    <row r="1" spans="2:32" x14ac:dyDescent="0.15">
      <c r="B1" s="1642" t="s">
        <v>893</v>
      </c>
      <c r="C1" s="1642"/>
      <c r="D1" s="1642"/>
      <c r="E1" s="1642"/>
      <c r="F1" s="492"/>
      <c r="G1" s="492"/>
      <c r="H1" s="492"/>
      <c r="I1" s="492"/>
      <c r="J1" s="492"/>
      <c r="K1" s="492"/>
      <c r="L1" s="492"/>
      <c r="M1" s="492"/>
      <c r="N1" s="492"/>
      <c r="O1" s="492"/>
      <c r="P1" s="492"/>
      <c r="Q1" s="492"/>
      <c r="R1" s="492"/>
      <c r="S1" s="492"/>
      <c r="T1" s="492"/>
      <c r="U1" s="492"/>
      <c r="V1" s="492"/>
      <c r="W1" s="493"/>
      <c r="X1" s="493"/>
      <c r="Y1" s="492"/>
      <c r="Z1" s="492"/>
      <c r="AA1" s="492"/>
      <c r="AB1" s="492"/>
      <c r="AC1" s="492"/>
    </row>
    <row r="2" spans="2:32" x14ac:dyDescent="0.15">
      <c r="B2" s="492"/>
      <c r="C2" s="492"/>
      <c r="D2" s="492"/>
      <c r="E2" s="492"/>
      <c r="F2" s="492"/>
      <c r="G2" s="492"/>
      <c r="H2" s="492"/>
      <c r="I2" s="492"/>
      <c r="J2" s="492"/>
      <c r="K2" s="492"/>
      <c r="L2" s="492"/>
      <c r="M2" s="492"/>
      <c r="N2" s="492"/>
      <c r="O2" s="492"/>
      <c r="P2" s="492"/>
      <c r="Q2" s="492"/>
      <c r="R2" s="492"/>
      <c r="S2" s="492"/>
      <c r="T2" s="492"/>
      <c r="U2" s="492"/>
      <c r="V2" s="492"/>
      <c r="W2" s="492"/>
      <c r="X2" s="492"/>
      <c r="Y2" s="492"/>
      <c r="Z2" s="492"/>
      <c r="AA2" s="492"/>
      <c r="AB2" s="492"/>
      <c r="AC2" s="492"/>
    </row>
    <row r="3" spans="2:32" x14ac:dyDescent="0.15">
      <c r="B3" s="492"/>
      <c r="C3" s="492"/>
      <c r="D3" s="492"/>
      <c r="E3" s="492"/>
      <c r="F3" s="492"/>
      <c r="G3" s="492"/>
      <c r="H3" s="492"/>
      <c r="I3" s="492"/>
      <c r="J3" s="492"/>
      <c r="K3" s="492"/>
      <c r="L3" s="492"/>
      <c r="M3" s="492"/>
      <c r="N3" s="492"/>
      <c r="O3" s="492"/>
      <c r="P3" s="492"/>
      <c r="Q3" s="492"/>
      <c r="R3" s="492"/>
      <c r="S3" s="492"/>
      <c r="T3" s="492"/>
      <c r="U3" s="1643" t="s">
        <v>894</v>
      </c>
      <c r="V3" s="1643"/>
      <c r="W3" s="1643"/>
      <c r="X3" s="1643"/>
      <c r="Y3" s="1643"/>
      <c r="Z3" s="1643"/>
      <c r="AA3" s="1643"/>
      <c r="AB3" s="1643"/>
      <c r="AC3" s="492"/>
    </row>
    <row r="4" spans="2:32" x14ac:dyDescent="0.15">
      <c r="B4" s="492"/>
      <c r="C4" s="492"/>
      <c r="D4" s="492"/>
      <c r="E4" s="492"/>
      <c r="F4" s="492"/>
      <c r="G4" s="492"/>
      <c r="H4" s="492"/>
      <c r="I4" s="492"/>
      <c r="J4" s="492"/>
      <c r="K4" s="492"/>
      <c r="L4" s="492"/>
      <c r="M4" s="492"/>
      <c r="N4" s="492"/>
      <c r="O4" s="492"/>
      <c r="P4" s="492"/>
      <c r="Q4" s="492"/>
      <c r="R4" s="492"/>
      <c r="S4" s="492"/>
      <c r="T4" s="492"/>
      <c r="U4" s="492"/>
      <c r="V4" s="492"/>
      <c r="W4" s="492"/>
      <c r="X4" s="492"/>
      <c r="Y4" s="492"/>
      <c r="Z4" s="492"/>
      <c r="AA4" s="492"/>
      <c r="AB4" s="492"/>
      <c r="AC4" s="492"/>
    </row>
    <row r="5" spans="2:32" x14ac:dyDescent="0.15">
      <c r="B5" s="494"/>
      <c r="C5" s="1644"/>
      <c r="D5" s="1644"/>
      <c r="E5" s="1644"/>
      <c r="F5" s="1644"/>
      <c r="G5" s="1644"/>
      <c r="H5" s="1644"/>
      <c r="I5" s="1644"/>
      <c r="J5" s="1644"/>
      <c r="K5" s="1644"/>
      <c r="L5" s="1644"/>
      <c r="M5" s="1644"/>
      <c r="N5" s="1644"/>
      <c r="O5" s="1644"/>
      <c r="P5" s="1644"/>
      <c r="Q5" s="1644"/>
      <c r="R5" s="1644"/>
      <c r="S5" s="1644"/>
      <c r="T5" s="1644"/>
      <c r="U5" s="1644"/>
      <c r="V5" s="1644"/>
      <c r="W5" s="1644"/>
      <c r="X5" s="1644"/>
      <c r="Y5" s="1644"/>
      <c r="Z5" s="1644"/>
      <c r="AA5" s="1644"/>
      <c r="AB5" s="1644"/>
      <c r="AC5" s="494"/>
    </row>
    <row r="6" spans="2:32" ht="17.25" x14ac:dyDescent="0.15">
      <c r="B6" s="494"/>
      <c r="C6" s="1645" t="s">
        <v>895</v>
      </c>
      <c r="D6" s="1645"/>
      <c r="E6" s="1645"/>
      <c r="F6" s="1645"/>
      <c r="G6" s="1645"/>
      <c r="H6" s="1645"/>
      <c r="I6" s="1645"/>
      <c r="J6" s="1645"/>
      <c r="K6" s="1645"/>
      <c r="L6" s="1645"/>
      <c r="M6" s="1645"/>
      <c r="N6" s="1645"/>
      <c r="O6" s="1645"/>
      <c r="P6" s="1645"/>
      <c r="Q6" s="1645"/>
      <c r="R6" s="1645"/>
      <c r="S6" s="1645"/>
      <c r="T6" s="1645"/>
      <c r="U6" s="1645"/>
      <c r="V6" s="1645"/>
      <c r="W6" s="1645"/>
      <c r="X6" s="1645"/>
      <c r="Y6" s="1645"/>
      <c r="Z6" s="1645"/>
      <c r="AA6" s="1645"/>
      <c r="AB6" s="1645"/>
      <c r="AC6" s="494"/>
    </row>
    <row r="7" spans="2:32" x14ac:dyDescent="0.15">
      <c r="B7" s="494"/>
      <c r="C7" s="494"/>
      <c r="D7" s="494"/>
      <c r="E7" s="494"/>
      <c r="F7" s="494"/>
      <c r="G7" s="494"/>
      <c r="H7" s="494"/>
      <c r="I7" s="494"/>
      <c r="J7" s="494"/>
      <c r="K7" s="494"/>
      <c r="L7" s="494"/>
      <c r="M7" s="494"/>
      <c r="N7" s="494"/>
      <c r="O7" s="494"/>
      <c r="P7" s="494"/>
      <c r="Q7" s="494"/>
      <c r="R7" s="494"/>
      <c r="S7" s="494"/>
      <c r="T7" s="494"/>
      <c r="U7" s="494"/>
      <c r="V7" s="494"/>
      <c r="W7" s="494"/>
      <c r="X7" s="494"/>
      <c r="Y7" s="494"/>
      <c r="Z7" s="494"/>
      <c r="AA7" s="494"/>
      <c r="AB7" s="494"/>
      <c r="AC7" s="494"/>
    </row>
    <row r="8" spans="2:32" ht="23.25" customHeight="1" x14ac:dyDescent="0.15">
      <c r="B8" s="494"/>
      <c r="C8" s="1639" t="s">
        <v>896</v>
      </c>
      <c r="D8" s="1640"/>
      <c r="E8" s="1640"/>
      <c r="F8" s="1640"/>
      <c r="G8" s="1641"/>
      <c r="H8" s="1646"/>
      <c r="I8" s="1646"/>
      <c r="J8" s="1646"/>
      <c r="K8" s="1646"/>
      <c r="L8" s="1646"/>
      <c r="M8" s="1646"/>
      <c r="N8" s="1646"/>
      <c r="O8" s="1646"/>
      <c r="P8" s="1646"/>
      <c r="Q8" s="1646"/>
      <c r="R8" s="1646"/>
      <c r="S8" s="1646"/>
      <c r="T8" s="1646"/>
      <c r="U8" s="1646"/>
      <c r="V8" s="1646"/>
      <c r="W8" s="1646"/>
      <c r="X8" s="1646"/>
      <c r="Y8" s="1646"/>
      <c r="Z8" s="1646"/>
      <c r="AA8" s="1646"/>
      <c r="AB8" s="1647"/>
      <c r="AC8" s="494"/>
    </row>
    <row r="9" spans="2:32" ht="23.25" customHeight="1" x14ac:dyDescent="0.15">
      <c r="B9" s="494"/>
      <c r="C9" s="1639" t="s">
        <v>897</v>
      </c>
      <c r="D9" s="1640"/>
      <c r="E9" s="1640"/>
      <c r="F9" s="1640"/>
      <c r="G9" s="1641"/>
      <c r="H9" s="1640" t="s">
        <v>898</v>
      </c>
      <c r="I9" s="1640"/>
      <c r="J9" s="1640"/>
      <c r="K9" s="1640"/>
      <c r="L9" s="1640"/>
      <c r="M9" s="1640"/>
      <c r="N9" s="1640"/>
      <c r="O9" s="1640"/>
      <c r="P9" s="1640"/>
      <c r="Q9" s="1640"/>
      <c r="R9" s="1640"/>
      <c r="S9" s="1640"/>
      <c r="T9" s="1640"/>
      <c r="U9" s="1640"/>
      <c r="V9" s="1640"/>
      <c r="W9" s="1640"/>
      <c r="X9" s="1640"/>
      <c r="Y9" s="1640"/>
      <c r="Z9" s="1640"/>
      <c r="AA9" s="1640"/>
      <c r="AB9" s="1641"/>
      <c r="AC9" s="494"/>
    </row>
    <row r="10" spans="2:32" ht="3" customHeight="1" x14ac:dyDescent="0.15">
      <c r="B10" s="494"/>
      <c r="C10" s="495"/>
      <c r="D10" s="495"/>
      <c r="E10" s="495"/>
      <c r="F10" s="495"/>
      <c r="G10" s="495"/>
      <c r="H10" s="496"/>
      <c r="I10" s="496"/>
      <c r="J10" s="496"/>
      <c r="K10" s="496"/>
      <c r="L10" s="496"/>
      <c r="M10" s="496"/>
      <c r="N10" s="496"/>
      <c r="O10" s="496"/>
      <c r="P10" s="496"/>
      <c r="Q10" s="496"/>
      <c r="R10" s="496"/>
      <c r="S10" s="496"/>
      <c r="T10" s="496"/>
      <c r="U10" s="496"/>
      <c r="V10" s="496"/>
      <c r="W10" s="496"/>
      <c r="X10" s="496"/>
      <c r="Y10" s="496"/>
      <c r="Z10" s="496"/>
      <c r="AA10" s="496"/>
      <c r="AB10" s="496"/>
      <c r="AC10" s="494"/>
      <c r="AF10" s="497"/>
    </row>
    <row r="11" spans="2:32" ht="13.5" customHeight="1" x14ac:dyDescent="0.15">
      <c r="B11" s="494"/>
      <c r="C11" s="1638"/>
      <c r="D11" s="1638"/>
      <c r="E11" s="1638"/>
      <c r="F11" s="1638"/>
      <c r="G11" s="1638"/>
      <c r="H11" s="1638"/>
      <c r="I11" s="1638"/>
      <c r="J11" s="1638"/>
      <c r="K11" s="1638"/>
      <c r="L11" s="1638"/>
      <c r="M11" s="1638"/>
      <c r="N11" s="1638"/>
      <c r="O11" s="1638"/>
      <c r="P11" s="1638"/>
      <c r="Q11" s="1638"/>
      <c r="R11" s="1638"/>
      <c r="S11" s="1638"/>
      <c r="T11" s="1638"/>
      <c r="U11" s="1638"/>
      <c r="V11" s="1638"/>
      <c r="W11" s="1638"/>
      <c r="X11" s="1638"/>
      <c r="Y11" s="1638"/>
      <c r="Z11" s="1638"/>
      <c r="AA11" s="1638"/>
      <c r="AB11" s="1638"/>
      <c r="AC11" s="494"/>
      <c r="AF11" s="497"/>
    </row>
    <row r="12" spans="2:32" ht="6" customHeight="1" x14ac:dyDescent="0.15">
      <c r="B12" s="498"/>
      <c r="C12" s="498"/>
      <c r="D12" s="498"/>
      <c r="E12" s="498"/>
      <c r="F12" s="498"/>
      <c r="G12" s="498"/>
      <c r="H12" s="498"/>
      <c r="I12" s="498"/>
      <c r="J12" s="498"/>
      <c r="K12" s="498"/>
      <c r="L12" s="498"/>
      <c r="M12" s="498"/>
      <c r="N12" s="498"/>
      <c r="O12" s="498"/>
      <c r="P12" s="498"/>
      <c r="Q12" s="498"/>
      <c r="R12" s="498"/>
      <c r="S12" s="498"/>
      <c r="T12" s="498"/>
      <c r="U12" s="498"/>
      <c r="V12" s="498"/>
      <c r="W12" s="498"/>
      <c r="X12" s="498"/>
      <c r="Y12" s="498"/>
      <c r="Z12" s="498"/>
      <c r="AA12" s="498"/>
      <c r="AB12" s="498"/>
      <c r="AC12" s="498"/>
    </row>
    <row r="13" spans="2:32" ht="17.25" customHeight="1" x14ac:dyDescent="0.15">
      <c r="B13" s="499"/>
      <c r="C13" s="500"/>
      <c r="D13" s="500"/>
      <c r="E13" s="500"/>
      <c r="F13" s="500"/>
      <c r="G13" s="500"/>
      <c r="H13" s="500"/>
      <c r="I13" s="500"/>
      <c r="J13" s="500"/>
      <c r="K13" s="500"/>
      <c r="L13" s="500"/>
      <c r="M13" s="500"/>
      <c r="N13" s="500"/>
      <c r="O13" s="500"/>
      <c r="P13" s="500"/>
      <c r="Q13" s="500"/>
      <c r="R13" s="500"/>
      <c r="S13" s="500"/>
      <c r="T13" s="500"/>
      <c r="U13" s="500"/>
      <c r="V13" s="500"/>
      <c r="W13" s="500"/>
      <c r="X13" s="500"/>
      <c r="Y13" s="500"/>
      <c r="Z13" s="500"/>
      <c r="AA13" s="500"/>
      <c r="AB13" s="500"/>
      <c r="AC13" s="501"/>
    </row>
    <row r="14" spans="2:32" ht="37.5" customHeight="1" x14ac:dyDescent="0.15">
      <c r="B14" s="502"/>
      <c r="C14" s="494"/>
      <c r="D14" s="1633" t="s">
        <v>899</v>
      </c>
      <c r="E14" s="1634"/>
      <c r="F14" s="1634"/>
      <c r="G14" s="1634"/>
      <c r="H14" s="1634"/>
      <c r="I14" s="1634"/>
      <c r="J14" s="1634"/>
      <c r="K14" s="1634"/>
      <c r="L14" s="1634"/>
      <c r="M14" s="1634"/>
      <c r="N14" s="1634"/>
      <c r="O14" s="1634"/>
      <c r="P14" s="1634"/>
      <c r="Q14" s="1634"/>
      <c r="R14" s="1634"/>
      <c r="S14" s="1634"/>
      <c r="T14" s="1634"/>
      <c r="U14" s="1634"/>
      <c r="V14" s="1634"/>
      <c r="W14" s="1634"/>
      <c r="X14" s="1634"/>
      <c r="Y14" s="1634"/>
      <c r="Z14" s="1634"/>
      <c r="AA14" s="1634"/>
      <c r="AB14" s="1634"/>
      <c r="AC14" s="503"/>
    </row>
    <row r="15" spans="2:32" ht="9" customHeight="1" thickBot="1" x14ac:dyDescent="0.2">
      <c r="B15" s="502"/>
      <c r="C15" s="494"/>
      <c r="D15" s="504"/>
      <c r="E15" s="505"/>
      <c r="F15" s="505"/>
      <c r="G15" s="505"/>
      <c r="H15" s="505"/>
      <c r="I15" s="505"/>
      <c r="J15" s="506"/>
      <c r="K15" s="506"/>
      <c r="L15" s="506"/>
      <c r="M15" s="506"/>
      <c r="N15" s="506"/>
      <c r="O15" s="506"/>
      <c r="P15" s="506"/>
      <c r="Q15" s="506"/>
      <c r="R15" s="506"/>
      <c r="S15" s="506"/>
      <c r="T15" s="506"/>
      <c r="U15" s="506"/>
      <c r="V15" s="506"/>
      <c r="W15" s="506"/>
      <c r="X15" s="506"/>
      <c r="Y15" s="507"/>
      <c r="Z15" s="507"/>
      <c r="AA15" s="507"/>
      <c r="AB15" s="507"/>
      <c r="AC15" s="503"/>
    </row>
    <row r="16" spans="2:32" ht="17.25" customHeight="1" thickBot="1" x14ac:dyDescent="0.2">
      <c r="B16" s="502"/>
      <c r="C16" s="494"/>
      <c r="D16" s="507"/>
      <c r="E16" s="505"/>
      <c r="F16" s="505"/>
      <c r="G16" s="505"/>
      <c r="H16" s="505"/>
      <c r="I16" s="505"/>
      <c r="J16" s="506"/>
      <c r="K16" s="506"/>
      <c r="L16" s="506"/>
      <c r="M16" s="506"/>
      <c r="N16" s="506"/>
      <c r="O16" s="506"/>
      <c r="P16" s="506"/>
      <c r="Q16" s="506"/>
      <c r="R16" s="506"/>
      <c r="S16" s="506"/>
      <c r="T16" s="506"/>
      <c r="U16" s="508"/>
      <c r="V16" s="509" t="s">
        <v>900</v>
      </c>
      <c r="W16" s="506"/>
      <c r="X16" s="506"/>
      <c r="Y16" s="1635" t="s">
        <v>901</v>
      </c>
      <c r="Z16" s="1636"/>
      <c r="AA16" s="1637"/>
      <c r="AB16" s="494"/>
      <c r="AC16" s="510"/>
    </row>
    <row r="17" spans="2:29" ht="17.25" customHeight="1" x14ac:dyDescent="0.15">
      <c r="B17" s="502"/>
      <c r="C17" s="494"/>
      <c r="D17" s="507"/>
      <c r="E17" s="505"/>
      <c r="F17" s="505"/>
      <c r="G17" s="505"/>
      <c r="H17" s="505"/>
      <c r="I17" s="505"/>
      <c r="J17" s="506"/>
      <c r="K17" s="506"/>
      <c r="L17" s="506"/>
      <c r="M17" s="506"/>
      <c r="N17" s="506"/>
      <c r="O17" s="506"/>
      <c r="P17" s="506"/>
      <c r="Q17" s="506"/>
      <c r="R17" s="506"/>
      <c r="S17" s="506"/>
      <c r="T17" s="506"/>
      <c r="U17" s="506"/>
      <c r="V17" s="506"/>
      <c r="W17" s="506"/>
      <c r="X17" s="506"/>
      <c r="Y17" s="511"/>
      <c r="Z17" s="511"/>
      <c r="AA17" s="511"/>
      <c r="AB17" s="494"/>
      <c r="AC17" s="510"/>
    </row>
    <row r="18" spans="2:29" ht="37.5" customHeight="1" x14ac:dyDescent="0.15">
      <c r="B18" s="502"/>
      <c r="C18" s="494"/>
      <c r="D18" s="1633" t="s">
        <v>902</v>
      </c>
      <c r="E18" s="1633"/>
      <c r="F18" s="1633"/>
      <c r="G18" s="1633"/>
      <c r="H18" s="1633"/>
      <c r="I18" s="1633"/>
      <c r="J18" s="1633"/>
      <c r="K18" s="1633"/>
      <c r="L18" s="1633"/>
      <c r="M18" s="1633"/>
      <c r="N18" s="1633"/>
      <c r="O18" s="1633"/>
      <c r="P18" s="1633"/>
      <c r="Q18" s="1633"/>
      <c r="R18" s="1633"/>
      <c r="S18" s="1633"/>
      <c r="T18" s="1633"/>
      <c r="U18" s="1633"/>
      <c r="V18" s="1633"/>
      <c r="W18" s="1633"/>
      <c r="X18" s="1633"/>
      <c r="Y18" s="1633"/>
      <c r="Z18" s="1633"/>
      <c r="AA18" s="1633"/>
      <c r="AB18" s="1633"/>
      <c r="AC18" s="510"/>
    </row>
    <row r="19" spans="2:29" ht="20.25" customHeight="1" x14ac:dyDescent="0.15">
      <c r="B19" s="502"/>
      <c r="C19" s="494"/>
      <c r="D19" s="507"/>
      <c r="E19" s="507" t="s">
        <v>903</v>
      </c>
      <c r="F19" s="494"/>
      <c r="G19" s="494"/>
      <c r="H19" s="494"/>
      <c r="I19" s="494"/>
      <c r="J19" s="494"/>
      <c r="K19" s="494"/>
      <c r="L19" s="494"/>
      <c r="M19" s="494"/>
      <c r="N19" s="494"/>
      <c r="O19" s="494"/>
      <c r="P19" s="494"/>
      <c r="Q19" s="494"/>
      <c r="R19" s="494"/>
      <c r="S19" s="494"/>
      <c r="T19" s="494"/>
      <c r="U19" s="494"/>
      <c r="V19" s="494"/>
      <c r="W19" s="494"/>
      <c r="X19" s="494"/>
      <c r="Y19" s="494"/>
      <c r="Z19" s="494"/>
      <c r="AA19" s="512"/>
      <c r="AB19" s="494"/>
      <c r="AC19" s="510"/>
    </row>
    <row r="20" spans="2:29" ht="18.75" customHeight="1" x14ac:dyDescent="0.15">
      <c r="B20" s="502"/>
      <c r="C20" s="494"/>
      <c r="D20" s="494"/>
      <c r="E20" s="513" t="s">
        <v>904</v>
      </c>
      <c r="F20" s="513"/>
      <c r="G20" s="514"/>
      <c r="H20" s="514"/>
      <c r="I20" s="514"/>
      <c r="J20" s="515"/>
      <c r="K20" s="515"/>
      <c r="L20" s="515"/>
      <c r="M20" s="515"/>
      <c r="N20" s="515"/>
      <c r="O20" s="515"/>
      <c r="P20" s="515"/>
      <c r="Q20" s="515"/>
      <c r="R20" s="515"/>
      <c r="S20" s="515"/>
      <c r="T20" s="515"/>
      <c r="U20" s="515"/>
      <c r="V20" s="494"/>
      <c r="W20" s="494"/>
      <c r="X20" s="494"/>
      <c r="Y20" s="494"/>
      <c r="Z20" s="494"/>
      <c r="AA20" s="512"/>
      <c r="AB20" s="494"/>
      <c r="AC20" s="510"/>
    </row>
    <row r="21" spans="2:29" ht="18.75" customHeight="1" x14ac:dyDescent="0.15">
      <c r="B21" s="502"/>
      <c r="C21" s="494"/>
      <c r="D21" s="494"/>
      <c r="E21" s="507"/>
      <c r="F21" s="494"/>
      <c r="G21" s="507"/>
      <c r="H21" s="516" t="s">
        <v>905</v>
      </c>
      <c r="I21" s="516"/>
      <c r="J21" s="517"/>
      <c r="K21" s="517"/>
      <c r="L21" s="517"/>
      <c r="M21" s="517"/>
      <c r="N21" s="517"/>
      <c r="O21" s="518"/>
      <c r="P21" s="518"/>
      <c r="Q21" s="518"/>
      <c r="R21" s="518"/>
      <c r="S21" s="518"/>
      <c r="T21" s="518"/>
      <c r="U21" s="518"/>
      <c r="V21" s="494"/>
      <c r="W21" s="494"/>
      <c r="X21" s="494"/>
      <c r="Y21" s="494"/>
      <c r="Z21" s="494"/>
      <c r="AA21" s="512"/>
      <c r="AB21" s="494"/>
      <c r="AC21" s="510"/>
    </row>
    <row r="22" spans="2:29" ht="8.25" customHeight="1" x14ac:dyDescent="0.15">
      <c r="B22" s="502"/>
      <c r="C22" s="494"/>
      <c r="D22" s="494"/>
      <c r="E22" s="494"/>
      <c r="F22" s="494"/>
      <c r="G22" s="494"/>
      <c r="H22" s="494"/>
      <c r="I22" s="494"/>
      <c r="J22" s="494"/>
      <c r="K22" s="494"/>
      <c r="L22" s="494"/>
      <c r="M22" s="494"/>
      <c r="N22" s="494"/>
      <c r="O22" s="494"/>
      <c r="P22" s="494"/>
      <c r="Q22" s="494"/>
      <c r="R22" s="494"/>
      <c r="S22" s="494"/>
      <c r="T22" s="494"/>
      <c r="U22" s="494"/>
      <c r="V22" s="494"/>
      <c r="W22" s="494"/>
      <c r="X22" s="494"/>
      <c r="Y22" s="494"/>
      <c r="Z22" s="494"/>
      <c r="AA22" s="512"/>
      <c r="AB22" s="494"/>
      <c r="AC22" s="510"/>
    </row>
    <row r="23" spans="2:29" ht="18.75" customHeight="1" x14ac:dyDescent="0.15">
      <c r="B23" s="502"/>
      <c r="C23" s="494"/>
      <c r="D23" s="494"/>
      <c r="E23" s="513" t="s">
        <v>906</v>
      </c>
      <c r="F23" s="513"/>
      <c r="G23" s="514"/>
      <c r="H23" s="514"/>
      <c r="I23" s="514"/>
      <c r="J23" s="515"/>
      <c r="K23" s="515"/>
      <c r="L23" s="515"/>
      <c r="M23" s="515"/>
      <c r="N23" s="515"/>
      <c r="O23" s="519"/>
      <c r="P23" s="519"/>
      <c r="Q23" s="519"/>
      <c r="R23" s="519"/>
      <c r="S23" s="519"/>
      <c r="T23" s="519"/>
      <c r="U23" s="519"/>
      <c r="V23" s="494"/>
      <c r="W23" s="494"/>
      <c r="X23" s="494"/>
      <c r="Y23" s="494"/>
      <c r="Z23" s="494"/>
      <c r="AA23" s="512"/>
      <c r="AB23" s="494"/>
      <c r="AC23" s="510"/>
    </row>
    <row r="24" spans="2:29" ht="18.75" customHeight="1" x14ac:dyDescent="0.15">
      <c r="B24" s="502"/>
      <c r="C24" s="494"/>
      <c r="D24" s="494"/>
      <c r="E24" s="494"/>
      <c r="F24" s="494"/>
      <c r="G24" s="507"/>
      <c r="H24" s="516" t="s">
        <v>905</v>
      </c>
      <c r="I24" s="516"/>
      <c r="J24" s="517"/>
      <c r="K24" s="517"/>
      <c r="L24" s="517"/>
      <c r="M24" s="517"/>
      <c r="N24" s="517"/>
      <c r="O24" s="518"/>
      <c r="P24" s="518"/>
      <c r="Q24" s="518"/>
      <c r="R24" s="518"/>
      <c r="S24" s="518"/>
      <c r="T24" s="518"/>
      <c r="U24" s="518"/>
      <c r="V24" s="494"/>
      <c r="W24" s="494"/>
      <c r="X24" s="494"/>
      <c r="Y24" s="494"/>
      <c r="Z24" s="494"/>
      <c r="AA24" s="512"/>
      <c r="AB24" s="494"/>
      <c r="AC24" s="510"/>
    </row>
    <row r="25" spans="2:29" ht="13.5" customHeight="1" thickBot="1" x14ac:dyDescent="0.2">
      <c r="B25" s="502"/>
      <c r="C25" s="494"/>
      <c r="D25" s="494"/>
      <c r="E25" s="494"/>
      <c r="F25" s="494"/>
      <c r="G25" s="494"/>
      <c r="H25" s="494"/>
      <c r="I25" s="494"/>
      <c r="J25" s="494"/>
      <c r="K25" s="494"/>
      <c r="L25" s="494"/>
      <c r="M25" s="494"/>
      <c r="N25" s="494"/>
      <c r="O25" s="494"/>
      <c r="P25" s="494"/>
      <c r="Q25" s="494"/>
      <c r="R25" s="494"/>
      <c r="S25" s="494"/>
      <c r="T25" s="494"/>
      <c r="U25" s="494"/>
      <c r="V25" s="494"/>
      <c r="W25" s="494"/>
      <c r="X25" s="494"/>
      <c r="Y25" s="494"/>
      <c r="Z25" s="494"/>
      <c r="AA25" s="512"/>
      <c r="AB25" s="494"/>
      <c r="AC25" s="510"/>
    </row>
    <row r="26" spans="2:29" ht="15" customHeight="1" thickBot="1" x14ac:dyDescent="0.2">
      <c r="B26" s="502"/>
      <c r="C26" s="494"/>
      <c r="D26" s="494"/>
      <c r="E26" s="494"/>
      <c r="F26" s="494"/>
      <c r="G26" s="494"/>
      <c r="H26" s="494"/>
      <c r="I26" s="494"/>
      <c r="J26" s="1598" t="s">
        <v>907</v>
      </c>
      <c r="K26" s="1598"/>
      <c r="L26" s="1598"/>
      <c r="M26" s="1598"/>
      <c r="N26" s="1598"/>
      <c r="O26" s="1598"/>
      <c r="P26" s="1598"/>
      <c r="Q26" s="1598"/>
      <c r="R26" s="1598"/>
      <c r="S26" s="1598"/>
      <c r="T26" s="1598"/>
      <c r="U26" s="1598"/>
      <c r="V26" s="1598"/>
      <c r="W26" s="494" t="s">
        <v>155</v>
      </c>
      <c r="X26" s="520" t="s">
        <v>908</v>
      </c>
      <c r="Y26" s="1635"/>
      <c r="Z26" s="1637"/>
      <c r="AA26" s="521" t="s">
        <v>387</v>
      </c>
      <c r="AB26" s="494"/>
      <c r="AC26" s="510"/>
    </row>
    <row r="27" spans="2:29" ht="15" customHeight="1" thickBot="1" x14ac:dyDescent="0.2">
      <c r="B27" s="502"/>
      <c r="C27" s="494"/>
      <c r="D27" s="494"/>
      <c r="E27" s="494"/>
      <c r="F27" s="494"/>
      <c r="G27" s="494"/>
      <c r="H27" s="494"/>
      <c r="I27" s="494"/>
      <c r="J27" s="494"/>
      <c r="K27" s="507"/>
      <c r="L27" s="494"/>
      <c r="M27" s="494"/>
      <c r="N27" s="494"/>
      <c r="O27" s="494"/>
      <c r="P27" s="494"/>
      <c r="Q27" s="494"/>
      <c r="R27" s="494"/>
      <c r="S27" s="494"/>
      <c r="T27" s="494"/>
      <c r="U27" s="494"/>
      <c r="V27" s="494"/>
      <c r="W27" s="494"/>
      <c r="X27" s="494"/>
      <c r="Y27" s="511"/>
      <c r="Z27" s="511"/>
      <c r="AA27" s="494"/>
      <c r="AB27" s="494"/>
      <c r="AC27" s="510"/>
    </row>
    <row r="28" spans="2:29" ht="19.5" customHeight="1" thickBot="1" x14ac:dyDescent="0.2">
      <c r="B28" s="502"/>
      <c r="C28" s="494"/>
      <c r="D28" s="507"/>
      <c r="E28" s="505"/>
      <c r="F28" s="522"/>
      <c r="G28" s="1598" t="s">
        <v>909</v>
      </c>
      <c r="H28" s="1598"/>
      <c r="I28" s="1598"/>
      <c r="J28" s="1598"/>
      <c r="K28" s="1598"/>
      <c r="L28" s="1598"/>
      <c r="M28" s="1598"/>
      <c r="N28" s="1598"/>
      <c r="O28" s="1598"/>
      <c r="P28" s="1598"/>
      <c r="Q28" s="1598"/>
      <c r="R28" s="1598"/>
      <c r="S28" s="1598"/>
      <c r="T28" s="1598"/>
      <c r="U28" s="1598"/>
      <c r="V28" s="1598"/>
      <c r="W28" s="494" t="s">
        <v>155</v>
      </c>
      <c r="X28" s="520" t="s">
        <v>910</v>
      </c>
      <c r="Y28" s="1599">
        <f>Y26*100</f>
        <v>0</v>
      </c>
      <c r="Z28" s="1600"/>
      <c r="AA28" s="521" t="s">
        <v>154</v>
      </c>
      <c r="AB28" s="494"/>
      <c r="AC28" s="523"/>
    </row>
    <row r="29" spans="2:29" ht="19.5" customHeight="1" x14ac:dyDescent="0.15">
      <c r="B29" s="502"/>
      <c r="C29" s="494"/>
      <c r="D29" s="507"/>
      <c r="E29" s="505"/>
      <c r="F29" s="505"/>
      <c r="G29" s="507"/>
      <c r="H29" s="505"/>
      <c r="I29" s="505"/>
      <c r="J29" s="506"/>
      <c r="K29" s="506"/>
      <c r="L29" s="506"/>
      <c r="M29" s="506"/>
      <c r="N29" s="506"/>
      <c r="O29" s="506"/>
      <c r="P29" s="506"/>
      <c r="Q29" s="506"/>
      <c r="R29" s="506"/>
      <c r="S29" s="506"/>
      <c r="T29" s="506"/>
      <c r="U29" s="506"/>
      <c r="V29" s="511"/>
      <c r="W29" s="494" t="s">
        <v>911</v>
      </c>
      <c r="X29" s="494"/>
      <c r="Y29" s="494"/>
      <c r="Z29" s="511"/>
      <c r="AA29" s="511"/>
      <c r="AB29" s="494"/>
      <c r="AC29" s="523"/>
    </row>
    <row r="30" spans="2:29" ht="19.5" customHeight="1" x14ac:dyDescent="0.15">
      <c r="B30" s="502"/>
      <c r="C30" s="494"/>
      <c r="D30" s="507"/>
      <c r="E30" s="505"/>
      <c r="F30" s="505"/>
      <c r="G30" s="507"/>
      <c r="H30" s="505"/>
      <c r="I30" s="505"/>
      <c r="J30" s="506"/>
      <c r="K30" s="506"/>
      <c r="L30" s="506"/>
      <c r="M30" s="506"/>
      <c r="N30" s="506"/>
      <c r="O30" s="506"/>
      <c r="P30" s="506"/>
      <c r="Q30" s="506"/>
      <c r="R30" s="506"/>
      <c r="S30" s="494"/>
      <c r="T30" s="506"/>
      <c r="U30" s="506"/>
      <c r="V30" s="506"/>
      <c r="W30" s="506"/>
      <c r="X30" s="506"/>
      <c r="Y30" s="511"/>
      <c r="Z30" s="511"/>
      <c r="AA30" s="511"/>
      <c r="AB30" s="494"/>
      <c r="AC30" s="523"/>
    </row>
    <row r="31" spans="2:29" ht="18.75" customHeight="1" x14ac:dyDescent="0.15">
      <c r="B31" s="502"/>
      <c r="C31" s="494"/>
      <c r="D31" s="504" t="s">
        <v>912</v>
      </c>
      <c r="E31" s="505"/>
      <c r="F31" s="505"/>
      <c r="G31" s="505"/>
      <c r="H31" s="505"/>
      <c r="I31" s="505"/>
      <c r="J31" s="506"/>
      <c r="K31" s="506"/>
      <c r="L31" s="506"/>
      <c r="M31" s="506"/>
      <c r="N31" s="506"/>
      <c r="O31" s="506"/>
      <c r="P31" s="506"/>
      <c r="Q31" s="506"/>
      <c r="R31" s="506"/>
      <c r="S31" s="506"/>
      <c r="T31" s="506"/>
      <c r="U31" s="506"/>
      <c r="V31" s="506"/>
      <c r="W31" s="506"/>
      <c r="X31" s="506"/>
      <c r="Y31" s="511"/>
      <c r="Z31" s="511"/>
      <c r="AA31" s="511"/>
      <c r="AB31" s="494"/>
      <c r="AC31" s="510"/>
    </row>
    <row r="32" spans="2:29" ht="18.75" customHeight="1" thickBot="1" x14ac:dyDescent="0.2">
      <c r="B32" s="502"/>
      <c r="C32" s="494"/>
      <c r="D32" s="504"/>
      <c r="E32" s="504" t="s">
        <v>913</v>
      </c>
      <c r="F32" s="524"/>
      <c r="G32" s="524"/>
      <c r="H32" s="524"/>
      <c r="I32" s="524"/>
      <c r="J32" s="525"/>
      <c r="K32" s="525"/>
      <c r="L32" s="525"/>
      <c r="M32" s="525"/>
      <c r="N32" s="525"/>
      <c r="O32" s="526"/>
      <c r="P32" s="526"/>
      <c r="Q32" s="525"/>
      <c r="R32" s="525"/>
      <c r="S32" s="506"/>
      <c r="T32" s="506"/>
      <c r="U32" s="506"/>
      <c r="V32" s="506"/>
      <c r="W32" s="506"/>
      <c r="X32" s="506"/>
      <c r="Y32" s="511"/>
      <c r="Z32" s="511"/>
      <c r="AA32" s="511"/>
      <c r="AB32" s="494"/>
      <c r="AC32" s="510"/>
    </row>
    <row r="33" spans="2:29" ht="21" customHeight="1" thickBot="1" x14ac:dyDescent="0.2">
      <c r="B33" s="502"/>
      <c r="C33" s="494"/>
      <c r="D33" s="504"/>
      <c r="E33" s="505"/>
      <c r="F33" s="505"/>
      <c r="G33" s="505"/>
      <c r="H33" s="505"/>
      <c r="I33" s="505"/>
      <c r="J33" s="506"/>
      <c r="K33" s="506"/>
      <c r="L33" s="526" t="s">
        <v>900</v>
      </c>
      <c r="M33" s="506"/>
      <c r="N33" s="506"/>
      <c r="O33" s="1601" t="s">
        <v>914</v>
      </c>
      <c r="P33" s="1602"/>
      <c r="Q33" s="1602"/>
      <c r="R33" s="1602"/>
      <c r="S33" s="1602"/>
      <c r="T33" s="1602"/>
      <c r="U33" s="1602"/>
      <c r="V33" s="1602"/>
      <c r="W33" s="1602"/>
      <c r="X33" s="1602"/>
      <c r="Y33" s="1602"/>
      <c r="Z33" s="1603"/>
      <c r="AA33" s="510"/>
      <c r="AB33" s="494"/>
      <c r="AC33" s="510"/>
    </row>
    <row r="34" spans="2:29" ht="12.75" customHeight="1" x14ac:dyDescent="0.15">
      <c r="B34" s="502"/>
      <c r="C34" s="494"/>
      <c r="D34" s="504"/>
      <c r="E34" s="505"/>
      <c r="F34" s="505"/>
      <c r="G34" s="505"/>
      <c r="H34" s="505"/>
      <c r="I34" s="505"/>
      <c r="J34" s="506"/>
      <c r="K34" s="506"/>
      <c r="L34" s="526"/>
      <c r="M34" s="506"/>
      <c r="N34" s="506"/>
      <c r="O34" s="506"/>
      <c r="P34" s="506"/>
      <c r="Q34" s="506"/>
      <c r="R34" s="506"/>
      <c r="S34" s="506"/>
      <c r="T34" s="506"/>
      <c r="U34" s="511"/>
      <c r="V34" s="511"/>
      <c r="W34" s="511"/>
      <c r="X34" s="494"/>
      <c r="Y34" s="506"/>
      <c r="Z34" s="511"/>
      <c r="AA34" s="494"/>
      <c r="AB34" s="494"/>
      <c r="AC34" s="510"/>
    </row>
    <row r="35" spans="2:29" ht="18.75" customHeight="1" thickBot="1" x14ac:dyDescent="0.2">
      <c r="B35" s="502"/>
      <c r="C35" s="511"/>
      <c r="D35" s="494"/>
      <c r="E35" s="527" t="s">
        <v>915</v>
      </c>
      <c r="F35" s="528"/>
      <c r="G35" s="528"/>
      <c r="H35" s="528"/>
      <c r="I35" s="528"/>
      <c r="J35" s="511"/>
      <c r="K35" s="511"/>
      <c r="L35" s="511"/>
      <c r="M35" s="511"/>
      <c r="N35" s="511"/>
      <c r="O35" s="511"/>
      <c r="P35" s="511"/>
      <c r="Q35" s="511"/>
      <c r="R35" s="511"/>
      <c r="S35" s="511"/>
      <c r="T35" s="511"/>
      <c r="U35" s="511"/>
      <c r="V35" s="511"/>
      <c r="W35" s="511"/>
      <c r="X35" s="511"/>
      <c r="Y35" s="511"/>
      <c r="Z35" s="511"/>
      <c r="AA35" s="511"/>
      <c r="AB35" s="494"/>
      <c r="AC35" s="510"/>
    </row>
    <row r="36" spans="2:29" ht="18.75" customHeight="1" x14ac:dyDescent="0.15">
      <c r="B36" s="502"/>
      <c r="C36" s="1604" t="s">
        <v>916</v>
      </c>
      <c r="D36" s="1605"/>
      <c r="E36" s="1608" t="s">
        <v>917</v>
      </c>
      <c r="F36" s="1609"/>
      <c r="G36" s="1609"/>
      <c r="H36" s="1609"/>
      <c r="I36" s="1609"/>
      <c r="J36" s="1609"/>
      <c r="K36" s="1609"/>
      <c r="L36" s="1609"/>
      <c r="M36" s="1609"/>
      <c r="N36" s="1609"/>
      <c r="O36" s="1610"/>
      <c r="P36" s="1614" t="s">
        <v>918</v>
      </c>
      <c r="Q36" s="1615"/>
      <c r="R36" s="1615"/>
      <c r="S36" s="1615"/>
      <c r="T36" s="1615"/>
      <c r="U36" s="1615"/>
      <c r="V36" s="1615"/>
      <c r="W36" s="1615"/>
      <c r="X36" s="1616"/>
      <c r="Y36" s="1620" t="s">
        <v>919</v>
      </c>
      <c r="Z36" s="1621"/>
      <c r="AA36" s="1622"/>
      <c r="AB36" s="494"/>
      <c r="AC36" s="510"/>
    </row>
    <row r="37" spans="2:29" ht="18.75" customHeight="1" thickBot="1" x14ac:dyDescent="0.2">
      <c r="B37" s="502"/>
      <c r="C37" s="1606"/>
      <c r="D37" s="1607"/>
      <c r="E37" s="1611"/>
      <c r="F37" s="1612"/>
      <c r="G37" s="1612"/>
      <c r="H37" s="1612"/>
      <c r="I37" s="1612"/>
      <c r="J37" s="1612"/>
      <c r="K37" s="1612"/>
      <c r="L37" s="1612"/>
      <c r="M37" s="1612"/>
      <c r="N37" s="1612"/>
      <c r="O37" s="1613"/>
      <c r="P37" s="1617"/>
      <c r="Q37" s="1618"/>
      <c r="R37" s="1618"/>
      <c r="S37" s="1618"/>
      <c r="T37" s="1618"/>
      <c r="U37" s="1618"/>
      <c r="V37" s="1618"/>
      <c r="W37" s="1618"/>
      <c r="X37" s="1619"/>
      <c r="Y37" s="1623"/>
      <c r="Z37" s="1624"/>
      <c r="AA37" s="1625"/>
      <c r="AB37" s="494"/>
      <c r="AC37" s="510"/>
    </row>
    <row r="38" spans="2:29" ht="56.25" customHeight="1" thickBot="1" x14ac:dyDescent="0.2">
      <c r="B38" s="502"/>
      <c r="C38" s="1564"/>
      <c r="D38" s="1566"/>
      <c r="E38" s="1626"/>
      <c r="F38" s="1626"/>
      <c r="G38" s="1626"/>
      <c r="H38" s="1626"/>
      <c r="I38" s="1626"/>
      <c r="J38" s="1626"/>
      <c r="K38" s="1626"/>
      <c r="L38" s="1626"/>
      <c r="M38" s="1626"/>
      <c r="N38" s="1626"/>
      <c r="O38" s="1627"/>
      <c r="P38" s="1628" t="s">
        <v>920</v>
      </c>
      <c r="Q38" s="1629"/>
      <c r="R38" s="1629"/>
      <c r="S38" s="1629"/>
      <c r="T38" s="1629"/>
      <c r="U38" s="1629"/>
      <c r="V38" s="1629"/>
      <c r="W38" s="1629"/>
      <c r="X38" s="1630"/>
      <c r="Y38" s="1631"/>
      <c r="Z38" s="1632"/>
      <c r="AA38" s="1585" t="s">
        <v>154</v>
      </c>
      <c r="AB38" s="494"/>
      <c r="AC38" s="510"/>
    </row>
    <row r="39" spans="2:29" ht="56.25" customHeight="1" thickBot="1" x14ac:dyDescent="0.2">
      <c r="B39" s="502"/>
      <c r="C39" s="1564"/>
      <c r="D39" s="1566"/>
      <c r="E39" s="1586"/>
      <c r="F39" s="1586"/>
      <c r="G39" s="1586"/>
      <c r="H39" s="1586"/>
      <c r="I39" s="1586"/>
      <c r="J39" s="1586"/>
      <c r="K39" s="1586"/>
      <c r="L39" s="1586"/>
      <c r="M39" s="1586"/>
      <c r="N39" s="1586"/>
      <c r="O39" s="1587"/>
      <c r="P39" s="1588" t="s">
        <v>62</v>
      </c>
      <c r="Q39" s="1589"/>
      <c r="R39" s="1589"/>
      <c r="S39" s="1589"/>
      <c r="T39" s="1589"/>
      <c r="U39" s="1589"/>
      <c r="V39" s="1589"/>
      <c r="W39" s="1589"/>
      <c r="X39" s="1590"/>
      <c r="Y39" s="1591"/>
      <c r="Z39" s="1592"/>
      <c r="AA39" s="1585"/>
      <c r="AB39" s="494"/>
      <c r="AC39" s="510"/>
    </row>
    <row r="40" spans="2:29" ht="56.25" customHeight="1" thickBot="1" x14ac:dyDescent="0.2">
      <c r="B40" s="502"/>
      <c r="C40" s="1564"/>
      <c r="D40" s="1566"/>
      <c r="E40" s="1586"/>
      <c r="F40" s="1586"/>
      <c r="G40" s="1586"/>
      <c r="H40" s="1586"/>
      <c r="I40" s="1586"/>
      <c r="J40" s="1586"/>
      <c r="K40" s="1586"/>
      <c r="L40" s="1586"/>
      <c r="M40" s="1586"/>
      <c r="N40" s="1586"/>
      <c r="O40" s="1587"/>
      <c r="P40" s="1588" t="s">
        <v>676</v>
      </c>
      <c r="Q40" s="1589"/>
      <c r="R40" s="1589"/>
      <c r="S40" s="1589"/>
      <c r="T40" s="1589"/>
      <c r="U40" s="1589"/>
      <c r="V40" s="1589"/>
      <c r="W40" s="1589"/>
      <c r="X40" s="1590"/>
      <c r="Y40" s="1591"/>
      <c r="Z40" s="1592"/>
      <c r="AA40" s="1585"/>
      <c r="AB40" s="494"/>
      <c r="AC40" s="510"/>
    </row>
    <row r="41" spans="2:29" ht="54.75" customHeight="1" thickBot="1" x14ac:dyDescent="0.2">
      <c r="B41" s="502"/>
      <c r="C41" s="1564"/>
      <c r="D41" s="1566"/>
      <c r="E41" s="1586"/>
      <c r="F41" s="1586"/>
      <c r="G41" s="1586"/>
      <c r="H41" s="1586"/>
      <c r="I41" s="1586"/>
      <c r="J41" s="1586"/>
      <c r="K41" s="1586"/>
      <c r="L41" s="1586"/>
      <c r="M41" s="1586"/>
      <c r="N41" s="1586"/>
      <c r="O41" s="1587"/>
      <c r="P41" s="1588" t="s">
        <v>677</v>
      </c>
      <c r="Q41" s="1589"/>
      <c r="R41" s="1589"/>
      <c r="S41" s="1589"/>
      <c r="T41" s="1589"/>
      <c r="U41" s="1589"/>
      <c r="V41" s="1589"/>
      <c r="W41" s="1589"/>
      <c r="X41" s="1590"/>
      <c r="Y41" s="1591"/>
      <c r="Z41" s="1592"/>
      <c r="AA41" s="1585"/>
      <c r="AB41" s="494"/>
      <c r="AC41" s="510"/>
    </row>
    <row r="42" spans="2:29" ht="56.25" customHeight="1" thickBot="1" x14ac:dyDescent="0.2">
      <c r="B42" s="502"/>
      <c r="C42" s="1564"/>
      <c r="D42" s="1566"/>
      <c r="E42" s="1593"/>
      <c r="F42" s="1593"/>
      <c r="G42" s="1593"/>
      <c r="H42" s="1593"/>
      <c r="I42" s="1593"/>
      <c r="J42" s="1593"/>
      <c r="K42" s="1593"/>
      <c r="L42" s="1593"/>
      <c r="M42" s="1593"/>
      <c r="N42" s="1593"/>
      <c r="O42" s="1594"/>
      <c r="P42" s="1595"/>
      <c r="Q42" s="1596"/>
      <c r="R42" s="1596"/>
      <c r="S42" s="1596"/>
      <c r="T42" s="1596"/>
      <c r="U42" s="1596"/>
      <c r="V42" s="1596"/>
      <c r="W42" s="1596"/>
      <c r="X42" s="1597"/>
      <c r="Y42" s="1562"/>
      <c r="Z42" s="1563"/>
      <c r="AA42" s="1585"/>
      <c r="AB42" s="494"/>
      <c r="AC42" s="510"/>
    </row>
    <row r="43" spans="2:29" ht="18.75" customHeight="1" thickBot="1" x14ac:dyDescent="0.2">
      <c r="B43" s="502"/>
      <c r="C43" s="1564" t="s">
        <v>921</v>
      </c>
      <c r="D43" s="1565"/>
      <c r="E43" s="1565"/>
      <c r="F43" s="1565"/>
      <c r="G43" s="1565"/>
      <c r="H43" s="1565"/>
      <c r="I43" s="1565"/>
      <c r="J43" s="1565"/>
      <c r="K43" s="1565"/>
      <c r="L43" s="1565"/>
      <c r="M43" s="1565"/>
      <c r="N43" s="1565"/>
      <c r="O43" s="1565"/>
      <c r="P43" s="1565"/>
      <c r="Q43" s="1565"/>
      <c r="R43" s="1565"/>
      <c r="S43" s="1565"/>
      <c r="T43" s="1565"/>
      <c r="U43" s="1565"/>
      <c r="V43" s="1565"/>
      <c r="W43" s="1566"/>
      <c r="X43" s="529" t="s">
        <v>922</v>
      </c>
      <c r="Y43" s="1567">
        <f>SUM(Y38:Z42)</f>
        <v>0</v>
      </c>
      <c r="Z43" s="1568"/>
      <c r="AA43" s="530"/>
      <c r="AB43" s="494"/>
      <c r="AC43" s="510"/>
    </row>
    <row r="44" spans="2:29" ht="18" customHeight="1" thickBot="1" x14ac:dyDescent="0.2">
      <c r="B44" s="502"/>
      <c r="C44" s="1569" t="s">
        <v>923</v>
      </c>
      <c r="D44" s="1570"/>
      <c r="E44" s="1570"/>
      <c r="F44" s="1570"/>
      <c r="G44" s="1570"/>
      <c r="H44" s="1570"/>
      <c r="I44" s="1570"/>
      <c r="J44" s="1570"/>
      <c r="K44" s="1570"/>
      <c r="L44" s="1570"/>
      <c r="M44" s="1570"/>
      <c r="N44" s="1570"/>
      <c r="O44" s="1570"/>
      <c r="P44" s="1570"/>
      <c r="Q44" s="1570"/>
      <c r="R44" s="1570"/>
      <c r="S44" s="1571"/>
      <c r="T44" s="1572" t="s">
        <v>924</v>
      </c>
      <c r="U44" s="1573"/>
      <c r="V44" s="1573"/>
      <c r="W44" s="1573"/>
      <c r="X44" s="1576" t="s">
        <v>925</v>
      </c>
      <c r="Y44" s="1578" t="s">
        <v>926</v>
      </c>
      <c r="Z44" s="1579"/>
      <c r="AA44" s="494"/>
      <c r="AB44" s="494"/>
      <c r="AC44" s="510"/>
    </row>
    <row r="45" spans="2:29" ht="34.5" customHeight="1" thickBot="1" x14ac:dyDescent="0.2">
      <c r="B45" s="502"/>
      <c r="C45" s="1580" t="s">
        <v>927</v>
      </c>
      <c r="D45" s="1581"/>
      <c r="E45" s="1581"/>
      <c r="F45" s="1581"/>
      <c r="G45" s="1581"/>
      <c r="H45" s="1581"/>
      <c r="I45" s="1581"/>
      <c r="J45" s="1581"/>
      <c r="K45" s="1581"/>
      <c r="L45" s="1581"/>
      <c r="M45" s="1581"/>
      <c r="N45" s="1581"/>
      <c r="O45" s="1581"/>
      <c r="P45" s="1581"/>
      <c r="Q45" s="1581"/>
      <c r="R45" s="1581"/>
      <c r="S45" s="1582"/>
      <c r="T45" s="1574"/>
      <c r="U45" s="1575"/>
      <c r="V45" s="1575"/>
      <c r="W45" s="1575"/>
      <c r="X45" s="1577"/>
      <c r="Y45" s="1583" t="str">
        <f>IF(Y43&lt;=Y28,"OK","上限超え")</f>
        <v>OK</v>
      </c>
      <c r="Z45" s="1584"/>
      <c r="AA45" s="494"/>
      <c r="AB45" s="494"/>
      <c r="AC45" s="510"/>
    </row>
    <row r="46" spans="2:29" ht="18.75" customHeight="1" x14ac:dyDescent="0.15">
      <c r="B46" s="502"/>
      <c r="C46" s="494"/>
      <c r="D46" s="494" t="s">
        <v>928</v>
      </c>
      <c r="E46" s="494"/>
      <c r="F46" s="494"/>
      <c r="G46" s="494"/>
      <c r="H46" s="494"/>
      <c r="I46" s="494"/>
      <c r="J46" s="494"/>
      <c r="K46" s="494"/>
      <c r="L46" s="494"/>
      <c r="M46" s="494"/>
      <c r="N46" s="494"/>
      <c r="O46" s="494"/>
      <c r="P46" s="494"/>
      <c r="Q46" s="494"/>
      <c r="R46" s="528"/>
      <c r="S46" s="528"/>
      <c r="T46" s="494"/>
      <c r="U46" s="528"/>
      <c r="V46" s="528"/>
      <c r="W46" s="528"/>
      <c r="X46" s="528"/>
      <c r="Y46" s="494"/>
      <c r="Z46" s="528"/>
      <c r="AA46" s="511"/>
      <c r="AB46" s="494"/>
      <c r="AC46" s="510"/>
    </row>
    <row r="47" spans="2:29" ht="18.75" customHeight="1" x14ac:dyDescent="0.15">
      <c r="B47" s="502"/>
      <c r="C47" s="494"/>
      <c r="D47" s="494" t="s">
        <v>929</v>
      </c>
      <c r="E47" s="531"/>
      <c r="F47" s="531"/>
      <c r="G47" s="494"/>
      <c r="H47" s="531"/>
      <c r="I47" s="531"/>
      <c r="J47" s="494"/>
      <c r="K47" s="531"/>
      <c r="L47" s="531"/>
      <c r="M47" s="494"/>
      <c r="N47" s="494"/>
      <c r="O47" s="531"/>
      <c r="P47" s="531"/>
      <c r="Q47" s="494"/>
      <c r="R47" s="531"/>
      <c r="S47" s="531"/>
      <c r="T47" s="494"/>
      <c r="U47" s="531"/>
      <c r="V47" s="531"/>
      <c r="W47" s="531"/>
      <c r="X47" s="531"/>
      <c r="Y47" s="494"/>
      <c r="Z47" s="531"/>
      <c r="AA47" s="494"/>
      <c r="AB47" s="494"/>
      <c r="AC47" s="510"/>
    </row>
    <row r="48" spans="2:29" ht="14.25" thickBot="1" x14ac:dyDescent="0.2">
      <c r="B48" s="502"/>
      <c r="C48" s="494"/>
      <c r="D48" s="494"/>
      <c r="E48" s="494"/>
      <c r="F48" s="494"/>
      <c r="G48" s="494"/>
      <c r="H48" s="494"/>
      <c r="I48" s="494"/>
      <c r="J48" s="494"/>
      <c r="K48" s="494"/>
      <c r="L48" s="494"/>
      <c r="M48" s="494"/>
      <c r="N48" s="494"/>
      <c r="O48" s="494"/>
      <c r="P48" s="494"/>
      <c r="Q48" s="494"/>
      <c r="R48" s="494"/>
      <c r="S48" s="494"/>
      <c r="T48" s="494"/>
      <c r="U48" s="494"/>
      <c r="V48" s="494"/>
      <c r="W48" s="494"/>
      <c r="X48" s="494"/>
      <c r="Y48" s="511"/>
      <c r="Z48" s="511"/>
      <c r="AA48" s="511"/>
      <c r="AB48" s="494"/>
      <c r="AC48" s="510"/>
    </row>
    <row r="49" spans="2:29" x14ac:dyDescent="0.15">
      <c r="B49" s="502"/>
      <c r="C49" s="1552" t="s">
        <v>930</v>
      </c>
      <c r="D49" s="1553"/>
      <c r="E49" s="1553"/>
      <c r="F49" s="1553"/>
      <c r="G49" s="1553"/>
      <c r="H49" s="1553"/>
      <c r="I49" s="1553"/>
      <c r="J49" s="1553"/>
      <c r="K49" s="1553"/>
      <c r="L49" s="1553"/>
      <c r="M49" s="1553"/>
      <c r="N49" s="1553"/>
      <c r="O49" s="1553"/>
      <c r="P49" s="1553"/>
      <c r="Q49" s="1553"/>
      <c r="R49" s="1553"/>
      <c r="S49" s="1553"/>
      <c r="T49" s="1553"/>
      <c r="U49" s="1553"/>
      <c r="V49" s="1553"/>
      <c r="W49" s="1553"/>
      <c r="X49" s="532"/>
      <c r="Y49" s="1556" t="s">
        <v>901</v>
      </c>
      <c r="Z49" s="1557"/>
      <c r="AA49" s="1558"/>
      <c r="AB49" s="494"/>
      <c r="AC49" s="510"/>
    </row>
    <row r="50" spans="2:29" ht="18.75" customHeight="1" thickBot="1" x14ac:dyDescent="0.2">
      <c r="B50" s="502"/>
      <c r="C50" s="1554"/>
      <c r="D50" s="1555"/>
      <c r="E50" s="1555"/>
      <c r="F50" s="1555"/>
      <c r="G50" s="1555"/>
      <c r="H50" s="1555"/>
      <c r="I50" s="1555"/>
      <c r="J50" s="1555"/>
      <c r="K50" s="1555"/>
      <c r="L50" s="1555"/>
      <c r="M50" s="1555"/>
      <c r="N50" s="1555"/>
      <c r="O50" s="1555"/>
      <c r="P50" s="1555"/>
      <c r="Q50" s="1555"/>
      <c r="R50" s="1555"/>
      <c r="S50" s="1555"/>
      <c r="T50" s="1555"/>
      <c r="U50" s="1555"/>
      <c r="V50" s="1555"/>
      <c r="W50" s="1555"/>
      <c r="X50" s="533"/>
      <c r="Y50" s="1559"/>
      <c r="Z50" s="1560"/>
      <c r="AA50" s="1561"/>
      <c r="AB50" s="494"/>
      <c r="AC50" s="510"/>
    </row>
    <row r="51" spans="2:29" ht="9" customHeight="1" x14ac:dyDescent="0.15">
      <c r="B51" s="534"/>
      <c r="C51" s="498"/>
      <c r="D51" s="498"/>
      <c r="E51" s="498"/>
      <c r="F51" s="498"/>
      <c r="G51" s="498"/>
      <c r="H51" s="498"/>
      <c r="I51" s="498"/>
      <c r="J51" s="498"/>
      <c r="K51" s="498"/>
      <c r="L51" s="498"/>
      <c r="M51" s="498"/>
      <c r="N51" s="498"/>
      <c r="O51" s="498"/>
      <c r="P51" s="498"/>
      <c r="Q51" s="498"/>
      <c r="R51" s="498"/>
      <c r="S51" s="498"/>
      <c r="T51" s="498"/>
      <c r="U51" s="498"/>
      <c r="V51" s="498"/>
      <c r="W51" s="498"/>
      <c r="X51" s="498"/>
      <c r="Y51" s="498"/>
      <c r="Z51" s="498"/>
      <c r="AA51" s="498"/>
      <c r="AB51" s="498"/>
      <c r="AC51" s="535"/>
    </row>
    <row r="52" spans="2:29" x14ac:dyDescent="0.15">
      <c r="B52" s="494"/>
      <c r="C52" s="494"/>
      <c r="D52" s="494"/>
      <c r="E52" s="494"/>
      <c r="F52" s="494"/>
      <c r="G52" s="494"/>
      <c r="H52" s="494"/>
      <c r="I52" s="494"/>
      <c r="J52" s="494"/>
      <c r="K52" s="494"/>
      <c r="L52" s="494"/>
      <c r="M52" s="494"/>
      <c r="N52" s="494"/>
      <c r="O52" s="494"/>
      <c r="P52" s="494"/>
      <c r="Q52" s="494"/>
      <c r="R52" s="494"/>
      <c r="S52" s="494"/>
      <c r="T52" s="494"/>
      <c r="U52" s="494"/>
      <c r="V52" s="494"/>
      <c r="W52" s="494"/>
      <c r="X52" s="494"/>
      <c r="Y52" s="494"/>
      <c r="Z52" s="494"/>
      <c r="AA52" s="494"/>
      <c r="AB52" s="494"/>
      <c r="AC52" s="494"/>
    </row>
    <row r="53" spans="2:29" x14ac:dyDescent="0.15">
      <c r="B53" s="492"/>
      <c r="C53" s="492"/>
      <c r="D53" s="492"/>
      <c r="E53" s="492"/>
      <c r="F53" s="492"/>
      <c r="G53" s="492"/>
      <c r="H53" s="492"/>
      <c r="I53" s="492"/>
      <c r="J53" s="492"/>
      <c r="K53" s="492"/>
      <c r="L53" s="492"/>
      <c r="M53" s="492"/>
      <c r="N53" s="492"/>
      <c r="O53" s="492"/>
      <c r="P53" s="492"/>
      <c r="Q53" s="492"/>
      <c r="R53" s="492"/>
      <c r="S53" s="492"/>
      <c r="T53" s="492"/>
      <c r="U53" s="492"/>
      <c r="V53" s="492"/>
      <c r="W53" s="492"/>
      <c r="X53" s="492"/>
      <c r="Y53" s="492"/>
      <c r="Z53" s="492"/>
      <c r="AA53" s="492"/>
      <c r="AB53" s="492"/>
      <c r="AC53" s="492"/>
    </row>
  </sheetData>
  <mergeCells count="52">
    <mergeCell ref="C11:AB11"/>
    <mergeCell ref="C9:G9"/>
    <mergeCell ref="H9:AB9"/>
    <mergeCell ref="B1:E1"/>
    <mergeCell ref="U3:AB3"/>
    <mergeCell ref="C5:AB5"/>
    <mergeCell ref="C6:AB6"/>
    <mergeCell ref="C8:G8"/>
    <mergeCell ref="H8:AB8"/>
    <mergeCell ref="D14:AB14"/>
    <mergeCell ref="Y16:AA16"/>
    <mergeCell ref="D18:AB18"/>
    <mergeCell ref="J26:V26"/>
    <mergeCell ref="Y26:Z26"/>
    <mergeCell ref="C42:D42"/>
    <mergeCell ref="E42:O42"/>
    <mergeCell ref="P42:X42"/>
    <mergeCell ref="G28:V28"/>
    <mergeCell ref="Y28:Z28"/>
    <mergeCell ref="O33:Z33"/>
    <mergeCell ref="C36:D37"/>
    <mergeCell ref="E36:O37"/>
    <mergeCell ref="P36:X37"/>
    <mergeCell ref="Y36:AA37"/>
    <mergeCell ref="C38:D38"/>
    <mergeCell ref="E38:O38"/>
    <mergeCell ref="P38:X38"/>
    <mergeCell ref="Y38:Z38"/>
    <mergeCell ref="C40:D40"/>
    <mergeCell ref="E40:O40"/>
    <mergeCell ref="P40:X40"/>
    <mergeCell ref="Y40:Z40"/>
    <mergeCell ref="C41:D41"/>
    <mergeCell ref="E41:O41"/>
    <mergeCell ref="P41:X41"/>
    <mergeCell ref="Y41:Z41"/>
    <mergeCell ref="C49:W50"/>
    <mergeCell ref="Y49:AA50"/>
    <mergeCell ref="Y42:Z42"/>
    <mergeCell ref="C43:W43"/>
    <mergeCell ref="Y43:Z43"/>
    <mergeCell ref="C44:S44"/>
    <mergeCell ref="T44:W45"/>
    <mergeCell ref="X44:X45"/>
    <mergeCell ref="Y44:Z44"/>
    <mergeCell ref="C45:S45"/>
    <mergeCell ref="Y45:Z45"/>
    <mergeCell ref="AA38:AA42"/>
    <mergeCell ref="C39:D39"/>
    <mergeCell ref="E39:O39"/>
    <mergeCell ref="P39:X39"/>
    <mergeCell ref="Y39:Z39"/>
  </mergeCells>
  <phoneticPr fontId="1"/>
  <dataValidations count="2">
    <dataValidation type="list" allowBlank="1" showInputMessage="1" showErrorMessage="1" sqref="B52:B54 B47:B48 B44:B45 B39:B40 B36:B37 B33:B34 B30:B31" xr:uid="{00000000-0002-0000-1B00-000000000000}">
      <formula1>"✓"</formula1>
    </dataValidation>
    <dataValidation type="list" allowBlank="1" showInputMessage="1" showErrorMessage="1" sqref="C14:C21" xr:uid="{00000000-0002-0000-1B00-000001000000}">
      <formula1>"○"</formula1>
    </dataValidation>
  </dataValidations>
  <printOptions horizontalCentered="1" verticalCentered="1"/>
  <pageMargins left="0.19685039370078741" right="0.19685039370078741" top="0.19685039370078741" bottom="0.19685039370078741" header="0.19685039370078741" footer="0.19685039370078741"/>
  <pageSetup paperSize="9" scale="81" orientation="portrait" r:id="rId1"/>
  <headerFooter alignWithMargins="0"/>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1B5DAC-BE20-4A6A-B536-60984AD21C16}">
  <dimension ref="A1:L32"/>
  <sheetViews>
    <sheetView workbookViewId="0">
      <selection activeCell="A6" sqref="A6"/>
    </sheetView>
  </sheetViews>
  <sheetFormatPr defaultRowHeight="13.5" x14ac:dyDescent="0.15"/>
  <cols>
    <col min="1" max="1" width="26.375" style="1648" customWidth="1"/>
    <col min="2" max="2" width="9" style="1648" customWidth="1"/>
    <col min="3" max="3" width="22" style="1648" customWidth="1"/>
    <col min="4" max="16384" width="9" style="1648"/>
  </cols>
  <sheetData>
    <row r="1" spans="1:12" x14ac:dyDescent="0.15">
      <c r="A1" s="1648" t="s">
        <v>937</v>
      </c>
      <c r="B1" s="1648" t="s">
        <v>938</v>
      </c>
      <c r="C1" s="1648" t="s">
        <v>939</v>
      </c>
      <c r="D1" s="1648" t="s">
        <v>940</v>
      </c>
      <c r="E1" s="1648" t="s">
        <v>941</v>
      </c>
      <c r="F1" s="1648" t="s">
        <v>942</v>
      </c>
      <c r="G1" s="1648" t="s">
        <v>943</v>
      </c>
      <c r="H1" s="1648" t="s">
        <v>944</v>
      </c>
      <c r="I1" s="1648" t="s">
        <v>945</v>
      </c>
      <c r="J1" s="1648" t="s">
        <v>946</v>
      </c>
      <c r="K1" s="1648" t="s">
        <v>947</v>
      </c>
    </row>
    <row r="2" spans="1:12" x14ac:dyDescent="0.15">
      <c r="A2" s="1648" t="s">
        <v>948</v>
      </c>
      <c r="B2" s="1648" t="s">
        <v>793</v>
      </c>
      <c r="C2" s="1648" t="s">
        <v>949</v>
      </c>
      <c r="D2" s="1648" t="s">
        <v>950</v>
      </c>
    </row>
    <row r="3" spans="1:12" x14ac:dyDescent="0.15">
      <c r="A3" s="1648" t="s">
        <v>951</v>
      </c>
      <c r="B3" s="1648" t="s">
        <v>793</v>
      </c>
      <c r="C3" s="1648" t="s">
        <v>949</v>
      </c>
      <c r="D3" s="1648" t="s">
        <v>950</v>
      </c>
    </row>
    <row r="4" spans="1:12" x14ac:dyDescent="0.15">
      <c r="A4" s="1648" t="s">
        <v>952</v>
      </c>
      <c r="B4" s="1648" t="s">
        <v>793</v>
      </c>
      <c r="C4" s="1648" t="s">
        <v>949</v>
      </c>
      <c r="D4" s="1648" t="s">
        <v>950</v>
      </c>
    </row>
    <row r="5" spans="1:12" x14ac:dyDescent="0.15">
      <c r="A5" s="1648" t="s">
        <v>953</v>
      </c>
      <c r="B5" s="1648" t="s">
        <v>793</v>
      </c>
      <c r="C5" s="1648" t="s">
        <v>949</v>
      </c>
      <c r="D5" s="1648" t="s">
        <v>950</v>
      </c>
    </row>
    <row r="6" spans="1:12" x14ac:dyDescent="0.15">
      <c r="A6" s="1649" t="s">
        <v>954</v>
      </c>
      <c r="B6" s="1649" t="s">
        <v>793</v>
      </c>
      <c r="C6" s="1649" t="s">
        <v>512</v>
      </c>
      <c r="D6" s="1649" t="s">
        <v>955</v>
      </c>
      <c r="E6" s="1649" t="s">
        <v>956</v>
      </c>
      <c r="F6" s="1649" t="s">
        <v>525</v>
      </c>
      <c r="G6" s="1649"/>
      <c r="H6" s="1649"/>
      <c r="I6" s="1649"/>
      <c r="J6" s="1649"/>
    </row>
    <row r="7" spans="1:12" x14ac:dyDescent="0.15">
      <c r="A7" s="1649" t="s">
        <v>57</v>
      </c>
      <c r="B7" s="1649" t="s">
        <v>793</v>
      </c>
      <c r="C7" s="1649" t="s">
        <v>512</v>
      </c>
      <c r="D7" s="1649" t="s">
        <v>955</v>
      </c>
      <c r="E7" s="1649" t="s">
        <v>956</v>
      </c>
      <c r="F7" s="1649" t="s">
        <v>957</v>
      </c>
      <c r="G7" s="1649" t="s">
        <v>958</v>
      </c>
      <c r="H7" s="1649" t="s">
        <v>959</v>
      </c>
      <c r="I7" s="1649" t="s">
        <v>525</v>
      </c>
      <c r="J7" s="1649"/>
    </row>
    <row r="8" spans="1:12" x14ac:dyDescent="0.15">
      <c r="A8" s="1649" t="s">
        <v>960</v>
      </c>
      <c r="B8" s="1649" t="s">
        <v>793</v>
      </c>
      <c r="C8" s="1649" t="s">
        <v>525</v>
      </c>
      <c r="D8" s="1649"/>
      <c r="E8" s="1649"/>
      <c r="F8" s="1649"/>
      <c r="G8" s="1649"/>
      <c r="H8" s="1649"/>
      <c r="I8" s="1649"/>
      <c r="J8" s="1649"/>
    </row>
    <row r="9" spans="1:12" x14ac:dyDescent="0.15">
      <c r="A9" s="1649" t="s">
        <v>961</v>
      </c>
      <c r="B9" s="1649" t="s">
        <v>793</v>
      </c>
      <c r="C9" s="1649" t="s">
        <v>525</v>
      </c>
      <c r="D9" s="1649"/>
      <c r="E9" s="1649"/>
      <c r="F9" s="1649"/>
      <c r="G9" s="1649"/>
      <c r="H9" s="1649"/>
      <c r="I9" s="1649"/>
      <c r="J9" s="1649"/>
    </row>
    <row r="10" spans="1:12" x14ac:dyDescent="0.15">
      <c r="A10" s="1649" t="s">
        <v>962</v>
      </c>
      <c r="B10" s="1649" t="s">
        <v>793</v>
      </c>
      <c r="C10" s="1649" t="s">
        <v>525</v>
      </c>
      <c r="D10" s="1649"/>
      <c r="E10" s="1649"/>
      <c r="F10" s="1649"/>
      <c r="G10" s="1649"/>
      <c r="H10" s="1649"/>
      <c r="I10" s="1649"/>
      <c r="J10" s="1649"/>
    </row>
    <row r="11" spans="1:12" x14ac:dyDescent="0.15">
      <c r="A11" s="1649" t="s">
        <v>963</v>
      </c>
      <c r="B11" s="1649" t="s">
        <v>793</v>
      </c>
      <c r="C11" s="1649" t="s">
        <v>949</v>
      </c>
      <c r="D11" s="1649" t="s">
        <v>950</v>
      </c>
      <c r="E11" s="1649"/>
      <c r="F11" s="1649"/>
      <c r="G11" s="1649"/>
      <c r="H11" s="1649"/>
      <c r="I11" s="1649"/>
      <c r="J11" s="1649"/>
    </row>
    <row r="12" spans="1:12" x14ac:dyDescent="0.15">
      <c r="A12" s="1649" t="s">
        <v>964</v>
      </c>
      <c r="B12" s="1649" t="s">
        <v>793</v>
      </c>
      <c r="C12" s="1649" t="s">
        <v>512</v>
      </c>
      <c r="D12" s="1649" t="s">
        <v>965</v>
      </c>
      <c r="E12" s="1649" t="s">
        <v>525</v>
      </c>
      <c r="F12" s="1649"/>
      <c r="G12" s="1649"/>
      <c r="H12" s="1649"/>
      <c r="I12" s="1649"/>
      <c r="J12" s="1649"/>
    </row>
    <row r="13" spans="1:12" x14ac:dyDescent="0.15">
      <c r="A13" s="1649" t="s">
        <v>966</v>
      </c>
      <c r="B13" s="1649" t="s">
        <v>793</v>
      </c>
      <c r="C13" s="1649" t="s">
        <v>512</v>
      </c>
      <c r="D13" s="1649" t="s">
        <v>965</v>
      </c>
      <c r="E13" s="1649"/>
      <c r="F13" s="1649"/>
      <c r="G13" s="1649"/>
      <c r="H13" s="1649"/>
      <c r="I13" s="1649"/>
      <c r="J13" s="1649"/>
    </row>
    <row r="14" spans="1:12" x14ac:dyDescent="0.15">
      <c r="A14" s="1649" t="s">
        <v>967</v>
      </c>
      <c r="B14" s="1649" t="s">
        <v>793</v>
      </c>
      <c r="C14" s="1649" t="s">
        <v>512</v>
      </c>
      <c r="D14" s="1649" t="s">
        <v>965</v>
      </c>
      <c r="E14" s="1649" t="s">
        <v>525</v>
      </c>
      <c r="F14" s="1649" t="s">
        <v>968</v>
      </c>
      <c r="G14" s="1649"/>
      <c r="H14" s="1649"/>
      <c r="I14" s="1649"/>
      <c r="J14" s="1649"/>
    </row>
    <row r="15" spans="1:12" x14ac:dyDescent="0.15">
      <c r="A15" s="1649" t="s">
        <v>969</v>
      </c>
      <c r="B15" s="1649" t="s">
        <v>793</v>
      </c>
      <c r="C15" s="1649" t="s">
        <v>512</v>
      </c>
      <c r="D15" s="1649" t="s">
        <v>955</v>
      </c>
      <c r="E15" s="1649" t="s">
        <v>956</v>
      </c>
      <c r="F15" s="1649" t="s">
        <v>957</v>
      </c>
      <c r="G15" s="1649" t="s">
        <v>958</v>
      </c>
      <c r="H15" s="1649" t="s">
        <v>959</v>
      </c>
      <c r="I15" s="1649" t="s">
        <v>970</v>
      </c>
      <c r="J15" s="1649" t="s">
        <v>971</v>
      </c>
      <c r="K15" s="1648" t="s">
        <v>525</v>
      </c>
      <c r="L15" s="1649"/>
    </row>
    <row r="16" spans="1:12" x14ac:dyDescent="0.15">
      <c r="A16" s="1649" t="s">
        <v>972</v>
      </c>
      <c r="B16" s="1649" t="s">
        <v>793</v>
      </c>
      <c r="C16" s="1649" t="s">
        <v>512</v>
      </c>
      <c r="D16" s="1649" t="s">
        <v>956</v>
      </c>
      <c r="E16" s="1649" t="s">
        <v>957</v>
      </c>
      <c r="F16" s="1649" t="s">
        <v>958</v>
      </c>
      <c r="G16" s="1649" t="s">
        <v>959</v>
      </c>
      <c r="H16" s="1649" t="s">
        <v>525</v>
      </c>
      <c r="I16" s="1649"/>
      <c r="J16" s="1649"/>
    </row>
    <row r="17" spans="1:11" x14ac:dyDescent="0.15">
      <c r="A17" s="1649" t="s">
        <v>495</v>
      </c>
      <c r="B17" s="1649" t="s">
        <v>793</v>
      </c>
      <c r="C17" s="1649" t="s">
        <v>512</v>
      </c>
      <c r="D17" s="1649" t="s">
        <v>794</v>
      </c>
      <c r="E17" s="1649" t="s">
        <v>525</v>
      </c>
      <c r="F17" s="1649"/>
      <c r="G17" s="1649"/>
      <c r="H17" s="1649"/>
      <c r="I17" s="1649"/>
      <c r="J17" s="1649"/>
    </row>
    <row r="18" spans="1:11" x14ac:dyDescent="0.15">
      <c r="A18" s="1649" t="s">
        <v>973</v>
      </c>
      <c r="B18" s="1649" t="s">
        <v>793</v>
      </c>
      <c r="C18" s="1649" t="s">
        <v>974</v>
      </c>
      <c r="D18" s="1649"/>
      <c r="E18" s="1649"/>
      <c r="F18" s="1649"/>
      <c r="G18" s="1649"/>
      <c r="H18" s="1649"/>
      <c r="I18" s="1649"/>
      <c r="J18" s="1649"/>
    </row>
    <row r="19" spans="1:11" x14ac:dyDescent="0.15">
      <c r="A19" s="1649" t="s">
        <v>61</v>
      </c>
      <c r="B19" s="1649" t="s">
        <v>793</v>
      </c>
      <c r="C19" s="1649" t="s">
        <v>512</v>
      </c>
      <c r="D19" s="1649" t="s">
        <v>975</v>
      </c>
      <c r="E19" s="1649" t="s">
        <v>976</v>
      </c>
      <c r="F19" s="1649" t="s">
        <v>977</v>
      </c>
      <c r="G19" s="1649"/>
      <c r="H19" s="1649"/>
      <c r="I19" s="1649"/>
      <c r="J19" s="1649"/>
    </row>
    <row r="20" spans="1:11" x14ac:dyDescent="0.15">
      <c r="A20" s="1649" t="s">
        <v>978</v>
      </c>
      <c r="B20" s="1649" t="s">
        <v>793</v>
      </c>
      <c r="C20" s="1649" t="s">
        <v>512</v>
      </c>
      <c r="D20" s="1649" t="s">
        <v>976</v>
      </c>
      <c r="E20" s="1649" t="s">
        <v>977</v>
      </c>
      <c r="F20" s="1649"/>
      <c r="G20" s="1649"/>
      <c r="H20" s="1649"/>
      <c r="I20" s="1649"/>
      <c r="J20" s="1649"/>
    </row>
    <row r="21" spans="1:11" x14ac:dyDescent="0.15">
      <c r="A21" s="1649" t="s">
        <v>979</v>
      </c>
      <c r="B21" s="1649" t="s">
        <v>793</v>
      </c>
      <c r="C21" s="1649" t="s">
        <v>512</v>
      </c>
      <c r="D21" s="1649" t="s">
        <v>976</v>
      </c>
      <c r="E21" s="1649" t="s">
        <v>977</v>
      </c>
      <c r="F21" s="1649"/>
      <c r="G21" s="1649"/>
      <c r="H21" s="1649"/>
      <c r="I21" s="1649"/>
      <c r="J21" s="1649"/>
    </row>
    <row r="22" spans="1:11" x14ac:dyDescent="0.15">
      <c r="A22" s="1649" t="s">
        <v>980</v>
      </c>
      <c r="B22" s="1649" t="s">
        <v>793</v>
      </c>
      <c r="C22" s="1649" t="s">
        <v>950</v>
      </c>
      <c r="D22" s="1649"/>
      <c r="E22" s="1649"/>
      <c r="F22" s="1649"/>
      <c r="G22" s="1649"/>
      <c r="H22" s="1649"/>
      <c r="I22" s="1649"/>
      <c r="J22" s="1649"/>
    </row>
    <row r="23" spans="1:11" x14ac:dyDescent="0.15">
      <c r="A23" s="1649" t="s">
        <v>981</v>
      </c>
      <c r="B23" s="1649" t="s">
        <v>793</v>
      </c>
      <c r="C23" s="1649" t="s">
        <v>512</v>
      </c>
      <c r="D23" s="1649" t="s">
        <v>982</v>
      </c>
      <c r="E23" s="1649"/>
      <c r="F23" s="1649"/>
      <c r="G23" s="1649"/>
      <c r="H23" s="1649"/>
      <c r="I23" s="1649"/>
      <c r="J23" s="1649"/>
    </row>
    <row r="24" spans="1:11" x14ac:dyDescent="0.15">
      <c r="A24" s="1649" t="s">
        <v>62</v>
      </c>
      <c r="B24" s="1649" t="s">
        <v>793</v>
      </c>
      <c r="C24" s="1649" t="s">
        <v>512</v>
      </c>
      <c r="D24" s="1649" t="s">
        <v>983</v>
      </c>
      <c r="E24" s="1649"/>
      <c r="F24" s="1649"/>
      <c r="G24" s="1649"/>
      <c r="H24" s="1649"/>
      <c r="I24" s="1649"/>
      <c r="J24" s="1649"/>
    </row>
    <row r="25" spans="1:11" x14ac:dyDescent="0.15">
      <c r="A25" s="1649" t="s">
        <v>984</v>
      </c>
      <c r="B25" s="1649" t="s">
        <v>793</v>
      </c>
      <c r="C25" s="1649" t="s">
        <v>985</v>
      </c>
      <c r="D25" s="1649" t="s">
        <v>986</v>
      </c>
      <c r="E25" s="1649"/>
      <c r="F25" s="1649"/>
      <c r="G25" s="1649"/>
      <c r="H25" s="1649"/>
      <c r="I25" s="1649"/>
      <c r="J25" s="1649"/>
    </row>
    <row r="26" spans="1:11" x14ac:dyDescent="0.15">
      <c r="A26" s="1649" t="s">
        <v>987</v>
      </c>
      <c r="B26" s="1649" t="s">
        <v>793</v>
      </c>
      <c r="C26" s="1649" t="s">
        <v>988</v>
      </c>
      <c r="D26" s="1649" t="s">
        <v>989</v>
      </c>
      <c r="E26" s="1649" t="s">
        <v>990</v>
      </c>
      <c r="F26" s="1649" t="s">
        <v>991</v>
      </c>
      <c r="G26" s="1649" t="s">
        <v>956</v>
      </c>
      <c r="H26" s="1649" t="s">
        <v>992</v>
      </c>
      <c r="I26" s="1649"/>
      <c r="J26" s="1649"/>
    </row>
    <row r="27" spans="1:11" x14ac:dyDescent="0.15">
      <c r="A27" s="1649" t="s">
        <v>993</v>
      </c>
      <c r="B27" s="1649" t="s">
        <v>793</v>
      </c>
      <c r="C27" s="1649" t="s">
        <v>988</v>
      </c>
      <c r="D27" s="1649" t="s">
        <v>994</v>
      </c>
      <c r="E27" s="1649" t="s">
        <v>956</v>
      </c>
      <c r="F27" s="1649" t="s">
        <v>989</v>
      </c>
      <c r="G27" s="1649" t="s">
        <v>990</v>
      </c>
      <c r="H27" s="1649" t="s">
        <v>991</v>
      </c>
      <c r="I27" s="1649" t="s">
        <v>992</v>
      </c>
      <c r="J27" s="1649"/>
    </row>
    <row r="28" spans="1:11" x14ac:dyDescent="0.15">
      <c r="A28" s="1649" t="s">
        <v>995</v>
      </c>
      <c r="B28" s="1649" t="s">
        <v>793</v>
      </c>
      <c r="C28" s="1649" t="s">
        <v>988</v>
      </c>
      <c r="D28" s="1649" t="s">
        <v>994</v>
      </c>
      <c r="E28" s="1649" t="s">
        <v>989</v>
      </c>
      <c r="F28" s="1649" t="s">
        <v>990</v>
      </c>
      <c r="G28" s="1649" t="s">
        <v>996</v>
      </c>
      <c r="H28" s="1649" t="s">
        <v>997</v>
      </c>
      <c r="I28" s="1649" t="s">
        <v>991</v>
      </c>
      <c r="J28" s="1649" t="s">
        <v>956</v>
      </c>
      <c r="K28" s="1649" t="s">
        <v>992</v>
      </c>
    </row>
    <row r="29" spans="1:11" x14ac:dyDescent="0.15">
      <c r="A29" s="1649" t="s">
        <v>998</v>
      </c>
      <c r="B29" s="1649" t="s">
        <v>793</v>
      </c>
      <c r="C29" s="1649" t="s">
        <v>988</v>
      </c>
      <c r="D29" s="1649" t="s">
        <v>999</v>
      </c>
      <c r="E29" s="1649"/>
      <c r="F29" s="1649"/>
      <c r="G29" s="1649"/>
      <c r="H29" s="1649"/>
      <c r="I29" s="1649"/>
      <c r="J29" s="1649"/>
      <c r="K29" s="1649"/>
    </row>
    <row r="30" spans="1:11" x14ac:dyDescent="0.15">
      <c r="A30" s="1649" t="s">
        <v>1000</v>
      </c>
      <c r="B30" s="1649" t="s">
        <v>793</v>
      </c>
      <c r="C30" s="1649" t="s">
        <v>988</v>
      </c>
      <c r="D30" s="1649" t="s">
        <v>999</v>
      </c>
      <c r="E30" s="1649"/>
      <c r="F30" s="1649"/>
      <c r="G30" s="1649"/>
      <c r="H30" s="1649"/>
      <c r="I30" s="1649"/>
      <c r="J30" s="1649"/>
      <c r="K30" s="1649"/>
    </row>
    <row r="31" spans="1:11" x14ac:dyDescent="0.15">
      <c r="A31" s="1649" t="s">
        <v>1001</v>
      </c>
      <c r="B31" s="1649" t="s">
        <v>793</v>
      </c>
      <c r="C31" s="1649" t="s">
        <v>988</v>
      </c>
      <c r="D31" s="1649" t="s">
        <v>955</v>
      </c>
      <c r="E31" s="1649" t="s">
        <v>956</v>
      </c>
      <c r="F31" s="1649" t="s">
        <v>989</v>
      </c>
      <c r="G31" s="1649" t="s">
        <v>990</v>
      </c>
      <c r="H31" s="1649" t="s">
        <v>996</v>
      </c>
      <c r="I31" s="1649" t="s">
        <v>997</v>
      </c>
      <c r="J31" s="1649" t="s">
        <v>1002</v>
      </c>
      <c r="K31" s="1649"/>
    </row>
    <row r="32" spans="1:11" x14ac:dyDescent="0.15">
      <c r="A32" s="1649" t="s">
        <v>1003</v>
      </c>
      <c r="B32" s="1649" t="s">
        <v>988</v>
      </c>
      <c r="C32" s="1649" t="s">
        <v>955</v>
      </c>
      <c r="D32" s="1649" t="s">
        <v>956</v>
      </c>
      <c r="E32" s="1649" t="s">
        <v>989</v>
      </c>
      <c r="F32" s="1649" t="s">
        <v>990</v>
      </c>
      <c r="G32" s="1649" t="s">
        <v>1002</v>
      </c>
      <c r="H32" s="1649" t="s">
        <v>1004</v>
      </c>
      <c r="I32" s="1649" t="s">
        <v>1005</v>
      </c>
      <c r="J32" s="1649"/>
    </row>
  </sheetData>
  <phoneticPr fontId="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BF182"/>
  <sheetViews>
    <sheetView view="pageBreakPreview" zoomScale="85" zoomScaleNormal="70" zoomScaleSheetLayoutView="85" workbookViewId="0">
      <selection activeCell="A3" sqref="A3:BE3"/>
    </sheetView>
  </sheetViews>
  <sheetFormatPr defaultColWidth="10" defaultRowHeight="13.5" x14ac:dyDescent="0.15"/>
  <cols>
    <col min="1" max="1" width="2.875" style="24" customWidth="1"/>
    <col min="2" max="2" width="8.375" style="24" customWidth="1"/>
    <col min="3" max="13" width="2.875" style="24" customWidth="1"/>
    <col min="14" max="14" width="5.125" style="24" customWidth="1"/>
    <col min="15" max="20" width="4" style="24" customWidth="1"/>
    <col min="21" max="26" width="3.875" style="24" customWidth="1"/>
    <col min="27" max="31" width="3.75" style="24" customWidth="1"/>
    <col min="32" max="36" width="5.5" style="24" customWidth="1"/>
    <col min="37" max="37" width="6.5" style="24" customWidth="1"/>
    <col min="38" max="51" width="5" style="24" customWidth="1"/>
    <col min="52" max="52" width="20.75" style="24" customWidth="1"/>
    <col min="53" max="54" width="2.875" style="24" customWidth="1"/>
    <col min="55" max="55" width="4.625" style="24" customWidth="1"/>
    <col min="56" max="59" width="2.875" style="24" customWidth="1"/>
    <col min="60" max="60" width="10" style="24" customWidth="1"/>
    <col min="61" max="16384" width="10" style="24"/>
  </cols>
  <sheetData>
    <row r="1" spans="1:58" ht="18" customHeight="1" x14ac:dyDescent="0.15">
      <c r="A1" s="173" t="s">
        <v>673</v>
      </c>
      <c r="B1" s="173"/>
      <c r="C1" s="173"/>
      <c r="D1" s="173"/>
      <c r="E1" s="173"/>
      <c r="F1" s="173"/>
      <c r="G1" s="173"/>
      <c r="H1" s="173"/>
      <c r="I1" s="173"/>
      <c r="J1" s="173"/>
      <c r="K1" s="173"/>
      <c r="L1" s="173"/>
      <c r="M1" s="173"/>
      <c r="N1" s="173"/>
      <c r="O1" s="173"/>
      <c r="P1" s="173"/>
      <c r="Q1" s="173"/>
      <c r="R1" s="173"/>
      <c r="S1" s="173"/>
      <c r="T1" s="173"/>
      <c r="U1" s="173"/>
      <c r="V1" s="173"/>
      <c r="W1" s="173"/>
      <c r="X1" s="173"/>
      <c r="Y1" s="173"/>
      <c r="Z1" s="173"/>
      <c r="AA1" s="173"/>
      <c r="AB1" s="173"/>
      <c r="AC1" s="173"/>
      <c r="AD1" s="173"/>
      <c r="AE1" s="173"/>
      <c r="AF1" s="173"/>
      <c r="AG1" s="173"/>
      <c r="AH1" s="173"/>
      <c r="AI1" s="173"/>
      <c r="AJ1" s="173"/>
      <c r="AK1" s="173"/>
      <c r="AL1" s="173"/>
      <c r="AM1" s="173"/>
      <c r="AN1" s="173"/>
      <c r="AO1" s="173"/>
      <c r="AP1" s="173"/>
      <c r="AQ1" s="173"/>
      <c r="AR1" s="173"/>
      <c r="AS1" s="173"/>
      <c r="AT1" s="173"/>
      <c r="AU1" s="173"/>
      <c r="AV1" s="173"/>
      <c r="AW1" s="173"/>
      <c r="AX1" s="173"/>
      <c r="AY1" s="173"/>
      <c r="AZ1" s="173"/>
      <c r="BA1" s="173"/>
      <c r="BB1" s="173"/>
      <c r="BC1" s="173"/>
      <c r="BD1" s="173"/>
      <c r="BE1" s="173"/>
    </row>
    <row r="2" spans="1:58" x14ac:dyDescent="0.15">
      <c r="A2" s="173"/>
      <c r="B2" s="173"/>
      <c r="C2" s="173"/>
      <c r="D2" s="173"/>
      <c r="E2" s="173"/>
      <c r="F2" s="173"/>
      <c r="G2" s="173"/>
      <c r="H2" s="173"/>
      <c r="I2" s="173"/>
      <c r="J2" s="173"/>
      <c r="K2" s="173"/>
      <c r="L2" s="173"/>
      <c r="M2" s="173"/>
      <c r="N2" s="173"/>
      <c r="O2" s="173"/>
      <c r="P2" s="173"/>
      <c r="Q2" s="173"/>
      <c r="R2" s="173"/>
      <c r="S2" s="173"/>
      <c r="T2" s="173"/>
      <c r="U2" s="173"/>
      <c r="V2" s="173"/>
      <c r="W2" s="173"/>
      <c r="X2" s="173"/>
      <c r="Y2" s="173"/>
      <c r="Z2" s="173"/>
      <c r="AA2" s="173"/>
      <c r="AB2" s="173"/>
      <c r="AC2" s="173"/>
      <c r="AD2" s="173"/>
      <c r="AE2" s="173"/>
      <c r="AF2" s="173"/>
      <c r="AG2" s="173"/>
      <c r="AH2" s="173"/>
      <c r="AI2" s="173"/>
      <c r="AJ2" s="173"/>
      <c r="AK2" s="173"/>
      <c r="AL2" s="173"/>
      <c r="AM2" s="173"/>
      <c r="AN2" s="173"/>
      <c r="AO2" s="173"/>
      <c r="AP2" s="173"/>
      <c r="AQ2" s="173"/>
      <c r="AR2" s="173"/>
      <c r="AS2" s="173"/>
      <c r="AT2" s="173"/>
      <c r="AU2" s="173"/>
      <c r="AV2" s="173"/>
      <c r="AW2" s="173"/>
      <c r="AX2" s="173"/>
      <c r="AY2" s="173"/>
      <c r="AZ2" s="173"/>
      <c r="BA2" s="173"/>
      <c r="BB2" s="173"/>
      <c r="BC2" s="173"/>
      <c r="BD2" s="173"/>
      <c r="BE2" s="173"/>
    </row>
    <row r="3" spans="1:58" ht="21" x14ac:dyDescent="0.15">
      <c r="A3" s="774" t="s">
        <v>63</v>
      </c>
      <c r="B3" s="774"/>
      <c r="C3" s="774"/>
      <c r="D3" s="774"/>
      <c r="E3" s="774"/>
      <c r="F3" s="774"/>
      <c r="G3" s="774"/>
      <c r="H3" s="774"/>
      <c r="I3" s="774"/>
      <c r="J3" s="774"/>
      <c r="K3" s="774"/>
      <c r="L3" s="774"/>
      <c r="M3" s="774"/>
      <c r="N3" s="774"/>
      <c r="O3" s="774"/>
      <c r="P3" s="774"/>
      <c r="Q3" s="774"/>
      <c r="R3" s="774"/>
      <c r="S3" s="774"/>
      <c r="T3" s="774"/>
      <c r="U3" s="774"/>
      <c r="V3" s="774"/>
      <c r="W3" s="774"/>
      <c r="X3" s="774"/>
      <c r="Y3" s="774"/>
      <c r="Z3" s="774"/>
      <c r="AA3" s="774"/>
      <c r="AB3" s="774"/>
      <c r="AC3" s="774"/>
      <c r="AD3" s="774"/>
      <c r="AE3" s="774"/>
      <c r="AF3" s="774"/>
      <c r="AG3" s="774"/>
      <c r="AH3" s="774"/>
      <c r="AI3" s="774"/>
      <c r="AJ3" s="774"/>
      <c r="AK3" s="774"/>
      <c r="AL3" s="774"/>
      <c r="AM3" s="774"/>
      <c r="AN3" s="774"/>
      <c r="AO3" s="774"/>
      <c r="AP3" s="774"/>
      <c r="AQ3" s="774"/>
      <c r="AR3" s="774"/>
      <c r="AS3" s="774"/>
      <c r="AT3" s="774"/>
      <c r="AU3" s="774"/>
      <c r="AV3" s="774"/>
      <c r="AW3" s="774"/>
      <c r="AX3" s="774"/>
      <c r="AY3" s="774"/>
      <c r="AZ3" s="774"/>
      <c r="BA3" s="774"/>
      <c r="BB3" s="774"/>
      <c r="BC3" s="774"/>
      <c r="BD3" s="774"/>
      <c r="BE3" s="774"/>
      <c r="BF3" s="174"/>
    </row>
    <row r="4" spans="1:58" ht="14.25" thickBot="1" x14ac:dyDescent="0.2">
      <c r="A4" s="175"/>
      <c r="B4" s="175"/>
      <c r="C4" s="175"/>
      <c r="D4" s="175"/>
      <c r="E4" s="175"/>
      <c r="F4" s="175"/>
      <c r="G4" s="175"/>
      <c r="H4" s="175"/>
      <c r="I4" s="175"/>
      <c r="J4" s="175"/>
      <c r="K4" s="175"/>
      <c r="L4" s="175"/>
      <c r="M4" s="175"/>
      <c r="N4" s="175"/>
      <c r="O4" s="175"/>
      <c r="P4" s="175"/>
      <c r="Q4" s="175"/>
      <c r="R4" s="175"/>
      <c r="S4" s="175"/>
      <c r="T4" s="175"/>
      <c r="U4" s="175"/>
      <c r="V4" s="175"/>
      <c r="W4" s="175"/>
      <c r="X4" s="175"/>
      <c r="Y4" s="175"/>
      <c r="Z4" s="175"/>
      <c r="AA4" s="175"/>
      <c r="AB4" s="175"/>
      <c r="AC4" s="175"/>
      <c r="AD4" s="175"/>
      <c r="AE4" s="175"/>
      <c r="AF4" s="175"/>
      <c r="AG4" s="175"/>
      <c r="AH4" s="175"/>
      <c r="AI4" s="175"/>
      <c r="AJ4" s="175"/>
      <c r="AK4" s="175"/>
      <c r="AL4" s="175"/>
      <c r="AM4" s="175"/>
      <c r="AN4" s="175"/>
      <c r="AO4" s="175"/>
      <c r="AP4" s="175"/>
      <c r="AQ4" s="175"/>
      <c r="AR4" s="175"/>
      <c r="AS4" s="175"/>
      <c r="AT4" s="175"/>
      <c r="AU4" s="175"/>
      <c r="AV4" s="175"/>
      <c r="AW4" s="175"/>
      <c r="AX4" s="175"/>
      <c r="AY4" s="175"/>
      <c r="AZ4" s="175"/>
      <c r="BA4" s="175"/>
      <c r="BB4" s="175"/>
      <c r="BC4" s="175"/>
      <c r="BD4" s="175"/>
      <c r="BE4" s="175"/>
      <c r="BF4" s="25"/>
    </row>
    <row r="5" spans="1:58" ht="21.95" customHeight="1" thickBot="1" x14ac:dyDescent="0.2">
      <c r="A5" s="775" t="s">
        <v>64</v>
      </c>
      <c r="B5" s="776"/>
      <c r="C5" s="776"/>
      <c r="D5" s="776"/>
      <c r="E5" s="776"/>
      <c r="F5" s="776"/>
      <c r="G5" s="776"/>
      <c r="H5" s="776"/>
      <c r="I5" s="776"/>
      <c r="J5" s="777"/>
      <c r="K5" s="781" t="s">
        <v>65</v>
      </c>
      <c r="L5" s="776"/>
      <c r="M5" s="776"/>
      <c r="N5" s="777"/>
      <c r="O5" s="781" t="s">
        <v>66</v>
      </c>
      <c r="P5" s="776"/>
      <c r="Q5" s="776"/>
      <c r="R5" s="776"/>
      <c r="S5" s="776"/>
      <c r="T5" s="777"/>
      <c r="U5" s="783" t="s">
        <v>67</v>
      </c>
      <c r="V5" s="784"/>
      <c r="W5" s="784"/>
      <c r="X5" s="784"/>
      <c r="Y5" s="784"/>
      <c r="Z5" s="785"/>
      <c r="AA5" s="783" t="s">
        <v>68</v>
      </c>
      <c r="AB5" s="776"/>
      <c r="AC5" s="776"/>
      <c r="AD5" s="776"/>
      <c r="AE5" s="776"/>
      <c r="AF5" s="789" t="s">
        <v>69</v>
      </c>
      <c r="AG5" s="790"/>
      <c r="AH5" s="790"/>
      <c r="AI5" s="790"/>
      <c r="AJ5" s="790"/>
      <c r="AK5" s="790"/>
      <c r="AL5" s="790"/>
      <c r="AM5" s="790"/>
      <c r="AN5" s="790"/>
      <c r="AO5" s="790"/>
      <c r="AP5" s="790"/>
      <c r="AQ5" s="790"/>
      <c r="AR5" s="790"/>
      <c r="AS5" s="790"/>
      <c r="AT5" s="790"/>
      <c r="AU5" s="790"/>
      <c r="AV5" s="790"/>
      <c r="AW5" s="790"/>
      <c r="AX5" s="790"/>
      <c r="AY5" s="790"/>
      <c r="AZ5" s="790"/>
      <c r="BA5" s="176"/>
      <c r="BB5" s="176"/>
      <c r="BC5" s="176"/>
      <c r="BD5" s="176"/>
      <c r="BE5" s="177"/>
      <c r="BF5" s="25"/>
    </row>
    <row r="6" spans="1:58" ht="21.95" customHeight="1" thickTop="1" thickBot="1" x14ac:dyDescent="0.2">
      <c r="A6" s="778"/>
      <c r="B6" s="779"/>
      <c r="C6" s="779"/>
      <c r="D6" s="779"/>
      <c r="E6" s="779"/>
      <c r="F6" s="779"/>
      <c r="G6" s="779"/>
      <c r="H6" s="779"/>
      <c r="I6" s="779"/>
      <c r="J6" s="780"/>
      <c r="K6" s="782"/>
      <c r="L6" s="779"/>
      <c r="M6" s="779"/>
      <c r="N6" s="780"/>
      <c r="O6" s="782"/>
      <c r="P6" s="779"/>
      <c r="Q6" s="779"/>
      <c r="R6" s="779"/>
      <c r="S6" s="779"/>
      <c r="T6" s="780"/>
      <c r="U6" s="786"/>
      <c r="V6" s="787"/>
      <c r="W6" s="787"/>
      <c r="X6" s="787"/>
      <c r="Y6" s="787"/>
      <c r="Z6" s="788"/>
      <c r="AA6" s="782"/>
      <c r="AB6" s="779"/>
      <c r="AC6" s="779"/>
      <c r="AD6" s="779"/>
      <c r="AE6" s="779"/>
      <c r="AF6" s="791"/>
      <c r="AG6" s="792"/>
      <c r="AH6" s="792"/>
      <c r="AI6" s="792"/>
      <c r="AJ6" s="792"/>
      <c r="AK6" s="792"/>
      <c r="AL6" s="792"/>
      <c r="AM6" s="792"/>
      <c r="AN6" s="792"/>
      <c r="AO6" s="792"/>
      <c r="AP6" s="792"/>
      <c r="AQ6" s="792"/>
      <c r="AR6" s="792"/>
      <c r="AS6" s="792"/>
      <c r="AT6" s="792"/>
      <c r="AU6" s="792"/>
      <c r="AV6" s="792"/>
      <c r="AW6" s="792"/>
      <c r="AX6" s="792"/>
      <c r="AY6" s="792"/>
      <c r="AZ6" s="792"/>
      <c r="BA6" s="793" t="s">
        <v>70</v>
      </c>
      <c r="BB6" s="794"/>
      <c r="BC6" s="794"/>
      <c r="BD6" s="794"/>
      <c r="BE6" s="795"/>
      <c r="BF6" s="25"/>
    </row>
    <row r="7" spans="1:58" ht="57.75" customHeight="1" thickTop="1" thickBot="1" x14ac:dyDescent="0.2">
      <c r="A7" s="762" t="s">
        <v>71</v>
      </c>
      <c r="B7" s="763"/>
      <c r="C7" s="763"/>
      <c r="D7" s="763"/>
      <c r="E7" s="763"/>
      <c r="F7" s="763"/>
      <c r="G7" s="763"/>
      <c r="H7" s="763"/>
      <c r="I7" s="763"/>
      <c r="J7" s="764"/>
      <c r="K7" s="765"/>
      <c r="L7" s="766"/>
      <c r="M7" s="766"/>
      <c r="N7" s="767"/>
      <c r="O7" s="765"/>
      <c r="P7" s="766"/>
      <c r="Q7" s="766"/>
      <c r="R7" s="766"/>
      <c r="S7" s="766"/>
      <c r="T7" s="767"/>
      <c r="U7" s="768"/>
      <c r="V7" s="769"/>
      <c r="W7" s="769"/>
      <c r="X7" s="769"/>
      <c r="Y7" s="769"/>
      <c r="Z7" s="770"/>
      <c r="AA7" s="765"/>
      <c r="AB7" s="766"/>
      <c r="AC7" s="766"/>
      <c r="AD7" s="766"/>
      <c r="AE7" s="766"/>
      <c r="AF7" s="771" t="s">
        <v>72</v>
      </c>
      <c r="AG7" s="772"/>
      <c r="AH7" s="772"/>
      <c r="AI7" s="772"/>
      <c r="AJ7" s="772"/>
      <c r="AK7" s="773"/>
      <c r="AL7" s="796" t="s">
        <v>73</v>
      </c>
      <c r="AM7" s="797"/>
      <c r="AN7" s="797"/>
      <c r="AO7" s="797"/>
      <c r="AP7" s="797"/>
      <c r="AQ7" s="797"/>
      <c r="AR7" s="797"/>
      <c r="AS7" s="797"/>
      <c r="AT7" s="797"/>
      <c r="AU7" s="797"/>
      <c r="AV7" s="797"/>
      <c r="AW7" s="797"/>
      <c r="AX7" s="797"/>
      <c r="AY7" s="797"/>
      <c r="AZ7" s="798"/>
      <c r="BA7" s="799"/>
      <c r="BB7" s="800"/>
      <c r="BC7" s="800"/>
      <c r="BD7" s="800"/>
      <c r="BE7" s="801"/>
      <c r="BF7" s="26"/>
    </row>
    <row r="8" spans="1:58" ht="21.95" customHeight="1" x14ac:dyDescent="0.15">
      <c r="A8" s="725" t="s">
        <v>59</v>
      </c>
      <c r="B8" s="727" t="s">
        <v>60</v>
      </c>
      <c r="C8" s="728"/>
      <c r="D8" s="728"/>
      <c r="E8" s="728"/>
      <c r="F8" s="728"/>
      <c r="G8" s="728"/>
      <c r="H8" s="728"/>
      <c r="I8" s="728"/>
      <c r="J8" s="729"/>
      <c r="K8" s="736"/>
      <c r="L8" s="737"/>
      <c r="M8" s="737"/>
      <c r="N8" s="738"/>
      <c r="O8" s="742" t="s">
        <v>89</v>
      </c>
      <c r="P8" s="743"/>
      <c r="Q8" s="743"/>
      <c r="R8" s="743"/>
      <c r="S8" s="743"/>
      <c r="T8" s="744"/>
      <c r="U8" s="742" t="s">
        <v>89</v>
      </c>
      <c r="V8" s="743"/>
      <c r="W8" s="743"/>
      <c r="X8" s="743"/>
      <c r="Y8" s="743"/>
      <c r="Z8" s="744"/>
      <c r="AA8" s="751"/>
      <c r="AB8" s="752"/>
      <c r="AC8" s="752"/>
      <c r="AD8" s="752"/>
      <c r="AE8" s="753"/>
      <c r="AF8" s="700" t="s">
        <v>81</v>
      </c>
      <c r="AG8" s="700"/>
      <c r="AH8" s="700"/>
      <c r="AI8" s="700"/>
      <c r="AJ8" s="700"/>
      <c r="AK8" s="700"/>
      <c r="AL8" s="708" t="s">
        <v>90</v>
      </c>
      <c r="AM8" s="709"/>
      <c r="AN8" s="709"/>
      <c r="AO8" s="709"/>
      <c r="AP8" s="709"/>
      <c r="AQ8" s="709"/>
      <c r="AR8" s="709"/>
      <c r="AS8" s="709"/>
      <c r="AT8" s="709"/>
      <c r="AU8" s="709"/>
      <c r="AV8" s="709"/>
      <c r="AW8" s="709"/>
      <c r="AX8" s="709"/>
      <c r="AY8" s="709"/>
      <c r="AZ8" s="710"/>
      <c r="BA8" s="700"/>
      <c r="BB8" s="700"/>
      <c r="BC8" s="700"/>
      <c r="BD8" s="700"/>
      <c r="BE8" s="701"/>
      <c r="BF8" s="25"/>
    </row>
    <row r="9" spans="1:58" ht="21.95" customHeight="1" x14ac:dyDescent="0.15">
      <c r="A9" s="726"/>
      <c r="B9" s="730"/>
      <c r="C9" s="731"/>
      <c r="D9" s="731"/>
      <c r="E9" s="731"/>
      <c r="F9" s="731"/>
      <c r="G9" s="731"/>
      <c r="H9" s="731"/>
      <c r="I9" s="731"/>
      <c r="J9" s="732"/>
      <c r="K9" s="739"/>
      <c r="L9" s="740"/>
      <c r="M9" s="740"/>
      <c r="N9" s="741"/>
      <c r="O9" s="745"/>
      <c r="P9" s="746"/>
      <c r="Q9" s="746"/>
      <c r="R9" s="746"/>
      <c r="S9" s="746"/>
      <c r="T9" s="747"/>
      <c r="U9" s="745"/>
      <c r="V9" s="746"/>
      <c r="W9" s="746"/>
      <c r="X9" s="746"/>
      <c r="Y9" s="746"/>
      <c r="Z9" s="747"/>
      <c r="AA9" s="754"/>
      <c r="AB9" s="755"/>
      <c r="AC9" s="755"/>
      <c r="AD9" s="755"/>
      <c r="AE9" s="756"/>
      <c r="AF9" s="696" t="s">
        <v>91</v>
      </c>
      <c r="AG9" s="700"/>
      <c r="AH9" s="700"/>
      <c r="AI9" s="700"/>
      <c r="AJ9" s="700"/>
      <c r="AK9" s="700"/>
      <c r="AL9" s="697" t="s">
        <v>92</v>
      </c>
      <c r="AM9" s="698"/>
      <c r="AN9" s="698"/>
      <c r="AO9" s="698"/>
      <c r="AP9" s="698"/>
      <c r="AQ9" s="698"/>
      <c r="AR9" s="698"/>
      <c r="AS9" s="698"/>
      <c r="AT9" s="698"/>
      <c r="AU9" s="698"/>
      <c r="AV9" s="698"/>
      <c r="AW9" s="698"/>
      <c r="AX9" s="698"/>
      <c r="AY9" s="698"/>
      <c r="AZ9" s="699"/>
      <c r="BA9" s="700"/>
      <c r="BB9" s="700"/>
      <c r="BC9" s="700"/>
      <c r="BD9" s="700"/>
      <c r="BE9" s="701"/>
      <c r="BF9" s="25"/>
    </row>
    <row r="10" spans="1:58" ht="21.95" customHeight="1" x14ac:dyDescent="0.15">
      <c r="A10" s="726"/>
      <c r="B10" s="730"/>
      <c r="C10" s="731"/>
      <c r="D10" s="731"/>
      <c r="E10" s="731"/>
      <c r="F10" s="731"/>
      <c r="G10" s="731"/>
      <c r="H10" s="731"/>
      <c r="I10" s="731"/>
      <c r="J10" s="732"/>
      <c r="K10" s="739"/>
      <c r="L10" s="740"/>
      <c r="M10" s="740"/>
      <c r="N10" s="741"/>
      <c r="O10" s="745"/>
      <c r="P10" s="746"/>
      <c r="Q10" s="746"/>
      <c r="R10" s="746"/>
      <c r="S10" s="746"/>
      <c r="T10" s="747"/>
      <c r="U10" s="745"/>
      <c r="V10" s="746"/>
      <c r="W10" s="746"/>
      <c r="X10" s="746"/>
      <c r="Y10" s="746"/>
      <c r="Z10" s="747"/>
      <c r="AA10" s="754"/>
      <c r="AB10" s="755"/>
      <c r="AC10" s="755"/>
      <c r="AD10" s="755"/>
      <c r="AE10" s="756"/>
      <c r="AF10" s="760" t="s">
        <v>93</v>
      </c>
      <c r="AG10" s="760"/>
      <c r="AH10" s="760"/>
      <c r="AI10" s="760"/>
      <c r="AJ10" s="760"/>
      <c r="AK10" s="761"/>
      <c r="AL10" s="697" t="s">
        <v>92</v>
      </c>
      <c r="AM10" s="698"/>
      <c r="AN10" s="698"/>
      <c r="AO10" s="698"/>
      <c r="AP10" s="698"/>
      <c r="AQ10" s="698"/>
      <c r="AR10" s="698"/>
      <c r="AS10" s="698"/>
      <c r="AT10" s="698"/>
      <c r="AU10" s="698"/>
      <c r="AV10" s="698"/>
      <c r="AW10" s="698"/>
      <c r="AX10" s="698"/>
      <c r="AY10" s="698"/>
      <c r="AZ10" s="699"/>
      <c r="BA10" s="700"/>
      <c r="BB10" s="705"/>
      <c r="BC10" s="705"/>
      <c r="BD10" s="705"/>
      <c r="BE10" s="706"/>
      <c r="BF10" s="25"/>
    </row>
    <row r="11" spans="1:58" ht="21.95" customHeight="1" x14ac:dyDescent="0.15">
      <c r="A11" s="726"/>
      <c r="B11" s="730"/>
      <c r="C11" s="731"/>
      <c r="D11" s="731"/>
      <c r="E11" s="731"/>
      <c r="F11" s="731"/>
      <c r="G11" s="731"/>
      <c r="H11" s="731"/>
      <c r="I11" s="731"/>
      <c r="J11" s="732"/>
      <c r="K11" s="739"/>
      <c r="L11" s="740"/>
      <c r="M11" s="740"/>
      <c r="N11" s="741"/>
      <c r="O11" s="745"/>
      <c r="P11" s="746"/>
      <c r="Q11" s="746"/>
      <c r="R11" s="746"/>
      <c r="S11" s="746"/>
      <c r="T11" s="747"/>
      <c r="U11" s="745"/>
      <c r="V11" s="746"/>
      <c r="W11" s="746"/>
      <c r="X11" s="746"/>
      <c r="Y11" s="746"/>
      <c r="Z11" s="747"/>
      <c r="AA11" s="754"/>
      <c r="AB11" s="755"/>
      <c r="AC11" s="755"/>
      <c r="AD11" s="755"/>
      <c r="AE11" s="756"/>
      <c r="AF11" s="695" t="s">
        <v>77</v>
      </c>
      <c r="AG11" s="695"/>
      <c r="AH11" s="695"/>
      <c r="AI11" s="695"/>
      <c r="AJ11" s="695"/>
      <c r="AK11" s="696"/>
      <c r="AL11" s="697" t="s">
        <v>204</v>
      </c>
      <c r="AM11" s="698"/>
      <c r="AN11" s="698"/>
      <c r="AO11" s="698"/>
      <c r="AP11" s="698"/>
      <c r="AQ11" s="698"/>
      <c r="AR11" s="698"/>
      <c r="AS11" s="698"/>
      <c r="AT11" s="698"/>
      <c r="AU11" s="698"/>
      <c r="AV11" s="698"/>
      <c r="AW11" s="698"/>
      <c r="AX11" s="698"/>
      <c r="AY11" s="698"/>
      <c r="AZ11" s="699"/>
      <c r="BA11" s="700"/>
      <c r="BB11" s="700"/>
      <c r="BC11" s="700"/>
      <c r="BD11" s="700"/>
      <c r="BE11" s="701"/>
      <c r="BF11" s="25"/>
    </row>
    <row r="12" spans="1:58" ht="21.95" customHeight="1" x14ac:dyDescent="0.15">
      <c r="A12" s="726"/>
      <c r="B12" s="730"/>
      <c r="C12" s="731"/>
      <c r="D12" s="731"/>
      <c r="E12" s="731"/>
      <c r="F12" s="731"/>
      <c r="G12" s="731"/>
      <c r="H12" s="731"/>
      <c r="I12" s="731"/>
      <c r="J12" s="732"/>
      <c r="K12" s="739"/>
      <c r="L12" s="740"/>
      <c r="M12" s="740"/>
      <c r="N12" s="741"/>
      <c r="O12" s="745"/>
      <c r="P12" s="746"/>
      <c r="Q12" s="746"/>
      <c r="R12" s="746"/>
      <c r="S12" s="746"/>
      <c r="T12" s="747"/>
      <c r="U12" s="745"/>
      <c r="V12" s="746"/>
      <c r="W12" s="746"/>
      <c r="X12" s="746"/>
      <c r="Y12" s="746"/>
      <c r="Z12" s="747"/>
      <c r="AA12" s="754"/>
      <c r="AB12" s="755"/>
      <c r="AC12" s="755"/>
      <c r="AD12" s="755"/>
      <c r="AE12" s="756"/>
      <c r="AF12" s="696" t="s">
        <v>78</v>
      </c>
      <c r="AG12" s="700"/>
      <c r="AH12" s="700"/>
      <c r="AI12" s="700"/>
      <c r="AJ12" s="700"/>
      <c r="AK12" s="700"/>
      <c r="AL12" s="697" t="s">
        <v>204</v>
      </c>
      <c r="AM12" s="698"/>
      <c r="AN12" s="698"/>
      <c r="AO12" s="698"/>
      <c r="AP12" s="698"/>
      <c r="AQ12" s="698"/>
      <c r="AR12" s="698"/>
      <c r="AS12" s="698"/>
      <c r="AT12" s="698"/>
      <c r="AU12" s="698"/>
      <c r="AV12" s="698"/>
      <c r="AW12" s="698"/>
      <c r="AX12" s="698"/>
      <c r="AY12" s="698"/>
      <c r="AZ12" s="699"/>
      <c r="BA12" s="700"/>
      <c r="BB12" s="700"/>
      <c r="BC12" s="700"/>
      <c r="BD12" s="700"/>
      <c r="BE12" s="701"/>
      <c r="BF12" s="25"/>
    </row>
    <row r="13" spans="1:58" ht="21.95" customHeight="1" x14ac:dyDescent="0.15">
      <c r="A13" s="726"/>
      <c r="B13" s="730"/>
      <c r="C13" s="731"/>
      <c r="D13" s="731"/>
      <c r="E13" s="731"/>
      <c r="F13" s="731"/>
      <c r="G13" s="731"/>
      <c r="H13" s="731"/>
      <c r="I13" s="731"/>
      <c r="J13" s="732"/>
      <c r="K13" s="739"/>
      <c r="L13" s="740"/>
      <c r="M13" s="740"/>
      <c r="N13" s="741"/>
      <c r="O13" s="745"/>
      <c r="P13" s="746"/>
      <c r="Q13" s="746"/>
      <c r="R13" s="746"/>
      <c r="S13" s="746"/>
      <c r="T13" s="747"/>
      <c r="U13" s="745"/>
      <c r="V13" s="746"/>
      <c r="W13" s="746"/>
      <c r="X13" s="746"/>
      <c r="Y13" s="746"/>
      <c r="Z13" s="747"/>
      <c r="AA13" s="754"/>
      <c r="AB13" s="755"/>
      <c r="AC13" s="755"/>
      <c r="AD13" s="755"/>
      <c r="AE13" s="756"/>
      <c r="AF13" s="696" t="s">
        <v>79</v>
      </c>
      <c r="AG13" s="700"/>
      <c r="AH13" s="700"/>
      <c r="AI13" s="700"/>
      <c r="AJ13" s="700"/>
      <c r="AK13" s="700"/>
      <c r="AL13" s="708" t="s">
        <v>204</v>
      </c>
      <c r="AM13" s="709"/>
      <c r="AN13" s="709"/>
      <c r="AO13" s="709"/>
      <c r="AP13" s="709"/>
      <c r="AQ13" s="709"/>
      <c r="AR13" s="709"/>
      <c r="AS13" s="709"/>
      <c r="AT13" s="709"/>
      <c r="AU13" s="709"/>
      <c r="AV13" s="709"/>
      <c r="AW13" s="709"/>
      <c r="AX13" s="709"/>
      <c r="AY13" s="709"/>
      <c r="AZ13" s="710"/>
      <c r="BA13" s="700"/>
      <c r="BB13" s="700"/>
      <c r="BC13" s="700"/>
      <c r="BD13" s="700"/>
      <c r="BE13" s="701"/>
      <c r="BF13" s="82"/>
    </row>
    <row r="14" spans="1:58" ht="21.95" customHeight="1" x14ac:dyDescent="0.15">
      <c r="A14" s="726"/>
      <c r="B14" s="730"/>
      <c r="C14" s="731"/>
      <c r="D14" s="731"/>
      <c r="E14" s="731"/>
      <c r="F14" s="731"/>
      <c r="G14" s="731"/>
      <c r="H14" s="731"/>
      <c r="I14" s="731"/>
      <c r="J14" s="732"/>
      <c r="K14" s="739"/>
      <c r="L14" s="740"/>
      <c r="M14" s="740"/>
      <c r="N14" s="741"/>
      <c r="O14" s="745"/>
      <c r="P14" s="746"/>
      <c r="Q14" s="746"/>
      <c r="R14" s="746"/>
      <c r="S14" s="746"/>
      <c r="T14" s="747"/>
      <c r="U14" s="745"/>
      <c r="V14" s="746"/>
      <c r="W14" s="746"/>
      <c r="X14" s="746"/>
      <c r="Y14" s="746"/>
      <c r="Z14" s="747"/>
      <c r="AA14" s="754"/>
      <c r="AB14" s="755"/>
      <c r="AC14" s="755"/>
      <c r="AD14" s="755"/>
      <c r="AE14" s="756"/>
      <c r="AF14" s="696" t="s">
        <v>94</v>
      </c>
      <c r="AG14" s="700"/>
      <c r="AH14" s="700"/>
      <c r="AI14" s="700"/>
      <c r="AJ14" s="700"/>
      <c r="AK14" s="700"/>
      <c r="AL14" s="708" t="s">
        <v>247</v>
      </c>
      <c r="AM14" s="709"/>
      <c r="AN14" s="709"/>
      <c r="AO14" s="709"/>
      <c r="AP14" s="709"/>
      <c r="AQ14" s="709"/>
      <c r="AR14" s="709"/>
      <c r="AS14" s="709"/>
      <c r="AT14" s="709"/>
      <c r="AU14" s="709"/>
      <c r="AV14" s="709"/>
      <c r="AW14" s="709"/>
      <c r="AX14" s="709"/>
      <c r="AY14" s="709"/>
      <c r="AZ14" s="710"/>
      <c r="BA14" s="700"/>
      <c r="BB14" s="700"/>
      <c r="BC14" s="700"/>
      <c r="BD14" s="700"/>
      <c r="BE14" s="701"/>
      <c r="BF14" s="25"/>
    </row>
    <row r="15" spans="1:58" ht="21.95" customHeight="1" x14ac:dyDescent="0.15">
      <c r="A15" s="726"/>
      <c r="B15" s="730"/>
      <c r="C15" s="731"/>
      <c r="D15" s="731"/>
      <c r="E15" s="731"/>
      <c r="F15" s="731"/>
      <c r="G15" s="731"/>
      <c r="H15" s="731"/>
      <c r="I15" s="731"/>
      <c r="J15" s="732"/>
      <c r="K15" s="739"/>
      <c r="L15" s="740"/>
      <c r="M15" s="740"/>
      <c r="N15" s="741"/>
      <c r="O15" s="745"/>
      <c r="P15" s="746"/>
      <c r="Q15" s="746"/>
      <c r="R15" s="746"/>
      <c r="S15" s="746"/>
      <c r="T15" s="747"/>
      <c r="U15" s="745"/>
      <c r="V15" s="746"/>
      <c r="W15" s="746"/>
      <c r="X15" s="746"/>
      <c r="Y15" s="746"/>
      <c r="Z15" s="747"/>
      <c r="AA15" s="754"/>
      <c r="AB15" s="755"/>
      <c r="AC15" s="755"/>
      <c r="AD15" s="755"/>
      <c r="AE15" s="756"/>
      <c r="AF15" s="707" t="s">
        <v>486</v>
      </c>
      <c r="AG15" s="695"/>
      <c r="AH15" s="695"/>
      <c r="AI15" s="695"/>
      <c r="AJ15" s="695"/>
      <c r="AK15" s="696"/>
      <c r="AL15" s="708" t="s">
        <v>317</v>
      </c>
      <c r="AM15" s="709"/>
      <c r="AN15" s="709"/>
      <c r="AO15" s="709"/>
      <c r="AP15" s="709"/>
      <c r="AQ15" s="709"/>
      <c r="AR15" s="709"/>
      <c r="AS15" s="709"/>
      <c r="AT15" s="709"/>
      <c r="AU15" s="709"/>
      <c r="AV15" s="709"/>
      <c r="AW15" s="709"/>
      <c r="AX15" s="709"/>
      <c r="AY15" s="709"/>
      <c r="AZ15" s="710"/>
      <c r="BA15" s="711"/>
      <c r="BB15" s="712"/>
      <c r="BC15" s="712"/>
      <c r="BD15" s="712"/>
      <c r="BE15" s="714"/>
      <c r="BF15" s="25"/>
    </row>
    <row r="16" spans="1:58" ht="21.95" customHeight="1" x14ac:dyDescent="0.15">
      <c r="A16" s="726"/>
      <c r="B16" s="730"/>
      <c r="C16" s="731"/>
      <c r="D16" s="731"/>
      <c r="E16" s="731"/>
      <c r="F16" s="731"/>
      <c r="G16" s="731"/>
      <c r="H16" s="731"/>
      <c r="I16" s="731"/>
      <c r="J16" s="732"/>
      <c r="K16" s="739"/>
      <c r="L16" s="740"/>
      <c r="M16" s="740"/>
      <c r="N16" s="741"/>
      <c r="O16" s="745"/>
      <c r="P16" s="746"/>
      <c r="Q16" s="746"/>
      <c r="R16" s="746"/>
      <c r="S16" s="746"/>
      <c r="T16" s="747"/>
      <c r="U16" s="745"/>
      <c r="V16" s="746"/>
      <c r="W16" s="746"/>
      <c r="X16" s="746"/>
      <c r="Y16" s="746"/>
      <c r="Z16" s="747"/>
      <c r="AA16" s="754"/>
      <c r="AB16" s="755"/>
      <c r="AC16" s="755"/>
      <c r="AD16" s="755"/>
      <c r="AE16" s="756"/>
      <c r="AF16" s="707" t="s">
        <v>318</v>
      </c>
      <c r="AG16" s="695"/>
      <c r="AH16" s="695"/>
      <c r="AI16" s="695"/>
      <c r="AJ16" s="695"/>
      <c r="AK16" s="696"/>
      <c r="AL16" s="708" t="s">
        <v>204</v>
      </c>
      <c r="AM16" s="709"/>
      <c r="AN16" s="709"/>
      <c r="AO16" s="709"/>
      <c r="AP16" s="709"/>
      <c r="AQ16" s="709"/>
      <c r="AR16" s="709"/>
      <c r="AS16" s="709"/>
      <c r="AT16" s="709"/>
      <c r="AU16" s="709"/>
      <c r="AV16" s="709"/>
      <c r="AW16" s="709"/>
      <c r="AX16" s="709"/>
      <c r="AY16" s="709"/>
      <c r="AZ16" s="710"/>
      <c r="BA16" s="711"/>
      <c r="BB16" s="712"/>
      <c r="BC16" s="712"/>
      <c r="BD16" s="712"/>
      <c r="BE16" s="714"/>
      <c r="BF16" s="25"/>
    </row>
    <row r="17" spans="1:58" ht="21.95" customHeight="1" x14ac:dyDescent="0.15">
      <c r="A17" s="726"/>
      <c r="B17" s="730"/>
      <c r="C17" s="731"/>
      <c r="D17" s="731"/>
      <c r="E17" s="731"/>
      <c r="F17" s="731"/>
      <c r="G17" s="731"/>
      <c r="H17" s="731"/>
      <c r="I17" s="731"/>
      <c r="J17" s="732"/>
      <c r="K17" s="739"/>
      <c r="L17" s="740"/>
      <c r="M17" s="740"/>
      <c r="N17" s="741"/>
      <c r="O17" s="745"/>
      <c r="P17" s="746"/>
      <c r="Q17" s="746"/>
      <c r="R17" s="746"/>
      <c r="S17" s="746"/>
      <c r="T17" s="747"/>
      <c r="U17" s="745"/>
      <c r="V17" s="746"/>
      <c r="W17" s="746"/>
      <c r="X17" s="746"/>
      <c r="Y17" s="746"/>
      <c r="Z17" s="747"/>
      <c r="AA17" s="754"/>
      <c r="AB17" s="755"/>
      <c r="AC17" s="755"/>
      <c r="AD17" s="755"/>
      <c r="AE17" s="756"/>
      <c r="AF17" s="695" t="s">
        <v>319</v>
      </c>
      <c r="AG17" s="695"/>
      <c r="AH17" s="695"/>
      <c r="AI17" s="695"/>
      <c r="AJ17" s="695"/>
      <c r="AK17" s="696"/>
      <c r="AL17" s="697" t="s">
        <v>204</v>
      </c>
      <c r="AM17" s="698"/>
      <c r="AN17" s="698"/>
      <c r="AO17" s="698"/>
      <c r="AP17" s="698"/>
      <c r="AQ17" s="698"/>
      <c r="AR17" s="698"/>
      <c r="AS17" s="698"/>
      <c r="AT17" s="698"/>
      <c r="AU17" s="698"/>
      <c r="AV17" s="698"/>
      <c r="AW17" s="698"/>
      <c r="AX17" s="698"/>
      <c r="AY17" s="698"/>
      <c r="AZ17" s="699"/>
      <c r="BA17" s="700"/>
      <c r="BB17" s="700"/>
      <c r="BC17" s="700"/>
      <c r="BD17" s="700"/>
      <c r="BE17" s="701"/>
      <c r="BF17" s="25"/>
    </row>
    <row r="18" spans="1:58" ht="21.95" customHeight="1" x14ac:dyDescent="0.15">
      <c r="A18" s="726"/>
      <c r="B18" s="730"/>
      <c r="C18" s="731"/>
      <c r="D18" s="731"/>
      <c r="E18" s="731"/>
      <c r="F18" s="731"/>
      <c r="G18" s="731"/>
      <c r="H18" s="731"/>
      <c r="I18" s="731"/>
      <c r="J18" s="732"/>
      <c r="K18" s="739"/>
      <c r="L18" s="740"/>
      <c r="M18" s="740"/>
      <c r="N18" s="741"/>
      <c r="O18" s="745"/>
      <c r="P18" s="746"/>
      <c r="Q18" s="746"/>
      <c r="R18" s="746"/>
      <c r="S18" s="746"/>
      <c r="T18" s="747"/>
      <c r="U18" s="745"/>
      <c r="V18" s="746"/>
      <c r="W18" s="746"/>
      <c r="X18" s="746"/>
      <c r="Y18" s="746"/>
      <c r="Z18" s="747"/>
      <c r="AA18" s="754"/>
      <c r="AB18" s="755"/>
      <c r="AC18" s="755"/>
      <c r="AD18" s="755"/>
      <c r="AE18" s="756"/>
      <c r="AF18" s="695" t="s">
        <v>320</v>
      </c>
      <c r="AG18" s="695"/>
      <c r="AH18" s="695"/>
      <c r="AI18" s="695"/>
      <c r="AJ18" s="695"/>
      <c r="AK18" s="696"/>
      <c r="AL18" s="697" t="s">
        <v>204</v>
      </c>
      <c r="AM18" s="698"/>
      <c r="AN18" s="698"/>
      <c r="AO18" s="698"/>
      <c r="AP18" s="698"/>
      <c r="AQ18" s="698"/>
      <c r="AR18" s="698"/>
      <c r="AS18" s="698"/>
      <c r="AT18" s="698"/>
      <c r="AU18" s="698"/>
      <c r="AV18" s="698"/>
      <c r="AW18" s="698"/>
      <c r="AX18" s="698"/>
      <c r="AY18" s="698"/>
      <c r="AZ18" s="699"/>
      <c r="BA18" s="700"/>
      <c r="BB18" s="700"/>
      <c r="BC18" s="700"/>
      <c r="BD18" s="700"/>
      <c r="BE18" s="701"/>
      <c r="BF18" s="25"/>
    </row>
    <row r="19" spans="1:58" ht="21.95" customHeight="1" x14ac:dyDescent="0.15">
      <c r="A19" s="726"/>
      <c r="B19" s="730"/>
      <c r="C19" s="731"/>
      <c r="D19" s="731"/>
      <c r="E19" s="731"/>
      <c r="F19" s="731"/>
      <c r="G19" s="731"/>
      <c r="H19" s="731"/>
      <c r="I19" s="731"/>
      <c r="J19" s="732"/>
      <c r="K19" s="739"/>
      <c r="L19" s="740"/>
      <c r="M19" s="740"/>
      <c r="N19" s="741"/>
      <c r="O19" s="745"/>
      <c r="P19" s="746"/>
      <c r="Q19" s="746"/>
      <c r="R19" s="746"/>
      <c r="S19" s="746"/>
      <c r="T19" s="747"/>
      <c r="U19" s="745"/>
      <c r="V19" s="746"/>
      <c r="W19" s="746"/>
      <c r="X19" s="746"/>
      <c r="Y19" s="746"/>
      <c r="Z19" s="747"/>
      <c r="AA19" s="754"/>
      <c r="AB19" s="755"/>
      <c r="AC19" s="755"/>
      <c r="AD19" s="755"/>
      <c r="AE19" s="756"/>
      <c r="AF19" s="696" t="s">
        <v>206</v>
      </c>
      <c r="AG19" s="700"/>
      <c r="AH19" s="700"/>
      <c r="AI19" s="700"/>
      <c r="AJ19" s="700"/>
      <c r="AK19" s="700"/>
      <c r="AL19" s="708" t="s">
        <v>205</v>
      </c>
      <c r="AM19" s="709"/>
      <c r="AN19" s="709"/>
      <c r="AO19" s="709"/>
      <c r="AP19" s="709"/>
      <c r="AQ19" s="709"/>
      <c r="AR19" s="709"/>
      <c r="AS19" s="709"/>
      <c r="AT19" s="709"/>
      <c r="AU19" s="709"/>
      <c r="AV19" s="709"/>
      <c r="AW19" s="709"/>
      <c r="AX19" s="709"/>
      <c r="AY19" s="709"/>
      <c r="AZ19" s="710"/>
      <c r="BA19" s="700"/>
      <c r="BB19" s="700"/>
      <c r="BC19" s="700"/>
      <c r="BD19" s="700"/>
      <c r="BE19" s="701"/>
      <c r="BF19" s="25"/>
    </row>
    <row r="20" spans="1:58" ht="21.95" customHeight="1" x14ac:dyDescent="0.15">
      <c r="A20" s="726"/>
      <c r="B20" s="730"/>
      <c r="C20" s="731"/>
      <c r="D20" s="731"/>
      <c r="E20" s="731"/>
      <c r="F20" s="731"/>
      <c r="G20" s="731"/>
      <c r="H20" s="731"/>
      <c r="I20" s="731"/>
      <c r="J20" s="732"/>
      <c r="K20" s="739"/>
      <c r="L20" s="740"/>
      <c r="M20" s="740"/>
      <c r="N20" s="741"/>
      <c r="O20" s="745"/>
      <c r="P20" s="746"/>
      <c r="Q20" s="746"/>
      <c r="R20" s="746"/>
      <c r="S20" s="746"/>
      <c r="T20" s="747"/>
      <c r="U20" s="745"/>
      <c r="V20" s="746"/>
      <c r="W20" s="746"/>
      <c r="X20" s="746"/>
      <c r="Y20" s="746"/>
      <c r="Z20" s="747"/>
      <c r="AA20" s="754"/>
      <c r="AB20" s="755"/>
      <c r="AC20" s="755"/>
      <c r="AD20" s="755"/>
      <c r="AE20" s="756"/>
      <c r="AF20" s="696" t="s">
        <v>82</v>
      </c>
      <c r="AG20" s="700"/>
      <c r="AH20" s="700"/>
      <c r="AI20" s="700"/>
      <c r="AJ20" s="700"/>
      <c r="AK20" s="700"/>
      <c r="AL20" s="708" t="s">
        <v>487</v>
      </c>
      <c r="AM20" s="709"/>
      <c r="AN20" s="709"/>
      <c r="AO20" s="709"/>
      <c r="AP20" s="709"/>
      <c r="AQ20" s="709"/>
      <c r="AR20" s="709"/>
      <c r="AS20" s="709"/>
      <c r="AT20" s="709"/>
      <c r="AU20" s="709"/>
      <c r="AV20" s="709"/>
      <c r="AW20" s="709"/>
      <c r="AX20" s="709"/>
      <c r="AY20" s="709"/>
      <c r="AZ20" s="710"/>
      <c r="BA20" s="700"/>
      <c r="BB20" s="700"/>
      <c r="BC20" s="700"/>
      <c r="BD20" s="700"/>
      <c r="BE20" s="701"/>
      <c r="BF20" s="25"/>
    </row>
    <row r="21" spans="1:58" ht="21.95" customHeight="1" x14ac:dyDescent="0.15">
      <c r="A21" s="726"/>
      <c r="B21" s="730"/>
      <c r="C21" s="731"/>
      <c r="D21" s="731"/>
      <c r="E21" s="731"/>
      <c r="F21" s="731"/>
      <c r="G21" s="731"/>
      <c r="H21" s="731"/>
      <c r="I21" s="731"/>
      <c r="J21" s="732"/>
      <c r="K21" s="739"/>
      <c r="L21" s="740"/>
      <c r="M21" s="740"/>
      <c r="N21" s="741"/>
      <c r="O21" s="745"/>
      <c r="P21" s="746"/>
      <c r="Q21" s="746"/>
      <c r="R21" s="746"/>
      <c r="S21" s="746"/>
      <c r="T21" s="747"/>
      <c r="U21" s="745"/>
      <c r="V21" s="746"/>
      <c r="W21" s="746"/>
      <c r="X21" s="746"/>
      <c r="Y21" s="746"/>
      <c r="Z21" s="747"/>
      <c r="AA21" s="754"/>
      <c r="AB21" s="755"/>
      <c r="AC21" s="755"/>
      <c r="AD21" s="755"/>
      <c r="AE21" s="756"/>
      <c r="AF21" s="695" t="s">
        <v>95</v>
      </c>
      <c r="AG21" s="695"/>
      <c r="AH21" s="695"/>
      <c r="AI21" s="695"/>
      <c r="AJ21" s="695"/>
      <c r="AK21" s="696"/>
      <c r="AL21" s="697" t="s">
        <v>92</v>
      </c>
      <c r="AM21" s="698"/>
      <c r="AN21" s="698"/>
      <c r="AO21" s="698"/>
      <c r="AP21" s="698"/>
      <c r="AQ21" s="698"/>
      <c r="AR21" s="698"/>
      <c r="AS21" s="698"/>
      <c r="AT21" s="698"/>
      <c r="AU21" s="698"/>
      <c r="AV21" s="698"/>
      <c r="AW21" s="698"/>
      <c r="AX21" s="698"/>
      <c r="AY21" s="698"/>
      <c r="AZ21" s="699"/>
      <c r="BA21" s="708"/>
      <c r="BB21" s="709"/>
      <c r="BC21" s="709"/>
      <c r="BD21" s="709"/>
      <c r="BE21" s="724"/>
      <c r="BF21" s="25"/>
    </row>
    <row r="22" spans="1:58" ht="21.95" customHeight="1" x14ac:dyDescent="0.15">
      <c r="A22" s="726"/>
      <c r="B22" s="730"/>
      <c r="C22" s="731"/>
      <c r="D22" s="731"/>
      <c r="E22" s="731"/>
      <c r="F22" s="731"/>
      <c r="G22" s="731"/>
      <c r="H22" s="731"/>
      <c r="I22" s="731"/>
      <c r="J22" s="732"/>
      <c r="K22" s="739"/>
      <c r="L22" s="740"/>
      <c r="M22" s="740"/>
      <c r="N22" s="741"/>
      <c r="O22" s="745"/>
      <c r="P22" s="746"/>
      <c r="Q22" s="746"/>
      <c r="R22" s="746"/>
      <c r="S22" s="746"/>
      <c r="T22" s="747"/>
      <c r="U22" s="745"/>
      <c r="V22" s="746"/>
      <c r="W22" s="746"/>
      <c r="X22" s="746"/>
      <c r="Y22" s="746"/>
      <c r="Z22" s="747"/>
      <c r="AA22" s="754"/>
      <c r="AB22" s="755"/>
      <c r="AC22" s="755"/>
      <c r="AD22" s="755"/>
      <c r="AE22" s="756"/>
      <c r="AF22" s="696" t="s">
        <v>83</v>
      </c>
      <c r="AG22" s="700"/>
      <c r="AH22" s="700"/>
      <c r="AI22" s="700"/>
      <c r="AJ22" s="700"/>
      <c r="AK22" s="700"/>
      <c r="AL22" s="697" t="s">
        <v>204</v>
      </c>
      <c r="AM22" s="698"/>
      <c r="AN22" s="698"/>
      <c r="AO22" s="698"/>
      <c r="AP22" s="698"/>
      <c r="AQ22" s="698"/>
      <c r="AR22" s="698"/>
      <c r="AS22" s="698"/>
      <c r="AT22" s="698"/>
      <c r="AU22" s="698"/>
      <c r="AV22" s="698"/>
      <c r="AW22" s="698"/>
      <c r="AX22" s="698"/>
      <c r="AY22" s="698"/>
      <c r="AZ22" s="699"/>
      <c r="BA22" s="700"/>
      <c r="BB22" s="700"/>
      <c r="BC22" s="700"/>
      <c r="BD22" s="700"/>
      <c r="BE22" s="701"/>
      <c r="BF22" s="26"/>
    </row>
    <row r="23" spans="1:58" ht="21.95" customHeight="1" x14ac:dyDescent="0.15">
      <c r="A23" s="726"/>
      <c r="B23" s="730"/>
      <c r="C23" s="731"/>
      <c r="D23" s="731"/>
      <c r="E23" s="731"/>
      <c r="F23" s="731"/>
      <c r="G23" s="731"/>
      <c r="H23" s="731"/>
      <c r="I23" s="731"/>
      <c r="J23" s="732"/>
      <c r="K23" s="739"/>
      <c r="L23" s="740"/>
      <c r="M23" s="740"/>
      <c r="N23" s="741"/>
      <c r="O23" s="745"/>
      <c r="P23" s="746"/>
      <c r="Q23" s="746"/>
      <c r="R23" s="746"/>
      <c r="S23" s="746"/>
      <c r="T23" s="747"/>
      <c r="U23" s="745"/>
      <c r="V23" s="746"/>
      <c r="W23" s="746"/>
      <c r="X23" s="746"/>
      <c r="Y23" s="746"/>
      <c r="Z23" s="747"/>
      <c r="AA23" s="754"/>
      <c r="AB23" s="755"/>
      <c r="AC23" s="755"/>
      <c r="AD23" s="755"/>
      <c r="AE23" s="756"/>
      <c r="AF23" s="696" t="s">
        <v>96</v>
      </c>
      <c r="AG23" s="700"/>
      <c r="AH23" s="700"/>
      <c r="AI23" s="700"/>
      <c r="AJ23" s="700"/>
      <c r="AK23" s="700"/>
      <c r="AL23" s="708" t="s">
        <v>204</v>
      </c>
      <c r="AM23" s="709"/>
      <c r="AN23" s="709"/>
      <c r="AO23" s="709"/>
      <c r="AP23" s="709"/>
      <c r="AQ23" s="709"/>
      <c r="AR23" s="709"/>
      <c r="AS23" s="709"/>
      <c r="AT23" s="709"/>
      <c r="AU23" s="709"/>
      <c r="AV23" s="709"/>
      <c r="AW23" s="709"/>
      <c r="AX23" s="709"/>
      <c r="AY23" s="709"/>
      <c r="AZ23" s="710"/>
      <c r="BA23" s="700"/>
      <c r="BB23" s="700"/>
      <c r="BC23" s="700"/>
      <c r="BD23" s="700"/>
      <c r="BE23" s="701"/>
      <c r="BF23" s="25"/>
    </row>
    <row r="24" spans="1:58" ht="21.95" customHeight="1" x14ac:dyDescent="0.15">
      <c r="A24" s="726"/>
      <c r="B24" s="730"/>
      <c r="C24" s="731"/>
      <c r="D24" s="731"/>
      <c r="E24" s="731"/>
      <c r="F24" s="731"/>
      <c r="G24" s="731"/>
      <c r="H24" s="731"/>
      <c r="I24" s="731"/>
      <c r="J24" s="732"/>
      <c r="K24" s="739"/>
      <c r="L24" s="740"/>
      <c r="M24" s="740"/>
      <c r="N24" s="741"/>
      <c r="O24" s="745"/>
      <c r="P24" s="746"/>
      <c r="Q24" s="746"/>
      <c r="R24" s="746"/>
      <c r="S24" s="746"/>
      <c r="T24" s="747"/>
      <c r="U24" s="745"/>
      <c r="V24" s="746"/>
      <c r="W24" s="746"/>
      <c r="X24" s="746"/>
      <c r="Y24" s="746"/>
      <c r="Z24" s="747"/>
      <c r="AA24" s="754"/>
      <c r="AB24" s="755"/>
      <c r="AC24" s="755"/>
      <c r="AD24" s="755"/>
      <c r="AE24" s="756"/>
      <c r="AF24" s="696" t="s">
        <v>97</v>
      </c>
      <c r="AG24" s="700"/>
      <c r="AH24" s="700"/>
      <c r="AI24" s="700"/>
      <c r="AJ24" s="700"/>
      <c r="AK24" s="700"/>
      <c r="AL24" s="708" t="s">
        <v>98</v>
      </c>
      <c r="AM24" s="709"/>
      <c r="AN24" s="709"/>
      <c r="AO24" s="709"/>
      <c r="AP24" s="709"/>
      <c r="AQ24" s="709"/>
      <c r="AR24" s="709"/>
      <c r="AS24" s="709"/>
      <c r="AT24" s="709"/>
      <c r="AU24" s="709"/>
      <c r="AV24" s="709"/>
      <c r="AW24" s="709"/>
      <c r="AX24" s="709"/>
      <c r="AY24" s="709"/>
      <c r="AZ24" s="710"/>
      <c r="BA24" s="700"/>
      <c r="BB24" s="700"/>
      <c r="BC24" s="700"/>
      <c r="BD24" s="700"/>
      <c r="BE24" s="701"/>
      <c r="BF24" s="25"/>
    </row>
    <row r="25" spans="1:58" ht="21.95" customHeight="1" x14ac:dyDescent="0.15">
      <c r="A25" s="726"/>
      <c r="B25" s="730"/>
      <c r="C25" s="731"/>
      <c r="D25" s="731"/>
      <c r="E25" s="731"/>
      <c r="F25" s="731"/>
      <c r="G25" s="731"/>
      <c r="H25" s="731"/>
      <c r="I25" s="731"/>
      <c r="J25" s="732"/>
      <c r="K25" s="739"/>
      <c r="L25" s="740"/>
      <c r="M25" s="740"/>
      <c r="N25" s="741"/>
      <c r="O25" s="745"/>
      <c r="P25" s="746"/>
      <c r="Q25" s="746"/>
      <c r="R25" s="746"/>
      <c r="S25" s="746"/>
      <c r="T25" s="747"/>
      <c r="U25" s="745"/>
      <c r="V25" s="746"/>
      <c r="W25" s="746"/>
      <c r="X25" s="746"/>
      <c r="Y25" s="746"/>
      <c r="Z25" s="747"/>
      <c r="AA25" s="754"/>
      <c r="AB25" s="755"/>
      <c r="AC25" s="755"/>
      <c r="AD25" s="755"/>
      <c r="AE25" s="756"/>
      <c r="AF25" s="696" t="s">
        <v>99</v>
      </c>
      <c r="AG25" s="700"/>
      <c r="AH25" s="700"/>
      <c r="AI25" s="700"/>
      <c r="AJ25" s="700"/>
      <c r="AK25" s="700"/>
      <c r="AL25" s="708" t="s">
        <v>248</v>
      </c>
      <c r="AM25" s="709"/>
      <c r="AN25" s="709"/>
      <c r="AO25" s="709"/>
      <c r="AP25" s="709"/>
      <c r="AQ25" s="709"/>
      <c r="AR25" s="709"/>
      <c r="AS25" s="709"/>
      <c r="AT25" s="709"/>
      <c r="AU25" s="709"/>
      <c r="AV25" s="709"/>
      <c r="AW25" s="709"/>
      <c r="AX25" s="709"/>
      <c r="AY25" s="709"/>
      <c r="AZ25" s="710"/>
      <c r="BA25" s="700"/>
      <c r="BB25" s="705"/>
      <c r="BC25" s="705"/>
      <c r="BD25" s="705"/>
      <c r="BE25" s="706"/>
      <c r="BF25" s="25"/>
    </row>
    <row r="26" spans="1:58" ht="21.95" customHeight="1" x14ac:dyDescent="0.15">
      <c r="A26" s="726"/>
      <c r="B26" s="730"/>
      <c r="C26" s="731"/>
      <c r="D26" s="731"/>
      <c r="E26" s="731"/>
      <c r="F26" s="731"/>
      <c r="G26" s="731"/>
      <c r="H26" s="731"/>
      <c r="I26" s="731"/>
      <c r="J26" s="732"/>
      <c r="K26" s="739"/>
      <c r="L26" s="740"/>
      <c r="M26" s="740"/>
      <c r="N26" s="741"/>
      <c r="O26" s="745"/>
      <c r="P26" s="746"/>
      <c r="Q26" s="746"/>
      <c r="R26" s="746"/>
      <c r="S26" s="746"/>
      <c r="T26" s="747"/>
      <c r="U26" s="745"/>
      <c r="V26" s="746"/>
      <c r="W26" s="746"/>
      <c r="X26" s="746"/>
      <c r="Y26" s="746"/>
      <c r="Z26" s="747"/>
      <c r="AA26" s="754"/>
      <c r="AB26" s="755"/>
      <c r="AC26" s="755"/>
      <c r="AD26" s="755"/>
      <c r="AE26" s="756"/>
      <c r="AF26" s="695" t="s">
        <v>100</v>
      </c>
      <c r="AG26" s="695"/>
      <c r="AH26" s="695"/>
      <c r="AI26" s="695"/>
      <c r="AJ26" s="695"/>
      <c r="AK26" s="696"/>
      <c r="AL26" s="708" t="s">
        <v>92</v>
      </c>
      <c r="AM26" s="709"/>
      <c r="AN26" s="709"/>
      <c r="AO26" s="709"/>
      <c r="AP26" s="709"/>
      <c r="AQ26" s="709"/>
      <c r="AR26" s="709"/>
      <c r="AS26" s="709"/>
      <c r="AT26" s="709"/>
      <c r="AU26" s="709"/>
      <c r="AV26" s="709"/>
      <c r="AW26" s="709"/>
      <c r="AX26" s="709"/>
      <c r="AY26" s="709"/>
      <c r="AZ26" s="710"/>
      <c r="BA26" s="700"/>
      <c r="BB26" s="700"/>
      <c r="BC26" s="700"/>
      <c r="BD26" s="700"/>
      <c r="BE26" s="701"/>
      <c r="BF26" s="25"/>
    </row>
    <row r="27" spans="1:58" ht="21.95" customHeight="1" x14ac:dyDescent="0.15">
      <c r="A27" s="726"/>
      <c r="B27" s="730"/>
      <c r="C27" s="731"/>
      <c r="D27" s="731"/>
      <c r="E27" s="731"/>
      <c r="F27" s="731"/>
      <c r="G27" s="731"/>
      <c r="H27" s="731"/>
      <c r="I27" s="731"/>
      <c r="J27" s="732"/>
      <c r="K27" s="739"/>
      <c r="L27" s="740"/>
      <c r="M27" s="740"/>
      <c r="N27" s="741"/>
      <c r="O27" s="745"/>
      <c r="P27" s="746"/>
      <c r="Q27" s="746"/>
      <c r="R27" s="746"/>
      <c r="S27" s="746"/>
      <c r="T27" s="747"/>
      <c r="U27" s="745"/>
      <c r="V27" s="746"/>
      <c r="W27" s="746"/>
      <c r="X27" s="746"/>
      <c r="Y27" s="746"/>
      <c r="Z27" s="747"/>
      <c r="AA27" s="754"/>
      <c r="AB27" s="755"/>
      <c r="AC27" s="755"/>
      <c r="AD27" s="755"/>
      <c r="AE27" s="756"/>
      <c r="AF27" s="695" t="s">
        <v>88</v>
      </c>
      <c r="AG27" s="695"/>
      <c r="AH27" s="695"/>
      <c r="AI27" s="695"/>
      <c r="AJ27" s="695"/>
      <c r="AK27" s="696"/>
      <c r="AL27" s="708" t="s">
        <v>92</v>
      </c>
      <c r="AM27" s="709"/>
      <c r="AN27" s="709"/>
      <c r="AO27" s="709"/>
      <c r="AP27" s="709"/>
      <c r="AQ27" s="709"/>
      <c r="AR27" s="709"/>
      <c r="AS27" s="709"/>
      <c r="AT27" s="709"/>
      <c r="AU27" s="709"/>
      <c r="AV27" s="709"/>
      <c r="AW27" s="709"/>
      <c r="AX27" s="709"/>
      <c r="AY27" s="709"/>
      <c r="AZ27" s="710"/>
      <c r="BA27" s="700"/>
      <c r="BB27" s="700"/>
      <c r="BC27" s="700"/>
      <c r="BD27" s="700"/>
      <c r="BE27" s="701"/>
      <c r="BF27" s="25"/>
    </row>
    <row r="28" spans="1:58" ht="21.95" customHeight="1" x14ac:dyDescent="0.15">
      <c r="A28" s="726"/>
      <c r="B28" s="730"/>
      <c r="C28" s="731"/>
      <c r="D28" s="731"/>
      <c r="E28" s="731"/>
      <c r="F28" s="731"/>
      <c r="G28" s="731"/>
      <c r="H28" s="731"/>
      <c r="I28" s="731"/>
      <c r="J28" s="732"/>
      <c r="K28" s="739"/>
      <c r="L28" s="740"/>
      <c r="M28" s="740"/>
      <c r="N28" s="741"/>
      <c r="O28" s="745"/>
      <c r="P28" s="746"/>
      <c r="Q28" s="746"/>
      <c r="R28" s="746"/>
      <c r="S28" s="746"/>
      <c r="T28" s="747"/>
      <c r="U28" s="745"/>
      <c r="V28" s="746"/>
      <c r="W28" s="746"/>
      <c r="X28" s="746"/>
      <c r="Y28" s="746"/>
      <c r="Z28" s="747"/>
      <c r="AA28" s="754"/>
      <c r="AB28" s="755"/>
      <c r="AC28" s="755"/>
      <c r="AD28" s="755"/>
      <c r="AE28" s="756"/>
      <c r="AF28" s="707" t="s">
        <v>101</v>
      </c>
      <c r="AG28" s="695"/>
      <c r="AH28" s="695"/>
      <c r="AI28" s="695"/>
      <c r="AJ28" s="695"/>
      <c r="AK28" s="696"/>
      <c r="AL28" s="708" t="s">
        <v>204</v>
      </c>
      <c r="AM28" s="709"/>
      <c r="AN28" s="709"/>
      <c r="AO28" s="709"/>
      <c r="AP28" s="709"/>
      <c r="AQ28" s="709"/>
      <c r="AR28" s="709"/>
      <c r="AS28" s="709"/>
      <c r="AT28" s="709"/>
      <c r="AU28" s="709"/>
      <c r="AV28" s="709"/>
      <c r="AW28" s="709"/>
      <c r="AX28" s="709"/>
      <c r="AY28" s="709"/>
      <c r="AZ28" s="710"/>
      <c r="BA28" s="708"/>
      <c r="BB28" s="709"/>
      <c r="BC28" s="709"/>
      <c r="BD28" s="709"/>
      <c r="BE28" s="724"/>
      <c r="BF28" s="26"/>
    </row>
    <row r="29" spans="1:58" ht="21.95" customHeight="1" x14ac:dyDescent="0.15">
      <c r="A29" s="726"/>
      <c r="B29" s="730"/>
      <c r="C29" s="731"/>
      <c r="D29" s="731"/>
      <c r="E29" s="731"/>
      <c r="F29" s="731"/>
      <c r="G29" s="731"/>
      <c r="H29" s="731"/>
      <c r="I29" s="731"/>
      <c r="J29" s="732"/>
      <c r="K29" s="739"/>
      <c r="L29" s="740"/>
      <c r="M29" s="740"/>
      <c r="N29" s="741"/>
      <c r="O29" s="745"/>
      <c r="P29" s="746"/>
      <c r="Q29" s="746"/>
      <c r="R29" s="746"/>
      <c r="S29" s="746"/>
      <c r="T29" s="747"/>
      <c r="U29" s="745"/>
      <c r="V29" s="746"/>
      <c r="W29" s="746"/>
      <c r="X29" s="746"/>
      <c r="Y29" s="746"/>
      <c r="Z29" s="747"/>
      <c r="AA29" s="754"/>
      <c r="AB29" s="755"/>
      <c r="AC29" s="755"/>
      <c r="AD29" s="755"/>
      <c r="AE29" s="756"/>
      <c r="AF29" s="707" t="s">
        <v>102</v>
      </c>
      <c r="AG29" s="695"/>
      <c r="AH29" s="695"/>
      <c r="AI29" s="695"/>
      <c r="AJ29" s="695"/>
      <c r="AK29" s="696"/>
      <c r="AL29" s="708" t="s">
        <v>204</v>
      </c>
      <c r="AM29" s="709"/>
      <c r="AN29" s="709"/>
      <c r="AO29" s="709"/>
      <c r="AP29" s="709"/>
      <c r="AQ29" s="709"/>
      <c r="AR29" s="709"/>
      <c r="AS29" s="709"/>
      <c r="AT29" s="709"/>
      <c r="AU29" s="709"/>
      <c r="AV29" s="709"/>
      <c r="AW29" s="709"/>
      <c r="AX29" s="709"/>
      <c r="AY29" s="709"/>
      <c r="AZ29" s="710"/>
      <c r="BA29" s="708"/>
      <c r="BB29" s="709"/>
      <c r="BC29" s="709"/>
      <c r="BD29" s="709"/>
      <c r="BE29" s="724"/>
      <c r="BF29" s="26"/>
    </row>
    <row r="30" spans="1:58" ht="21.95" customHeight="1" x14ac:dyDescent="0.15">
      <c r="A30" s="726"/>
      <c r="B30" s="730"/>
      <c r="C30" s="731"/>
      <c r="D30" s="731"/>
      <c r="E30" s="731"/>
      <c r="F30" s="731"/>
      <c r="G30" s="731"/>
      <c r="H30" s="731"/>
      <c r="I30" s="731"/>
      <c r="J30" s="732"/>
      <c r="K30" s="739"/>
      <c r="L30" s="740"/>
      <c r="M30" s="740"/>
      <c r="N30" s="741"/>
      <c r="O30" s="745"/>
      <c r="P30" s="746"/>
      <c r="Q30" s="746"/>
      <c r="R30" s="746"/>
      <c r="S30" s="746"/>
      <c r="T30" s="747"/>
      <c r="U30" s="745"/>
      <c r="V30" s="746"/>
      <c r="W30" s="746"/>
      <c r="X30" s="746"/>
      <c r="Y30" s="746"/>
      <c r="Z30" s="747"/>
      <c r="AA30" s="754"/>
      <c r="AB30" s="755"/>
      <c r="AC30" s="755"/>
      <c r="AD30" s="755"/>
      <c r="AE30" s="756"/>
      <c r="AF30" s="696" t="s">
        <v>84</v>
      </c>
      <c r="AG30" s="700"/>
      <c r="AH30" s="700"/>
      <c r="AI30" s="700"/>
      <c r="AJ30" s="700"/>
      <c r="AK30" s="700"/>
      <c r="AL30" s="697" t="s">
        <v>92</v>
      </c>
      <c r="AM30" s="698"/>
      <c r="AN30" s="698"/>
      <c r="AO30" s="698"/>
      <c r="AP30" s="698"/>
      <c r="AQ30" s="698"/>
      <c r="AR30" s="698"/>
      <c r="AS30" s="698"/>
      <c r="AT30" s="698"/>
      <c r="AU30" s="698"/>
      <c r="AV30" s="698"/>
      <c r="AW30" s="698"/>
      <c r="AX30" s="698"/>
      <c r="AY30" s="698"/>
      <c r="AZ30" s="699"/>
      <c r="BA30" s="700"/>
      <c r="BB30" s="700"/>
      <c r="BC30" s="700"/>
      <c r="BD30" s="700"/>
      <c r="BE30" s="701"/>
      <c r="BF30" s="25"/>
    </row>
    <row r="31" spans="1:58" ht="21.95" customHeight="1" x14ac:dyDescent="0.15">
      <c r="A31" s="726"/>
      <c r="B31" s="730"/>
      <c r="C31" s="731"/>
      <c r="D31" s="731"/>
      <c r="E31" s="731"/>
      <c r="F31" s="731"/>
      <c r="G31" s="731"/>
      <c r="H31" s="731"/>
      <c r="I31" s="731"/>
      <c r="J31" s="732"/>
      <c r="K31" s="739"/>
      <c r="L31" s="740"/>
      <c r="M31" s="740"/>
      <c r="N31" s="741"/>
      <c r="O31" s="745"/>
      <c r="P31" s="746"/>
      <c r="Q31" s="746"/>
      <c r="R31" s="746"/>
      <c r="S31" s="746"/>
      <c r="T31" s="747"/>
      <c r="U31" s="745"/>
      <c r="V31" s="746"/>
      <c r="W31" s="746"/>
      <c r="X31" s="746"/>
      <c r="Y31" s="746"/>
      <c r="Z31" s="747"/>
      <c r="AA31" s="754"/>
      <c r="AB31" s="755"/>
      <c r="AC31" s="755"/>
      <c r="AD31" s="755"/>
      <c r="AE31" s="756"/>
      <c r="AF31" s="696" t="s">
        <v>103</v>
      </c>
      <c r="AG31" s="700"/>
      <c r="AH31" s="700"/>
      <c r="AI31" s="700"/>
      <c r="AJ31" s="700"/>
      <c r="AK31" s="700"/>
      <c r="AL31" s="697" t="s">
        <v>92</v>
      </c>
      <c r="AM31" s="698"/>
      <c r="AN31" s="698"/>
      <c r="AO31" s="698"/>
      <c r="AP31" s="698"/>
      <c r="AQ31" s="698"/>
      <c r="AR31" s="698"/>
      <c r="AS31" s="698"/>
      <c r="AT31" s="698"/>
      <c r="AU31" s="698"/>
      <c r="AV31" s="698"/>
      <c r="AW31" s="698"/>
      <c r="AX31" s="698"/>
      <c r="AY31" s="698"/>
      <c r="AZ31" s="699"/>
      <c r="BA31" s="700"/>
      <c r="BB31" s="700"/>
      <c r="BC31" s="700"/>
      <c r="BD31" s="700"/>
      <c r="BE31" s="701"/>
      <c r="BF31" s="25"/>
    </row>
    <row r="32" spans="1:58" ht="21.95" customHeight="1" x14ac:dyDescent="0.15">
      <c r="A32" s="726"/>
      <c r="B32" s="730"/>
      <c r="C32" s="731"/>
      <c r="D32" s="731"/>
      <c r="E32" s="731"/>
      <c r="F32" s="731"/>
      <c r="G32" s="731"/>
      <c r="H32" s="731"/>
      <c r="I32" s="731"/>
      <c r="J32" s="732"/>
      <c r="K32" s="739"/>
      <c r="L32" s="740"/>
      <c r="M32" s="740"/>
      <c r="N32" s="741"/>
      <c r="O32" s="745"/>
      <c r="P32" s="746"/>
      <c r="Q32" s="746"/>
      <c r="R32" s="746"/>
      <c r="S32" s="746"/>
      <c r="T32" s="747"/>
      <c r="U32" s="745"/>
      <c r="V32" s="746"/>
      <c r="W32" s="746"/>
      <c r="X32" s="746"/>
      <c r="Y32" s="746"/>
      <c r="Z32" s="747"/>
      <c r="AA32" s="754"/>
      <c r="AB32" s="755"/>
      <c r="AC32" s="755"/>
      <c r="AD32" s="755"/>
      <c r="AE32" s="756"/>
      <c r="AF32" s="696" t="s">
        <v>85</v>
      </c>
      <c r="AG32" s="700"/>
      <c r="AH32" s="700"/>
      <c r="AI32" s="700"/>
      <c r="AJ32" s="700"/>
      <c r="AK32" s="700"/>
      <c r="AL32" s="708" t="s">
        <v>207</v>
      </c>
      <c r="AM32" s="709"/>
      <c r="AN32" s="709"/>
      <c r="AO32" s="709"/>
      <c r="AP32" s="709"/>
      <c r="AQ32" s="709"/>
      <c r="AR32" s="709"/>
      <c r="AS32" s="709"/>
      <c r="AT32" s="709"/>
      <c r="AU32" s="709"/>
      <c r="AV32" s="709"/>
      <c r="AW32" s="709"/>
      <c r="AX32" s="709"/>
      <c r="AY32" s="709"/>
      <c r="AZ32" s="710"/>
      <c r="BA32" s="700"/>
      <c r="BB32" s="700"/>
      <c r="BC32" s="700"/>
      <c r="BD32" s="700"/>
      <c r="BE32" s="701"/>
      <c r="BF32" s="25"/>
    </row>
    <row r="33" spans="1:58" ht="44.1" customHeight="1" x14ac:dyDescent="0.15">
      <c r="A33" s="726"/>
      <c r="B33" s="730"/>
      <c r="C33" s="731"/>
      <c r="D33" s="731"/>
      <c r="E33" s="731"/>
      <c r="F33" s="731"/>
      <c r="G33" s="731"/>
      <c r="H33" s="731"/>
      <c r="I33" s="731"/>
      <c r="J33" s="732"/>
      <c r="K33" s="739"/>
      <c r="L33" s="740"/>
      <c r="M33" s="740"/>
      <c r="N33" s="741"/>
      <c r="O33" s="745"/>
      <c r="P33" s="746"/>
      <c r="Q33" s="746"/>
      <c r="R33" s="746"/>
      <c r="S33" s="746"/>
      <c r="T33" s="747"/>
      <c r="U33" s="745"/>
      <c r="V33" s="746"/>
      <c r="W33" s="746"/>
      <c r="X33" s="746"/>
      <c r="Y33" s="746"/>
      <c r="Z33" s="747"/>
      <c r="AA33" s="754"/>
      <c r="AB33" s="755"/>
      <c r="AC33" s="755"/>
      <c r="AD33" s="755"/>
      <c r="AE33" s="756"/>
      <c r="AF33" s="695" t="s">
        <v>104</v>
      </c>
      <c r="AG33" s="695"/>
      <c r="AH33" s="695"/>
      <c r="AI33" s="695"/>
      <c r="AJ33" s="695"/>
      <c r="AK33" s="696"/>
      <c r="AL33" s="720" t="s">
        <v>209</v>
      </c>
      <c r="AM33" s="695"/>
      <c r="AN33" s="695"/>
      <c r="AO33" s="695"/>
      <c r="AP33" s="695"/>
      <c r="AQ33" s="695"/>
      <c r="AR33" s="695"/>
      <c r="AS33" s="695"/>
      <c r="AT33" s="695"/>
      <c r="AU33" s="695"/>
      <c r="AV33" s="695"/>
      <c r="AW33" s="695"/>
      <c r="AX33" s="695"/>
      <c r="AY33" s="695"/>
      <c r="AZ33" s="696"/>
      <c r="BA33" s="721"/>
      <c r="BB33" s="721"/>
      <c r="BC33" s="721"/>
      <c r="BD33" s="721"/>
      <c r="BE33" s="722"/>
      <c r="BF33" s="25"/>
    </row>
    <row r="34" spans="1:58" ht="21.95" customHeight="1" x14ac:dyDescent="0.15">
      <c r="A34" s="726"/>
      <c r="B34" s="730"/>
      <c r="C34" s="731"/>
      <c r="D34" s="731"/>
      <c r="E34" s="731"/>
      <c r="F34" s="731"/>
      <c r="G34" s="731"/>
      <c r="H34" s="731"/>
      <c r="I34" s="731"/>
      <c r="J34" s="732"/>
      <c r="K34" s="739"/>
      <c r="L34" s="740"/>
      <c r="M34" s="740"/>
      <c r="N34" s="741"/>
      <c r="O34" s="745"/>
      <c r="P34" s="746"/>
      <c r="Q34" s="746"/>
      <c r="R34" s="746"/>
      <c r="S34" s="746"/>
      <c r="T34" s="747"/>
      <c r="U34" s="745"/>
      <c r="V34" s="746"/>
      <c r="W34" s="746"/>
      <c r="X34" s="746"/>
      <c r="Y34" s="746"/>
      <c r="Z34" s="747"/>
      <c r="AA34" s="754"/>
      <c r="AB34" s="755"/>
      <c r="AC34" s="755"/>
      <c r="AD34" s="755"/>
      <c r="AE34" s="756"/>
      <c r="AF34" s="723" t="s">
        <v>210</v>
      </c>
      <c r="AG34" s="695"/>
      <c r="AH34" s="695"/>
      <c r="AI34" s="695"/>
      <c r="AJ34" s="695"/>
      <c r="AK34" s="696"/>
      <c r="AL34" s="697" t="s">
        <v>204</v>
      </c>
      <c r="AM34" s="698"/>
      <c r="AN34" s="698"/>
      <c r="AO34" s="698"/>
      <c r="AP34" s="698"/>
      <c r="AQ34" s="698"/>
      <c r="AR34" s="698"/>
      <c r="AS34" s="698"/>
      <c r="AT34" s="698"/>
      <c r="AU34" s="698"/>
      <c r="AV34" s="698"/>
      <c r="AW34" s="698"/>
      <c r="AX34" s="698"/>
      <c r="AY34" s="698"/>
      <c r="AZ34" s="699"/>
      <c r="BA34" s="700"/>
      <c r="BB34" s="700"/>
      <c r="BC34" s="700"/>
      <c r="BD34" s="700"/>
      <c r="BE34" s="701"/>
      <c r="BF34" s="26"/>
    </row>
    <row r="35" spans="1:58" ht="21.95" customHeight="1" x14ac:dyDescent="0.15">
      <c r="A35" s="726"/>
      <c r="B35" s="730"/>
      <c r="C35" s="731"/>
      <c r="D35" s="731"/>
      <c r="E35" s="731"/>
      <c r="F35" s="731"/>
      <c r="G35" s="731"/>
      <c r="H35" s="731"/>
      <c r="I35" s="731"/>
      <c r="J35" s="732"/>
      <c r="K35" s="739"/>
      <c r="L35" s="740"/>
      <c r="M35" s="740"/>
      <c r="N35" s="741"/>
      <c r="O35" s="745"/>
      <c r="P35" s="746"/>
      <c r="Q35" s="746"/>
      <c r="R35" s="746"/>
      <c r="S35" s="746"/>
      <c r="T35" s="747"/>
      <c r="U35" s="745"/>
      <c r="V35" s="746"/>
      <c r="W35" s="746"/>
      <c r="X35" s="746"/>
      <c r="Y35" s="746"/>
      <c r="Z35" s="747"/>
      <c r="AA35" s="754"/>
      <c r="AB35" s="755"/>
      <c r="AC35" s="755"/>
      <c r="AD35" s="755"/>
      <c r="AE35" s="756"/>
      <c r="AF35" s="711" t="s">
        <v>86</v>
      </c>
      <c r="AG35" s="712"/>
      <c r="AH35" s="712"/>
      <c r="AI35" s="712"/>
      <c r="AJ35" s="712"/>
      <c r="AK35" s="713"/>
      <c r="AL35" s="708" t="s">
        <v>204</v>
      </c>
      <c r="AM35" s="709"/>
      <c r="AN35" s="709"/>
      <c r="AO35" s="709"/>
      <c r="AP35" s="709"/>
      <c r="AQ35" s="709"/>
      <c r="AR35" s="709"/>
      <c r="AS35" s="709"/>
      <c r="AT35" s="709"/>
      <c r="AU35" s="709"/>
      <c r="AV35" s="709"/>
      <c r="AW35" s="709"/>
      <c r="AX35" s="709"/>
      <c r="AY35" s="709"/>
      <c r="AZ35" s="710"/>
      <c r="BA35" s="711"/>
      <c r="BB35" s="712"/>
      <c r="BC35" s="712"/>
      <c r="BD35" s="712"/>
      <c r="BE35" s="714"/>
      <c r="BF35" s="26"/>
    </row>
    <row r="36" spans="1:58" ht="21.95" customHeight="1" x14ac:dyDescent="0.15">
      <c r="A36" s="726"/>
      <c r="B36" s="730"/>
      <c r="C36" s="731"/>
      <c r="D36" s="731"/>
      <c r="E36" s="731"/>
      <c r="F36" s="731"/>
      <c r="G36" s="731"/>
      <c r="H36" s="731"/>
      <c r="I36" s="731"/>
      <c r="J36" s="732"/>
      <c r="K36" s="739"/>
      <c r="L36" s="740"/>
      <c r="M36" s="740"/>
      <c r="N36" s="741"/>
      <c r="O36" s="745"/>
      <c r="P36" s="746"/>
      <c r="Q36" s="746"/>
      <c r="R36" s="746"/>
      <c r="S36" s="746"/>
      <c r="T36" s="747"/>
      <c r="U36" s="745"/>
      <c r="V36" s="746"/>
      <c r="W36" s="746"/>
      <c r="X36" s="746"/>
      <c r="Y36" s="746"/>
      <c r="Z36" s="747"/>
      <c r="AA36" s="754"/>
      <c r="AB36" s="755"/>
      <c r="AC36" s="755"/>
      <c r="AD36" s="755"/>
      <c r="AE36" s="756"/>
      <c r="AF36" s="711" t="s">
        <v>87</v>
      </c>
      <c r="AG36" s="712"/>
      <c r="AH36" s="712"/>
      <c r="AI36" s="712"/>
      <c r="AJ36" s="712"/>
      <c r="AK36" s="713"/>
      <c r="AL36" s="708" t="s">
        <v>208</v>
      </c>
      <c r="AM36" s="709"/>
      <c r="AN36" s="709"/>
      <c r="AO36" s="709"/>
      <c r="AP36" s="709"/>
      <c r="AQ36" s="709"/>
      <c r="AR36" s="709"/>
      <c r="AS36" s="709"/>
      <c r="AT36" s="709"/>
      <c r="AU36" s="709"/>
      <c r="AV36" s="709"/>
      <c r="AW36" s="709"/>
      <c r="AX36" s="709"/>
      <c r="AY36" s="709"/>
      <c r="AZ36" s="710"/>
      <c r="BA36" s="711"/>
      <c r="BB36" s="712"/>
      <c r="BC36" s="712"/>
      <c r="BD36" s="712"/>
      <c r="BE36" s="714"/>
      <c r="BF36" s="26"/>
    </row>
    <row r="37" spans="1:58" ht="35.1" customHeight="1" x14ac:dyDescent="0.15">
      <c r="A37" s="726"/>
      <c r="B37" s="730"/>
      <c r="C37" s="731"/>
      <c r="D37" s="731"/>
      <c r="E37" s="731"/>
      <c r="F37" s="731"/>
      <c r="G37" s="731"/>
      <c r="H37" s="731"/>
      <c r="I37" s="731"/>
      <c r="J37" s="732"/>
      <c r="K37" s="739"/>
      <c r="L37" s="740"/>
      <c r="M37" s="740"/>
      <c r="N37" s="741"/>
      <c r="O37" s="745"/>
      <c r="P37" s="746"/>
      <c r="Q37" s="746"/>
      <c r="R37" s="746"/>
      <c r="S37" s="746"/>
      <c r="T37" s="747"/>
      <c r="U37" s="745"/>
      <c r="V37" s="746"/>
      <c r="W37" s="746"/>
      <c r="X37" s="746"/>
      <c r="Y37" s="746"/>
      <c r="Z37" s="747"/>
      <c r="AA37" s="754"/>
      <c r="AB37" s="755"/>
      <c r="AC37" s="755"/>
      <c r="AD37" s="755"/>
      <c r="AE37" s="756"/>
      <c r="AF37" s="715" t="s">
        <v>675</v>
      </c>
      <c r="AG37" s="715"/>
      <c r="AH37" s="715"/>
      <c r="AI37" s="715"/>
      <c r="AJ37" s="715"/>
      <c r="AK37" s="716"/>
      <c r="AL37" s="717" t="s">
        <v>674</v>
      </c>
      <c r="AM37" s="718"/>
      <c r="AN37" s="718"/>
      <c r="AO37" s="718"/>
      <c r="AP37" s="718"/>
      <c r="AQ37" s="718"/>
      <c r="AR37" s="718"/>
      <c r="AS37" s="718"/>
      <c r="AT37" s="718"/>
      <c r="AU37" s="718"/>
      <c r="AV37" s="718"/>
      <c r="AW37" s="718"/>
      <c r="AX37" s="718"/>
      <c r="AY37" s="718"/>
      <c r="AZ37" s="719"/>
      <c r="BA37" s="700"/>
      <c r="BB37" s="700"/>
      <c r="BC37" s="700"/>
      <c r="BD37" s="700"/>
      <c r="BE37" s="701"/>
      <c r="BF37" s="25"/>
    </row>
    <row r="38" spans="1:58" ht="21.95" customHeight="1" x14ac:dyDescent="0.15">
      <c r="A38" s="726"/>
      <c r="B38" s="730"/>
      <c r="C38" s="731"/>
      <c r="D38" s="731"/>
      <c r="E38" s="731"/>
      <c r="F38" s="731"/>
      <c r="G38" s="731"/>
      <c r="H38" s="731"/>
      <c r="I38" s="731"/>
      <c r="J38" s="732"/>
      <c r="K38" s="739"/>
      <c r="L38" s="740"/>
      <c r="M38" s="740"/>
      <c r="N38" s="741"/>
      <c r="O38" s="745"/>
      <c r="P38" s="746"/>
      <c r="Q38" s="746"/>
      <c r="R38" s="746"/>
      <c r="S38" s="746"/>
      <c r="T38" s="747"/>
      <c r="U38" s="745"/>
      <c r="V38" s="746"/>
      <c r="W38" s="746"/>
      <c r="X38" s="746"/>
      <c r="Y38" s="746"/>
      <c r="Z38" s="747"/>
      <c r="AA38" s="754"/>
      <c r="AB38" s="755"/>
      <c r="AC38" s="755"/>
      <c r="AD38" s="755"/>
      <c r="AE38" s="756"/>
      <c r="AF38" s="695" t="s">
        <v>80</v>
      </c>
      <c r="AG38" s="695"/>
      <c r="AH38" s="695"/>
      <c r="AI38" s="695"/>
      <c r="AJ38" s="695"/>
      <c r="AK38" s="696"/>
      <c r="AL38" s="697" t="s">
        <v>75</v>
      </c>
      <c r="AM38" s="698"/>
      <c r="AN38" s="698"/>
      <c r="AO38" s="698"/>
      <c r="AP38" s="698"/>
      <c r="AQ38" s="698"/>
      <c r="AR38" s="698"/>
      <c r="AS38" s="698"/>
      <c r="AT38" s="698"/>
      <c r="AU38" s="698"/>
      <c r="AV38" s="698"/>
      <c r="AW38" s="698"/>
      <c r="AX38" s="698"/>
      <c r="AY38" s="698"/>
      <c r="AZ38" s="699"/>
      <c r="BA38" s="700"/>
      <c r="BB38" s="700"/>
      <c r="BC38" s="700"/>
      <c r="BD38" s="700"/>
      <c r="BE38" s="701"/>
      <c r="BF38" s="25"/>
    </row>
    <row r="39" spans="1:58" ht="21.95" customHeight="1" x14ac:dyDescent="0.15">
      <c r="A39" s="726"/>
      <c r="B39" s="730"/>
      <c r="C39" s="731"/>
      <c r="D39" s="731"/>
      <c r="E39" s="731"/>
      <c r="F39" s="731"/>
      <c r="G39" s="731"/>
      <c r="H39" s="731"/>
      <c r="I39" s="731"/>
      <c r="J39" s="732"/>
      <c r="K39" s="739"/>
      <c r="L39" s="740"/>
      <c r="M39" s="740"/>
      <c r="N39" s="741"/>
      <c r="O39" s="745"/>
      <c r="P39" s="746"/>
      <c r="Q39" s="746"/>
      <c r="R39" s="746"/>
      <c r="S39" s="746"/>
      <c r="T39" s="747"/>
      <c r="U39" s="745"/>
      <c r="V39" s="746"/>
      <c r="W39" s="746"/>
      <c r="X39" s="746"/>
      <c r="Y39" s="746"/>
      <c r="Z39" s="747"/>
      <c r="AA39" s="754"/>
      <c r="AB39" s="755"/>
      <c r="AC39" s="755"/>
      <c r="AD39" s="755"/>
      <c r="AE39" s="756"/>
      <c r="AF39" s="695" t="s">
        <v>321</v>
      </c>
      <c r="AG39" s="695"/>
      <c r="AH39" s="695"/>
      <c r="AI39" s="695"/>
      <c r="AJ39" s="695"/>
      <c r="AK39" s="696"/>
      <c r="AL39" s="702" t="s">
        <v>204</v>
      </c>
      <c r="AM39" s="703"/>
      <c r="AN39" s="703"/>
      <c r="AO39" s="703"/>
      <c r="AP39" s="703"/>
      <c r="AQ39" s="703"/>
      <c r="AR39" s="703"/>
      <c r="AS39" s="703"/>
      <c r="AT39" s="703"/>
      <c r="AU39" s="703"/>
      <c r="AV39" s="703"/>
      <c r="AW39" s="703"/>
      <c r="AX39" s="703"/>
      <c r="AY39" s="703"/>
      <c r="AZ39" s="704"/>
      <c r="BA39" s="700"/>
      <c r="BB39" s="705"/>
      <c r="BC39" s="705"/>
      <c r="BD39" s="705"/>
      <c r="BE39" s="706"/>
      <c r="BF39" s="82"/>
    </row>
    <row r="40" spans="1:58" ht="21.95" customHeight="1" x14ac:dyDescent="0.15">
      <c r="A40" s="726"/>
      <c r="B40" s="730"/>
      <c r="C40" s="731"/>
      <c r="D40" s="731"/>
      <c r="E40" s="731"/>
      <c r="F40" s="731"/>
      <c r="G40" s="731"/>
      <c r="H40" s="731"/>
      <c r="I40" s="731"/>
      <c r="J40" s="732"/>
      <c r="K40" s="739"/>
      <c r="L40" s="740"/>
      <c r="M40" s="740"/>
      <c r="N40" s="741"/>
      <c r="O40" s="745"/>
      <c r="P40" s="746"/>
      <c r="Q40" s="746"/>
      <c r="R40" s="746"/>
      <c r="S40" s="746"/>
      <c r="T40" s="747"/>
      <c r="U40" s="745"/>
      <c r="V40" s="746"/>
      <c r="W40" s="746"/>
      <c r="X40" s="746"/>
      <c r="Y40" s="746"/>
      <c r="Z40" s="747"/>
      <c r="AA40" s="754"/>
      <c r="AB40" s="755"/>
      <c r="AC40" s="755"/>
      <c r="AD40" s="755"/>
      <c r="AE40" s="756"/>
      <c r="AF40" s="695" t="s">
        <v>74</v>
      </c>
      <c r="AG40" s="695"/>
      <c r="AH40" s="695"/>
      <c r="AI40" s="695"/>
      <c r="AJ40" s="695"/>
      <c r="AK40" s="696"/>
      <c r="AL40" s="697" t="s">
        <v>75</v>
      </c>
      <c r="AM40" s="698"/>
      <c r="AN40" s="698"/>
      <c r="AO40" s="698"/>
      <c r="AP40" s="698"/>
      <c r="AQ40" s="698"/>
      <c r="AR40" s="698"/>
      <c r="AS40" s="698"/>
      <c r="AT40" s="698"/>
      <c r="AU40" s="698"/>
      <c r="AV40" s="698"/>
      <c r="AW40" s="698"/>
      <c r="AX40" s="698"/>
      <c r="AY40" s="698"/>
      <c r="AZ40" s="699"/>
      <c r="BA40" s="700"/>
      <c r="BB40" s="700"/>
      <c r="BC40" s="700"/>
      <c r="BD40" s="700"/>
      <c r="BE40" s="701"/>
      <c r="BF40" s="26"/>
    </row>
    <row r="41" spans="1:58" ht="21.95" customHeight="1" x14ac:dyDescent="0.15">
      <c r="A41" s="726"/>
      <c r="B41" s="730"/>
      <c r="C41" s="731"/>
      <c r="D41" s="731"/>
      <c r="E41" s="731"/>
      <c r="F41" s="731"/>
      <c r="G41" s="731"/>
      <c r="H41" s="731"/>
      <c r="I41" s="731"/>
      <c r="J41" s="732"/>
      <c r="K41" s="739"/>
      <c r="L41" s="740"/>
      <c r="M41" s="740"/>
      <c r="N41" s="741"/>
      <c r="O41" s="745"/>
      <c r="P41" s="746"/>
      <c r="Q41" s="746"/>
      <c r="R41" s="746"/>
      <c r="S41" s="746"/>
      <c r="T41" s="747"/>
      <c r="U41" s="745"/>
      <c r="V41" s="746"/>
      <c r="W41" s="746"/>
      <c r="X41" s="746"/>
      <c r="Y41" s="746"/>
      <c r="Z41" s="747"/>
      <c r="AA41" s="754"/>
      <c r="AB41" s="755"/>
      <c r="AC41" s="755"/>
      <c r="AD41" s="755"/>
      <c r="AE41" s="756"/>
      <c r="AF41" s="695" t="s">
        <v>488</v>
      </c>
      <c r="AG41" s="695"/>
      <c r="AH41" s="695"/>
      <c r="AI41" s="695"/>
      <c r="AJ41" s="695"/>
      <c r="AK41" s="696"/>
      <c r="AL41" s="697" t="s">
        <v>204</v>
      </c>
      <c r="AM41" s="698"/>
      <c r="AN41" s="698"/>
      <c r="AO41" s="698"/>
      <c r="AP41" s="698"/>
      <c r="AQ41" s="698"/>
      <c r="AR41" s="698"/>
      <c r="AS41" s="698"/>
      <c r="AT41" s="698"/>
      <c r="AU41" s="698"/>
      <c r="AV41" s="698"/>
      <c r="AW41" s="698"/>
      <c r="AX41" s="698"/>
      <c r="AY41" s="698"/>
      <c r="AZ41" s="699"/>
      <c r="BA41" s="700"/>
      <c r="BB41" s="700"/>
      <c r="BC41" s="700"/>
      <c r="BD41" s="700"/>
      <c r="BE41" s="701"/>
      <c r="BF41" s="26"/>
    </row>
    <row r="42" spans="1:58" ht="21.95" customHeight="1" x14ac:dyDescent="0.15">
      <c r="A42" s="726"/>
      <c r="B42" s="730"/>
      <c r="C42" s="731"/>
      <c r="D42" s="731"/>
      <c r="E42" s="731"/>
      <c r="F42" s="731"/>
      <c r="G42" s="731"/>
      <c r="H42" s="731"/>
      <c r="I42" s="731"/>
      <c r="J42" s="732"/>
      <c r="K42" s="739"/>
      <c r="L42" s="740"/>
      <c r="M42" s="740"/>
      <c r="N42" s="741"/>
      <c r="O42" s="745"/>
      <c r="P42" s="746"/>
      <c r="Q42" s="746"/>
      <c r="R42" s="746"/>
      <c r="S42" s="746"/>
      <c r="T42" s="747"/>
      <c r="U42" s="745"/>
      <c r="V42" s="746"/>
      <c r="W42" s="746"/>
      <c r="X42" s="746"/>
      <c r="Y42" s="746"/>
      <c r="Z42" s="747"/>
      <c r="AA42" s="754"/>
      <c r="AB42" s="755"/>
      <c r="AC42" s="755"/>
      <c r="AD42" s="755"/>
      <c r="AE42" s="756"/>
      <c r="AF42" s="707" t="s">
        <v>76</v>
      </c>
      <c r="AG42" s="695"/>
      <c r="AH42" s="695"/>
      <c r="AI42" s="695"/>
      <c r="AJ42" s="695"/>
      <c r="AK42" s="696"/>
      <c r="AL42" s="708" t="s">
        <v>75</v>
      </c>
      <c r="AM42" s="709"/>
      <c r="AN42" s="709"/>
      <c r="AO42" s="709"/>
      <c r="AP42" s="709"/>
      <c r="AQ42" s="709"/>
      <c r="AR42" s="709"/>
      <c r="AS42" s="709"/>
      <c r="AT42" s="709"/>
      <c r="AU42" s="709"/>
      <c r="AV42" s="709"/>
      <c r="AW42" s="709"/>
      <c r="AX42" s="709"/>
      <c r="AY42" s="709"/>
      <c r="AZ42" s="710"/>
      <c r="BA42" s="700"/>
      <c r="BB42" s="705"/>
      <c r="BC42" s="705"/>
      <c r="BD42" s="705"/>
      <c r="BE42" s="706"/>
      <c r="BF42" s="82"/>
    </row>
    <row r="43" spans="1:58" ht="21.95" customHeight="1" thickBot="1" x14ac:dyDescent="0.2">
      <c r="A43" s="726"/>
      <c r="B43" s="733"/>
      <c r="C43" s="734"/>
      <c r="D43" s="734"/>
      <c r="E43" s="734"/>
      <c r="F43" s="734"/>
      <c r="G43" s="734"/>
      <c r="H43" s="734"/>
      <c r="I43" s="734"/>
      <c r="J43" s="735"/>
      <c r="K43" s="697"/>
      <c r="L43" s="698"/>
      <c r="M43" s="698"/>
      <c r="N43" s="699"/>
      <c r="O43" s="748"/>
      <c r="P43" s="749"/>
      <c r="Q43" s="749"/>
      <c r="R43" s="749"/>
      <c r="S43" s="749"/>
      <c r="T43" s="750"/>
      <c r="U43" s="748"/>
      <c r="V43" s="749"/>
      <c r="W43" s="749"/>
      <c r="X43" s="749"/>
      <c r="Y43" s="749"/>
      <c r="Z43" s="750"/>
      <c r="AA43" s="757"/>
      <c r="AB43" s="758"/>
      <c r="AC43" s="758"/>
      <c r="AD43" s="758"/>
      <c r="AE43" s="759"/>
      <c r="AF43" s="707" t="s">
        <v>322</v>
      </c>
      <c r="AG43" s="695"/>
      <c r="AH43" s="695"/>
      <c r="AI43" s="695"/>
      <c r="AJ43" s="695"/>
      <c r="AK43" s="696"/>
      <c r="AL43" s="708" t="s">
        <v>323</v>
      </c>
      <c r="AM43" s="709"/>
      <c r="AN43" s="709"/>
      <c r="AO43" s="709"/>
      <c r="AP43" s="709"/>
      <c r="AQ43" s="709"/>
      <c r="AR43" s="709"/>
      <c r="AS43" s="709"/>
      <c r="AT43" s="709"/>
      <c r="AU43" s="709"/>
      <c r="AV43" s="709"/>
      <c r="AW43" s="709"/>
      <c r="AX43" s="709"/>
      <c r="AY43" s="709"/>
      <c r="AZ43" s="710"/>
      <c r="BA43" s="700"/>
      <c r="BB43" s="705"/>
      <c r="BC43" s="705"/>
      <c r="BD43" s="705"/>
      <c r="BE43" s="706"/>
      <c r="BF43" s="82"/>
    </row>
    <row r="44" spans="1:58" ht="11.25" customHeight="1" x14ac:dyDescent="0.15">
      <c r="A44" s="178"/>
      <c r="B44" s="179"/>
      <c r="C44" s="179"/>
      <c r="D44" s="179"/>
      <c r="E44" s="179"/>
      <c r="F44" s="179"/>
      <c r="G44" s="179"/>
      <c r="H44" s="179"/>
      <c r="I44" s="179"/>
      <c r="J44" s="179"/>
      <c r="K44" s="179"/>
      <c r="L44" s="179"/>
      <c r="M44" s="179"/>
      <c r="N44" s="179"/>
      <c r="O44" s="179"/>
      <c r="P44" s="179"/>
      <c r="Q44" s="179"/>
      <c r="R44" s="179"/>
      <c r="S44" s="179"/>
      <c r="T44" s="179"/>
      <c r="U44" s="179"/>
      <c r="V44" s="179"/>
      <c r="W44" s="179"/>
      <c r="X44" s="179"/>
      <c r="Y44" s="179"/>
      <c r="Z44" s="179"/>
      <c r="AA44" s="179"/>
      <c r="AB44" s="179"/>
      <c r="AC44" s="179"/>
      <c r="AD44" s="179"/>
      <c r="AE44" s="179"/>
      <c r="AF44" s="179"/>
      <c r="AG44" s="179"/>
      <c r="AH44" s="179"/>
      <c r="AI44" s="179"/>
      <c r="AJ44" s="179"/>
      <c r="AK44" s="179"/>
      <c r="AL44" s="179"/>
      <c r="AM44" s="179"/>
      <c r="AN44" s="179"/>
      <c r="AO44" s="179"/>
      <c r="AP44" s="179"/>
      <c r="AQ44" s="179"/>
      <c r="AR44" s="179"/>
      <c r="AS44" s="179"/>
      <c r="AT44" s="179"/>
      <c r="AU44" s="179"/>
      <c r="AV44" s="179"/>
      <c r="AW44" s="179"/>
      <c r="AX44" s="179"/>
      <c r="AY44" s="179"/>
      <c r="AZ44" s="179"/>
      <c r="BA44" s="179"/>
      <c r="BB44" s="179"/>
      <c r="BC44" s="179"/>
      <c r="BD44" s="179"/>
      <c r="BE44" s="179"/>
      <c r="BF44" s="27"/>
    </row>
    <row r="45" spans="1:58" ht="9" customHeight="1" x14ac:dyDescent="0.15">
      <c r="A45" s="180"/>
      <c r="B45" s="180"/>
      <c r="C45" s="180"/>
      <c r="D45" s="180"/>
      <c r="E45" s="180"/>
      <c r="F45" s="180"/>
      <c r="G45" s="180"/>
      <c r="H45" s="180"/>
      <c r="I45" s="180"/>
      <c r="J45" s="180"/>
      <c r="K45" s="180"/>
      <c r="L45" s="180"/>
      <c r="M45" s="180"/>
      <c r="N45" s="180"/>
      <c r="O45" s="180"/>
      <c r="P45" s="180"/>
      <c r="Q45" s="180"/>
      <c r="R45" s="180"/>
      <c r="S45" s="180"/>
      <c r="T45" s="180"/>
      <c r="U45" s="180"/>
      <c r="V45" s="180"/>
      <c r="W45" s="180"/>
      <c r="X45" s="180"/>
      <c r="Y45" s="180"/>
      <c r="Z45" s="180"/>
      <c r="AA45" s="180"/>
      <c r="AB45" s="180"/>
      <c r="AC45" s="180"/>
      <c r="AD45" s="180"/>
      <c r="AE45" s="180"/>
      <c r="AF45" s="180"/>
      <c r="AG45" s="180"/>
      <c r="AH45" s="180"/>
      <c r="AI45" s="180"/>
      <c r="AJ45" s="180"/>
      <c r="AK45" s="180"/>
      <c r="AL45" s="180"/>
      <c r="AM45" s="180"/>
      <c r="AN45" s="180"/>
      <c r="AO45" s="180"/>
      <c r="AP45" s="180"/>
      <c r="AQ45" s="180"/>
      <c r="AR45" s="180"/>
      <c r="AS45" s="180"/>
      <c r="AT45" s="180"/>
      <c r="AU45" s="180"/>
      <c r="AV45" s="180"/>
      <c r="AW45" s="180"/>
      <c r="AX45" s="180"/>
      <c r="AY45" s="180"/>
      <c r="AZ45" s="180"/>
      <c r="BA45" s="180"/>
      <c r="BB45" s="180"/>
      <c r="BC45" s="180"/>
      <c r="BD45" s="180"/>
      <c r="BE45" s="180"/>
    </row>
    <row r="46" spans="1:58" ht="27" customHeight="1" x14ac:dyDescent="0.15">
      <c r="A46" s="181" t="s">
        <v>211</v>
      </c>
      <c r="B46" s="182"/>
      <c r="C46" s="692" t="s">
        <v>493</v>
      </c>
      <c r="D46" s="692"/>
      <c r="E46" s="692"/>
      <c r="F46" s="692"/>
      <c r="G46" s="692"/>
      <c r="H46" s="692"/>
      <c r="I46" s="692"/>
      <c r="J46" s="692"/>
      <c r="K46" s="692"/>
      <c r="L46" s="692"/>
      <c r="M46" s="692"/>
      <c r="N46" s="692"/>
      <c r="O46" s="692"/>
      <c r="P46" s="692"/>
      <c r="Q46" s="692"/>
      <c r="R46" s="692"/>
      <c r="S46" s="692"/>
      <c r="T46" s="692"/>
      <c r="U46" s="692"/>
      <c r="V46" s="692"/>
      <c r="W46" s="692"/>
      <c r="X46" s="692"/>
      <c r="Y46" s="692"/>
      <c r="Z46" s="692"/>
      <c r="AA46" s="692"/>
      <c r="AB46" s="692"/>
      <c r="AC46" s="692"/>
      <c r="AD46" s="692"/>
      <c r="AE46" s="692"/>
      <c r="AF46" s="692"/>
      <c r="AG46" s="692"/>
      <c r="AH46" s="692"/>
      <c r="AI46" s="692"/>
      <c r="AJ46" s="692"/>
      <c r="AK46" s="692"/>
      <c r="AL46" s="692"/>
      <c r="AM46" s="692"/>
      <c r="AN46" s="692"/>
      <c r="AO46" s="692"/>
      <c r="AP46" s="692"/>
      <c r="AQ46" s="692"/>
      <c r="AR46" s="692"/>
      <c r="AS46" s="692"/>
      <c r="AT46" s="692"/>
      <c r="AU46" s="692"/>
      <c r="AV46" s="692"/>
      <c r="AW46" s="692"/>
      <c r="AX46" s="692"/>
      <c r="AY46" s="692"/>
      <c r="AZ46" s="692"/>
      <c r="BA46" s="692"/>
      <c r="BB46" s="692"/>
      <c r="BC46" s="692"/>
      <c r="BD46" s="692"/>
      <c r="BE46" s="692"/>
    </row>
    <row r="47" spans="1:58" ht="248.25" customHeight="1" x14ac:dyDescent="0.15">
      <c r="A47" s="181"/>
      <c r="B47" s="182"/>
      <c r="C47" s="692"/>
      <c r="D47" s="692"/>
      <c r="E47" s="692"/>
      <c r="F47" s="692"/>
      <c r="G47" s="692"/>
      <c r="H47" s="692"/>
      <c r="I47" s="692"/>
      <c r="J47" s="692"/>
      <c r="K47" s="692"/>
      <c r="L47" s="692"/>
      <c r="M47" s="692"/>
      <c r="N47" s="692"/>
      <c r="O47" s="692"/>
      <c r="P47" s="692"/>
      <c r="Q47" s="692"/>
      <c r="R47" s="692"/>
      <c r="S47" s="692"/>
      <c r="T47" s="692"/>
      <c r="U47" s="692"/>
      <c r="V47" s="692"/>
      <c r="W47" s="692"/>
      <c r="X47" s="692"/>
      <c r="Y47" s="692"/>
      <c r="Z47" s="692"/>
      <c r="AA47" s="692"/>
      <c r="AB47" s="692"/>
      <c r="AC47" s="692"/>
      <c r="AD47" s="692"/>
      <c r="AE47" s="692"/>
      <c r="AF47" s="692"/>
      <c r="AG47" s="692"/>
      <c r="AH47" s="692"/>
      <c r="AI47" s="692"/>
      <c r="AJ47" s="692"/>
      <c r="AK47" s="692"/>
      <c r="AL47" s="692"/>
      <c r="AM47" s="692"/>
      <c r="AN47" s="692"/>
      <c r="AO47" s="692"/>
      <c r="AP47" s="692"/>
      <c r="AQ47" s="692"/>
      <c r="AR47" s="692"/>
      <c r="AS47" s="692"/>
      <c r="AT47" s="692"/>
      <c r="AU47" s="692"/>
      <c r="AV47" s="692"/>
      <c r="AW47" s="692"/>
      <c r="AX47" s="692"/>
      <c r="AY47" s="692"/>
      <c r="AZ47" s="692"/>
      <c r="BA47" s="692"/>
      <c r="BB47" s="692"/>
      <c r="BC47" s="692"/>
      <c r="BD47" s="692"/>
      <c r="BE47" s="692"/>
      <c r="BF47" s="183"/>
    </row>
    <row r="48" spans="1:58" ht="26.25" customHeight="1" x14ac:dyDescent="0.15">
      <c r="A48" s="181" t="s">
        <v>212</v>
      </c>
      <c r="B48" s="181"/>
      <c r="C48" s="181" t="s">
        <v>107</v>
      </c>
      <c r="D48" s="181"/>
      <c r="E48" s="181"/>
      <c r="F48" s="181"/>
      <c r="G48" s="181"/>
      <c r="H48" s="181"/>
      <c r="I48" s="181"/>
      <c r="J48" s="181"/>
      <c r="K48" s="181"/>
      <c r="L48" s="181"/>
      <c r="M48" s="181"/>
      <c r="N48" s="181"/>
      <c r="O48" s="181"/>
      <c r="P48" s="181"/>
      <c r="Q48" s="181"/>
      <c r="R48" s="181"/>
      <c r="S48" s="181"/>
      <c r="T48" s="181"/>
      <c r="U48" s="181"/>
      <c r="V48" s="181"/>
      <c r="W48" s="181"/>
      <c r="X48" s="181"/>
      <c r="Y48" s="181"/>
      <c r="Z48" s="181"/>
      <c r="AA48" s="181"/>
      <c r="AB48" s="181"/>
      <c r="AC48" s="181"/>
      <c r="AD48" s="181"/>
      <c r="AE48" s="181"/>
      <c r="AF48" s="181"/>
      <c r="AG48" s="181"/>
      <c r="AH48" s="181"/>
      <c r="AI48" s="181"/>
      <c r="AJ48" s="181"/>
      <c r="AK48" s="181"/>
      <c r="AL48" s="181"/>
      <c r="AM48" s="181"/>
      <c r="AN48" s="181"/>
      <c r="AO48" s="181"/>
      <c r="AP48" s="181"/>
      <c r="AQ48" s="181"/>
      <c r="AR48" s="181"/>
      <c r="AS48" s="181"/>
      <c r="AT48" s="181"/>
      <c r="AU48" s="181"/>
      <c r="AV48" s="181"/>
      <c r="AW48" s="181"/>
      <c r="AX48" s="181"/>
      <c r="AY48" s="181"/>
      <c r="AZ48" s="181"/>
      <c r="BA48" s="181"/>
      <c r="BB48" s="181"/>
      <c r="BC48" s="181"/>
      <c r="BD48" s="181"/>
      <c r="BE48" s="181"/>
      <c r="BF48" s="27"/>
    </row>
    <row r="49" spans="1:57" ht="26.25" customHeight="1" x14ac:dyDescent="0.15">
      <c r="A49" s="181" t="s">
        <v>489</v>
      </c>
      <c r="B49" s="182"/>
      <c r="C49" s="182" t="s">
        <v>108</v>
      </c>
      <c r="D49" s="184"/>
      <c r="E49" s="184"/>
      <c r="F49" s="184"/>
      <c r="G49" s="184"/>
      <c r="H49" s="184"/>
      <c r="I49" s="184"/>
      <c r="J49" s="184"/>
      <c r="K49" s="184"/>
      <c r="L49" s="184"/>
      <c r="M49" s="184"/>
      <c r="N49" s="184"/>
      <c r="O49" s="184"/>
      <c r="P49" s="184"/>
      <c r="Q49" s="184"/>
      <c r="R49" s="184"/>
      <c r="S49" s="184"/>
      <c r="T49" s="184"/>
      <c r="U49" s="184"/>
      <c r="V49" s="184"/>
      <c r="W49" s="184"/>
      <c r="X49" s="184"/>
      <c r="Y49" s="184"/>
      <c r="Z49" s="184"/>
      <c r="AA49" s="184"/>
      <c r="AB49" s="184"/>
      <c r="AC49" s="184"/>
      <c r="AD49" s="184"/>
      <c r="AE49" s="184"/>
      <c r="AF49" s="184"/>
      <c r="AG49" s="184"/>
      <c r="AH49" s="184"/>
      <c r="AI49" s="184"/>
      <c r="AJ49" s="184"/>
      <c r="AK49" s="184"/>
      <c r="AL49" s="184"/>
      <c r="AM49" s="184"/>
      <c r="AN49" s="184"/>
      <c r="AO49" s="184"/>
      <c r="AP49" s="184"/>
      <c r="AQ49" s="184"/>
      <c r="AR49" s="184"/>
      <c r="AS49" s="184"/>
      <c r="AT49" s="184"/>
      <c r="AU49" s="184"/>
      <c r="AV49" s="184"/>
      <c r="AW49" s="184"/>
      <c r="AX49" s="184"/>
      <c r="AY49" s="184"/>
      <c r="AZ49" s="184"/>
      <c r="BA49" s="184"/>
      <c r="BB49" s="184"/>
      <c r="BC49" s="184"/>
      <c r="BD49" s="184"/>
      <c r="BE49" s="184"/>
    </row>
    <row r="50" spans="1:57" ht="27.75" customHeight="1" x14ac:dyDescent="0.15">
      <c r="A50" s="181" t="s">
        <v>213</v>
      </c>
      <c r="B50" s="182"/>
      <c r="C50" s="185" t="s">
        <v>109</v>
      </c>
      <c r="D50" s="185"/>
      <c r="E50" s="185"/>
      <c r="F50" s="185"/>
      <c r="G50" s="185"/>
      <c r="H50" s="185"/>
      <c r="I50" s="185"/>
      <c r="J50" s="185"/>
      <c r="K50" s="185"/>
      <c r="L50" s="185"/>
      <c r="M50" s="185"/>
      <c r="N50" s="185"/>
      <c r="O50" s="185"/>
      <c r="P50" s="185"/>
      <c r="Q50" s="185"/>
      <c r="R50" s="185"/>
      <c r="S50" s="185"/>
      <c r="T50" s="185"/>
      <c r="U50" s="185"/>
      <c r="V50" s="185"/>
      <c r="W50" s="185"/>
      <c r="X50" s="185"/>
      <c r="Y50" s="185"/>
      <c r="Z50" s="185"/>
      <c r="AA50" s="185"/>
      <c r="AB50" s="185"/>
      <c r="AC50" s="185"/>
      <c r="AD50" s="185"/>
      <c r="AE50" s="185"/>
      <c r="AF50" s="185"/>
      <c r="AG50" s="185"/>
      <c r="AH50" s="185"/>
      <c r="AI50" s="185"/>
      <c r="AJ50" s="185"/>
      <c r="AK50" s="185"/>
      <c r="AL50" s="185"/>
      <c r="AM50" s="185"/>
      <c r="AN50" s="185"/>
      <c r="AO50" s="185"/>
      <c r="AP50" s="185"/>
      <c r="AQ50" s="185"/>
      <c r="AR50" s="185"/>
      <c r="AS50" s="185"/>
      <c r="AT50" s="185"/>
      <c r="AU50" s="185"/>
      <c r="AV50" s="185"/>
      <c r="AW50" s="185"/>
      <c r="AX50" s="185"/>
      <c r="AY50" s="185"/>
      <c r="AZ50" s="185"/>
      <c r="BA50" s="185"/>
      <c r="BB50" s="185"/>
      <c r="BC50" s="185"/>
      <c r="BD50" s="185"/>
      <c r="BE50" s="186"/>
    </row>
    <row r="51" spans="1:57" ht="27.75" customHeight="1" x14ac:dyDescent="0.15">
      <c r="A51" s="181" t="s">
        <v>249</v>
      </c>
      <c r="B51" s="185"/>
      <c r="C51" s="182" t="s">
        <v>110</v>
      </c>
      <c r="D51" s="186"/>
      <c r="E51" s="186"/>
      <c r="F51" s="186"/>
      <c r="G51" s="186"/>
      <c r="H51" s="186"/>
      <c r="I51" s="186"/>
      <c r="J51" s="186"/>
      <c r="K51" s="186"/>
      <c r="L51" s="186"/>
      <c r="M51" s="186"/>
      <c r="N51" s="186"/>
      <c r="O51" s="186"/>
      <c r="P51" s="186"/>
      <c r="Q51" s="186"/>
      <c r="R51" s="186"/>
      <c r="S51" s="186"/>
      <c r="T51" s="186"/>
      <c r="U51" s="186"/>
      <c r="V51" s="186"/>
      <c r="W51" s="186"/>
      <c r="X51" s="186"/>
      <c r="Y51" s="186"/>
      <c r="Z51" s="186"/>
      <c r="AA51" s="186"/>
      <c r="AB51" s="186"/>
      <c r="AC51" s="186"/>
      <c r="AD51" s="186"/>
      <c r="AE51" s="186"/>
      <c r="AF51" s="186"/>
      <c r="AG51" s="186"/>
      <c r="AH51" s="186"/>
      <c r="AI51" s="186"/>
      <c r="AJ51" s="186"/>
      <c r="AK51" s="186"/>
      <c r="AL51" s="186"/>
      <c r="AM51" s="186"/>
      <c r="AN51" s="186"/>
      <c r="AO51" s="186"/>
      <c r="AP51" s="186"/>
      <c r="AQ51" s="186"/>
      <c r="AR51" s="186"/>
      <c r="AS51" s="186"/>
      <c r="AT51" s="186"/>
      <c r="AU51" s="186"/>
      <c r="AV51" s="186"/>
      <c r="AW51" s="186"/>
      <c r="AX51" s="186"/>
      <c r="AY51" s="186"/>
      <c r="AZ51" s="186"/>
      <c r="BA51" s="186"/>
      <c r="BB51" s="186"/>
      <c r="BC51" s="186"/>
      <c r="BD51" s="186"/>
      <c r="BE51" s="186"/>
    </row>
    <row r="52" spans="1:57" ht="27.75" customHeight="1" x14ac:dyDescent="0.15">
      <c r="A52" s="181" t="s">
        <v>250</v>
      </c>
      <c r="B52" s="185"/>
      <c r="C52" s="692" t="s">
        <v>490</v>
      </c>
      <c r="D52" s="692"/>
      <c r="E52" s="692"/>
      <c r="F52" s="692"/>
      <c r="G52" s="692"/>
      <c r="H52" s="692"/>
      <c r="I52" s="692"/>
      <c r="J52" s="692"/>
      <c r="K52" s="692"/>
      <c r="L52" s="692"/>
      <c r="M52" s="692"/>
      <c r="N52" s="692"/>
      <c r="O52" s="692"/>
      <c r="P52" s="692"/>
      <c r="Q52" s="692"/>
      <c r="R52" s="692"/>
      <c r="S52" s="692"/>
      <c r="T52" s="692"/>
      <c r="U52" s="692"/>
      <c r="V52" s="692"/>
      <c r="W52" s="692"/>
      <c r="X52" s="692"/>
      <c r="Y52" s="692"/>
      <c r="Z52" s="692"/>
      <c r="AA52" s="692"/>
      <c r="AB52" s="692"/>
      <c r="AC52" s="692"/>
      <c r="AD52" s="692"/>
      <c r="AE52" s="692"/>
      <c r="AF52" s="692"/>
      <c r="AG52" s="692"/>
      <c r="AH52" s="692"/>
      <c r="AI52" s="692"/>
      <c r="AJ52" s="692"/>
      <c r="AK52" s="692"/>
      <c r="AL52" s="692"/>
      <c r="AM52" s="692"/>
      <c r="AN52" s="692"/>
      <c r="AO52" s="692"/>
      <c r="AP52" s="692"/>
      <c r="AQ52" s="692"/>
      <c r="AR52" s="692"/>
      <c r="AS52" s="692"/>
      <c r="AT52" s="692"/>
      <c r="AU52" s="692"/>
      <c r="AV52" s="692"/>
      <c r="AW52" s="692"/>
      <c r="AX52" s="692"/>
      <c r="AY52" s="692"/>
      <c r="AZ52" s="692"/>
      <c r="BA52" s="692"/>
      <c r="BB52" s="692"/>
      <c r="BC52" s="692"/>
      <c r="BD52" s="692"/>
      <c r="BE52" s="692"/>
    </row>
    <row r="53" spans="1:57" ht="34.5" customHeight="1" x14ac:dyDescent="0.15">
      <c r="A53" s="181"/>
      <c r="B53" s="185"/>
      <c r="C53" s="692"/>
      <c r="D53" s="692"/>
      <c r="E53" s="692"/>
      <c r="F53" s="692"/>
      <c r="G53" s="692"/>
      <c r="H53" s="692"/>
      <c r="I53" s="692"/>
      <c r="J53" s="692"/>
      <c r="K53" s="692"/>
      <c r="L53" s="692"/>
      <c r="M53" s="692"/>
      <c r="N53" s="692"/>
      <c r="O53" s="692"/>
      <c r="P53" s="692"/>
      <c r="Q53" s="692"/>
      <c r="R53" s="692"/>
      <c r="S53" s="692"/>
      <c r="T53" s="692"/>
      <c r="U53" s="692"/>
      <c r="V53" s="692"/>
      <c r="W53" s="692"/>
      <c r="X53" s="692"/>
      <c r="Y53" s="692"/>
      <c r="Z53" s="692"/>
      <c r="AA53" s="692"/>
      <c r="AB53" s="692"/>
      <c r="AC53" s="692"/>
      <c r="AD53" s="692"/>
      <c r="AE53" s="692"/>
      <c r="AF53" s="692"/>
      <c r="AG53" s="692"/>
      <c r="AH53" s="692"/>
      <c r="AI53" s="692"/>
      <c r="AJ53" s="692"/>
      <c r="AK53" s="692"/>
      <c r="AL53" s="692"/>
      <c r="AM53" s="692"/>
      <c r="AN53" s="692"/>
      <c r="AO53" s="692"/>
      <c r="AP53" s="692"/>
      <c r="AQ53" s="692"/>
      <c r="AR53" s="692"/>
      <c r="AS53" s="692"/>
      <c r="AT53" s="692"/>
      <c r="AU53" s="692"/>
      <c r="AV53" s="692"/>
      <c r="AW53" s="692"/>
      <c r="AX53" s="692"/>
      <c r="AY53" s="692"/>
      <c r="AZ53" s="692"/>
      <c r="BA53" s="692"/>
      <c r="BB53" s="692"/>
      <c r="BC53" s="692"/>
      <c r="BD53" s="692"/>
      <c r="BE53" s="692"/>
    </row>
    <row r="54" spans="1:57" ht="34.5" customHeight="1" x14ac:dyDescent="0.15">
      <c r="A54" s="181"/>
      <c r="B54" s="185"/>
      <c r="C54" s="692"/>
      <c r="D54" s="692"/>
      <c r="E54" s="692"/>
      <c r="F54" s="692"/>
      <c r="G54" s="692"/>
      <c r="H54" s="692"/>
      <c r="I54" s="692"/>
      <c r="J54" s="692"/>
      <c r="K54" s="692"/>
      <c r="L54" s="692"/>
      <c r="M54" s="692"/>
      <c r="N54" s="692"/>
      <c r="O54" s="692"/>
      <c r="P54" s="692"/>
      <c r="Q54" s="692"/>
      <c r="R54" s="692"/>
      <c r="S54" s="692"/>
      <c r="T54" s="692"/>
      <c r="U54" s="692"/>
      <c r="V54" s="692"/>
      <c r="W54" s="692"/>
      <c r="X54" s="692"/>
      <c r="Y54" s="692"/>
      <c r="Z54" s="692"/>
      <c r="AA54" s="692"/>
      <c r="AB54" s="692"/>
      <c r="AC54" s="692"/>
      <c r="AD54" s="692"/>
      <c r="AE54" s="692"/>
      <c r="AF54" s="692"/>
      <c r="AG54" s="692"/>
      <c r="AH54" s="692"/>
      <c r="AI54" s="692"/>
      <c r="AJ54" s="692"/>
      <c r="AK54" s="692"/>
      <c r="AL54" s="692"/>
      <c r="AM54" s="692"/>
      <c r="AN54" s="692"/>
      <c r="AO54" s="692"/>
      <c r="AP54" s="692"/>
      <c r="AQ54" s="692"/>
      <c r="AR54" s="692"/>
      <c r="AS54" s="692"/>
      <c r="AT54" s="692"/>
      <c r="AU54" s="692"/>
      <c r="AV54" s="692"/>
      <c r="AW54" s="692"/>
      <c r="AX54" s="692"/>
      <c r="AY54" s="692"/>
      <c r="AZ54" s="692"/>
      <c r="BA54" s="692"/>
      <c r="BB54" s="692"/>
      <c r="BC54" s="692"/>
      <c r="BD54" s="692"/>
      <c r="BE54" s="692"/>
    </row>
    <row r="55" spans="1:57" ht="22.5" customHeight="1" x14ac:dyDescent="0.15">
      <c r="A55" s="181" t="s">
        <v>251</v>
      </c>
      <c r="B55" s="182"/>
      <c r="C55" s="691" t="s">
        <v>111</v>
      </c>
      <c r="D55" s="691"/>
      <c r="E55" s="691"/>
      <c r="F55" s="691"/>
      <c r="G55" s="691"/>
      <c r="H55" s="691"/>
      <c r="I55" s="691"/>
      <c r="J55" s="691"/>
      <c r="K55" s="691"/>
      <c r="L55" s="691"/>
      <c r="M55" s="691"/>
      <c r="N55" s="691"/>
      <c r="O55" s="691"/>
      <c r="P55" s="691"/>
      <c r="Q55" s="691"/>
      <c r="R55" s="691"/>
      <c r="S55" s="691"/>
      <c r="T55" s="691"/>
      <c r="U55" s="691"/>
      <c r="V55" s="691"/>
      <c r="W55" s="691"/>
      <c r="X55" s="691"/>
      <c r="Y55" s="691"/>
      <c r="Z55" s="691"/>
      <c r="AA55" s="691"/>
      <c r="AB55" s="691"/>
      <c r="AC55" s="691"/>
      <c r="AD55" s="691"/>
      <c r="AE55" s="691"/>
      <c r="AF55" s="691"/>
      <c r="AG55" s="691"/>
      <c r="AH55" s="691"/>
      <c r="AI55" s="691"/>
      <c r="AJ55" s="691"/>
      <c r="AK55" s="691"/>
      <c r="AL55" s="691"/>
      <c r="AM55" s="691"/>
      <c r="AN55" s="691"/>
      <c r="AO55" s="691"/>
      <c r="AP55" s="691"/>
      <c r="AQ55" s="691"/>
      <c r="AR55" s="691"/>
      <c r="AS55" s="691"/>
      <c r="AT55" s="691"/>
      <c r="AU55" s="691"/>
      <c r="AV55" s="691"/>
      <c r="AW55" s="691"/>
      <c r="AX55" s="691"/>
      <c r="AY55" s="691"/>
      <c r="AZ55" s="691"/>
      <c r="BA55" s="691"/>
      <c r="BB55" s="691"/>
      <c r="BC55" s="691"/>
      <c r="BD55" s="691"/>
      <c r="BE55" s="691"/>
    </row>
    <row r="56" spans="1:57" ht="22.5" customHeight="1" x14ac:dyDescent="0.15">
      <c r="A56" s="181"/>
      <c r="B56" s="182"/>
      <c r="C56" s="691"/>
      <c r="D56" s="691"/>
      <c r="E56" s="691"/>
      <c r="F56" s="691"/>
      <c r="G56" s="691"/>
      <c r="H56" s="691"/>
      <c r="I56" s="691"/>
      <c r="J56" s="691"/>
      <c r="K56" s="691"/>
      <c r="L56" s="691"/>
      <c r="M56" s="691"/>
      <c r="N56" s="691"/>
      <c r="O56" s="691"/>
      <c r="P56" s="691"/>
      <c r="Q56" s="691"/>
      <c r="R56" s="691"/>
      <c r="S56" s="691"/>
      <c r="T56" s="691"/>
      <c r="U56" s="691"/>
      <c r="V56" s="691"/>
      <c r="W56" s="691"/>
      <c r="X56" s="691"/>
      <c r="Y56" s="691"/>
      <c r="Z56" s="691"/>
      <c r="AA56" s="691"/>
      <c r="AB56" s="691"/>
      <c r="AC56" s="691"/>
      <c r="AD56" s="691"/>
      <c r="AE56" s="691"/>
      <c r="AF56" s="691"/>
      <c r="AG56" s="691"/>
      <c r="AH56" s="691"/>
      <c r="AI56" s="691"/>
      <c r="AJ56" s="691"/>
      <c r="AK56" s="691"/>
      <c r="AL56" s="691"/>
      <c r="AM56" s="691"/>
      <c r="AN56" s="691"/>
      <c r="AO56" s="691"/>
      <c r="AP56" s="691"/>
      <c r="AQ56" s="691"/>
      <c r="AR56" s="691"/>
      <c r="AS56" s="691"/>
      <c r="AT56" s="691"/>
      <c r="AU56" s="691"/>
      <c r="AV56" s="691"/>
      <c r="AW56" s="691"/>
      <c r="AX56" s="691"/>
      <c r="AY56" s="691"/>
      <c r="AZ56" s="691"/>
      <c r="BA56" s="691"/>
      <c r="BB56" s="691"/>
      <c r="BC56" s="691"/>
      <c r="BD56" s="691"/>
      <c r="BE56" s="691"/>
    </row>
    <row r="57" spans="1:57" ht="27.75" customHeight="1" x14ac:dyDescent="0.15">
      <c r="A57" s="181" t="s">
        <v>214</v>
      </c>
      <c r="B57" s="182"/>
      <c r="C57" s="691" t="s">
        <v>112</v>
      </c>
      <c r="D57" s="691"/>
      <c r="E57" s="691"/>
      <c r="F57" s="691"/>
      <c r="G57" s="691"/>
      <c r="H57" s="691"/>
      <c r="I57" s="691"/>
      <c r="J57" s="691"/>
      <c r="K57" s="691"/>
      <c r="L57" s="691"/>
      <c r="M57" s="691"/>
      <c r="N57" s="691"/>
      <c r="O57" s="691"/>
      <c r="P57" s="691"/>
      <c r="Q57" s="691"/>
      <c r="R57" s="691"/>
      <c r="S57" s="691"/>
      <c r="T57" s="691"/>
      <c r="U57" s="691"/>
      <c r="V57" s="691"/>
      <c r="W57" s="691"/>
      <c r="X57" s="691"/>
      <c r="Y57" s="691"/>
      <c r="Z57" s="691"/>
      <c r="AA57" s="691"/>
      <c r="AB57" s="691"/>
      <c r="AC57" s="691"/>
      <c r="AD57" s="691"/>
      <c r="AE57" s="691"/>
      <c r="AF57" s="691"/>
      <c r="AG57" s="691"/>
      <c r="AH57" s="691"/>
      <c r="AI57" s="691"/>
      <c r="AJ57" s="691"/>
      <c r="AK57" s="691"/>
      <c r="AL57" s="691"/>
      <c r="AM57" s="691"/>
      <c r="AN57" s="691"/>
      <c r="AO57" s="691"/>
      <c r="AP57" s="691"/>
      <c r="AQ57" s="691"/>
      <c r="AR57" s="691"/>
      <c r="AS57" s="691"/>
      <c r="AT57" s="691"/>
      <c r="AU57" s="691"/>
      <c r="AV57" s="691"/>
      <c r="AW57" s="691"/>
      <c r="AX57" s="691"/>
      <c r="AY57" s="691"/>
      <c r="AZ57" s="691"/>
      <c r="BA57" s="691"/>
      <c r="BB57" s="691"/>
      <c r="BC57" s="691"/>
      <c r="BD57" s="691"/>
      <c r="BE57" s="186"/>
    </row>
    <row r="58" spans="1:57" ht="26.25" customHeight="1" x14ac:dyDescent="0.15">
      <c r="A58" s="181" t="s">
        <v>252</v>
      </c>
      <c r="B58" s="186"/>
      <c r="C58" s="182" t="s">
        <v>325</v>
      </c>
      <c r="D58" s="186"/>
      <c r="E58" s="186"/>
      <c r="F58" s="186"/>
      <c r="G58" s="186"/>
      <c r="H58" s="186"/>
      <c r="I58" s="186"/>
      <c r="J58" s="186"/>
      <c r="K58" s="186"/>
      <c r="L58" s="186"/>
      <c r="M58" s="186"/>
      <c r="N58" s="186"/>
      <c r="O58" s="186"/>
      <c r="P58" s="186"/>
      <c r="Q58" s="186"/>
      <c r="R58" s="186"/>
      <c r="S58" s="186"/>
      <c r="T58" s="186"/>
      <c r="U58" s="186"/>
      <c r="V58" s="186"/>
      <c r="W58" s="186"/>
      <c r="X58" s="186"/>
      <c r="Y58" s="186"/>
      <c r="Z58" s="186"/>
      <c r="AA58" s="186"/>
      <c r="AB58" s="186"/>
      <c r="AC58" s="186"/>
      <c r="AD58" s="186"/>
      <c r="AE58" s="186"/>
      <c r="AF58" s="186"/>
      <c r="AG58" s="186"/>
      <c r="AH58" s="186"/>
      <c r="AI58" s="186"/>
      <c r="AJ58" s="186"/>
      <c r="AK58" s="186"/>
      <c r="AL58" s="186"/>
      <c r="AM58" s="186"/>
      <c r="AN58" s="186"/>
      <c r="AO58" s="186"/>
      <c r="AP58" s="186"/>
      <c r="AQ58" s="186"/>
      <c r="AR58" s="186"/>
      <c r="AS58" s="186"/>
      <c r="AT58" s="186"/>
      <c r="AU58" s="186"/>
      <c r="AV58" s="186"/>
      <c r="AW58" s="186"/>
      <c r="AX58" s="186"/>
      <c r="AY58" s="186"/>
      <c r="AZ58" s="186"/>
      <c r="BA58" s="186"/>
      <c r="BB58" s="186"/>
      <c r="BC58" s="186"/>
      <c r="BD58" s="186"/>
      <c r="BE58" s="186"/>
    </row>
    <row r="59" spans="1:57" ht="26.25" customHeight="1" x14ac:dyDescent="0.15">
      <c r="A59" s="181"/>
      <c r="B59" s="186"/>
      <c r="C59" s="182" t="s">
        <v>326</v>
      </c>
      <c r="D59" s="186"/>
      <c r="E59" s="186"/>
      <c r="F59" s="186"/>
      <c r="G59" s="186"/>
      <c r="H59" s="186"/>
      <c r="I59" s="186"/>
      <c r="J59" s="186"/>
      <c r="K59" s="186"/>
      <c r="L59" s="186"/>
      <c r="M59" s="186"/>
      <c r="N59" s="186"/>
      <c r="O59" s="186"/>
      <c r="P59" s="186"/>
      <c r="Q59" s="186"/>
      <c r="R59" s="186"/>
      <c r="S59" s="186"/>
      <c r="T59" s="186"/>
      <c r="U59" s="186"/>
      <c r="V59" s="186"/>
      <c r="W59" s="186"/>
      <c r="X59" s="186"/>
      <c r="Y59" s="186"/>
      <c r="Z59" s="186"/>
      <c r="AA59" s="186"/>
      <c r="AB59" s="186"/>
      <c r="AC59" s="186"/>
      <c r="AD59" s="186"/>
      <c r="AE59" s="186"/>
      <c r="AF59" s="186"/>
      <c r="AG59" s="186"/>
      <c r="AH59" s="186"/>
      <c r="AI59" s="186"/>
      <c r="AJ59" s="186"/>
      <c r="AK59" s="186"/>
      <c r="AL59" s="186"/>
      <c r="AM59" s="186"/>
      <c r="AN59" s="186"/>
      <c r="AO59" s="186"/>
      <c r="AP59" s="186"/>
      <c r="AQ59" s="186"/>
      <c r="AR59" s="186"/>
      <c r="AS59" s="186"/>
      <c r="AT59" s="186"/>
      <c r="AU59" s="186"/>
      <c r="AV59" s="186"/>
      <c r="AW59" s="186"/>
      <c r="AX59" s="186"/>
      <c r="AY59" s="186"/>
      <c r="AZ59" s="186"/>
      <c r="BA59" s="186"/>
      <c r="BB59" s="186"/>
      <c r="BC59" s="186"/>
      <c r="BD59" s="186"/>
      <c r="BE59" s="186"/>
    </row>
    <row r="60" spans="1:57" ht="26.25" customHeight="1" x14ac:dyDescent="0.15">
      <c r="A60" s="181" t="s">
        <v>324</v>
      </c>
      <c r="B60" s="186"/>
      <c r="C60" s="182" t="s">
        <v>329</v>
      </c>
      <c r="D60" s="186"/>
      <c r="E60" s="186"/>
      <c r="F60" s="186"/>
      <c r="G60" s="186"/>
      <c r="H60" s="186"/>
      <c r="I60" s="186"/>
      <c r="J60" s="186"/>
      <c r="K60" s="186"/>
      <c r="L60" s="186"/>
      <c r="M60" s="186"/>
      <c r="N60" s="186"/>
      <c r="O60" s="186"/>
      <c r="P60" s="186"/>
      <c r="Q60" s="186"/>
      <c r="R60" s="186"/>
      <c r="S60" s="186"/>
      <c r="T60" s="186"/>
      <c r="U60" s="186"/>
      <c r="V60" s="186"/>
      <c r="W60" s="186"/>
      <c r="X60" s="186"/>
      <c r="Y60" s="186"/>
      <c r="Z60" s="186"/>
      <c r="AA60" s="186"/>
      <c r="AB60" s="186"/>
      <c r="AC60" s="186"/>
      <c r="AD60" s="186"/>
      <c r="AE60" s="186"/>
      <c r="AF60" s="186"/>
      <c r="AG60" s="186"/>
      <c r="AH60" s="186"/>
      <c r="AI60" s="186"/>
      <c r="AJ60" s="186"/>
      <c r="AK60" s="186"/>
      <c r="AL60" s="186"/>
      <c r="AM60" s="186"/>
      <c r="AN60" s="186"/>
      <c r="AO60" s="186"/>
      <c r="AP60" s="186"/>
      <c r="AQ60" s="186"/>
      <c r="AR60" s="186"/>
      <c r="AS60" s="186"/>
      <c r="AT60" s="186"/>
      <c r="AU60" s="186"/>
      <c r="AV60" s="186"/>
      <c r="AW60" s="186"/>
      <c r="AX60" s="186"/>
      <c r="AY60" s="186"/>
      <c r="AZ60" s="186"/>
      <c r="BA60" s="186"/>
      <c r="BB60" s="186"/>
      <c r="BC60" s="186"/>
      <c r="BD60" s="186"/>
      <c r="BE60" s="186"/>
    </row>
    <row r="61" spans="1:57" ht="66.75" customHeight="1" x14ac:dyDescent="0.15">
      <c r="A61" s="187" t="s">
        <v>327</v>
      </c>
      <c r="B61" s="186"/>
      <c r="C61" s="692" t="s">
        <v>331</v>
      </c>
      <c r="D61" s="692"/>
      <c r="E61" s="692"/>
      <c r="F61" s="692"/>
      <c r="G61" s="692"/>
      <c r="H61" s="692"/>
      <c r="I61" s="692"/>
      <c r="J61" s="692"/>
      <c r="K61" s="692"/>
      <c r="L61" s="692"/>
      <c r="M61" s="692"/>
      <c r="N61" s="692"/>
      <c r="O61" s="692"/>
      <c r="P61" s="692"/>
      <c r="Q61" s="692"/>
      <c r="R61" s="692"/>
      <c r="S61" s="692"/>
      <c r="T61" s="692"/>
      <c r="U61" s="692"/>
      <c r="V61" s="692"/>
      <c r="W61" s="692"/>
      <c r="X61" s="692"/>
      <c r="Y61" s="692"/>
      <c r="Z61" s="692"/>
      <c r="AA61" s="692"/>
      <c r="AB61" s="692"/>
      <c r="AC61" s="692"/>
      <c r="AD61" s="692"/>
      <c r="AE61" s="692"/>
      <c r="AF61" s="692"/>
      <c r="AG61" s="692"/>
      <c r="AH61" s="692"/>
      <c r="AI61" s="692"/>
      <c r="AJ61" s="692"/>
      <c r="AK61" s="692"/>
      <c r="AL61" s="692"/>
      <c r="AM61" s="692"/>
      <c r="AN61" s="692"/>
      <c r="AO61" s="692"/>
      <c r="AP61" s="692"/>
      <c r="AQ61" s="692"/>
      <c r="AR61" s="692"/>
      <c r="AS61" s="692"/>
      <c r="AT61" s="692"/>
      <c r="AU61" s="692"/>
      <c r="AV61" s="692"/>
      <c r="AW61" s="692"/>
      <c r="AX61" s="692"/>
      <c r="AY61" s="692"/>
      <c r="AZ61" s="692"/>
      <c r="BA61" s="692"/>
      <c r="BB61" s="692"/>
      <c r="BC61" s="692"/>
      <c r="BD61" s="692"/>
      <c r="BE61" s="692"/>
    </row>
    <row r="62" spans="1:57" ht="57.75" customHeight="1" x14ac:dyDescent="0.15">
      <c r="A62" s="187" t="s">
        <v>328</v>
      </c>
      <c r="B62" s="186"/>
      <c r="C62" s="692" t="s">
        <v>332</v>
      </c>
      <c r="D62" s="692"/>
      <c r="E62" s="692"/>
      <c r="F62" s="692"/>
      <c r="G62" s="692"/>
      <c r="H62" s="692"/>
      <c r="I62" s="692"/>
      <c r="J62" s="692"/>
      <c r="K62" s="692"/>
      <c r="L62" s="692"/>
      <c r="M62" s="692"/>
      <c r="N62" s="692"/>
      <c r="O62" s="692"/>
      <c r="P62" s="692"/>
      <c r="Q62" s="692"/>
      <c r="R62" s="692"/>
      <c r="S62" s="692"/>
      <c r="T62" s="692"/>
      <c r="U62" s="692"/>
      <c r="V62" s="692"/>
      <c r="W62" s="692"/>
      <c r="X62" s="692"/>
      <c r="Y62" s="692"/>
      <c r="Z62" s="692"/>
      <c r="AA62" s="692"/>
      <c r="AB62" s="692"/>
      <c r="AC62" s="692"/>
      <c r="AD62" s="692"/>
      <c r="AE62" s="692"/>
      <c r="AF62" s="692"/>
      <c r="AG62" s="692"/>
      <c r="AH62" s="692"/>
      <c r="AI62" s="692"/>
      <c r="AJ62" s="692"/>
      <c r="AK62" s="692"/>
      <c r="AL62" s="692"/>
      <c r="AM62" s="692"/>
      <c r="AN62" s="692"/>
      <c r="AO62" s="692"/>
      <c r="AP62" s="692"/>
      <c r="AQ62" s="692"/>
      <c r="AR62" s="692"/>
      <c r="AS62" s="692"/>
      <c r="AT62" s="692"/>
      <c r="AU62" s="692"/>
      <c r="AV62" s="692"/>
      <c r="AW62" s="692"/>
      <c r="AX62" s="692"/>
      <c r="AY62" s="692"/>
      <c r="AZ62" s="692"/>
      <c r="BA62" s="692"/>
      <c r="BB62" s="692"/>
      <c r="BC62" s="692"/>
      <c r="BD62" s="692"/>
      <c r="BE62" s="692"/>
    </row>
    <row r="63" spans="1:57" ht="26.25" customHeight="1" x14ac:dyDescent="0.15">
      <c r="A63" s="187" t="s">
        <v>330</v>
      </c>
      <c r="B63" s="188"/>
      <c r="C63" s="184" t="s">
        <v>491</v>
      </c>
      <c r="D63" s="188"/>
      <c r="E63" s="186"/>
      <c r="F63" s="186"/>
      <c r="G63" s="186"/>
      <c r="H63" s="186"/>
      <c r="I63" s="186"/>
      <c r="J63" s="186"/>
      <c r="K63" s="186"/>
      <c r="L63" s="186"/>
      <c r="M63" s="186"/>
      <c r="N63" s="186"/>
      <c r="O63" s="186"/>
      <c r="P63" s="186"/>
      <c r="Q63" s="186"/>
      <c r="R63" s="186"/>
      <c r="S63" s="186"/>
      <c r="T63" s="186"/>
      <c r="U63" s="186"/>
      <c r="V63" s="186"/>
      <c r="W63" s="186"/>
      <c r="X63" s="186"/>
      <c r="Y63" s="186"/>
      <c r="Z63" s="186"/>
      <c r="AA63" s="186"/>
      <c r="AB63" s="186"/>
      <c r="AC63" s="186"/>
      <c r="AD63" s="186"/>
      <c r="AE63" s="186"/>
      <c r="AF63" s="186"/>
      <c r="AG63" s="186"/>
      <c r="AH63" s="186"/>
      <c r="AI63" s="186"/>
      <c r="AJ63" s="186"/>
      <c r="AK63" s="186"/>
      <c r="AL63" s="186"/>
      <c r="AM63" s="186"/>
      <c r="AN63" s="186"/>
      <c r="AO63" s="186"/>
      <c r="AP63" s="186"/>
      <c r="AQ63" s="186"/>
      <c r="AR63" s="186"/>
      <c r="AS63" s="186"/>
      <c r="AT63" s="186"/>
      <c r="AU63" s="186"/>
      <c r="AV63" s="186"/>
      <c r="AW63" s="186"/>
      <c r="AX63" s="186"/>
      <c r="AY63" s="186"/>
      <c r="AZ63" s="186"/>
      <c r="BA63" s="186"/>
      <c r="BB63" s="186"/>
      <c r="BC63" s="186"/>
      <c r="BD63" s="186"/>
      <c r="BE63" s="186"/>
    </row>
    <row r="64" spans="1:57" ht="30" customHeight="1" x14ac:dyDescent="0.15">
      <c r="A64" s="184" t="s">
        <v>678</v>
      </c>
      <c r="B64" s="186"/>
      <c r="C64" s="692" t="s">
        <v>679</v>
      </c>
      <c r="D64" s="692"/>
      <c r="E64" s="692"/>
      <c r="F64" s="692"/>
      <c r="G64" s="692"/>
      <c r="H64" s="692"/>
      <c r="I64" s="692"/>
      <c r="J64" s="692"/>
      <c r="K64" s="692"/>
      <c r="L64" s="692"/>
      <c r="M64" s="692"/>
      <c r="N64" s="692"/>
      <c r="O64" s="692"/>
      <c r="P64" s="692"/>
      <c r="Q64" s="692"/>
      <c r="R64" s="692"/>
      <c r="S64" s="692"/>
      <c r="T64" s="692"/>
      <c r="U64" s="692"/>
      <c r="V64" s="692"/>
      <c r="W64" s="692"/>
      <c r="X64" s="692"/>
      <c r="Y64" s="692"/>
      <c r="Z64" s="692"/>
      <c r="AA64" s="692"/>
      <c r="AB64" s="692"/>
      <c r="AC64" s="692"/>
      <c r="AD64" s="692"/>
      <c r="AE64" s="692"/>
      <c r="AF64" s="692"/>
      <c r="AG64" s="692"/>
      <c r="AH64" s="692"/>
      <c r="AI64" s="692"/>
      <c r="AJ64" s="692"/>
      <c r="AK64" s="692"/>
      <c r="AL64" s="692"/>
      <c r="AM64" s="692"/>
      <c r="AN64" s="692"/>
      <c r="AO64" s="692"/>
      <c r="AP64" s="692"/>
      <c r="AQ64" s="692"/>
      <c r="AR64" s="692"/>
      <c r="AS64" s="692"/>
      <c r="AT64" s="692"/>
      <c r="AU64" s="692"/>
      <c r="AV64" s="692"/>
      <c r="AW64" s="692"/>
      <c r="AX64" s="692"/>
      <c r="AY64" s="692"/>
      <c r="AZ64" s="692"/>
      <c r="BA64" s="692"/>
      <c r="BB64" s="692"/>
      <c r="BC64" s="692"/>
      <c r="BD64" s="692"/>
      <c r="BE64" s="692"/>
    </row>
    <row r="65" spans="1:57" ht="65.25" customHeight="1" x14ac:dyDescent="0.15">
      <c r="A65" s="184" t="s">
        <v>492</v>
      </c>
      <c r="B65" s="189"/>
      <c r="C65" s="693" t="s">
        <v>680</v>
      </c>
      <c r="D65" s="693"/>
      <c r="E65" s="693"/>
      <c r="F65" s="693"/>
      <c r="G65" s="693"/>
      <c r="H65" s="693"/>
      <c r="I65" s="693"/>
      <c r="J65" s="693"/>
      <c r="K65" s="693"/>
      <c r="L65" s="693"/>
      <c r="M65" s="693"/>
      <c r="N65" s="693"/>
      <c r="O65" s="693"/>
      <c r="P65" s="693"/>
      <c r="Q65" s="693"/>
      <c r="R65" s="693"/>
      <c r="S65" s="693"/>
      <c r="T65" s="693"/>
      <c r="U65" s="693"/>
      <c r="V65" s="693"/>
      <c r="W65" s="693"/>
      <c r="X65" s="693"/>
      <c r="Y65" s="693"/>
      <c r="Z65" s="693"/>
      <c r="AA65" s="693"/>
      <c r="AB65" s="693"/>
      <c r="AC65" s="693"/>
      <c r="AD65" s="693"/>
      <c r="AE65" s="693"/>
      <c r="AF65" s="693"/>
      <c r="AG65" s="693"/>
      <c r="AH65" s="693"/>
      <c r="AI65" s="693"/>
      <c r="AJ65" s="693"/>
      <c r="AK65" s="693"/>
      <c r="AL65" s="693"/>
      <c r="AM65" s="693"/>
      <c r="AN65" s="693"/>
      <c r="AO65" s="693"/>
      <c r="AP65" s="693"/>
      <c r="AQ65" s="693"/>
      <c r="AR65" s="693"/>
      <c r="AS65" s="693"/>
      <c r="AT65" s="693"/>
      <c r="AU65" s="693"/>
      <c r="AV65" s="693"/>
      <c r="AW65" s="693"/>
      <c r="AX65" s="693"/>
      <c r="AY65" s="693"/>
      <c r="AZ65" s="693"/>
      <c r="BA65" s="693"/>
      <c r="BB65" s="693"/>
      <c r="BC65" s="693"/>
      <c r="BD65" s="693"/>
      <c r="BE65" s="186"/>
    </row>
    <row r="66" spans="1:57" ht="42" customHeight="1" x14ac:dyDescent="0.15">
      <c r="A66" s="190"/>
      <c r="B66" s="191"/>
      <c r="C66" s="694"/>
      <c r="D66" s="694"/>
      <c r="E66" s="694"/>
      <c r="F66" s="694"/>
      <c r="G66" s="694"/>
      <c r="H66" s="694"/>
      <c r="I66" s="694"/>
      <c r="J66" s="694"/>
      <c r="K66" s="694"/>
      <c r="L66" s="694"/>
      <c r="M66" s="694"/>
      <c r="N66" s="694"/>
      <c r="O66" s="694"/>
      <c r="P66" s="694"/>
      <c r="Q66" s="694"/>
      <c r="R66" s="694"/>
      <c r="S66" s="694"/>
      <c r="T66" s="694"/>
      <c r="U66" s="694"/>
      <c r="V66" s="694"/>
      <c r="W66" s="694"/>
      <c r="X66" s="694"/>
      <c r="Y66" s="694"/>
      <c r="Z66" s="694"/>
      <c r="AA66" s="694"/>
      <c r="AB66" s="694"/>
      <c r="AC66" s="694"/>
      <c r="AD66" s="694"/>
      <c r="AE66" s="694"/>
      <c r="AF66" s="694"/>
      <c r="AG66" s="694"/>
      <c r="AH66" s="694"/>
      <c r="AI66" s="694"/>
      <c r="AJ66" s="694"/>
      <c r="AK66" s="694"/>
      <c r="AL66" s="694"/>
      <c r="AM66" s="694"/>
      <c r="AN66" s="694"/>
      <c r="AO66" s="694"/>
      <c r="AP66" s="694"/>
      <c r="AQ66" s="694"/>
      <c r="AR66" s="694"/>
      <c r="AS66" s="694"/>
      <c r="AT66" s="694"/>
      <c r="AU66" s="694"/>
      <c r="AV66" s="694"/>
      <c r="AW66" s="694"/>
      <c r="AX66" s="694"/>
      <c r="AY66" s="694"/>
      <c r="AZ66" s="694"/>
      <c r="BA66" s="694"/>
      <c r="BB66" s="694"/>
      <c r="BC66" s="694"/>
      <c r="BD66" s="694"/>
      <c r="BE66" s="186"/>
    </row>
    <row r="67" spans="1:57" x14ac:dyDescent="0.15">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c r="AF67" s="3"/>
      <c r="AG67" s="3"/>
      <c r="AH67" s="3"/>
      <c r="AI67" s="3"/>
      <c r="AJ67" s="3"/>
      <c r="AK67" s="3"/>
      <c r="AL67" s="3"/>
      <c r="AM67" s="3"/>
      <c r="AN67" s="3"/>
      <c r="AO67" s="3"/>
      <c r="AP67" s="3"/>
      <c r="AQ67" s="3"/>
      <c r="AR67" s="3"/>
      <c r="AS67" s="3"/>
      <c r="AT67" s="3"/>
      <c r="AU67" s="3"/>
      <c r="AV67" s="3"/>
      <c r="AW67" s="3"/>
      <c r="AX67" s="3"/>
      <c r="AY67" s="3"/>
      <c r="AZ67" s="3"/>
      <c r="BA67" s="3"/>
      <c r="BB67" s="3"/>
      <c r="BC67" s="3"/>
      <c r="BD67" s="3"/>
      <c r="BE67" s="3"/>
    </row>
    <row r="68" spans="1:57" x14ac:dyDescent="0.15">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c r="AH68" s="3"/>
      <c r="AI68" s="3"/>
      <c r="AJ68" s="3"/>
      <c r="AK68" s="3"/>
      <c r="AL68" s="3"/>
      <c r="AM68" s="3"/>
      <c r="AN68" s="3"/>
      <c r="AO68" s="3"/>
      <c r="AP68" s="3"/>
      <c r="AQ68" s="3"/>
      <c r="AR68" s="3"/>
      <c r="AS68" s="3"/>
      <c r="AT68" s="3"/>
      <c r="AU68" s="3"/>
      <c r="AV68" s="3"/>
      <c r="AW68" s="3"/>
      <c r="AX68" s="3"/>
      <c r="AY68" s="3"/>
      <c r="AZ68" s="3"/>
      <c r="BA68" s="3"/>
      <c r="BB68" s="3"/>
      <c r="BC68" s="3"/>
      <c r="BD68" s="3"/>
      <c r="BE68" s="3"/>
    </row>
    <row r="69" spans="1:57" x14ac:dyDescent="0.15">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c r="AE69" s="3"/>
      <c r="AF69" s="3"/>
      <c r="AG69" s="3"/>
      <c r="AH69" s="3"/>
      <c r="AI69" s="3"/>
      <c r="AJ69" s="3"/>
      <c r="AK69" s="3"/>
      <c r="AL69" s="3"/>
      <c r="AM69" s="3"/>
      <c r="AN69" s="3"/>
      <c r="AO69" s="3"/>
      <c r="AP69" s="3"/>
      <c r="AQ69" s="3"/>
      <c r="AR69" s="3"/>
      <c r="AS69" s="3"/>
      <c r="AT69" s="3"/>
      <c r="AU69" s="3"/>
      <c r="AV69" s="3"/>
      <c r="AW69" s="3"/>
      <c r="AX69" s="3"/>
      <c r="AY69" s="3"/>
      <c r="AZ69" s="3"/>
      <c r="BA69" s="3"/>
      <c r="BB69" s="3"/>
      <c r="BC69" s="3"/>
      <c r="BD69" s="3"/>
      <c r="BE69" s="3"/>
    </row>
    <row r="70" spans="1:57" x14ac:dyDescent="0.15">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3"/>
      <c r="AF70" s="3"/>
      <c r="AG70" s="3"/>
      <c r="AH70" s="3"/>
      <c r="AI70" s="3"/>
      <c r="AJ70" s="3"/>
      <c r="AK70" s="3"/>
      <c r="AL70" s="3"/>
      <c r="AM70" s="3"/>
      <c r="AN70" s="3"/>
      <c r="AO70" s="3"/>
      <c r="AP70" s="3"/>
      <c r="AQ70" s="3"/>
      <c r="AR70" s="3"/>
      <c r="AS70" s="3"/>
      <c r="AT70" s="3"/>
      <c r="AU70" s="3"/>
      <c r="AV70" s="3"/>
      <c r="AW70" s="3"/>
      <c r="AX70" s="3"/>
      <c r="AY70" s="3"/>
      <c r="AZ70" s="3"/>
      <c r="BA70" s="3"/>
      <c r="BB70" s="3"/>
      <c r="BC70" s="3"/>
      <c r="BD70" s="3"/>
      <c r="BE70" s="3"/>
    </row>
    <row r="71" spans="1:57" x14ac:dyDescent="0.15">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c r="AE71" s="3"/>
      <c r="AF71" s="3"/>
      <c r="AG71" s="3"/>
      <c r="AH71" s="3"/>
      <c r="AI71" s="3"/>
      <c r="AJ71" s="3"/>
      <c r="AK71" s="3"/>
      <c r="AL71" s="3"/>
      <c r="AM71" s="3"/>
      <c r="AN71" s="3"/>
      <c r="AO71" s="3"/>
      <c r="AP71" s="3"/>
      <c r="AQ71" s="3"/>
      <c r="AR71" s="3"/>
      <c r="AS71" s="3"/>
      <c r="AT71" s="3"/>
      <c r="AU71" s="3"/>
      <c r="AV71" s="3"/>
      <c r="AW71" s="3"/>
      <c r="AX71" s="3"/>
      <c r="AY71" s="3"/>
      <c r="AZ71" s="3"/>
      <c r="BA71" s="3"/>
      <c r="BB71" s="3"/>
      <c r="BC71" s="3"/>
      <c r="BD71" s="3"/>
      <c r="BE71" s="3"/>
    </row>
    <row r="72" spans="1:57" x14ac:dyDescent="0.15">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c r="AF72" s="3"/>
      <c r="AG72" s="3"/>
      <c r="AH72" s="3"/>
      <c r="AI72" s="3"/>
      <c r="AJ72" s="3"/>
      <c r="AK72" s="3"/>
      <c r="AL72" s="3"/>
      <c r="AM72" s="3"/>
      <c r="AN72" s="3"/>
      <c r="AO72" s="3"/>
      <c r="AP72" s="3"/>
      <c r="AQ72" s="3"/>
      <c r="AR72" s="3"/>
      <c r="AS72" s="3"/>
      <c r="AT72" s="3"/>
      <c r="AU72" s="3"/>
      <c r="AV72" s="3"/>
      <c r="AW72" s="3"/>
      <c r="AX72" s="3"/>
      <c r="AY72" s="3"/>
      <c r="AZ72" s="3"/>
      <c r="BA72" s="3"/>
      <c r="BB72" s="3"/>
      <c r="BC72" s="3"/>
      <c r="BD72" s="3"/>
      <c r="BE72" s="3"/>
    </row>
    <row r="73" spans="1:57" x14ac:dyDescent="0.15">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c r="AE73" s="3"/>
      <c r="AF73" s="3"/>
      <c r="AG73" s="3"/>
      <c r="AH73" s="3"/>
      <c r="AI73" s="3"/>
      <c r="AJ73" s="3"/>
      <c r="AK73" s="3"/>
      <c r="AL73" s="3"/>
      <c r="AM73" s="3"/>
      <c r="AN73" s="3"/>
      <c r="AO73" s="3"/>
      <c r="AP73" s="3"/>
      <c r="AQ73" s="3"/>
      <c r="AR73" s="3"/>
      <c r="AS73" s="3"/>
      <c r="AT73" s="3"/>
      <c r="AU73" s="3"/>
      <c r="AV73" s="3"/>
      <c r="AW73" s="3"/>
      <c r="AX73" s="3"/>
      <c r="AY73" s="3"/>
      <c r="AZ73" s="3"/>
      <c r="BA73" s="3"/>
      <c r="BB73" s="3"/>
      <c r="BC73" s="3"/>
      <c r="BD73" s="3"/>
      <c r="BE73" s="3"/>
    </row>
    <row r="74" spans="1:57" x14ac:dyDescent="0.15">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c r="AE74" s="3"/>
      <c r="AF74" s="3"/>
      <c r="AG74" s="3"/>
      <c r="AH74" s="3"/>
      <c r="AI74" s="3"/>
      <c r="AJ74" s="3"/>
      <c r="AK74" s="3"/>
      <c r="AL74" s="3"/>
      <c r="AM74" s="3"/>
      <c r="AN74" s="3"/>
      <c r="AO74" s="3"/>
      <c r="AP74" s="3"/>
      <c r="AQ74" s="3"/>
      <c r="AR74" s="3"/>
      <c r="AS74" s="3"/>
      <c r="AT74" s="3"/>
      <c r="AU74" s="3"/>
      <c r="AV74" s="3"/>
      <c r="AW74" s="3"/>
      <c r="AX74" s="3"/>
      <c r="AY74" s="3"/>
      <c r="AZ74" s="3"/>
      <c r="BA74" s="3"/>
      <c r="BB74" s="3"/>
      <c r="BC74" s="3"/>
      <c r="BD74" s="3"/>
      <c r="BE74" s="3"/>
    </row>
    <row r="75" spans="1:57" x14ac:dyDescent="0.15">
      <c r="C75" s="3"/>
      <c r="D75" s="3"/>
      <c r="E75" s="3"/>
      <c r="F75" s="3"/>
      <c r="G75" s="3"/>
      <c r="H75" s="3"/>
      <c r="I75" s="3"/>
      <c r="J75" s="3"/>
      <c r="K75" s="3"/>
      <c r="L75" s="3"/>
      <c r="M75" s="3"/>
      <c r="N75" s="3"/>
      <c r="O75" s="3"/>
      <c r="P75" s="3"/>
      <c r="Q75" s="3"/>
      <c r="R75" s="3"/>
      <c r="S75" s="3"/>
      <c r="T75" s="3"/>
      <c r="U75" s="3"/>
      <c r="V75" s="3"/>
      <c r="W75" s="3"/>
      <c r="X75" s="3"/>
      <c r="Y75" s="3"/>
      <c r="Z75" s="3"/>
      <c r="AA75" s="3"/>
      <c r="AB75" s="3"/>
      <c r="AC75" s="3"/>
      <c r="AD75" s="3"/>
      <c r="AE75" s="3"/>
      <c r="AF75" s="3"/>
      <c r="AG75" s="3"/>
      <c r="AH75" s="3"/>
      <c r="AI75" s="3"/>
      <c r="AJ75" s="3"/>
      <c r="AK75" s="3"/>
      <c r="AL75" s="3"/>
      <c r="AM75" s="3"/>
      <c r="AN75" s="3"/>
      <c r="AO75" s="3"/>
      <c r="AP75" s="3"/>
      <c r="AQ75" s="3"/>
      <c r="AR75" s="3"/>
      <c r="AS75" s="3"/>
      <c r="AT75" s="3"/>
      <c r="AU75" s="3"/>
      <c r="AV75" s="3"/>
      <c r="AW75" s="3"/>
      <c r="AX75" s="3"/>
      <c r="AY75" s="3"/>
      <c r="AZ75" s="3"/>
      <c r="BA75" s="3"/>
      <c r="BB75" s="3"/>
      <c r="BC75" s="3"/>
      <c r="BD75" s="3"/>
      <c r="BE75" s="3"/>
    </row>
    <row r="76" spans="1:57" x14ac:dyDescent="0.15">
      <c r="C76" s="3"/>
      <c r="D76" s="3"/>
      <c r="E76" s="3"/>
      <c r="F76" s="3"/>
      <c r="G76" s="3"/>
      <c r="H76" s="3"/>
      <c r="I76" s="3"/>
      <c r="J76" s="3"/>
      <c r="K76" s="3"/>
      <c r="L76" s="3"/>
      <c r="M76" s="3"/>
      <c r="N76" s="3"/>
      <c r="O76" s="3"/>
      <c r="P76" s="3"/>
      <c r="Q76" s="3"/>
      <c r="R76" s="3"/>
      <c r="S76" s="3"/>
      <c r="T76" s="3"/>
      <c r="U76" s="3"/>
      <c r="V76" s="3"/>
      <c r="W76" s="3"/>
      <c r="X76" s="3"/>
      <c r="Y76" s="3"/>
      <c r="Z76" s="3"/>
      <c r="AA76" s="3"/>
      <c r="AB76" s="3"/>
      <c r="AC76" s="3"/>
      <c r="AD76" s="3"/>
      <c r="AE76" s="3"/>
      <c r="AF76" s="3"/>
      <c r="AG76" s="3"/>
      <c r="AH76" s="3"/>
      <c r="AI76" s="3"/>
      <c r="AJ76" s="3"/>
      <c r="AK76" s="3"/>
      <c r="AL76" s="3"/>
      <c r="AM76" s="3"/>
      <c r="AN76" s="3"/>
      <c r="AO76" s="3"/>
      <c r="AP76" s="3"/>
      <c r="AQ76" s="3"/>
      <c r="AR76" s="3"/>
      <c r="AS76" s="3"/>
      <c r="AT76" s="3"/>
      <c r="AU76" s="3"/>
      <c r="AV76" s="3"/>
      <c r="AW76" s="3"/>
      <c r="AX76" s="3"/>
      <c r="AY76" s="3"/>
      <c r="AZ76" s="3"/>
      <c r="BA76" s="3"/>
      <c r="BB76" s="3"/>
      <c r="BC76" s="3"/>
      <c r="BD76" s="3"/>
      <c r="BE76" s="3"/>
    </row>
    <row r="77" spans="1:57" x14ac:dyDescent="0.15">
      <c r="C77" s="3"/>
      <c r="D77" s="3"/>
      <c r="E77" s="3"/>
      <c r="F77" s="3"/>
      <c r="G77" s="3"/>
      <c r="H77" s="3"/>
      <c r="I77" s="3"/>
      <c r="J77" s="3"/>
      <c r="K77" s="3"/>
      <c r="L77" s="3"/>
      <c r="M77" s="3"/>
      <c r="N77" s="3"/>
      <c r="O77" s="3"/>
      <c r="P77" s="3"/>
      <c r="Q77" s="3"/>
      <c r="R77" s="3"/>
      <c r="S77" s="3"/>
      <c r="T77" s="3"/>
      <c r="U77" s="3"/>
      <c r="V77" s="3"/>
      <c r="W77" s="3"/>
      <c r="X77" s="3"/>
      <c r="Y77" s="3"/>
      <c r="Z77" s="3"/>
      <c r="AA77" s="3"/>
      <c r="AB77" s="3"/>
      <c r="AC77" s="3"/>
      <c r="AD77" s="3"/>
      <c r="AE77" s="3"/>
      <c r="AF77" s="3"/>
      <c r="AG77" s="3"/>
      <c r="AH77" s="3"/>
      <c r="AI77" s="3"/>
      <c r="AJ77" s="3"/>
      <c r="AK77" s="3"/>
      <c r="AL77" s="3"/>
      <c r="AM77" s="3"/>
      <c r="AN77" s="3"/>
      <c r="AO77" s="3"/>
      <c r="AP77" s="3"/>
      <c r="AQ77" s="3"/>
      <c r="AR77" s="3"/>
      <c r="AS77" s="3"/>
      <c r="AT77" s="3"/>
      <c r="AU77" s="3"/>
      <c r="AV77" s="3"/>
      <c r="AW77" s="3"/>
      <c r="AX77" s="3"/>
      <c r="AY77" s="3"/>
      <c r="AZ77" s="3"/>
      <c r="BA77" s="3"/>
      <c r="BB77" s="3"/>
      <c r="BC77" s="3"/>
      <c r="BD77" s="3"/>
      <c r="BE77" s="3"/>
    </row>
    <row r="78" spans="1:57" x14ac:dyDescent="0.15">
      <c r="C78" s="3"/>
      <c r="D78" s="3"/>
      <c r="E78" s="3"/>
      <c r="F78" s="3"/>
      <c r="G78" s="3"/>
      <c r="H78" s="3"/>
      <c r="I78" s="3"/>
      <c r="J78" s="3"/>
      <c r="K78" s="3"/>
      <c r="L78" s="3"/>
      <c r="M78" s="3"/>
      <c r="N78" s="3"/>
      <c r="O78" s="3"/>
      <c r="P78" s="3"/>
      <c r="Q78" s="3"/>
      <c r="R78" s="3"/>
      <c r="S78" s="3"/>
      <c r="T78" s="3"/>
      <c r="U78" s="3"/>
      <c r="V78" s="3"/>
      <c r="W78" s="3"/>
      <c r="X78" s="3"/>
      <c r="Y78" s="3"/>
      <c r="Z78" s="3"/>
      <c r="AA78" s="3"/>
      <c r="AB78" s="3"/>
      <c r="AC78" s="3"/>
      <c r="AD78" s="3"/>
      <c r="AE78" s="3"/>
      <c r="AF78" s="3"/>
      <c r="AG78" s="3"/>
      <c r="AH78" s="3"/>
      <c r="AI78" s="3"/>
      <c r="AJ78" s="3"/>
      <c r="AK78" s="3"/>
      <c r="AL78" s="3"/>
      <c r="AM78" s="3"/>
      <c r="AN78" s="3"/>
      <c r="AO78" s="3"/>
      <c r="AP78" s="3"/>
      <c r="AQ78" s="3"/>
      <c r="AR78" s="3"/>
      <c r="AS78" s="3"/>
      <c r="AT78" s="3"/>
      <c r="AU78" s="3"/>
      <c r="AV78" s="3"/>
      <c r="AW78" s="3"/>
      <c r="AX78" s="3"/>
      <c r="AY78" s="3"/>
      <c r="AZ78" s="3"/>
      <c r="BA78" s="3"/>
      <c r="BB78" s="3"/>
      <c r="BC78" s="3"/>
      <c r="BD78" s="3"/>
      <c r="BE78" s="3"/>
    </row>
    <row r="79" spans="1:57" x14ac:dyDescent="0.15">
      <c r="C79" s="3"/>
      <c r="D79" s="3"/>
      <c r="E79" s="3"/>
      <c r="F79" s="3"/>
      <c r="G79" s="3"/>
      <c r="H79" s="3"/>
      <c r="I79" s="3"/>
      <c r="J79" s="3"/>
      <c r="K79" s="3"/>
      <c r="L79" s="3"/>
      <c r="M79" s="3"/>
      <c r="N79" s="3"/>
      <c r="O79" s="3"/>
      <c r="P79" s="3"/>
      <c r="Q79" s="3"/>
      <c r="R79" s="3"/>
      <c r="S79" s="3"/>
      <c r="T79" s="3"/>
      <c r="U79" s="3"/>
      <c r="V79" s="3"/>
      <c r="W79" s="3"/>
      <c r="X79" s="3"/>
      <c r="Y79" s="3"/>
      <c r="Z79" s="3"/>
      <c r="AA79" s="3"/>
      <c r="AB79" s="3"/>
      <c r="AC79" s="3"/>
      <c r="AD79" s="3"/>
      <c r="AE79" s="3"/>
      <c r="AF79" s="3"/>
      <c r="AG79" s="3"/>
      <c r="AH79" s="3"/>
      <c r="AI79" s="3"/>
      <c r="AJ79" s="3"/>
      <c r="AK79" s="3"/>
      <c r="AL79" s="3"/>
      <c r="AM79" s="3"/>
      <c r="AN79" s="3"/>
      <c r="AO79" s="3"/>
      <c r="AP79" s="3"/>
      <c r="AQ79" s="3"/>
      <c r="AR79" s="3"/>
      <c r="AS79" s="3"/>
      <c r="AT79" s="3"/>
      <c r="AU79" s="3"/>
      <c r="AV79" s="3"/>
      <c r="AW79" s="3"/>
      <c r="AX79" s="3"/>
      <c r="AY79" s="3"/>
      <c r="AZ79" s="3"/>
      <c r="BA79" s="3"/>
      <c r="BB79" s="3"/>
      <c r="BC79" s="3"/>
      <c r="BD79" s="3"/>
      <c r="BE79" s="3"/>
    </row>
    <row r="80" spans="1:57" x14ac:dyDescent="0.15">
      <c r="C80" s="3"/>
      <c r="D80" s="3"/>
      <c r="E80" s="3"/>
      <c r="F80" s="3"/>
      <c r="G80" s="3"/>
      <c r="H80" s="3"/>
      <c r="I80" s="3"/>
      <c r="J80" s="3"/>
      <c r="K80" s="3"/>
      <c r="L80" s="3"/>
      <c r="M80" s="3"/>
      <c r="N80" s="3"/>
      <c r="O80" s="3"/>
      <c r="P80" s="3"/>
      <c r="Q80" s="3"/>
      <c r="R80" s="3"/>
      <c r="S80" s="3"/>
      <c r="T80" s="3"/>
      <c r="U80" s="3"/>
      <c r="V80" s="3"/>
      <c r="W80" s="3"/>
      <c r="X80" s="3"/>
      <c r="Y80" s="3"/>
      <c r="Z80" s="3"/>
      <c r="AA80" s="3"/>
      <c r="AB80" s="3"/>
      <c r="AC80" s="3"/>
      <c r="AD80" s="3"/>
      <c r="AE80" s="3"/>
      <c r="AF80" s="3"/>
      <c r="AG80" s="3"/>
      <c r="AH80" s="3"/>
      <c r="AI80" s="3"/>
      <c r="AJ80" s="3"/>
      <c r="AK80" s="3"/>
      <c r="AL80" s="3"/>
      <c r="AM80" s="3"/>
      <c r="AN80" s="3"/>
      <c r="AO80" s="3"/>
      <c r="AP80" s="3"/>
      <c r="AQ80" s="3"/>
      <c r="AR80" s="3"/>
      <c r="AS80" s="3"/>
      <c r="AT80" s="3"/>
      <c r="AU80" s="3"/>
      <c r="AV80" s="3"/>
      <c r="AW80" s="3"/>
      <c r="AX80" s="3"/>
      <c r="AY80" s="3"/>
      <c r="AZ80" s="3"/>
      <c r="BA80" s="3"/>
      <c r="BB80" s="3"/>
      <c r="BC80" s="3"/>
      <c r="BD80" s="3"/>
      <c r="BE80" s="3"/>
    </row>
    <row r="81" spans="3:57" x14ac:dyDescent="0.15">
      <c r="C81" s="3"/>
      <c r="D81" s="3"/>
      <c r="E81" s="3"/>
      <c r="F81" s="3"/>
      <c r="G81" s="3"/>
      <c r="H81" s="3"/>
      <c r="I81" s="3"/>
      <c r="J81" s="3"/>
      <c r="K81" s="3"/>
      <c r="L81" s="3"/>
      <c r="M81" s="3"/>
      <c r="N81" s="3"/>
      <c r="O81" s="3"/>
      <c r="P81" s="3"/>
      <c r="Q81" s="3"/>
      <c r="R81" s="3"/>
      <c r="S81" s="3"/>
      <c r="T81" s="3"/>
      <c r="U81" s="3"/>
      <c r="V81" s="3"/>
      <c r="W81" s="3"/>
      <c r="X81" s="3"/>
      <c r="Y81" s="3"/>
      <c r="Z81" s="3"/>
      <c r="AA81" s="3"/>
      <c r="AB81" s="3"/>
      <c r="AC81" s="3"/>
      <c r="AD81" s="3"/>
      <c r="AE81" s="3"/>
      <c r="AF81" s="3"/>
      <c r="AG81" s="3"/>
      <c r="AH81" s="3"/>
      <c r="AI81" s="3"/>
      <c r="AJ81" s="3"/>
      <c r="AK81" s="3"/>
      <c r="AL81" s="3"/>
      <c r="AM81" s="3"/>
      <c r="AN81" s="3"/>
      <c r="AO81" s="3"/>
      <c r="AP81" s="3"/>
      <c r="AQ81" s="3"/>
      <c r="AR81" s="3"/>
      <c r="AS81" s="3"/>
      <c r="AT81" s="3"/>
      <c r="AU81" s="3"/>
      <c r="AV81" s="3"/>
      <c r="AW81" s="3"/>
      <c r="AX81" s="3"/>
      <c r="AY81" s="3"/>
      <c r="AZ81" s="3"/>
      <c r="BA81" s="3"/>
      <c r="BB81" s="3"/>
      <c r="BC81" s="3"/>
      <c r="BD81" s="3"/>
      <c r="BE81" s="3"/>
    </row>
    <row r="82" spans="3:57" x14ac:dyDescent="0.15">
      <c r="C82" s="3"/>
      <c r="D82" s="3"/>
      <c r="E82" s="3"/>
      <c r="F82" s="3"/>
      <c r="G82" s="3"/>
      <c r="H82" s="3"/>
      <c r="I82" s="3"/>
      <c r="J82" s="3"/>
      <c r="K82" s="3"/>
      <c r="L82" s="3"/>
      <c r="M82" s="3"/>
      <c r="N82" s="3"/>
      <c r="O82" s="3"/>
      <c r="P82" s="3"/>
      <c r="Q82" s="3"/>
      <c r="R82" s="3"/>
      <c r="S82" s="3"/>
      <c r="T82" s="3"/>
      <c r="U82" s="3"/>
      <c r="V82" s="3"/>
      <c r="W82" s="3"/>
      <c r="X82" s="3"/>
      <c r="Y82" s="3"/>
      <c r="Z82" s="3"/>
      <c r="AA82" s="3"/>
      <c r="AB82" s="3"/>
      <c r="AC82" s="3"/>
      <c r="AD82" s="3"/>
      <c r="AE82" s="3"/>
      <c r="AF82" s="3"/>
      <c r="AG82" s="3"/>
      <c r="AH82" s="3"/>
      <c r="AI82" s="3"/>
      <c r="AJ82" s="3"/>
      <c r="AK82" s="3"/>
      <c r="AL82" s="3"/>
      <c r="AM82" s="3"/>
      <c r="AN82" s="3"/>
      <c r="AO82" s="3"/>
      <c r="AP82" s="3"/>
      <c r="AQ82" s="3"/>
      <c r="AR82" s="3"/>
      <c r="AS82" s="3"/>
      <c r="AT82" s="3"/>
      <c r="AU82" s="3"/>
      <c r="AV82" s="3"/>
      <c r="AW82" s="3"/>
      <c r="AX82" s="3"/>
      <c r="AY82" s="3"/>
      <c r="AZ82" s="3"/>
      <c r="BA82" s="3"/>
      <c r="BB82" s="3"/>
      <c r="BC82" s="3"/>
      <c r="BD82" s="3"/>
      <c r="BE82" s="3"/>
    </row>
    <row r="83" spans="3:57" x14ac:dyDescent="0.15">
      <c r="C83" s="3"/>
      <c r="D83" s="3"/>
      <c r="E83" s="3"/>
      <c r="F83" s="3"/>
      <c r="G83" s="3"/>
      <c r="H83" s="3"/>
      <c r="I83" s="3"/>
      <c r="J83" s="3"/>
      <c r="K83" s="3"/>
      <c r="L83" s="3"/>
      <c r="M83" s="3"/>
      <c r="N83" s="3"/>
      <c r="O83" s="3"/>
      <c r="P83" s="3"/>
      <c r="Q83" s="3"/>
      <c r="R83" s="3"/>
      <c r="S83" s="3"/>
      <c r="T83" s="3"/>
      <c r="U83" s="3"/>
      <c r="V83" s="3"/>
      <c r="W83" s="3"/>
      <c r="X83" s="3"/>
      <c r="Y83" s="3"/>
      <c r="Z83" s="3"/>
      <c r="AA83" s="3"/>
      <c r="AB83" s="3"/>
      <c r="AC83" s="3"/>
      <c r="AD83" s="3"/>
      <c r="AE83" s="3"/>
      <c r="AF83" s="3"/>
      <c r="AG83" s="3"/>
      <c r="AH83" s="3"/>
      <c r="AI83" s="3"/>
      <c r="AJ83" s="3"/>
      <c r="AK83" s="3"/>
      <c r="AL83" s="3"/>
      <c r="AM83" s="3"/>
      <c r="AN83" s="3"/>
      <c r="AO83" s="3"/>
      <c r="AP83" s="3"/>
      <c r="AQ83" s="3"/>
      <c r="AR83" s="3"/>
      <c r="AS83" s="3"/>
      <c r="AT83" s="3"/>
      <c r="AU83" s="3"/>
      <c r="AV83" s="3"/>
      <c r="AW83" s="3"/>
      <c r="AX83" s="3"/>
      <c r="AY83" s="3"/>
      <c r="AZ83" s="3"/>
      <c r="BA83" s="3"/>
      <c r="BB83" s="3"/>
      <c r="BC83" s="3"/>
      <c r="BD83" s="3"/>
      <c r="BE83" s="3"/>
    </row>
    <row r="84" spans="3:57" x14ac:dyDescent="0.15">
      <c r="C84" s="3"/>
      <c r="D84" s="3"/>
      <c r="E84" s="3"/>
      <c r="F84" s="3"/>
      <c r="G84" s="3"/>
      <c r="H84" s="3"/>
      <c r="I84" s="3"/>
      <c r="J84" s="3"/>
      <c r="K84" s="3"/>
      <c r="L84" s="3"/>
      <c r="M84" s="3"/>
      <c r="N84" s="3"/>
      <c r="O84" s="3"/>
      <c r="P84" s="3"/>
      <c r="Q84" s="3"/>
      <c r="R84" s="3"/>
      <c r="S84" s="3"/>
      <c r="T84" s="3"/>
      <c r="U84" s="3"/>
      <c r="V84" s="3"/>
      <c r="W84" s="3"/>
      <c r="X84" s="3"/>
      <c r="Y84" s="3"/>
      <c r="Z84" s="3"/>
      <c r="AA84" s="3"/>
      <c r="AB84" s="3"/>
      <c r="AC84" s="3"/>
      <c r="AD84" s="3"/>
      <c r="AE84" s="3"/>
      <c r="AF84" s="3"/>
      <c r="AG84" s="3"/>
      <c r="AH84" s="3"/>
      <c r="AI84" s="3"/>
      <c r="AJ84" s="3"/>
      <c r="AK84" s="3"/>
      <c r="AL84" s="3"/>
      <c r="AM84" s="3"/>
      <c r="AN84" s="3"/>
      <c r="AO84" s="3"/>
      <c r="AP84" s="3"/>
      <c r="AQ84" s="3"/>
      <c r="AR84" s="3"/>
      <c r="AS84" s="3"/>
      <c r="AT84" s="3"/>
      <c r="AU84" s="3"/>
      <c r="AV84" s="3"/>
      <c r="AW84" s="3"/>
      <c r="AX84" s="3"/>
      <c r="AY84" s="3"/>
      <c r="AZ84" s="3"/>
      <c r="BA84" s="3"/>
      <c r="BB84" s="3"/>
      <c r="BC84" s="3"/>
      <c r="BD84" s="3"/>
      <c r="BE84" s="3"/>
    </row>
    <row r="85" spans="3:57" x14ac:dyDescent="0.15">
      <c r="C85" s="3"/>
      <c r="D85" s="3"/>
      <c r="E85" s="3"/>
      <c r="F85" s="3"/>
      <c r="G85" s="3"/>
      <c r="H85" s="3"/>
      <c r="I85" s="3"/>
      <c r="J85" s="3"/>
      <c r="K85" s="3"/>
      <c r="L85" s="3"/>
      <c r="M85" s="3"/>
      <c r="N85" s="3"/>
      <c r="O85" s="3"/>
      <c r="P85" s="3"/>
      <c r="Q85" s="3"/>
      <c r="R85" s="3"/>
      <c r="S85" s="3"/>
      <c r="T85" s="3"/>
      <c r="U85" s="3"/>
      <c r="V85" s="3"/>
      <c r="W85" s="3"/>
      <c r="X85" s="3"/>
      <c r="Y85" s="3"/>
      <c r="Z85" s="3"/>
      <c r="AA85" s="3"/>
      <c r="AB85" s="3"/>
      <c r="AC85" s="3"/>
      <c r="AD85" s="3"/>
      <c r="AE85" s="3"/>
      <c r="AF85" s="3"/>
      <c r="AG85" s="3"/>
      <c r="AH85" s="3"/>
      <c r="AI85" s="3"/>
      <c r="AJ85" s="3"/>
      <c r="AK85" s="3"/>
      <c r="AL85" s="3"/>
      <c r="AM85" s="3"/>
      <c r="AN85" s="3"/>
      <c r="AO85" s="3"/>
      <c r="AP85" s="3"/>
      <c r="AQ85" s="3"/>
      <c r="AR85" s="3"/>
      <c r="AS85" s="3"/>
      <c r="AT85" s="3"/>
      <c r="AU85" s="3"/>
      <c r="AV85" s="3"/>
      <c r="AW85" s="3"/>
      <c r="AX85" s="3"/>
      <c r="AY85" s="3"/>
      <c r="AZ85" s="3"/>
      <c r="BA85" s="3"/>
      <c r="BB85" s="3"/>
      <c r="BC85" s="3"/>
      <c r="BD85" s="3"/>
      <c r="BE85" s="3"/>
    </row>
    <row r="86" spans="3:57" x14ac:dyDescent="0.15">
      <c r="C86" s="3"/>
      <c r="D86" s="3"/>
      <c r="E86" s="3"/>
      <c r="F86" s="3"/>
      <c r="G86" s="3"/>
      <c r="H86" s="3"/>
      <c r="I86" s="3"/>
      <c r="J86" s="3"/>
      <c r="K86" s="3"/>
      <c r="L86" s="3"/>
      <c r="M86" s="3"/>
      <c r="N86" s="3"/>
      <c r="O86" s="3"/>
      <c r="P86" s="3"/>
      <c r="Q86" s="3"/>
      <c r="R86" s="3"/>
      <c r="S86" s="3"/>
      <c r="T86" s="3"/>
      <c r="U86" s="3"/>
      <c r="V86" s="3"/>
      <c r="W86" s="3"/>
      <c r="X86" s="3"/>
      <c r="Y86" s="3"/>
      <c r="Z86" s="3"/>
      <c r="AA86" s="3"/>
      <c r="AB86" s="3"/>
      <c r="AC86" s="3"/>
      <c r="AD86" s="3"/>
      <c r="AE86" s="3"/>
      <c r="AF86" s="3"/>
      <c r="AG86" s="3"/>
      <c r="AH86" s="3"/>
      <c r="AI86" s="3"/>
      <c r="AJ86" s="3"/>
      <c r="AK86" s="3"/>
      <c r="AL86" s="3"/>
      <c r="AM86" s="3"/>
      <c r="AN86" s="3"/>
      <c r="AO86" s="3"/>
      <c r="AP86" s="3"/>
      <c r="AQ86" s="3"/>
      <c r="AR86" s="3"/>
      <c r="AS86" s="3"/>
      <c r="AT86" s="3"/>
      <c r="AU86" s="3"/>
      <c r="AV86" s="3"/>
      <c r="AW86" s="3"/>
      <c r="AX86" s="3"/>
      <c r="AY86" s="3"/>
      <c r="AZ86" s="3"/>
      <c r="BA86" s="3"/>
      <c r="BB86" s="3"/>
      <c r="BC86" s="3"/>
      <c r="BD86" s="3"/>
      <c r="BE86" s="3"/>
    </row>
    <row r="87" spans="3:57" x14ac:dyDescent="0.15">
      <c r="C87" s="3"/>
      <c r="D87" s="3"/>
      <c r="E87" s="3"/>
      <c r="F87" s="3"/>
      <c r="G87" s="3"/>
      <c r="H87" s="3"/>
      <c r="I87" s="3"/>
      <c r="J87" s="3"/>
      <c r="K87" s="3"/>
      <c r="L87" s="3"/>
      <c r="M87" s="3"/>
      <c r="N87" s="3"/>
      <c r="O87" s="3"/>
      <c r="P87" s="3"/>
      <c r="Q87" s="3"/>
      <c r="R87" s="3"/>
      <c r="S87" s="3"/>
      <c r="T87" s="3"/>
      <c r="U87" s="3"/>
      <c r="V87" s="3"/>
      <c r="W87" s="3"/>
      <c r="X87" s="3"/>
      <c r="Y87" s="3"/>
      <c r="Z87" s="3"/>
      <c r="AA87" s="3"/>
      <c r="AB87" s="3"/>
      <c r="AC87" s="3"/>
      <c r="AD87" s="3"/>
      <c r="AE87" s="3"/>
      <c r="AF87" s="3"/>
      <c r="AG87" s="3"/>
      <c r="AH87" s="3"/>
      <c r="AI87" s="3"/>
      <c r="AJ87" s="3"/>
      <c r="AK87" s="3"/>
      <c r="AL87" s="3"/>
      <c r="AM87" s="3"/>
      <c r="AN87" s="3"/>
      <c r="AO87" s="3"/>
      <c r="AP87" s="3"/>
      <c r="AQ87" s="3"/>
      <c r="AR87" s="3"/>
      <c r="AS87" s="3"/>
      <c r="AT87" s="3"/>
      <c r="AU87" s="3"/>
      <c r="AV87" s="3"/>
      <c r="AW87" s="3"/>
      <c r="AX87" s="3"/>
      <c r="AY87" s="3"/>
      <c r="AZ87" s="3"/>
      <c r="BA87" s="3"/>
      <c r="BB87" s="3"/>
      <c r="BC87" s="3"/>
      <c r="BD87" s="3"/>
      <c r="BE87" s="3"/>
    </row>
    <row r="88" spans="3:57" x14ac:dyDescent="0.15">
      <c r="C88" s="3"/>
      <c r="D88" s="3"/>
      <c r="E88" s="3"/>
      <c r="F88" s="3"/>
      <c r="G88" s="3"/>
      <c r="H88" s="3"/>
      <c r="I88" s="3"/>
      <c r="J88" s="3"/>
      <c r="K88" s="3"/>
      <c r="L88" s="3"/>
      <c r="M88" s="3"/>
      <c r="N88" s="3"/>
      <c r="O88" s="3"/>
      <c r="P88" s="3"/>
      <c r="Q88" s="3"/>
      <c r="R88" s="3"/>
      <c r="S88" s="3"/>
      <c r="T88" s="3"/>
      <c r="U88" s="3"/>
      <c r="V88" s="3"/>
      <c r="W88" s="3"/>
      <c r="X88" s="3"/>
      <c r="Y88" s="3"/>
      <c r="Z88" s="3"/>
      <c r="AA88" s="3"/>
      <c r="AB88" s="3"/>
      <c r="AC88" s="3"/>
      <c r="AD88" s="3"/>
      <c r="AE88" s="3"/>
      <c r="AF88" s="3"/>
      <c r="AG88" s="3"/>
      <c r="AH88" s="3"/>
      <c r="AI88" s="3"/>
      <c r="AJ88" s="3"/>
      <c r="AK88" s="3"/>
      <c r="AL88" s="3"/>
      <c r="AM88" s="3"/>
      <c r="AN88" s="3"/>
      <c r="AO88" s="3"/>
      <c r="AP88" s="3"/>
      <c r="AQ88" s="3"/>
      <c r="AR88" s="3"/>
      <c r="AS88" s="3"/>
      <c r="AT88" s="3"/>
      <c r="AU88" s="3"/>
      <c r="AV88" s="3"/>
      <c r="AW88" s="3"/>
      <c r="AX88" s="3"/>
      <c r="AY88" s="3"/>
      <c r="AZ88" s="3"/>
      <c r="BA88" s="3"/>
      <c r="BB88" s="3"/>
      <c r="BC88" s="3"/>
      <c r="BD88" s="3"/>
      <c r="BE88" s="3"/>
    </row>
    <row r="89" spans="3:57" x14ac:dyDescent="0.15">
      <c r="C89" s="3"/>
      <c r="D89" s="3"/>
      <c r="E89" s="3"/>
      <c r="F89" s="3"/>
      <c r="G89" s="3"/>
      <c r="H89" s="3"/>
      <c r="I89" s="3"/>
      <c r="J89" s="3"/>
      <c r="K89" s="3"/>
      <c r="L89" s="3"/>
      <c r="M89" s="3"/>
      <c r="N89" s="3"/>
      <c r="O89" s="3"/>
      <c r="P89" s="3"/>
      <c r="Q89" s="3"/>
      <c r="R89" s="3"/>
      <c r="S89" s="3"/>
      <c r="T89" s="3"/>
      <c r="U89" s="3"/>
      <c r="V89" s="3"/>
      <c r="W89" s="3"/>
      <c r="X89" s="3"/>
      <c r="Y89" s="3"/>
      <c r="Z89" s="3"/>
      <c r="AA89" s="3"/>
      <c r="AB89" s="3"/>
      <c r="AC89" s="3"/>
      <c r="AD89" s="3"/>
      <c r="AE89" s="3"/>
      <c r="AF89" s="3"/>
      <c r="AG89" s="3"/>
      <c r="AH89" s="3"/>
      <c r="AI89" s="3"/>
      <c r="AJ89" s="3"/>
      <c r="AK89" s="3"/>
      <c r="AL89" s="3"/>
      <c r="AM89" s="3"/>
      <c r="AN89" s="3"/>
      <c r="AO89" s="3"/>
      <c r="AP89" s="3"/>
      <c r="AQ89" s="3"/>
      <c r="AR89" s="3"/>
      <c r="AS89" s="3"/>
      <c r="AT89" s="3"/>
      <c r="AU89" s="3"/>
      <c r="AV89" s="3"/>
      <c r="AW89" s="3"/>
      <c r="AX89" s="3"/>
      <c r="AY89" s="3"/>
      <c r="AZ89" s="3"/>
      <c r="BA89" s="3"/>
      <c r="BB89" s="3"/>
      <c r="BC89" s="3"/>
      <c r="BD89" s="3"/>
      <c r="BE89" s="3"/>
    </row>
    <row r="90" spans="3:57" x14ac:dyDescent="0.15">
      <c r="C90" s="3"/>
      <c r="D90" s="3"/>
      <c r="E90" s="3"/>
      <c r="F90" s="3"/>
      <c r="G90" s="3"/>
      <c r="H90" s="3"/>
      <c r="I90" s="3"/>
      <c r="J90" s="3"/>
      <c r="K90" s="3"/>
      <c r="L90" s="3"/>
      <c r="M90" s="3"/>
      <c r="N90" s="3"/>
      <c r="O90" s="3"/>
      <c r="P90" s="3"/>
      <c r="Q90" s="3"/>
      <c r="R90" s="3"/>
      <c r="S90" s="3"/>
      <c r="T90" s="3"/>
      <c r="U90" s="3"/>
      <c r="V90" s="3"/>
      <c r="W90" s="3"/>
      <c r="X90" s="3"/>
      <c r="Y90" s="3"/>
      <c r="Z90" s="3"/>
      <c r="AA90" s="3"/>
      <c r="AB90" s="3"/>
      <c r="AC90" s="3"/>
      <c r="AD90" s="3"/>
      <c r="AE90" s="3"/>
      <c r="AF90" s="3"/>
      <c r="AG90" s="3"/>
      <c r="AH90" s="3"/>
      <c r="AI90" s="3"/>
      <c r="AJ90" s="3"/>
      <c r="AK90" s="3"/>
      <c r="AL90" s="3"/>
      <c r="AM90" s="3"/>
      <c r="AN90" s="3"/>
      <c r="AO90" s="3"/>
      <c r="AP90" s="3"/>
      <c r="AQ90" s="3"/>
      <c r="AR90" s="3"/>
      <c r="AS90" s="3"/>
      <c r="AT90" s="3"/>
      <c r="AU90" s="3"/>
      <c r="AV90" s="3"/>
      <c r="AW90" s="3"/>
      <c r="AX90" s="3"/>
      <c r="AY90" s="3"/>
      <c r="AZ90" s="3"/>
      <c r="BA90" s="3"/>
      <c r="BB90" s="3"/>
      <c r="BC90" s="3"/>
      <c r="BD90" s="3"/>
      <c r="BE90" s="3"/>
    </row>
    <row r="91" spans="3:57" x14ac:dyDescent="0.15">
      <c r="C91" s="3"/>
      <c r="D91" s="3"/>
      <c r="E91" s="3"/>
      <c r="F91" s="3"/>
      <c r="G91" s="3"/>
      <c r="H91" s="3"/>
      <c r="I91" s="3"/>
      <c r="J91" s="3"/>
      <c r="K91" s="3"/>
      <c r="L91" s="3"/>
      <c r="M91" s="3"/>
      <c r="N91" s="3"/>
      <c r="O91" s="3"/>
      <c r="P91" s="3"/>
      <c r="Q91" s="3"/>
      <c r="R91" s="3"/>
      <c r="S91" s="3"/>
      <c r="T91" s="3"/>
      <c r="U91" s="3"/>
      <c r="V91" s="3"/>
      <c r="W91" s="3"/>
      <c r="X91" s="3"/>
      <c r="Y91" s="3"/>
      <c r="Z91" s="3"/>
      <c r="AA91" s="3"/>
      <c r="AB91" s="3"/>
      <c r="AC91" s="3"/>
      <c r="AD91" s="3"/>
      <c r="AE91" s="3"/>
      <c r="AF91" s="3"/>
      <c r="AG91" s="3"/>
      <c r="AH91" s="3"/>
      <c r="AI91" s="3"/>
      <c r="AJ91" s="3"/>
      <c r="AK91" s="3"/>
      <c r="AL91" s="3"/>
      <c r="AM91" s="3"/>
      <c r="AN91" s="3"/>
      <c r="AO91" s="3"/>
      <c r="AP91" s="3"/>
      <c r="AQ91" s="3"/>
      <c r="AR91" s="3"/>
      <c r="AS91" s="3"/>
      <c r="AT91" s="3"/>
      <c r="AU91" s="3"/>
      <c r="AV91" s="3"/>
      <c r="AW91" s="3"/>
      <c r="AX91" s="3"/>
      <c r="AY91" s="3"/>
      <c r="AZ91" s="3"/>
      <c r="BA91" s="3"/>
      <c r="BB91" s="3"/>
      <c r="BC91" s="3"/>
      <c r="BD91" s="3"/>
      <c r="BE91" s="3"/>
    </row>
    <row r="92" spans="3:57" x14ac:dyDescent="0.15">
      <c r="C92" s="3"/>
      <c r="D92" s="3"/>
      <c r="E92" s="3"/>
      <c r="F92" s="3"/>
      <c r="G92" s="3"/>
      <c r="H92" s="3"/>
      <c r="I92" s="3"/>
      <c r="J92" s="3"/>
      <c r="K92" s="3"/>
      <c r="L92" s="3"/>
      <c r="M92" s="3"/>
      <c r="N92" s="3"/>
      <c r="O92" s="3"/>
      <c r="P92" s="3"/>
      <c r="Q92" s="3"/>
      <c r="R92" s="3"/>
      <c r="S92" s="3"/>
      <c r="T92" s="3"/>
      <c r="U92" s="3"/>
      <c r="V92" s="3"/>
      <c r="W92" s="3"/>
      <c r="X92" s="3"/>
      <c r="Y92" s="3"/>
      <c r="Z92" s="3"/>
      <c r="AA92" s="3"/>
      <c r="AB92" s="3"/>
      <c r="AC92" s="3"/>
      <c r="AD92" s="3"/>
      <c r="AE92" s="3"/>
      <c r="AF92" s="3"/>
      <c r="AG92" s="3"/>
      <c r="AH92" s="3"/>
      <c r="AI92" s="3"/>
      <c r="AJ92" s="3"/>
      <c r="AK92" s="3"/>
      <c r="AL92" s="3"/>
      <c r="AM92" s="3"/>
      <c r="AN92" s="3"/>
      <c r="AO92" s="3"/>
      <c r="AP92" s="3"/>
      <c r="AQ92" s="3"/>
      <c r="AR92" s="3"/>
      <c r="AS92" s="3"/>
      <c r="AT92" s="3"/>
      <c r="AU92" s="3"/>
      <c r="AV92" s="3"/>
      <c r="AW92" s="3"/>
      <c r="AX92" s="3"/>
      <c r="AY92" s="3"/>
      <c r="AZ92" s="3"/>
      <c r="BA92" s="3"/>
      <c r="BB92" s="3"/>
      <c r="BC92" s="3"/>
      <c r="BD92" s="3"/>
      <c r="BE92" s="3"/>
    </row>
    <row r="93" spans="3:57" x14ac:dyDescent="0.15">
      <c r="C93" s="3"/>
      <c r="D93" s="3"/>
      <c r="E93" s="3"/>
      <c r="F93" s="3"/>
      <c r="G93" s="3"/>
      <c r="H93" s="3"/>
      <c r="I93" s="3"/>
      <c r="J93" s="3"/>
      <c r="K93" s="3"/>
      <c r="L93" s="3"/>
      <c r="M93" s="3"/>
      <c r="N93" s="3"/>
      <c r="O93" s="3"/>
      <c r="P93" s="3"/>
      <c r="Q93" s="3"/>
      <c r="R93" s="3"/>
      <c r="S93" s="3"/>
      <c r="T93" s="3"/>
      <c r="U93" s="3"/>
      <c r="V93" s="3"/>
      <c r="W93" s="3"/>
      <c r="X93" s="3"/>
      <c r="Y93" s="3"/>
      <c r="Z93" s="3"/>
      <c r="AA93" s="3"/>
      <c r="AB93" s="3"/>
      <c r="AC93" s="3"/>
      <c r="AD93" s="3"/>
      <c r="AE93" s="3"/>
      <c r="AF93" s="3"/>
      <c r="AG93" s="3"/>
      <c r="AH93" s="3"/>
      <c r="AI93" s="3"/>
      <c r="AJ93" s="3"/>
      <c r="AK93" s="3"/>
      <c r="AL93" s="3"/>
      <c r="AM93" s="3"/>
      <c r="AN93" s="3"/>
      <c r="AO93" s="3"/>
      <c r="AP93" s="3"/>
      <c r="AQ93" s="3"/>
      <c r="AR93" s="3"/>
      <c r="AS93" s="3"/>
      <c r="AT93" s="3"/>
      <c r="AU93" s="3"/>
      <c r="AV93" s="3"/>
      <c r="AW93" s="3"/>
      <c r="AX93" s="3"/>
      <c r="AY93" s="3"/>
      <c r="AZ93" s="3"/>
      <c r="BA93" s="3"/>
      <c r="BB93" s="3"/>
      <c r="BC93" s="3"/>
      <c r="BD93" s="3"/>
      <c r="BE93" s="3"/>
    </row>
    <row r="94" spans="3:57" x14ac:dyDescent="0.15">
      <c r="C94" s="3"/>
      <c r="D94" s="3"/>
      <c r="E94" s="3"/>
      <c r="F94" s="3"/>
      <c r="G94" s="3"/>
      <c r="H94" s="3"/>
      <c r="I94" s="3"/>
      <c r="J94" s="3"/>
      <c r="K94" s="3"/>
      <c r="L94" s="3"/>
      <c r="M94" s="3"/>
      <c r="N94" s="3"/>
      <c r="O94" s="3"/>
      <c r="P94" s="3"/>
      <c r="Q94" s="3"/>
      <c r="R94" s="3"/>
      <c r="S94" s="3"/>
      <c r="T94" s="3"/>
      <c r="U94" s="3"/>
      <c r="V94" s="3"/>
      <c r="W94" s="3"/>
      <c r="X94" s="3"/>
      <c r="Y94" s="3"/>
      <c r="Z94" s="3"/>
      <c r="AA94" s="3"/>
      <c r="AB94" s="3"/>
      <c r="AC94" s="3"/>
      <c r="AD94" s="3"/>
      <c r="AE94" s="3"/>
      <c r="AF94" s="3"/>
      <c r="AG94" s="3"/>
      <c r="AH94" s="3"/>
      <c r="AI94" s="3"/>
      <c r="AJ94" s="3"/>
      <c r="AK94" s="3"/>
      <c r="AL94" s="3"/>
      <c r="AM94" s="3"/>
      <c r="AN94" s="3"/>
      <c r="AO94" s="3"/>
      <c r="AP94" s="3"/>
      <c r="AQ94" s="3"/>
      <c r="AR94" s="3"/>
      <c r="AS94" s="3"/>
      <c r="AT94" s="3"/>
      <c r="AU94" s="3"/>
      <c r="AV94" s="3"/>
      <c r="AW94" s="3"/>
      <c r="AX94" s="3"/>
      <c r="AY94" s="3"/>
      <c r="AZ94" s="3"/>
      <c r="BA94" s="3"/>
      <c r="BB94" s="3"/>
      <c r="BC94" s="3"/>
      <c r="BD94" s="3"/>
      <c r="BE94" s="3"/>
    </row>
    <row r="95" spans="3:57" x14ac:dyDescent="0.15">
      <c r="C95" s="3"/>
      <c r="D95" s="3"/>
      <c r="E95" s="3"/>
      <c r="F95" s="3"/>
      <c r="G95" s="3"/>
      <c r="H95" s="3"/>
      <c r="I95" s="3"/>
      <c r="J95" s="3"/>
      <c r="K95" s="3"/>
      <c r="L95" s="3"/>
      <c r="M95" s="3"/>
      <c r="N95" s="3"/>
      <c r="O95" s="3"/>
      <c r="P95" s="3"/>
      <c r="Q95" s="3"/>
      <c r="R95" s="3"/>
      <c r="S95" s="3"/>
      <c r="T95" s="3"/>
      <c r="U95" s="3"/>
      <c r="V95" s="3"/>
      <c r="W95" s="3"/>
      <c r="X95" s="3"/>
      <c r="Y95" s="3"/>
      <c r="Z95" s="3"/>
      <c r="AA95" s="3"/>
      <c r="AB95" s="3"/>
      <c r="AC95" s="3"/>
      <c r="AD95" s="3"/>
      <c r="AE95" s="3"/>
      <c r="AF95" s="3"/>
      <c r="AG95" s="3"/>
      <c r="AH95" s="3"/>
      <c r="AI95" s="3"/>
      <c r="AJ95" s="3"/>
      <c r="AK95" s="3"/>
      <c r="AL95" s="3"/>
      <c r="AM95" s="3"/>
      <c r="AN95" s="3"/>
      <c r="AO95" s="3"/>
      <c r="AP95" s="3"/>
      <c r="AQ95" s="3"/>
      <c r="AR95" s="3"/>
      <c r="AS95" s="3"/>
      <c r="AT95" s="3"/>
      <c r="AU95" s="3"/>
      <c r="AV95" s="3"/>
      <c r="AW95" s="3"/>
      <c r="AX95" s="3"/>
      <c r="AY95" s="3"/>
      <c r="AZ95" s="3"/>
      <c r="BA95" s="3"/>
      <c r="BB95" s="3"/>
      <c r="BC95" s="3"/>
      <c r="BD95" s="3"/>
      <c r="BE95" s="3"/>
    </row>
    <row r="96" spans="3:57" x14ac:dyDescent="0.15">
      <c r="C96" s="3"/>
      <c r="D96" s="3"/>
      <c r="E96" s="3"/>
      <c r="F96" s="3"/>
      <c r="G96" s="3"/>
      <c r="H96" s="3"/>
      <c r="I96" s="3"/>
      <c r="J96" s="3"/>
      <c r="K96" s="3"/>
      <c r="L96" s="3"/>
      <c r="M96" s="3"/>
      <c r="N96" s="3"/>
      <c r="O96" s="3"/>
      <c r="P96" s="3"/>
      <c r="Q96" s="3"/>
      <c r="R96" s="3"/>
      <c r="S96" s="3"/>
      <c r="T96" s="3"/>
      <c r="U96" s="3"/>
      <c r="V96" s="3"/>
      <c r="W96" s="3"/>
      <c r="X96" s="3"/>
      <c r="Y96" s="3"/>
      <c r="Z96" s="3"/>
      <c r="AA96" s="3"/>
      <c r="AB96" s="3"/>
      <c r="AC96" s="3"/>
      <c r="AD96" s="3"/>
      <c r="AE96" s="3"/>
      <c r="AF96" s="3"/>
      <c r="AG96" s="3"/>
      <c r="AH96" s="3"/>
      <c r="AI96" s="3"/>
      <c r="AJ96" s="3"/>
      <c r="AK96" s="3"/>
      <c r="AL96" s="3"/>
      <c r="AM96" s="3"/>
      <c r="AN96" s="3"/>
      <c r="AO96" s="3"/>
      <c r="AP96" s="3"/>
      <c r="AQ96" s="3"/>
      <c r="AR96" s="3"/>
      <c r="AS96" s="3"/>
      <c r="AT96" s="3"/>
      <c r="AU96" s="3"/>
      <c r="AV96" s="3"/>
      <c r="AW96" s="3"/>
      <c r="AX96" s="3"/>
      <c r="AY96" s="3"/>
      <c r="AZ96" s="3"/>
      <c r="BA96" s="3"/>
      <c r="BB96" s="3"/>
      <c r="BC96" s="3"/>
      <c r="BD96" s="3"/>
      <c r="BE96" s="3"/>
    </row>
    <row r="97" spans="3:57" x14ac:dyDescent="0.15">
      <c r="C97" s="3"/>
      <c r="D97" s="3"/>
      <c r="E97" s="3"/>
      <c r="F97" s="3"/>
      <c r="G97" s="3"/>
      <c r="H97" s="3"/>
      <c r="I97" s="3"/>
      <c r="J97" s="3"/>
      <c r="K97" s="3"/>
      <c r="L97" s="3"/>
      <c r="M97" s="3"/>
      <c r="N97" s="3"/>
      <c r="O97" s="3"/>
      <c r="P97" s="3"/>
      <c r="Q97" s="3"/>
      <c r="R97" s="3"/>
      <c r="S97" s="3"/>
      <c r="T97" s="3"/>
      <c r="U97" s="3"/>
      <c r="V97" s="3"/>
      <c r="W97" s="3"/>
      <c r="X97" s="3"/>
      <c r="Y97" s="3"/>
      <c r="Z97" s="3"/>
      <c r="AA97" s="3"/>
      <c r="AB97" s="3"/>
      <c r="AC97" s="3"/>
      <c r="AD97" s="3"/>
      <c r="AE97" s="3"/>
      <c r="AF97" s="3"/>
      <c r="AG97" s="3"/>
      <c r="AH97" s="3"/>
      <c r="AI97" s="3"/>
      <c r="AJ97" s="3"/>
      <c r="AK97" s="3"/>
      <c r="AL97" s="3"/>
      <c r="AM97" s="3"/>
      <c r="AN97" s="3"/>
      <c r="AO97" s="3"/>
      <c r="AP97" s="3"/>
      <c r="AQ97" s="3"/>
      <c r="AR97" s="3"/>
      <c r="AS97" s="3"/>
      <c r="AT97" s="3"/>
      <c r="AU97" s="3"/>
      <c r="AV97" s="3"/>
      <c r="AW97" s="3"/>
      <c r="AX97" s="3"/>
      <c r="AY97" s="3"/>
      <c r="AZ97" s="3"/>
      <c r="BA97" s="3"/>
      <c r="BB97" s="3"/>
      <c r="BC97" s="3"/>
      <c r="BD97" s="3"/>
      <c r="BE97" s="3"/>
    </row>
    <row r="98" spans="3:57" x14ac:dyDescent="0.15">
      <c r="C98" s="3"/>
      <c r="D98" s="3"/>
      <c r="E98" s="3"/>
      <c r="F98" s="3"/>
      <c r="G98" s="3"/>
      <c r="H98" s="3"/>
      <c r="I98" s="3"/>
      <c r="J98" s="3"/>
      <c r="K98" s="3"/>
      <c r="L98" s="3"/>
      <c r="M98" s="3"/>
      <c r="N98" s="3"/>
      <c r="O98" s="3"/>
      <c r="P98" s="3"/>
      <c r="Q98" s="3"/>
      <c r="R98" s="3"/>
      <c r="S98" s="3"/>
      <c r="T98" s="3"/>
      <c r="U98" s="3"/>
      <c r="V98" s="3"/>
      <c r="W98" s="3"/>
      <c r="X98" s="3"/>
      <c r="Y98" s="3"/>
      <c r="Z98" s="3"/>
      <c r="AA98" s="3"/>
      <c r="AB98" s="3"/>
      <c r="AC98" s="3"/>
      <c r="AD98" s="3"/>
      <c r="AE98" s="3"/>
      <c r="AF98" s="3"/>
      <c r="AG98" s="3"/>
      <c r="AH98" s="3"/>
      <c r="AI98" s="3"/>
      <c r="AJ98" s="3"/>
      <c r="AK98" s="3"/>
      <c r="AL98" s="3"/>
      <c r="AM98" s="3"/>
      <c r="AN98" s="3"/>
      <c r="AO98" s="3"/>
      <c r="AP98" s="3"/>
      <c r="AQ98" s="3"/>
      <c r="AR98" s="3"/>
      <c r="AS98" s="3"/>
      <c r="AT98" s="3"/>
      <c r="AU98" s="3"/>
      <c r="AV98" s="3"/>
      <c r="AW98" s="3"/>
      <c r="AX98" s="3"/>
      <c r="AY98" s="3"/>
      <c r="AZ98" s="3"/>
      <c r="BA98" s="3"/>
      <c r="BB98" s="3"/>
      <c r="BC98" s="3"/>
      <c r="BD98" s="3"/>
      <c r="BE98" s="3"/>
    </row>
    <row r="99" spans="3:57" x14ac:dyDescent="0.15">
      <c r="C99" s="3"/>
      <c r="D99" s="3"/>
      <c r="E99" s="3"/>
      <c r="F99" s="3"/>
      <c r="G99" s="3"/>
      <c r="H99" s="3"/>
      <c r="I99" s="3"/>
      <c r="J99" s="3"/>
      <c r="K99" s="3"/>
      <c r="L99" s="3"/>
      <c r="M99" s="3"/>
      <c r="N99" s="3"/>
      <c r="O99" s="3"/>
      <c r="P99" s="3"/>
      <c r="Q99" s="3"/>
      <c r="R99" s="3"/>
      <c r="S99" s="3"/>
      <c r="T99" s="3"/>
      <c r="U99" s="3"/>
      <c r="V99" s="3"/>
      <c r="W99" s="3"/>
      <c r="X99" s="3"/>
      <c r="Y99" s="3"/>
      <c r="Z99" s="3"/>
      <c r="AA99" s="3"/>
      <c r="AB99" s="3"/>
      <c r="AC99" s="3"/>
      <c r="AD99" s="3"/>
      <c r="AE99" s="3"/>
      <c r="AF99" s="3"/>
      <c r="AG99" s="3"/>
      <c r="AH99" s="3"/>
      <c r="AI99" s="3"/>
      <c r="AJ99" s="3"/>
      <c r="AK99" s="3"/>
      <c r="AL99" s="3"/>
      <c r="AM99" s="3"/>
      <c r="AN99" s="3"/>
      <c r="AO99" s="3"/>
      <c r="AP99" s="3"/>
      <c r="AQ99" s="3"/>
      <c r="AR99" s="3"/>
      <c r="AS99" s="3"/>
      <c r="AT99" s="3"/>
      <c r="AU99" s="3"/>
      <c r="AV99" s="3"/>
      <c r="AW99" s="3"/>
      <c r="AX99" s="3"/>
      <c r="AY99" s="3"/>
      <c r="AZ99" s="3"/>
      <c r="BA99" s="3"/>
      <c r="BB99" s="3"/>
      <c r="BC99" s="3"/>
      <c r="BD99" s="3"/>
      <c r="BE99" s="3"/>
    </row>
    <row r="100" spans="3:57" x14ac:dyDescent="0.15">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c r="AF100" s="3"/>
      <c r="AG100" s="3"/>
      <c r="AH100" s="3"/>
      <c r="AI100" s="3"/>
      <c r="AJ100" s="3"/>
      <c r="AK100" s="3"/>
      <c r="AL100" s="3"/>
      <c r="AM100" s="3"/>
      <c r="AN100" s="3"/>
      <c r="AO100" s="3"/>
      <c r="AP100" s="3"/>
      <c r="AQ100" s="3"/>
      <c r="AR100" s="3"/>
      <c r="AS100" s="3"/>
      <c r="AT100" s="3"/>
      <c r="AU100" s="3"/>
      <c r="AV100" s="3"/>
      <c r="AW100" s="3"/>
      <c r="AX100" s="3"/>
      <c r="AY100" s="3"/>
      <c r="AZ100" s="3"/>
      <c r="BA100" s="3"/>
      <c r="BB100" s="3"/>
      <c r="BC100" s="3"/>
      <c r="BD100" s="3"/>
      <c r="BE100" s="3"/>
    </row>
    <row r="101" spans="3:57" x14ac:dyDescent="0.15">
      <c r="C101" s="3"/>
      <c r="D101" s="3"/>
      <c r="E101" s="3"/>
      <c r="F101" s="3"/>
      <c r="G101" s="3"/>
      <c r="H101" s="3"/>
      <c r="I101" s="3"/>
      <c r="J101" s="3"/>
      <c r="K101" s="3"/>
      <c r="L101" s="3"/>
      <c r="M101" s="3"/>
      <c r="N101" s="3"/>
      <c r="O101" s="3"/>
      <c r="P101" s="3"/>
      <c r="Q101" s="3"/>
      <c r="R101" s="3"/>
      <c r="S101" s="3"/>
      <c r="T101" s="3"/>
      <c r="U101" s="3"/>
      <c r="V101" s="3"/>
      <c r="W101" s="3"/>
      <c r="X101" s="3"/>
      <c r="Y101" s="3"/>
      <c r="Z101" s="3"/>
      <c r="AA101" s="3"/>
      <c r="AB101" s="3"/>
      <c r="AC101" s="3"/>
      <c r="AD101" s="3"/>
      <c r="AE101" s="3"/>
      <c r="AF101" s="3"/>
      <c r="AG101" s="3"/>
      <c r="AH101" s="3"/>
      <c r="AI101" s="3"/>
      <c r="AJ101" s="3"/>
      <c r="AK101" s="3"/>
      <c r="AL101" s="3"/>
      <c r="AM101" s="3"/>
      <c r="AN101" s="3"/>
      <c r="AO101" s="3"/>
      <c r="AP101" s="3"/>
      <c r="AQ101" s="3"/>
      <c r="AR101" s="3"/>
      <c r="AS101" s="3"/>
      <c r="AT101" s="3"/>
      <c r="AU101" s="3"/>
      <c r="AV101" s="3"/>
      <c r="AW101" s="3"/>
      <c r="AX101" s="3"/>
      <c r="AY101" s="3"/>
      <c r="AZ101" s="3"/>
      <c r="BA101" s="3"/>
      <c r="BB101" s="3"/>
      <c r="BC101" s="3"/>
      <c r="BD101" s="3"/>
      <c r="BE101" s="3"/>
    </row>
    <row r="102" spans="3:57" x14ac:dyDescent="0.15">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3"/>
      <c r="AC102" s="3"/>
      <c r="AD102" s="3"/>
      <c r="AE102" s="3"/>
      <c r="AF102" s="3"/>
      <c r="AG102" s="3"/>
      <c r="AH102" s="3"/>
      <c r="AI102" s="3"/>
      <c r="AJ102" s="3"/>
      <c r="AK102" s="3"/>
      <c r="AL102" s="3"/>
      <c r="AM102" s="3"/>
      <c r="AN102" s="3"/>
      <c r="AO102" s="3"/>
      <c r="AP102" s="3"/>
      <c r="AQ102" s="3"/>
      <c r="AR102" s="3"/>
      <c r="AS102" s="3"/>
      <c r="AT102" s="3"/>
      <c r="AU102" s="3"/>
      <c r="AV102" s="3"/>
      <c r="AW102" s="3"/>
      <c r="AX102" s="3"/>
      <c r="AY102" s="3"/>
      <c r="AZ102" s="3"/>
      <c r="BA102" s="3"/>
      <c r="BB102" s="3"/>
      <c r="BC102" s="3"/>
      <c r="BD102" s="3"/>
      <c r="BE102" s="3"/>
    </row>
    <row r="103" spans="3:57" x14ac:dyDescent="0.15">
      <c r="C103" s="3"/>
      <c r="D103" s="3"/>
      <c r="E103" s="3"/>
      <c r="F103" s="3"/>
      <c r="G103" s="3"/>
      <c r="H103" s="3"/>
      <c r="I103" s="3"/>
      <c r="J103" s="3"/>
      <c r="K103" s="3"/>
      <c r="L103" s="3"/>
      <c r="M103" s="3"/>
      <c r="N103" s="3"/>
      <c r="O103" s="3"/>
      <c r="P103" s="3"/>
      <c r="Q103" s="3"/>
      <c r="R103" s="3"/>
      <c r="S103" s="3"/>
      <c r="T103" s="3"/>
      <c r="U103" s="3"/>
      <c r="V103" s="3"/>
      <c r="W103" s="3"/>
      <c r="X103" s="3"/>
      <c r="Y103" s="3"/>
      <c r="Z103" s="3"/>
      <c r="AA103" s="3"/>
      <c r="AB103" s="3"/>
      <c r="AC103" s="3"/>
      <c r="AD103" s="3"/>
      <c r="AE103" s="3"/>
      <c r="AF103" s="3"/>
      <c r="AG103" s="3"/>
      <c r="AH103" s="3"/>
      <c r="AI103" s="3"/>
      <c r="AJ103" s="3"/>
      <c r="AK103" s="3"/>
      <c r="AL103" s="3"/>
      <c r="AM103" s="3"/>
      <c r="AN103" s="3"/>
      <c r="AO103" s="3"/>
      <c r="AP103" s="3"/>
      <c r="AQ103" s="3"/>
      <c r="AR103" s="3"/>
      <c r="AS103" s="3"/>
      <c r="AT103" s="3"/>
      <c r="AU103" s="3"/>
      <c r="AV103" s="3"/>
      <c r="AW103" s="3"/>
      <c r="AX103" s="3"/>
      <c r="AY103" s="3"/>
      <c r="AZ103" s="3"/>
      <c r="BA103" s="3"/>
      <c r="BB103" s="3"/>
      <c r="BC103" s="3"/>
      <c r="BD103" s="3"/>
      <c r="BE103" s="3"/>
    </row>
    <row r="104" spans="3:57" x14ac:dyDescent="0.15">
      <c r="C104" s="3"/>
      <c r="D104" s="3"/>
      <c r="E104" s="3"/>
      <c r="F104" s="3"/>
      <c r="G104" s="3"/>
      <c r="H104" s="3"/>
      <c r="I104" s="3"/>
      <c r="J104" s="3"/>
      <c r="K104" s="3"/>
      <c r="L104" s="3"/>
      <c r="M104" s="3"/>
      <c r="N104" s="3"/>
      <c r="O104" s="3"/>
      <c r="P104" s="3"/>
      <c r="Q104" s="3"/>
      <c r="R104" s="3"/>
      <c r="S104" s="3"/>
      <c r="T104" s="3"/>
      <c r="U104" s="3"/>
      <c r="V104" s="3"/>
      <c r="W104" s="3"/>
      <c r="X104" s="3"/>
      <c r="Y104" s="3"/>
      <c r="Z104" s="3"/>
      <c r="AA104" s="3"/>
      <c r="AB104" s="3"/>
      <c r="AC104" s="3"/>
      <c r="AD104" s="3"/>
      <c r="AE104" s="3"/>
      <c r="AF104" s="3"/>
      <c r="AG104" s="3"/>
      <c r="AH104" s="3"/>
      <c r="AI104" s="3"/>
      <c r="AJ104" s="3"/>
      <c r="AK104" s="3"/>
      <c r="AL104" s="3"/>
      <c r="AM104" s="3"/>
      <c r="AN104" s="3"/>
      <c r="AO104" s="3"/>
      <c r="AP104" s="3"/>
      <c r="AQ104" s="3"/>
      <c r="AR104" s="3"/>
      <c r="AS104" s="3"/>
      <c r="AT104" s="3"/>
      <c r="AU104" s="3"/>
      <c r="AV104" s="3"/>
      <c r="AW104" s="3"/>
      <c r="AX104" s="3"/>
      <c r="AY104" s="3"/>
      <c r="AZ104" s="3"/>
      <c r="BA104" s="3"/>
      <c r="BB104" s="3"/>
      <c r="BC104" s="3"/>
      <c r="BD104" s="3"/>
      <c r="BE104" s="3"/>
    </row>
    <row r="105" spans="3:57" x14ac:dyDescent="0.15">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c r="AF105" s="3"/>
      <c r="AG105" s="3"/>
      <c r="AH105" s="3"/>
      <c r="AI105" s="3"/>
      <c r="AJ105" s="3"/>
      <c r="AK105" s="3"/>
      <c r="AL105" s="3"/>
      <c r="AM105" s="3"/>
      <c r="AN105" s="3"/>
      <c r="AO105" s="3"/>
      <c r="AP105" s="3"/>
      <c r="AQ105" s="3"/>
      <c r="AR105" s="3"/>
      <c r="AS105" s="3"/>
      <c r="AT105" s="3"/>
      <c r="AU105" s="3"/>
      <c r="AV105" s="3"/>
      <c r="AW105" s="3"/>
      <c r="AX105" s="3"/>
      <c r="AY105" s="3"/>
      <c r="AZ105" s="3"/>
      <c r="BA105" s="3"/>
      <c r="BB105" s="3"/>
      <c r="BC105" s="3"/>
      <c r="BD105" s="3"/>
      <c r="BE105" s="3"/>
    </row>
    <row r="106" spans="3:57" x14ac:dyDescent="0.15">
      <c r="C106" s="3"/>
      <c r="D106" s="3"/>
      <c r="E106" s="3"/>
      <c r="F106" s="3"/>
      <c r="G106" s="3"/>
      <c r="H106" s="3"/>
      <c r="I106" s="3"/>
      <c r="J106" s="3"/>
      <c r="K106" s="3"/>
      <c r="L106" s="3"/>
      <c r="M106" s="3"/>
      <c r="N106" s="3"/>
      <c r="O106" s="3"/>
      <c r="P106" s="3"/>
      <c r="Q106" s="3"/>
      <c r="R106" s="3"/>
      <c r="S106" s="3"/>
      <c r="T106" s="3"/>
      <c r="U106" s="3"/>
      <c r="V106" s="3"/>
      <c r="W106" s="3"/>
      <c r="X106" s="3"/>
      <c r="Y106" s="3"/>
      <c r="Z106" s="3"/>
      <c r="AA106" s="3"/>
      <c r="AB106" s="3"/>
      <c r="AC106" s="3"/>
      <c r="AD106" s="3"/>
      <c r="AE106" s="3"/>
      <c r="AF106" s="3"/>
      <c r="AG106" s="3"/>
      <c r="AH106" s="3"/>
      <c r="AI106" s="3"/>
      <c r="AJ106" s="3"/>
      <c r="AK106" s="3"/>
      <c r="AL106" s="3"/>
      <c r="AM106" s="3"/>
      <c r="AN106" s="3"/>
      <c r="AO106" s="3"/>
      <c r="AP106" s="3"/>
      <c r="AQ106" s="3"/>
      <c r="AR106" s="3"/>
      <c r="AS106" s="3"/>
      <c r="AT106" s="3"/>
      <c r="AU106" s="3"/>
      <c r="AV106" s="3"/>
      <c r="AW106" s="3"/>
      <c r="AX106" s="3"/>
      <c r="AY106" s="3"/>
      <c r="AZ106" s="3"/>
      <c r="BA106" s="3"/>
      <c r="BB106" s="3"/>
      <c r="BC106" s="3"/>
      <c r="BD106" s="3"/>
      <c r="BE106" s="3"/>
    </row>
    <row r="107" spans="3:57" x14ac:dyDescent="0.15">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3"/>
      <c r="AC107" s="3"/>
      <c r="AD107" s="3"/>
      <c r="AE107" s="3"/>
      <c r="AF107" s="3"/>
      <c r="AG107" s="3"/>
      <c r="AH107" s="3"/>
      <c r="AI107" s="3"/>
      <c r="AJ107" s="3"/>
      <c r="AK107" s="3"/>
      <c r="AL107" s="3"/>
      <c r="AM107" s="3"/>
      <c r="AN107" s="3"/>
      <c r="AO107" s="3"/>
      <c r="AP107" s="3"/>
      <c r="AQ107" s="3"/>
      <c r="AR107" s="3"/>
      <c r="AS107" s="3"/>
      <c r="AT107" s="3"/>
      <c r="AU107" s="3"/>
      <c r="AV107" s="3"/>
      <c r="AW107" s="3"/>
      <c r="AX107" s="3"/>
      <c r="AY107" s="3"/>
      <c r="AZ107" s="3"/>
      <c r="BA107" s="3"/>
      <c r="BB107" s="3"/>
      <c r="BC107" s="3"/>
      <c r="BD107" s="3"/>
      <c r="BE107" s="3"/>
    </row>
    <row r="108" spans="3:57" x14ac:dyDescent="0.15">
      <c r="C108" s="3"/>
      <c r="D108" s="3"/>
      <c r="E108" s="3"/>
      <c r="F108" s="3"/>
      <c r="G108" s="3"/>
      <c r="H108" s="3"/>
      <c r="I108" s="3"/>
      <c r="J108" s="3"/>
      <c r="K108" s="3"/>
      <c r="L108" s="3"/>
      <c r="M108" s="3"/>
      <c r="N108" s="3"/>
      <c r="O108" s="3"/>
      <c r="P108" s="3"/>
      <c r="Q108" s="3"/>
      <c r="R108" s="3"/>
      <c r="S108" s="3"/>
      <c r="T108" s="3"/>
      <c r="U108" s="3"/>
      <c r="V108" s="3"/>
      <c r="W108" s="3"/>
      <c r="X108" s="3"/>
      <c r="Y108" s="3"/>
      <c r="Z108" s="3"/>
      <c r="AA108" s="3"/>
      <c r="AB108" s="3"/>
      <c r="AC108" s="3"/>
      <c r="AD108" s="3"/>
      <c r="AE108" s="3"/>
      <c r="AF108" s="3"/>
      <c r="AG108" s="3"/>
      <c r="AH108" s="3"/>
      <c r="AI108" s="3"/>
      <c r="AJ108" s="3"/>
      <c r="AK108" s="3"/>
      <c r="AL108" s="3"/>
      <c r="AM108" s="3"/>
      <c r="AN108" s="3"/>
      <c r="AO108" s="3"/>
      <c r="AP108" s="3"/>
      <c r="AQ108" s="3"/>
      <c r="AR108" s="3"/>
      <c r="AS108" s="3"/>
      <c r="AT108" s="3"/>
      <c r="AU108" s="3"/>
      <c r="AV108" s="3"/>
      <c r="AW108" s="3"/>
      <c r="AX108" s="3"/>
      <c r="AY108" s="3"/>
      <c r="AZ108" s="3"/>
      <c r="BA108" s="3"/>
      <c r="BB108" s="3"/>
      <c r="BC108" s="3"/>
      <c r="BD108" s="3"/>
      <c r="BE108" s="3"/>
    </row>
    <row r="109" spans="3:57" x14ac:dyDescent="0.15">
      <c r="C109" s="3"/>
      <c r="D109" s="3"/>
      <c r="E109" s="3"/>
      <c r="F109" s="3"/>
      <c r="G109" s="3"/>
      <c r="H109" s="3"/>
      <c r="I109" s="3"/>
      <c r="J109" s="3"/>
      <c r="K109" s="3"/>
      <c r="L109" s="3"/>
      <c r="M109" s="3"/>
      <c r="N109" s="3"/>
      <c r="O109" s="3"/>
      <c r="P109" s="3"/>
      <c r="Q109" s="3"/>
      <c r="R109" s="3"/>
      <c r="S109" s="3"/>
      <c r="T109" s="3"/>
      <c r="U109" s="3"/>
      <c r="V109" s="3"/>
      <c r="W109" s="3"/>
      <c r="X109" s="3"/>
      <c r="Y109" s="3"/>
      <c r="Z109" s="3"/>
      <c r="AA109" s="3"/>
      <c r="AB109" s="3"/>
      <c r="AC109" s="3"/>
      <c r="AD109" s="3"/>
      <c r="AE109" s="3"/>
      <c r="AF109" s="3"/>
      <c r="AG109" s="3"/>
      <c r="AH109" s="3"/>
      <c r="AI109" s="3"/>
      <c r="AJ109" s="3"/>
      <c r="AK109" s="3"/>
      <c r="AL109" s="3"/>
      <c r="AM109" s="3"/>
      <c r="AN109" s="3"/>
      <c r="AO109" s="3"/>
      <c r="AP109" s="3"/>
      <c r="AQ109" s="3"/>
      <c r="AR109" s="3"/>
      <c r="AS109" s="3"/>
      <c r="AT109" s="3"/>
      <c r="AU109" s="3"/>
      <c r="AV109" s="3"/>
      <c r="AW109" s="3"/>
      <c r="AX109" s="3"/>
      <c r="AY109" s="3"/>
      <c r="AZ109" s="3"/>
      <c r="BA109" s="3"/>
      <c r="BB109" s="3"/>
      <c r="BC109" s="3"/>
      <c r="BD109" s="3"/>
      <c r="BE109" s="3"/>
    </row>
    <row r="110" spans="3:57" x14ac:dyDescent="0.15">
      <c r="C110" s="3"/>
      <c r="D110" s="3"/>
      <c r="E110" s="3"/>
      <c r="F110" s="3"/>
      <c r="G110" s="3"/>
      <c r="H110" s="3"/>
      <c r="I110" s="3"/>
      <c r="J110" s="3"/>
      <c r="K110" s="3"/>
      <c r="L110" s="3"/>
      <c r="M110" s="3"/>
      <c r="N110" s="3"/>
      <c r="O110" s="3"/>
      <c r="P110" s="3"/>
      <c r="Q110" s="3"/>
      <c r="R110" s="3"/>
      <c r="S110" s="3"/>
      <c r="T110" s="3"/>
      <c r="U110" s="3"/>
      <c r="V110" s="3"/>
      <c r="W110" s="3"/>
      <c r="X110" s="3"/>
      <c r="Y110" s="3"/>
      <c r="Z110" s="3"/>
      <c r="AA110" s="3"/>
      <c r="AB110" s="3"/>
      <c r="AC110" s="3"/>
      <c r="AD110" s="3"/>
      <c r="AE110" s="3"/>
      <c r="AF110" s="3"/>
      <c r="AG110" s="3"/>
      <c r="AH110" s="3"/>
      <c r="AI110" s="3"/>
      <c r="AJ110" s="3"/>
      <c r="AK110" s="3"/>
      <c r="AL110" s="3"/>
      <c r="AM110" s="3"/>
      <c r="AN110" s="3"/>
      <c r="AO110" s="3"/>
      <c r="AP110" s="3"/>
      <c r="AQ110" s="3"/>
      <c r="AR110" s="3"/>
      <c r="AS110" s="3"/>
      <c r="AT110" s="3"/>
      <c r="AU110" s="3"/>
      <c r="AV110" s="3"/>
      <c r="AW110" s="3"/>
      <c r="AX110" s="3"/>
      <c r="AY110" s="3"/>
      <c r="AZ110" s="3"/>
      <c r="BA110" s="3"/>
      <c r="BB110" s="3"/>
      <c r="BC110" s="3"/>
      <c r="BD110" s="3"/>
      <c r="BE110" s="3"/>
    </row>
    <row r="111" spans="3:57" x14ac:dyDescent="0.15">
      <c r="C111" s="3"/>
      <c r="D111" s="3"/>
      <c r="E111" s="3"/>
      <c r="F111" s="3"/>
      <c r="G111" s="3"/>
      <c r="H111" s="3"/>
      <c r="I111" s="3"/>
      <c r="J111" s="3"/>
      <c r="K111" s="3"/>
      <c r="L111" s="3"/>
      <c r="M111" s="3"/>
      <c r="N111" s="3"/>
      <c r="O111" s="3"/>
      <c r="P111" s="3"/>
      <c r="Q111" s="3"/>
      <c r="R111" s="3"/>
      <c r="S111" s="3"/>
      <c r="T111" s="3"/>
      <c r="U111" s="3"/>
      <c r="V111" s="3"/>
      <c r="W111" s="3"/>
      <c r="X111" s="3"/>
      <c r="Y111" s="3"/>
      <c r="Z111" s="3"/>
      <c r="AA111" s="3"/>
      <c r="AB111" s="3"/>
      <c r="AC111" s="3"/>
      <c r="AD111" s="3"/>
      <c r="AE111" s="3"/>
      <c r="AF111" s="3"/>
      <c r="AG111" s="3"/>
      <c r="AH111" s="3"/>
      <c r="AI111" s="3"/>
      <c r="AJ111" s="3"/>
      <c r="AK111" s="3"/>
      <c r="AL111" s="3"/>
      <c r="AM111" s="3"/>
      <c r="AN111" s="3"/>
      <c r="AO111" s="3"/>
      <c r="AP111" s="3"/>
      <c r="AQ111" s="3"/>
      <c r="AR111" s="3"/>
      <c r="AS111" s="3"/>
      <c r="AT111" s="3"/>
      <c r="AU111" s="3"/>
      <c r="AV111" s="3"/>
      <c r="AW111" s="3"/>
      <c r="AX111" s="3"/>
      <c r="AY111" s="3"/>
      <c r="AZ111" s="3"/>
      <c r="BA111" s="3"/>
      <c r="BB111" s="3"/>
      <c r="BC111" s="3"/>
      <c r="BD111" s="3"/>
      <c r="BE111" s="3"/>
    </row>
    <row r="112" spans="3:57" x14ac:dyDescent="0.15">
      <c r="C112" s="3"/>
      <c r="D112" s="3"/>
      <c r="E112" s="3"/>
      <c r="F112" s="3"/>
      <c r="G112" s="3"/>
      <c r="H112" s="3"/>
      <c r="I112" s="3"/>
      <c r="J112" s="3"/>
      <c r="K112" s="3"/>
      <c r="L112" s="3"/>
      <c r="M112" s="3"/>
      <c r="N112" s="3"/>
      <c r="O112" s="3"/>
      <c r="P112" s="3"/>
      <c r="Q112" s="3"/>
      <c r="R112" s="3"/>
      <c r="S112" s="3"/>
      <c r="T112" s="3"/>
      <c r="U112" s="3"/>
      <c r="V112" s="3"/>
      <c r="W112" s="3"/>
      <c r="X112" s="3"/>
      <c r="Y112" s="3"/>
      <c r="Z112" s="3"/>
      <c r="AA112" s="3"/>
      <c r="AB112" s="3"/>
      <c r="AC112" s="3"/>
      <c r="AD112" s="3"/>
      <c r="AE112" s="3"/>
      <c r="AF112" s="3"/>
      <c r="AG112" s="3"/>
      <c r="AH112" s="3"/>
      <c r="AI112" s="3"/>
      <c r="AJ112" s="3"/>
      <c r="AK112" s="3"/>
      <c r="AL112" s="3"/>
      <c r="AM112" s="3"/>
      <c r="AN112" s="3"/>
      <c r="AO112" s="3"/>
      <c r="AP112" s="3"/>
      <c r="AQ112" s="3"/>
      <c r="AR112" s="3"/>
      <c r="AS112" s="3"/>
      <c r="AT112" s="3"/>
      <c r="AU112" s="3"/>
      <c r="AV112" s="3"/>
      <c r="AW112" s="3"/>
      <c r="AX112" s="3"/>
      <c r="AY112" s="3"/>
      <c r="AZ112" s="3"/>
      <c r="BA112" s="3"/>
      <c r="BB112" s="3"/>
      <c r="BC112" s="3"/>
      <c r="BD112" s="3"/>
      <c r="BE112" s="3"/>
    </row>
    <row r="113" spans="3:57" x14ac:dyDescent="0.15">
      <c r="C113" s="3"/>
      <c r="D113" s="3"/>
      <c r="E113" s="3"/>
      <c r="F113" s="3"/>
      <c r="G113" s="3"/>
      <c r="H113" s="3"/>
      <c r="I113" s="3"/>
      <c r="J113" s="3"/>
      <c r="K113" s="3"/>
      <c r="L113" s="3"/>
      <c r="M113" s="3"/>
      <c r="N113" s="3"/>
      <c r="O113" s="3"/>
      <c r="P113" s="3"/>
      <c r="Q113" s="3"/>
      <c r="R113" s="3"/>
      <c r="S113" s="3"/>
      <c r="T113" s="3"/>
      <c r="U113" s="3"/>
      <c r="V113" s="3"/>
      <c r="W113" s="3"/>
      <c r="X113" s="3"/>
      <c r="Y113" s="3"/>
      <c r="Z113" s="3"/>
      <c r="AA113" s="3"/>
      <c r="AB113" s="3"/>
      <c r="AC113" s="3"/>
      <c r="AD113" s="3"/>
      <c r="AE113" s="3"/>
      <c r="AF113" s="3"/>
      <c r="AG113" s="3"/>
      <c r="AH113" s="3"/>
      <c r="AI113" s="3"/>
      <c r="AJ113" s="3"/>
      <c r="AK113" s="3"/>
      <c r="AL113" s="3"/>
      <c r="AM113" s="3"/>
      <c r="AN113" s="3"/>
      <c r="AO113" s="3"/>
      <c r="AP113" s="3"/>
      <c r="AQ113" s="3"/>
      <c r="AR113" s="3"/>
      <c r="AS113" s="3"/>
      <c r="AT113" s="3"/>
      <c r="AU113" s="3"/>
      <c r="AV113" s="3"/>
      <c r="AW113" s="3"/>
      <c r="AX113" s="3"/>
      <c r="AY113" s="3"/>
      <c r="AZ113" s="3"/>
      <c r="BA113" s="3"/>
      <c r="BB113" s="3"/>
      <c r="BC113" s="3"/>
      <c r="BD113" s="3"/>
      <c r="BE113" s="3"/>
    </row>
    <row r="114" spans="3:57" x14ac:dyDescent="0.15">
      <c r="C114" s="3"/>
      <c r="D114" s="3"/>
      <c r="E114" s="3"/>
      <c r="F114" s="3"/>
      <c r="G114" s="3"/>
      <c r="H114" s="3"/>
      <c r="I114" s="3"/>
      <c r="J114" s="3"/>
      <c r="K114" s="3"/>
      <c r="L114" s="3"/>
      <c r="M114" s="3"/>
      <c r="N114" s="3"/>
      <c r="O114" s="3"/>
      <c r="P114" s="3"/>
      <c r="Q114" s="3"/>
      <c r="R114" s="3"/>
      <c r="S114" s="3"/>
      <c r="T114" s="3"/>
      <c r="U114" s="3"/>
      <c r="V114" s="3"/>
      <c r="W114" s="3"/>
      <c r="X114" s="3"/>
      <c r="Y114" s="3"/>
      <c r="Z114" s="3"/>
      <c r="AA114" s="3"/>
      <c r="AB114" s="3"/>
      <c r="AC114" s="3"/>
      <c r="AD114" s="3"/>
      <c r="AE114" s="3"/>
      <c r="AF114" s="3"/>
      <c r="AG114" s="3"/>
      <c r="AH114" s="3"/>
      <c r="AI114" s="3"/>
      <c r="AJ114" s="3"/>
      <c r="AK114" s="3"/>
      <c r="AL114" s="3"/>
      <c r="AM114" s="3"/>
      <c r="AN114" s="3"/>
      <c r="AO114" s="3"/>
      <c r="AP114" s="3"/>
      <c r="AQ114" s="3"/>
      <c r="AR114" s="3"/>
      <c r="AS114" s="3"/>
      <c r="AT114" s="3"/>
      <c r="AU114" s="3"/>
      <c r="AV114" s="3"/>
      <c r="AW114" s="3"/>
      <c r="AX114" s="3"/>
      <c r="AY114" s="3"/>
      <c r="AZ114" s="3"/>
      <c r="BA114" s="3"/>
      <c r="BB114" s="3"/>
      <c r="BC114" s="3"/>
      <c r="BD114" s="3"/>
      <c r="BE114" s="3"/>
    </row>
    <row r="115" spans="3:57" x14ac:dyDescent="0.15">
      <c r="C115" s="3"/>
      <c r="D115" s="3"/>
      <c r="E115" s="3"/>
      <c r="F115" s="3"/>
      <c r="G115" s="3"/>
      <c r="H115" s="3"/>
      <c r="I115" s="3"/>
      <c r="J115" s="3"/>
      <c r="K115" s="3"/>
      <c r="L115" s="3"/>
      <c r="M115" s="3"/>
      <c r="N115" s="3"/>
      <c r="O115" s="3"/>
      <c r="P115" s="3"/>
      <c r="Q115" s="3"/>
      <c r="R115" s="3"/>
      <c r="S115" s="3"/>
      <c r="T115" s="3"/>
      <c r="U115" s="3"/>
      <c r="V115" s="3"/>
      <c r="W115" s="3"/>
      <c r="X115" s="3"/>
      <c r="Y115" s="3"/>
      <c r="Z115" s="3"/>
      <c r="AA115" s="3"/>
      <c r="AB115" s="3"/>
      <c r="AC115" s="3"/>
      <c r="AD115" s="3"/>
      <c r="AE115" s="3"/>
      <c r="AF115" s="3"/>
      <c r="AG115" s="3"/>
      <c r="AH115" s="3"/>
      <c r="AI115" s="3"/>
      <c r="AJ115" s="3"/>
      <c r="AK115" s="3"/>
      <c r="AL115" s="3"/>
      <c r="AM115" s="3"/>
      <c r="AN115" s="3"/>
      <c r="AO115" s="3"/>
      <c r="AP115" s="3"/>
      <c r="AQ115" s="3"/>
      <c r="AR115" s="3"/>
      <c r="AS115" s="3"/>
      <c r="AT115" s="3"/>
      <c r="AU115" s="3"/>
      <c r="AV115" s="3"/>
      <c r="AW115" s="3"/>
      <c r="AX115" s="3"/>
      <c r="AY115" s="3"/>
      <c r="AZ115" s="3"/>
      <c r="BA115" s="3"/>
      <c r="BB115" s="3"/>
      <c r="BC115" s="3"/>
      <c r="BD115" s="3"/>
      <c r="BE115" s="3"/>
    </row>
    <row r="116" spans="3:57" x14ac:dyDescent="0.15">
      <c r="C116" s="3"/>
      <c r="D116" s="3"/>
      <c r="E116" s="3"/>
      <c r="F116" s="3"/>
      <c r="G116" s="3"/>
      <c r="H116" s="3"/>
      <c r="I116" s="3"/>
      <c r="J116" s="3"/>
      <c r="K116" s="3"/>
      <c r="L116" s="3"/>
      <c r="M116" s="3"/>
      <c r="N116" s="3"/>
      <c r="O116" s="3"/>
      <c r="P116" s="3"/>
      <c r="Q116" s="3"/>
      <c r="R116" s="3"/>
      <c r="S116" s="3"/>
      <c r="T116" s="3"/>
      <c r="U116" s="3"/>
      <c r="V116" s="3"/>
      <c r="W116" s="3"/>
      <c r="X116" s="3"/>
      <c r="Y116" s="3"/>
      <c r="Z116" s="3"/>
      <c r="AA116" s="3"/>
      <c r="AB116" s="3"/>
      <c r="AC116" s="3"/>
      <c r="AD116" s="3"/>
      <c r="AE116" s="3"/>
      <c r="AF116" s="3"/>
      <c r="AG116" s="3"/>
      <c r="AH116" s="3"/>
      <c r="AI116" s="3"/>
      <c r="AJ116" s="3"/>
      <c r="AK116" s="3"/>
      <c r="AL116" s="3"/>
      <c r="AM116" s="3"/>
      <c r="AN116" s="3"/>
      <c r="AO116" s="3"/>
      <c r="AP116" s="3"/>
      <c r="AQ116" s="3"/>
      <c r="AR116" s="3"/>
      <c r="AS116" s="3"/>
      <c r="AT116" s="3"/>
      <c r="AU116" s="3"/>
      <c r="AV116" s="3"/>
      <c r="AW116" s="3"/>
      <c r="AX116" s="3"/>
      <c r="AY116" s="3"/>
      <c r="AZ116" s="3"/>
      <c r="BA116" s="3"/>
      <c r="BB116" s="3"/>
      <c r="BC116" s="3"/>
      <c r="BD116" s="3"/>
      <c r="BE116" s="3"/>
    </row>
    <row r="117" spans="3:57" x14ac:dyDescent="0.15">
      <c r="C117" s="3"/>
      <c r="D117" s="3"/>
      <c r="E117" s="3"/>
      <c r="F117" s="3"/>
      <c r="G117" s="3"/>
      <c r="H117" s="3"/>
      <c r="I117" s="3"/>
      <c r="J117" s="3"/>
      <c r="K117" s="3"/>
      <c r="L117" s="3"/>
      <c r="M117" s="3"/>
      <c r="N117" s="3"/>
      <c r="O117" s="3"/>
      <c r="P117" s="3"/>
      <c r="Q117" s="3"/>
      <c r="R117" s="3"/>
      <c r="S117" s="3"/>
      <c r="T117" s="3"/>
      <c r="U117" s="3"/>
      <c r="V117" s="3"/>
      <c r="W117" s="3"/>
      <c r="X117" s="3"/>
      <c r="Y117" s="3"/>
      <c r="Z117" s="3"/>
      <c r="AA117" s="3"/>
      <c r="AB117" s="3"/>
      <c r="AC117" s="3"/>
      <c r="AD117" s="3"/>
      <c r="AE117" s="3"/>
      <c r="AF117" s="3"/>
      <c r="AG117" s="3"/>
      <c r="AH117" s="3"/>
      <c r="AI117" s="3"/>
      <c r="AJ117" s="3"/>
      <c r="AK117" s="3"/>
      <c r="AL117" s="3"/>
      <c r="AM117" s="3"/>
      <c r="AN117" s="3"/>
      <c r="AO117" s="3"/>
      <c r="AP117" s="3"/>
      <c r="AQ117" s="3"/>
      <c r="AR117" s="3"/>
      <c r="AS117" s="3"/>
      <c r="AT117" s="3"/>
      <c r="AU117" s="3"/>
      <c r="AV117" s="3"/>
      <c r="AW117" s="3"/>
      <c r="AX117" s="3"/>
      <c r="AY117" s="3"/>
      <c r="AZ117" s="3"/>
      <c r="BA117" s="3"/>
      <c r="BB117" s="3"/>
      <c r="BC117" s="3"/>
      <c r="BD117" s="3"/>
      <c r="BE117" s="3"/>
    </row>
    <row r="118" spans="3:57" x14ac:dyDescent="0.15">
      <c r="C118" s="3"/>
      <c r="D118" s="3"/>
      <c r="E118" s="3"/>
      <c r="F118" s="3"/>
      <c r="G118" s="3"/>
      <c r="H118" s="3"/>
      <c r="I118" s="3"/>
      <c r="J118" s="3"/>
      <c r="K118" s="3"/>
      <c r="L118" s="3"/>
      <c r="M118" s="3"/>
      <c r="N118" s="3"/>
      <c r="O118" s="3"/>
      <c r="P118" s="3"/>
      <c r="Q118" s="3"/>
      <c r="R118" s="3"/>
      <c r="S118" s="3"/>
      <c r="T118" s="3"/>
      <c r="U118" s="3"/>
      <c r="V118" s="3"/>
      <c r="W118" s="3"/>
      <c r="X118" s="3"/>
      <c r="Y118" s="3"/>
      <c r="Z118" s="3"/>
      <c r="AA118" s="3"/>
      <c r="AB118" s="3"/>
      <c r="AC118" s="3"/>
      <c r="AD118" s="3"/>
      <c r="AE118" s="3"/>
      <c r="AF118" s="3"/>
      <c r="AG118" s="3"/>
      <c r="AH118" s="3"/>
      <c r="AI118" s="3"/>
      <c r="AJ118" s="3"/>
      <c r="AK118" s="3"/>
      <c r="AL118" s="3"/>
      <c r="AM118" s="3"/>
      <c r="AN118" s="3"/>
      <c r="AO118" s="3"/>
      <c r="AP118" s="3"/>
      <c r="AQ118" s="3"/>
      <c r="AR118" s="3"/>
      <c r="AS118" s="3"/>
      <c r="AT118" s="3"/>
      <c r="AU118" s="3"/>
      <c r="AV118" s="3"/>
      <c r="AW118" s="3"/>
      <c r="AX118" s="3"/>
      <c r="AY118" s="3"/>
      <c r="AZ118" s="3"/>
      <c r="BA118" s="3"/>
      <c r="BB118" s="3"/>
      <c r="BC118" s="3"/>
      <c r="BD118" s="3"/>
      <c r="BE118" s="3"/>
    </row>
    <row r="119" spans="3:57" x14ac:dyDescent="0.15">
      <c r="C119" s="3"/>
      <c r="D119" s="3"/>
      <c r="E119" s="3"/>
      <c r="F119" s="3"/>
      <c r="G119" s="3"/>
      <c r="H119" s="3"/>
      <c r="I119" s="3"/>
      <c r="J119" s="3"/>
      <c r="K119" s="3"/>
      <c r="L119" s="3"/>
      <c r="M119" s="3"/>
      <c r="N119" s="3"/>
      <c r="O119" s="3"/>
      <c r="P119" s="3"/>
      <c r="Q119" s="3"/>
      <c r="R119" s="3"/>
      <c r="S119" s="3"/>
      <c r="T119" s="3"/>
      <c r="U119" s="3"/>
      <c r="V119" s="3"/>
      <c r="W119" s="3"/>
      <c r="X119" s="3"/>
      <c r="Y119" s="3"/>
      <c r="Z119" s="3"/>
      <c r="AA119" s="3"/>
      <c r="AB119" s="3"/>
      <c r="AC119" s="3"/>
      <c r="AD119" s="3"/>
      <c r="AE119" s="3"/>
      <c r="AF119" s="3"/>
      <c r="AG119" s="3"/>
      <c r="AH119" s="3"/>
      <c r="AI119" s="3"/>
      <c r="AJ119" s="3"/>
      <c r="AK119" s="3"/>
      <c r="AL119" s="3"/>
      <c r="AM119" s="3"/>
      <c r="AN119" s="3"/>
      <c r="AO119" s="3"/>
      <c r="AP119" s="3"/>
      <c r="AQ119" s="3"/>
      <c r="AR119" s="3"/>
      <c r="AS119" s="3"/>
      <c r="AT119" s="3"/>
      <c r="AU119" s="3"/>
      <c r="AV119" s="3"/>
      <c r="AW119" s="3"/>
      <c r="AX119" s="3"/>
      <c r="AY119" s="3"/>
      <c r="AZ119" s="3"/>
      <c r="BA119" s="3"/>
      <c r="BB119" s="3"/>
      <c r="BC119" s="3"/>
      <c r="BD119" s="3"/>
      <c r="BE119" s="3"/>
    </row>
    <row r="120" spans="3:57" x14ac:dyDescent="0.15">
      <c r="C120" s="3"/>
      <c r="D120" s="3"/>
      <c r="E120" s="3"/>
      <c r="F120" s="3"/>
      <c r="G120" s="3"/>
      <c r="H120" s="3"/>
      <c r="I120" s="3"/>
      <c r="J120" s="3"/>
      <c r="K120" s="3"/>
      <c r="L120" s="3"/>
      <c r="M120" s="3"/>
      <c r="N120" s="3"/>
      <c r="O120" s="3"/>
      <c r="P120" s="3"/>
      <c r="Q120" s="3"/>
      <c r="R120" s="3"/>
      <c r="S120" s="3"/>
      <c r="T120" s="3"/>
      <c r="U120" s="3"/>
      <c r="V120" s="3"/>
      <c r="W120" s="3"/>
      <c r="X120" s="3"/>
      <c r="Y120" s="3"/>
      <c r="Z120" s="3"/>
      <c r="AA120" s="3"/>
      <c r="AB120" s="3"/>
      <c r="AC120" s="3"/>
      <c r="AD120" s="3"/>
      <c r="AE120" s="3"/>
      <c r="AF120" s="3"/>
      <c r="AG120" s="3"/>
      <c r="AH120" s="3"/>
      <c r="AI120" s="3"/>
      <c r="AJ120" s="3"/>
      <c r="AK120" s="3"/>
      <c r="AL120" s="3"/>
      <c r="AM120" s="3"/>
      <c r="AN120" s="3"/>
      <c r="AO120" s="3"/>
      <c r="AP120" s="3"/>
      <c r="AQ120" s="3"/>
      <c r="AR120" s="3"/>
      <c r="AS120" s="3"/>
      <c r="AT120" s="3"/>
      <c r="AU120" s="3"/>
      <c r="AV120" s="3"/>
      <c r="AW120" s="3"/>
      <c r="AX120" s="3"/>
      <c r="AY120" s="3"/>
      <c r="AZ120" s="3"/>
      <c r="BA120" s="3"/>
      <c r="BB120" s="3"/>
      <c r="BC120" s="3"/>
      <c r="BD120" s="3"/>
      <c r="BE120" s="3"/>
    </row>
    <row r="121" spans="3:57" x14ac:dyDescent="0.15">
      <c r="C121" s="3"/>
      <c r="D121" s="3"/>
      <c r="E121" s="3"/>
      <c r="F121" s="3"/>
      <c r="G121" s="3"/>
      <c r="H121" s="3"/>
      <c r="I121" s="3"/>
      <c r="J121" s="3"/>
      <c r="K121" s="3"/>
      <c r="L121" s="3"/>
      <c r="M121" s="3"/>
      <c r="N121" s="3"/>
      <c r="O121" s="3"/>
      <c r="P121" s="3"/>
      <c r="Q121" s="3"/>
      <c r="R121" s="3"/>
      <c r="S121" s="3"/>
      <c r="T121" s="3"/>
      <c r="U121" s="3"/>
      <c r="V121" s="3"/>
      <c r="W121" s="3"/>
      <c r="X121" s="3"/>
      <c r="Y121" s="3"/>
      <c r="Z121" s="3"/>
      <c r="AA121" s="3"/>
      <c r="AB121" s="3"/>
      <c r="AC121" s="3"/>
      <c r="AD121" s="3"/>
      <c r="AE121" s="3"/>
      <c r="AF121" s="3"/>
      <c r="AG121" s="3"/>
      <c r="AH121" s="3"/>
      <c r="AI121" s="3"/>
      <c r="AJ121" s="3"/>
      <c r="AK121" s="3"/>
      <c r="AL121" s="3"/>
      <c r="AM121" s="3"/>
      <c r="AN121" s="3"/>
      <c r="AO121" s="3"/>
      <c r="AP121" s="3"/>
      <c r="AQ121" s="3"/>
      <c r="AR121" s="3"/>
      <c r="AS121" s="3"/>
      <c r="AT121" s="3"/>
      <c r="AU121" s="3"/>
      <c r="AV121" s="3"/>
      <c r="AW121" s="3"/>
      <c r="AX121" s="3"/>
      <c r="AY121" s="3"/>
      <c r="AZ121" s="3"/>
      <c r="BA121" s="3"/>
      <c r="BB121" s="3"/>
      <c r="BC121" s="3"/>
      <c r="BD121" s="3"/>
      <c r="BE121" s="3"/>
    </row>
    <row r="122" spans="3:57" x14ac:dyDescent="0.15">
      <c r="C122" s="3"/>
      <c r="D122" s="3"/>
      <c r="E122" s="3"/>
      <c r="F122" s="3"/>
      <c r="G122" s="3"/>
      <c r="H122" s="3"/>
      <c r="I122" s="3"/>
      <c r="J122" s="3"/>
      <c r="K122" s="3"/>
      <c r="L122" s="3"/>
      <c r="M122" s="3"/>
      <c r="N122" s="3"/>
      <c r="O122" s="3"/>
      <c r="P122" s="3"/>
      <c r="Q122" s="3"/>
      <c r="R122" s="3"/>
      <c r="S122" s="3"/>
      <c r="T122" s="3"/>
      <c r="U122" s="3"/>
      <c r="V122" s="3"/>
      <c r="W122" s="3"/>
      <c r="X122" s="3"/>
      <c r="Y122" s="3"/>
      <c r="Z122" s="3"/>
      <c r="AA122" s="3"/>
      <c r="AB122" s="3"/>
      <c r="AC122" s="3"/>
      <c r="AD122" s="3"/>
      <c r="AE122" s="3"/>
      <c r="AF122" s="3"/>
      <c r="AG122" s="3"/>
      <c r="AH122" s="3"/>
      <c r="AI122" s="3"/>
      <c r="AJ122" s="3"/>
      <c r="AK122" s="3"/>
      <c r="AL122" s="3"/>
      <c r="AM122" s="3"/>
      <c r="AN122" s="3"/>
      <c r="AO122" s="3"/>
      <c r="AP122" s="3"/>
      <c r="AQ122" s="3"/>
      <c r="AR122" s="3"/>
      <c r="AS122" s="3"/>
      <c r="AT122" s="3"/>
      <c r="AU122" s="3"/>
      <c r="AV122" s="3"/>
      <c r="AW122" s="3"/>
      <c r="AX122" s="3"/>
      <c r="AY122" s="3"/>
      <c r="AZ122" s="3"/>
      <c r="BA122" s="3"/>
      <c r="BB122" s="3"/>
      <c r="BC122" s="3"/>
      <c r="BD122" s="3"/>
      <c r="BE122" s="3"/>
    </row>
    <row r="123" spans="3:57" x14ac:dyDescent="0.15">
      <c r="C123" s="3"/>
      <c r="D123" s="3"/>
      <c r="E123" s="3"/>
      <c r="F123" s="3"/>
      <c r="G123" s="3"/>
      <c r="H123" s="3"/>
      <c r="I123" s="3"/>
      <c r="J123" s="3"/>
      <c r="K123" s="3"/>
      <c r="L123" s="3"/>
      <c r="M123" s="3"/>
      <c r="N123" s="3"/>
      <c r="O123" s="3"/>
      <c r="P123" s="3"/>
      <c r="Q123" s="3"/>
      <c r="R123" s="3"/>
      <c r="S123" s="3"/>
      <c r="T123" s="3"/>
      <c r="U123" s="3"/>
      <c r="V123" s="3"/>
      <c r="W123" s="3"/>
      <c r="X123" s="3"/>
      <c r="Y123" s="3"/>
      <c r="Z123" s="3"/>
      <c r="AA123" s="3"/>
      <c r="AB123" s="3"/>
      <c r="AC123" s="3"/>
      <c r="AD123" s="3"/>
      <c r="AE123" s="3"/>
      <c r="AF123" s="3"/>
      <c r="AG123" s="3"/>
      <c r="AH123" s="3"/>
      <c r="AI123" s="3"/>
      <c r="AJ123" s="3"/>
      <c r="AK123" s="3"/>
      <c r="AL123" s="3"/>
      <c r="AM123" s="3"/>
      <c r="AN123" s="3"/>
      <c r="AO123" s="3"/>
      <c r="AP123" s="3"/>
      <c r="AQ123" s="3"/>
      <c r="AR123" s="3"/>
      <c r="AS123" s="3"/>
      <c r="AT123" s="3"/>
      <c r="AU123" s="3"/>
      <c r="AV123" s="3"/>
      <c r="AW123" s="3"/>
      <c r="AX123" s="3"/>
      <c r="AY123" s="3"/>
      <c r="AZ123" s="3"/>
      <c r="BA123" s="3"/>
      <c r="BB123" s="3"/>
      <c r="BC123" s="3"/>
      <c r="BD123" s="3"/>
      <c r="BE123" s="3"/>
    </row>
    <row r="124" spans="3:57" x14ac:dyDescent="0.15">
      <c r="C124" s="3"/>
      <c r="D124" s="3"/>
      <c r="E124" s="3"/>
      <c r="F124" s="3"/>
      <c r="G124" s="3"/>
      <c r="H124" s="3"/>
      <c r="I124" s="3"/>
      <c r="J124" s="3"/>
      <c r="K124" s="3"/>
      <c r="L124" s="3"/>
      <c r="M124" s="3"/>
      <c r="N124" s="3"/>
      <c r="O124" s="3"/>
      <c r="P124" s="3"/>
      <c r="Q124" s="3"/>
      <c r="R124" s="3"/>
      <c r="S124" s="3"/>
      <c r="T124" s="3"/>
      <c r="U124" s="3"/>
      <c r="V124" s="3"/>
      <c r="W124" s="3"/>
      <c r="X124" s="3"/>
      <c r="Y124" s="3"/>
      <c r="Z124" s="3"/>
      <c r="AA124" s="3"/>
      <c r="AB124" s="3"/>
      <c r="AC124" s="3"/>
      <c r="AD124" s="3"/>
      <c r="AE124" s="3"/>
      <c r="AF124" s="3"/>
      <c r="AG124" s="3"/>
      <c r="AH124" s="3"/>
      <c r="AI124" s="3"/>
      <c r="AJ124" s="3"/>
      <c r="AK124" s="3"/>
      <c r="AL124" s="3"/>
      <c r="AM124" s="3"/>
      <c r="AN124" s="3"/>
      <c r="AO124" s="3"/>
      <c r="AP124" s="3"/>
      <c r="AQ124" s="3"/>
      <c r="AR124" s="3"/>
      <c r="AS124" s="3"/>
      <c r="AT124" s="3"/>
      <c r="AU124" s="3"/>
      <c r="AV124" s="3"/>
      <c r="AW124" s="3"/>
      <c r="AX124" s="3"/>
      <c r="AY124" s="3"/>
      <c r="AZ124" s="3"/>
      <c r="BA124" s="3"/>
      <c r="BB124" s="3"/>
      <c r="BC124" s="3"/>
      <c r="BD124" s="3"/>
      <c r="BE124" s="3"/>
    </row>
    <row r="125" spans="3:57" x14ac:dyDescent="0.15">
      <c r="C125" s="3"/>
      <c r="D125" s="3"/>
      <c r="E125" s="3"/>
      <c r="F125" s="3"/>
      <c r="G125" s="3"/>
      <c r="H125" s="3"/>
      <c r="I125" s="3"/>
      <c r="J125" s="3"/>
      <c r="K125" s="3"/>
      <c r="L125" s="3"/>
      <c r="M125" s="3"/>
      <c r="N125" s="3"/>
      <c r="O125" s="3"/>
      <c r="P125" s="3"/>
      <c r="Q125" s="3"/>
      <c r="R125" s="3"/>
      <c r="S125" s="3"/>
      <c r="T125" s="3"/>
      <c r="U125" s="3"/>
      <c r="V125" s="3"/>
      <c r="W125" s="3"/>
      <c r="X125" s="3"/>
      <c r="Y125" s="3"/>
      <c r="Z125" s="3"/>
      <c r="AA125" s="3"/>
      <c r="AB125" s="3"/>
      <c r="AC125" s="3"/>
      <c r="AD125" s="3"/>
      <c r="AE125" s="3"/>
      <c r="AF125" s="3"/>
      <c r="AG125" s="3"/>
      <c r="AH125" s="3"/>
      <c r="AI125" s="3"/>
      <c r="AJ125" s="3"/>
      <c r="AK125" s="3"/>
      <c r="AL125" s="3"/>
      <c r="AM125" s="3"/>
      <c r="AN125" s="3"/>
      <c r="AO125" s="3"/>
      <c r="AP125" s="3"/>
      <c r="AQ125" s="3"/>
      <c r="AR125" s="3"/>
      <c r="AS125" s="3"/>
      <c r="AT125" s="3"/>
      <c r="AU125" s="3"/>
      <c r="AV125" s="3"/>
      <c r="AW125" s="3"/>
      <c r="AX125" s="3"/>
      <c r="AY125" s="3"/>
      <c r="AZ125" s="3"/>
      <c r="BA125" s="3"/>
      <c r="BB125" s="3"/>
      <c r="BC125" s="3"/>
      <c r="BD125" s="3"/>
      <c r="BE125" s="3"/>
    </row>
    <row r="126" spans="3:57" x14ac:dyDescent="0.15">
      <c r="C126" s="3"/>
      <c r="D126" s="3"/>
      <c r="E126" s="3"/>
      <c r="F126" s="3"/>
      <c r="G126" s="3"/>
      <c r="H126" s="3"/>
      <c r="I126" s="3"/>
      <c r="J126" s="3"/>
      <c r="K126" s="3"/>
      <c r="L126" s="3"/>
      <c r="M126" s="3"/>
      <c r="N126" s="3"/>
      <c r="O126" s="3"/>
      <c r="P126" s="3"/>
      <c r="Q126" s="3"/>
      <c r="R126" s="3"/>
      <c r="S126" s="3"/>
      <c r="T126" s="3"/>
      <c r="U126" s="3"/>
      <c r="V126" s="3"/>
      <c r="W126" s="3"/>
      <c r="X126" s="3"/>
      <c r="Y126" s="3"/>
      <c r="Z126" s="3"/>
      <c r="AA126" s="3"/>
      <c r="AB126" s="3"/>
      <c r="AC126" s="3"/>
      <c r="AD126" s="3"/>
      <c r="AE126" s="3"/>
      <c r="AF126" s="3"/>
      <c r="AG126" s="3"/>
      <c r="AH126" s="3"/>
      <c r="AI126" s="3"/>
      <c r="AJ126" s="3"/>
      <c r="AK126" s="3"/>
      <c r="AL126" s="3"/>
      <c r="AM126" s="3"/>
      <c r="AN126" s="3"/>
      <c r="AO126" s="3"/>
      <c r="AP126" s="3"/>
      <c r="AQ126" s="3"/>
      <c r="AR126" s="3"/>
      <c r="AS126" s="3"/>
      <c r="AT126" s="3"/>
      <c r="AU126" s="3"/>
      <c r="AV126" s="3"/>
      <c r="AW126" s="3"/>
      <c r="AX126" s="3"/>
      <c r="AY126" s="3"/>
      <c r="AZ126" s="3"/>
      <c r="BA126" s="3"/>
      <c r="BB126" s="3"/>
      <c r="BC126" s="3"/>
      <c r="BD126" s="3"/>
      <c r="BE126" s="3"/>
    </row>
    <row r="127" spans="3:57" x14ac:dyDescent="0.15">
      <c r="C127" s="3"/>
      <c r="D127" s="3"/>
      <c r="E127" s="3"/>
      <c r="F127" s="3"/>
      <c r="G127" s="3"/>
      <c r="H127" s="3"/>
      <c r="I127" s="3"/>
      <c r="J127" s="3"/>
      <c r="K127" s="3"/>
      <c r="L127" s="3"/>
      <c r="M127" s="3"/>
      <c r="N127" s="3"/>
      <c r="O127" s="3"/>
      <c r="P127" s="3"/>
      <c r="Q127" s="3"/>
      <c r="R127" s="3"/>
      <c r="S127" s="3"/>
      <c r="T127" s="3"/>
      <c r="U127" s="3"/>
      <c r="V127" s="3"/>
      <c r="W127" s="3"/>
      <c r="X127" s="3"/>
      <c r="Y127" s="3"/>
      <c r="Z127" s="3"/>
      <c r="AA127" s="3"/>
      <c r="AB127" s="3"/>
      <c r="AC127" s="3"/>
      <c r="AD127" s="3"/>
      <c r="AE127" s="3"/>
      <c r="AF127" s="3"/>
      <c r="AG127" s="3"/>
      <c r="AH127" s="3"/>
      <c r="AI127" s="3"/>
      <c r="AJ127" s="3"/>
      <c r="AK127" s="3"/>
      <c r="AL127" s="3"/>
      <c r="AM127" s="3"/>
      <c r="AN127" s="3"/>
      <c r="AO127" s="3"/>
      <c r="AP127" s="3"/>
      <c r="AQ127" s="3"/>
      <c r="AR127" s="3"/>
      <c r="AS127" s="3"/>
      <c r="AT127" s="3"/>
      <c r="AU127" s="3"/>
      <c r="AV127" s="3"/>
      <c r="AW127" s="3"/>
      <c r="AX127" s="3"/>
      <c r="AY127" s="3"/>
      <c r="AZ127" s="3"/>
      <c r="BA127" s="3"/>
      <c r="BB127" s="3"/>
      <c r="BC127" s="3"/>
      <c r="BD127" s="3"/>
      <c r="BE127" s="3"/>
    </row>
    <row r="128" spans="3:57" x14ac:dyDescent="0.15">
      <c r="C128" s="3"/>
      <c r="D128" s="3"/>
      <c r="E128" s="3"/>
      <c r="F128" s="3"/>
      <c r="G128" s="3"/>
      <c r="H128" s="3"/>
      <c r="I128" s="3"/>
      <c r="J128" s="3"/>
      <c r="K128" s="3"/>
      <c r="L128" s="3"/>
      <c r="M128" s="3"/>
      <c r="N128" s="3"/>
      <c r="O128" s="3"/>
      <c r="P128" s="3"/>
      <c r="Q128" s="3"/>
      <c r="R128" s="3"/>
      <c r="S128" s="3"/>
      <c r="T128" s="3"/>
      <c r="U128" s="3"/>
      <c r="V128" s="3"/>
      <c r="W128" s="3"/>
      <c r="X128" s="3"/>
      <c r="Y128" s="3"/>
      <c r="Z128" s="3"/>
      <c r="AA128" s="3"/>
      <c r="AB128" s="3"/>
      <c r="AC128" s="3"/>
      <c r="AD128" s="3"/>
      <c r="AE128" s="3"/>
      <c r="AF128" s="3"/>
      <c r="AG128" s="3"/>
      <c r="AH128" s="3"/>
      <c r="AI128" s="3"/>
      <c r="AJ128" s="3"/>
      <c r="AK128" s="3"/>
      <c r="AL128" s="3"/>
      <c r="AM128" s="3"/>
      <c r="AN128" s="3"/>
      <c r="AO128" s="3"/>
      <c r="AP128" s="3"/>
      <c r="AQ128" s="3"/>
      <c r="AR128" s="3"/>
      <c r="AS128" s="3"/>
      <c r="AT128" s="3"/>
      <c r="AU128" s="3"/>
      <c r="AV128" s="3"/>
      <c r="AW128" s="3"/>
      <c r="AX128" s="3"/>
      <c r="AY128" s="3"/>
      <c r="AZ128" s="3"/>
      <c r="BA128" s="3"/>
      <c r="BB128" s="3"/>
      <c r="BC128" s="3"/>
      <c r="BD128" s="3"/>
      <c r="BE128" s="3"/>
    </row>
    <row r="129" spans="3:57" x14ac:dyDescent="0.15">
      <c r="C129" s="3"/>
      <c r="D129" s="3"/>
      <c r="E129" s="3"/>
      <c r="F129" s="3"/>
      <c r="G129" s="3"/>
      <c r="H129" s="3"/>
      <c r="I129" s="3"/>
      <c r="J129" s="3"/>
      <c r="K129" s="3"/>
      <c r="L129" s="3"/>
      <c r="M129" s="3"/>
      <c r="N129" s="3"/>
      <c r="O129" s="3"/>
      <c r="P129" s="3"/>
      <c r="Q129" s="3"/>
      <c r="R129" s="3"/>
      <c r="S129" s="3"/>
      <c r="T129" s="3"/>
      <c r="U129" s="3"/>
      <c r="V129" s="3"/>
      <c r="W129" s="3"/>
      <c r="X129" s="3"/>
      <c r="Y129" s="3"/>
      <c r="Z129" s="3"/>
      <c r="AA129" s="3"/>
      <c r="AB129" s="3"/>
      <c r="AC129" s="3"/>
      <c r="AD129" s="3"/>
      <c r="AE129" s="3"/>
      <c r="AF129" s="3"/>
      <c r="AG129" s="3"/>
      <c r="AH129" s="3"/>
      <c r="AI129" s="3"/>
      <c r="AJ129" s="3"/>
      <c r="AK129" s="3"/>
      <c r="AL129" s="3"/>
      <c r="AM129" s="3"/>
      <c r="AN129" s="3"/>
      <c r="AO129" s="3"/>
      <c r="AP129" s="3"/>
      <c r="AQ129" s="3"/>
      <c r="AR129" s="3"/>
      <c r="AS129" s="3"/>
      <c r="AT129" s="3"/>
      <c r="AU129" s="3"/>
      <c r="AV129" s="3"/>
      <c r="AW129" s="3"/>
      <c r="AX129" s="3"/>
      <c r="AY129" s="3"/>
      <c r="AZ129" s="3"/>
      <c r="BA129" s="3"/>
      <c r="BB129" s="3"/>
      <c r="BC129" s="3"/>
      <c r="BD129" s="3"/>
      <c r="BE129" s="3"/>
    </row>
    <row r="130" spans="3:57" x14ac:dyDescent="0.15">
      <c r="C130" s="3"/>
      <c r="D130" s="3"/>
      <c r="E130" s="3"/>
      <c r="F130" s="3"/>
      <c r="G130" s="3"/>
      <c r="H130" s="3"/>
      <c r="I130" s="3"/>
      <c r="J130" s="3"/>
      <c r="K130" s="3"/>
      <c r="L130" s="3"/>
      <c r="M130" s="3"/>
      <c r="N130" s="3"/>
      <c r="O130" s="3"/>
      <c r="P130" s="3"/>
      <c r="Q130" s="3"/>
      <c r="R130" s="3"/>
      <c r="S130" s="3"/>
      <c r="T130" s="3"/>
      <c r="U130" s="3"/>
      <c r="V130" s="3"/>
      <c r="W130" s="3"/>
      <c r="X130" s="3"/>
      <c r="Y130" s="3"/>
      <c r="Z130" s="3"/>
      <c r="AA130" s="3"/>
      <c r="AB130" s="3"/>
      <c r="AC130" s="3"/>
      <c r="AD130" s="3"/>
      <c r="AE130" s="3"/>
      <c r="AF130" s="3"/>
      <c r="AG130" s="3"/>
      <c r="AH130" s="3"/>
      <c r="AI130" s="3"/>
      <c r="AJ130" s="3"/>
      <c r="AK130" s="3"/>
      <c r="AL130" s="3"/>
      <c r="AM130" s="3"/>
      <c r="AN130" s="3"/>
      <c r="AO130" s="3"/>
      <c r="AP130" s="3"/>
      <c r="AQ130" s="3"/>
      <c r="AR130" s="3"/>
      <c r="AS130" s="3"/>
      <c r="AT130" s="3"/>
      <c r="AU130" s="3"/>
      <c r="AV130" s="3"/>
      <c r="AW130" s="3"/>
      <c r="AX130" s="3"/>
      <c r="AY130" s="3"/>
      <c r="AZ130" s="3"/>
      <c r="BA130" s="3"/>
      <c r="BB130" s="3"/>
      <c r="BC130" s="3"/>
      <c r="BD130" s="3"/>
      <c r="BE130" s="3"/>
    </row>
    <row r="131" spans="3:57" x14ac:dyDescent="0.15">
      <c r="C131" s="3"/>
      <c r="D131" s="3"/>
      <c r="E131" s="3"/>
      <c r="F131" s="3"/>
      <c r="G131" s="3"/>
      <c r="H131" s="3"/>
      <c r="I131" s="3"/>
      <c r="J131" s="3"/>
      <c r="K131" s="3"/>
      <c r="L131" s="3"/>
      <c r="M131" s="3"/>
      <c r="N131" s="3"/>
      <c r="O131" s="3"/>
      <c r="P131" s="3"/>
      <c r="Q131" s="3"/>
      <c r="R131" s="3"/>
      <c r="S131" s="3"/>
      <c r="T131" s="3"/>
      <c r="U131" s="3"/>
      <c r="V131" s="3"/>
      <c r="W131" s="3"/>
      <c r="X131" s="3"/>
      <c r="Y131" s="3"/>
      <c r="Z131" s="3"/>
      <c r="AA131" s="3"/>
      <c r="AB131" s="3"/>
      <c r="AC131" s="3"/>
      <c r="AD131" s="3"/>
      <c r="AE131" s="3"/>
      <c r="AF131" s="3"/>
      <c r="AG131" s="3"/>
      <c r="AH131" s="3"/>
      <c r="AI131" s="3"/>
      <c r="AJ131" s="3"/>
      <c r="AK131" s="3"/>
      <c r="AL131" s="3"/>
      <c r="AM131" s="3"/>
      <c r="AN131" s="3"/>
      <c r="AO131" s="3"/>
      <c r="AP131" s="3"/>
      <c r="AQ131" s="3"/>
      <c r="AR131" s="3"/>
      <c r="AS131" s="3"/>
      <c r="AT131" s="3"/>
      <c r="AU131" s="3"/>
      <c r="AV131" s="3"/>
      <c r="AW131" s="3"/>
      <c r="AX131" s="3"/>
      <c r="AY131" s="3"/>
      <c r="AZ131" s="3"/>
      <c r="BA131" s="3"/>
      <c r="BB131" s="3"/>
      <c r="BC131" s="3"/>
      <c r="BD131" s="3"/>
      <c r="BE131" s="3"/>
    </row>
    <row r="132" spans="3:57" x14ac:dyDescent="0.15">
      <c r="C132" s="3"/>
      <c r="D132" s="3"/>
      <c r="E132" s="3"/>
      <c r="F132" s="3"/>
      <c r="G132" s="3"/>
      <c r="H132" s="3"/>
      <c r="I132" s="3"/>
      <c r="J132" s="3"/>
      <c r="K132" s="3"/>
      <c r="L132" s="3"/>
      <c r="M132" s="3"/>
      <c r="N132" s="3"/>
      <c r="O132" s="3"/>
      <c r="P132" s="3"/>
      <c r="Q132" s="3"/>
      <c r="R132" s="3"/>
      <c r="S132" s="3"/>
      <c r="T132" s="3"/>
      <c r="U132" s="3"/>
      <c r="V132" s="3"/>
      <c r="W132" s="3"/>
      <c r="X132" s="3"/>
      <c r="Y132" s="3"/>
      <c r="Z132" s="3"/>
      <c r="AA132" s="3"/>
      <c r="AB132" s="3"/>
      <c r="AC132" s="3"/>
      <c r="AD132" s="3"/>
      <c r="AE132" s="3"/>
      <c r="AF132" s="3"/>
      <c r="AG132" s="3"/>
      <c r="AH132" s="3"/>
      <c r="AI132" s="3"/>
      <c r="AJ132" s="3"/>
      <c r="AK132" s="3"/>
      <c r="AL132" s="3"/>
      <c r="AM132" s="3"/>
      <c r="AN132" s="3"/>
      <c r="AO132" s="3"/>
      <c r="AP132" s="3"/>
      <c r="AQ132" s="3"/>
      <c r="AR132" s="3"/>
      <c r="AS132" s="3"/>
      <c r="AT132" s="3"/>
      <c r="AU132" s="3"/>
      <c r="AV132" s="3"/>
      <c r="AW132" s="3"/>
      <c r="AX132" s="3"/>
      <c r="AY132" s="3"/>
      <c r="AZ132" s="3"/>
      <c r="BA132" s="3"/>
      <c r="BB132" s="3"/>
      <c r="BC132" s="3"/>
      <c r="BD132" s="3"/>
      <c r="BE132" s="3"/>
    </row>
    <row r="133" spans="3:57" x14ac:dyDescent="0.15">
      <c r="C133" s="3"/>
      <c r="D133" s="3"/>
      <c r="E133" s="3"/>
      <c r="F133" s="3"/>
      <c r="G133" s="3"/>
      <c r="H133" s="3"/>
      <c r="I133" s="3"/>
      <c r="J133" s="3"/>
      <c r="K133" s="3"/>
      <c r="L133" s="3"/>
      <c r="M133" s="3"/>
      <c r="N133" s="3"/>
      <c r="O133" s="3"/>
      <c r="P133" s="3"/>
      <c r="Q133" s="3"/>
      <c r="R133" s="3"/>
      <c r="S133" s="3"/>
      <c r="T133" s="3"/>
      <c r="U133" s="3"/>
      <c r="V133" s="3"/>
      <c r="W133" s="3"/>
      <c r="X133" s="3"/>
      <c r="Y133" s="3"/>
      <c r="Z133" s="3"/>
      <c r="AA133" s="3"/>
      <c r="AB133" s="3"/>
      <c r="AC133" s="3"/>
      <c r="AD133" s="3"/>
      <c r="AE133" s="3"/>
      <c r="AF133" s="3"/>
      <c r="AG133" s="3"/>
      <c r="AH133" s="3"/>
      <c r="AI133" s="3"/>
      <c r="AJ133" s="3"/>
      <c r="AK133" s="3"/>
      <c r="AL133" s="3"/>
      <c r="AM133" s="3"/>
      <c r="AN133" s="3"/>
      <c r="AO133" s="3"/>
      <c r="AP133" s="3"/>
      <c r="AQ133" s="3"/>
      <c r="AR133" s="3"/>
      <c r="AS133" s="3"/>
      <c r="AT133" s="3"/>
      <c r="AU133" s="3"/>
      <c r="AV133" s="3"/>
      <c r="AW133" s="3"/>
      <c r="AX133" s="3"/>
      <c r="AY133" s="3"/>
      <c r="AZ133" s="3"/>
      <c r="BA133" s="3"/>
      <c r="BB133" s="3"/>
      <c r="BC133" s="3"/>
      <c r="BD133" s="3"/>
      <c r="BE133" s="3"/>
    </row>
    <row r="134" spans="3:57" x14ac:dyDescent="0.15">
      <c r="C134" s="3"/>
      <c r="D134" s="3"/>
      <c r="E134" s="3"/>
      <c r="F134" s="3"/>
      <c r="G134" s="3"/>
      <c r="H134" s="3"/>
      <c r="I134" s="3"/>
      <c r="J134" s="3"/>
      <c r="K134" s="3"/>
      <c r="L134" s="3"/>
      <c r="M134" s="3"/>
      <c r="N134" s="3"/>
      <c r="O134" s="3"/>
      <c r="P134" s="3"/>
      <c r="Q134" s="3"/>
      <c r="R134" s="3"/>
      <c r="S134" s="3"/>
      <c r="T134" s="3"/>
      <c r="U134" s="3"/>
      <c r="V134" s="3"/>
      <c r="W134" s="3"/>
      <c r="X134" s="3"/>
      <c r="Y134" s="3"/>
      <c r="Z134" s="3"/>
      <c r="AA134" s="3"/>
      <c r="AB134" s="3"/>
      <c r="AC134" s="3"/>
      <c r="AD134" s="3"/>
      <c r="AE134" s="3"/>
      <c r="AF134" s="3"/>
      <c r="AG134" s="3"/>
      <c r="AH134" s="3"/>
      <c r="AI134" s="3"/>
      <c r="AJ134" s="3"/>
      <c r="AK134" s="3"/>
      <c r="AL134" s="3"/>
      <c r="AM134" s="3"/>
      <c r="AN134" s="3"/>
      <c r="AO134" s="3"/>
      <c r="AP134" s="3"/>
      <c r="AQ134" s="3"/>
      <c r="AR134" s="3"/>
      <c r="AS134" s="3"/>
      <c r="AT134" s="3"/>
      <c r="AU134" s="3"/>
      <c r="AV134" s="3"/>
      <c r="AW134" s="3"/>
      <c r="AX134" s="3"/>
      <c r="AY134" s="3"/>
      <c r="AZ134" s="3"/>
      <c r="BA134" s="3"/>
      <c r="BB134" s="3"/>
      <c r="BC134" s="3"/>
      <c r="BD134" s="3"/>
      <c r="BE134" s="3"/>
    </row>
    <row r="135" spans="3:57" x14ac:dyDescent="0.15">
      <c r="C135" s="3"/>
      <c r="D135" s="3"/>
      <c r="E135" s="3"/>
      <c r="F135" s="3"/>
      <c r="G135" s="3"/>
      <c r="H135" s="3"/>
      <c r="I135" s="3"/>
      <c r="J135" s="3"/>
      <c r="K135" s="3"/>
      <c r="L135" s="3"/>
      <c r="M135" s="3"/>
      <c r="N135" s="3"/>
      <c r="O135" s="3"/>
      <c r="P135" s="3"/>
      <c r="Q135" s="3"/>
      <c r="R135" s="3"/>
      <c r="S135" s="3"/>
      <c r="T135" s="3"/>
      <c r="U135" s="3"/>
      <c r="V135" s="3"/>
      <c r="W135" s="3"/>
      <c r="X135" s="3"/>
      <c r="Y135" s="3"/>
      <c r="Z135" s="3"/>
      <c r="AA135" s="3"/>
      <c r="AB135" s="3"/>
      <c r="AC135" s="3"/>
      <c r="AD135" s="3"/>
      <c r="AE135" s="3"/>
      <c r="AF135" s="3"/>
      <c r="AG135" s="3"/>
      <c r="AH135" s="3"/>
      <c r="AI135" s="3"/>
      <c r="AJ135" s="3"/>
      <c r="AK135" s="3"/>
      <c r="AL135" s="3"/>
      <c r="AM135" s="3"/>
      <c r="AN135" s="3"/>
      <c r="AO135" s="3"/>
      <c r="AP135" s="3"/>
      <c r="AQ135" s="3"/>
      <c r="AR135" s="3"/>
      <c r="AS135" s="3"/>
      <c r="AT135" s="3"/>
      <c r="AU135" s="3"/>
      <c r="AV135" s="3"/>
      <c r="AW135" s="3"/>
      <c r="AX135" s="3"/>
      <c r="AY135" s="3"/>
      <c r="AZ135" s="3"/>
      <c r="BA135" s="3"/>
      <c r="BB135" s="3"/>
      <c r="BC135" s="3"/>
      <c r="BD135" s="3"/>
      <c r="BE135" s="3"/>
    </row>
    <row r="136" spans="3:57" x14ac:dyDescent="0.15">
      <c r="C136" s="3"/>
      <c r="D136" s="3"/>
      <c r="E136" s="3"/>
      <c r="F136" s="3"/>
      <c r="G136" s="3"/>
      <c r="H136" s="3"/>
      <c r="I136" s="3"/>
      <c r="J136" s="3"/>
      <c r="K136" s="3"/>
      <c r="L136" s="3"/>
      <c r="M136" s="3"/>
      <c r="N136" s="3"/>
      <c r="O136" s="3"/>
      <c r="P136" s="3"/>
      <c r="Q136" s="3"/>
      <c r="R136" s="3"/>
      <c r="S136" s="3"/>
      <c r="T136" s="3"/>
      <c r="U136" s="3"/>
      <c r="V136" s="3"/>
      <c r="W136" s="3"/>
      <c r="X136" s="3"/>
      <c r="Y136" s="3"/>
      <c r="Z136" s="3"/>
      <c r="AA136" s="3"/>
      <c r="AB136" s="3"/>
      <c r="AC136" s="3"/>
      <c r="AD136" s="3"/>
      <c r="AE136" s="3"/>
      <c r="AF136" s="3"/>
      <c r="AG136" s="3"/>
      <c r="AH136" s="3"/>
      <c r="AI136" s="3"/>
      <c r="AJ136" s="3"/>
      <c r="AK136" s="3"/>
      <c r="AL136" s="3"/>
      <c r="AM136" s="3"/>
      <c r="AN136" s="3"/>
      <c r="AO136" s="3"/>
      <c r="AP136" s="3"/>
      <c r="AQ136" s="3"/>
      <c r="AR136" s="3"/>
      <c r="AS136" s="3"/>
      <c r="AT136" s="3"/>
      <c r="AU136" s="3"/>
      <c r="AV136" s="3"/>
      <c r="AW136" s="3"/>
      <c r="AX136" s="3"/>
      <c r="AY136" s="3"/>
      <c r="AZ136" s="3"/>
      <c r="BA136" s="3"/>
      <c r="BB136" s="3"/>
      <c r="BC136" s="3"/>
      <c r="BD136" s="3"/>
      <c r="BE136" s="3"/>
    </row>
    <row r="137" spans="3:57" x14ac:dyDescent="0.15">
      <c r="C137" s="3"/>
      <c r="D137" s="3"/>
      <c r="E137" s="3"/>
      <c r="F137" s="3"/>
      <c r="G137" s="3"/>
      <c r="H137" s="3"/>
      <c r="I137" s="3"/>
      <c r="J137" s="3"/>
      <c r="K137" s="3"/>
      <c r="L137" s="3"/>
      <c r="M137" s="3"/>
      <c r="N137" s="3"/>
      <c r="O137" s="3"/>
      <c r="P137" s="3"/>
      <c r="Q137" s="3"/>
      <c r="R137" s="3"/>
      <c r="S137" s="3"/>
      <c r="T137" s="3"/>
      <c r="U137" s="3"/>
      <c r="V137" s="3"/>
      <c r="W137" s="3"/>
      <c r="X137" s="3"/>
      <c r="Y137" s="3"/>
      <c r="Z137" s="3"/>
      <c r="AA137" s="3"/>
      <c r="AB137" s="3"/>
      <c r="AC137" s="3"/>
      <c r="AD137" s="3"/>
      <c r="AE137" s="3"/>
      <c r="AF137" s="3"/>
      <c r="AG137" s="3"/>
      <c r="AH137" s="3"/>
      <c r="AI137" s="3"/>
      <c r="AJ137" s="3"/>
      <c r="AK137" s="3"/>
      <c r="AL137" s="3"/>
      <c r="AM137" s="3"/>
      <c r="AN137" s="3"/>
      <c r="AO137" s="3"/>
      <c r="AP137" s="3"/>
      <c r="AQ137" s="3"/>
      <c r="AR137" s="3"/>
      <c r="AS137" s="3"/>
      <c r="AT137" s="3"/>
      <c r="AU137" s="3"/>
      <c r="AV137" s="3"/>
      <c r="AW137" s="3"/>
      <c r="AX137" s="3"/>
      <c r="AY137" s="3"/>
      <c r="AZ137" s="3"/>
      <c r="BA137" s="3"/>
      <c r="BB137" s="3"/>
      <c r="BC137" s="3"/>
      <c r="BD137" s="3"/>
      <c r="BE137" s="3"/>
    </row>
    <row r="138" spans="3:57" x14ac:dyDescent="0.15">
      <c r="C138" s="3"/>
      <c r="D138" s="3"/>
      <c r="E138" s="3"/>
      <c r="F138" s="3"/>
      <c r="G138" s="3"/>
      <c r="H138" s="3"/>
      <c r="I138" s="3"/>
      <c r="J138" s="3"/>
      <c r="K138" s="3"/>
      <c r="L138" s="3"/>
      <c r="M138" s="3"/>
      <c r="N138" s="3"/>
      <c r="O138" s="3"/>
      <c r="P138" s="3"/>
      <c r="Q138" s="3"/>
      <c r="R138" s="3"/>
      <c r="S138" s="3"/>
      <c r="T138" s="3"/>
      <c r="U138" s="3"/>
      <c r="V138" s="3"/>
      <c r="W138" s="3"/>
      <c r="X138" s="3"/>
      <c r="Y138" s="3"/>
      <c r="Z138" s="3"/>
      <c r="AA138" s="3"/>
      <c r="AB138" s="3"/>
      <c r="AC138" s="3"/>
      <c r="AD138" s="3"/>
      <c r="AE138" s="3"/>
      <c r="AF138" s="3"/>
      <c r="AG138" s="3"/>
      <c r="AH138" s="3"/>
      <c r="AI138" s="3"/>
      <c r="AJ138" s="3"/>
      <c r="AK138" s="3"/>
      <c r="AL138" s="3"/>
      <c r="AM138" s="3"/>
      <c r="AN138" s="3"/>
      <c r="AO138" s="3"/>
      <c r="AP138" s="3"/>
      <c r="AQ138" s="3"/>
      <c r="AR138" s="3"/>
      <c r="AS138" s="3"/>
      <c r="AT138" s="3"/>
      <c r="AU138" s="3"/>
      <c r="AV138" s="3"/>
      <c r="AW138" s="3"/>
      <c r="AX138" s="3"/>
      <c r="AY138" s="3"/>
      <c r="AZ138" s="3"/>
      <c r="BA138" s="3"/>
      <c r="BB138" s="3"/>
      <c r="BC138" s="3"/>
      <c r="BD138" s="3"/>
      <c r="BE138" s="3"/>
    </row>
    <row r="139" spans="3:57" x14ac:dyDescent="0.15">
      <c r="C139" s="3"/>
      <c r="D139" s="3"/>
      <c r="E139" s="3"/>
      <c r="F139" s="3"/>
      <c r="G139" s="3"/>
      <c r="H139" s="3"/>
      <c r="I139" s="3"/>
      <c r="J139" s="3"/>
      <c r="K139" s="3"/>
      <c r="L139" s="3"/>
      <c r="M139" s="3"/>
      <c r="N139" s="3"/>
      <c r="O139" s="3"/>
      <c r="P139" s="3"/>
      <c r="Q139" s="3"/>
      <c r="R139" s="3"/>
      <c r="S139" s="3"/>
      <c r="T139" s="3"/>
      <c r="U139" s="3"/>
      <c r="V139" s="3"/>
      <c r="W139" s="3"/>
      <c r="X139" s="3"/>
      <c r="Y139" s="3"/>
      <c r="Z139" s="3"/>
      <c r="AA139" s="3"/>
      <c r="AB139" s="3"/>
      <c r="AC139" s="3"/>
      <c r="AD139" s="3"/>
      <c r="AE139" s="3"/>
      <c r="AF139" s="3"/>
      <c r="AG139" s="3"/>
      <c r="AH139" s="3"/>
      <c r="AI139" s="3"/>
      <c r="AJ139" s="3"/>
      <c r="AK139" s="3"/>
      <c r="AL139" s="3"/>
      <c r="AM139" s="3"/>
      <c r="AN139" s="3"/>
      <c r="AO139" s="3"/>
      <c r="AP139" s="3"/>
      <c r="AQ139" s="3"/>
      <c r="AR139" s="3"/>
      <c r="AS139" s="3"/>
      <c r="AT139" s="3"/>
      <c r="AU139" s="3"/>
      <c r="AV139" s="3"/>
      <c r="AW139" s="3"/>
      <c r="AX139" s="3"/>
      <c r="AY139" s="3"/>
      <c r="AZ139" s="3"/>
      <c r="BA139" s="3"/>
      <c r="BB139" s="3"/>
      <c r="BC139" s="3"/>
      <c r="BD139" s="3"/>
      <c r="BE139" s="3"/>
    </row>
    <row r="140" spans="3:57" x14ac:dyDescent="0.15">
      <c r="C140" s="3"/>
      <c r="D140" s="3"/>
      <c r="E140" s="3"/>
      <c r="F140" s="3"/>
      <c r="G140" s="3"/>
      <c r="H140" s="3"/>
      <c r="I140" s="3"/>
      <c r="J140" s="3"/>
      <c r="K140" s="3"/>
      <c r="L140" s="3"/>
      <c r="M140" s="3"/>
      <c r="N140" s="3"/>
      <c r="O140" s="3"/>
      <c r="P140" s="3"/>
      <c r="Q140" s="3"/>
      <c r="R140" s="3"/>
      <c r="S140" s="3"/>
      <c r="T140" s="3"/>
      <c r="U140" s="3"/>
      <c r="V140" s="3"/>
      <c r="W140" s="3"/>
      <c r="X140" s="3"/>
      <c r="Y140" s="3"/>
      <c r="Z140" s="3"/>
      <c r="AA140" s="3"/>
      <c r="AB140" s="3"/>
      <c r="AC140" s="3"/>
      <c r="AD140" s="3"/>
      <c r="AE140" s="3"/>
      <c r="AF140" s="3"/>
      <c r="AG140" s="3"/>
      <c r="AH140" s="3"/>
      <c r="AI140" s="3"/>
      <c r="AJ140" s="3"/>
      <c r="AK140" s="3"/>
      <c r="AL140" s="3"/>
      <c r="AM140" s="3"/>
      <c r="AN140" s="3"/>
      <c r="AO140" s="3"/>
      <c r="AP140" s="3"/>
      <c r="AQ140" s="3"/>
      <c r="AR140" s="3"/>
      <c r="AS140" s="3"/>
      <c r="AT140" s="3"/>
      <c r="AU140" s="3"/>
      <c r="AV140" s="3"/>
      <c r="AW140" s="3"/>
      <c r="AX140" s="3"/>
      <c r="AY140" s="3"/>
      <c r="AZ140" s="3"/>
      <c r="BA140" s="3"/>
      <c r="BB140" s="3"/>
      <c r="BC140" s="3"/>
      <c r="BD140" s="3"/>
      <c r="BE140" s="3"/>
    </row>
    <row r="141" spans="3:57" x14ac:dyDescent="0.15">
      <c r="C141" s="3"/>
      <c r="D141" s="3"/>
      <c r="E141" s="3"/>
      <c r="F141" s="3"/>
      <c r="G141" s="3"/>
      <c r="H141" s="3"/>
      <c r="I141" s="3"/>
      <c r="J141" s="3"/>
      <c r="K141" s="3"/>
      <c r="L141" s="3"/>
      <c r="M141" s="3"/>
      <c r="N141" s="3"/>
      <c r="O141" s="3"/>
      <c r="P141" s="3"/>
      <c r="Q141" s="3"/>
      <c r="R141" s="3"/>
      <c r="S141" s="3"/>
      <c r="T141" s="3"/>
      <c r="U141" s="3"/>
      <c r="V141" s="3"/>
      <c r="W141" s="3"/>
      <c r="X141" s="3"/>
      <c r="Y141" s="3"/>
      <c r="Z141" s="3"/>
      <c r="AA141" s="3"/>
      <c r="AB141" s="3"/>
      <c r="AC141" s="3"/>
      <c r="AD141" s="3"/>
      <c r="AE141" s="3"/>
      <c r="AF141" s="3"/>
      <c r="AG141" s="3"/>
      <c r="AH141" s="3"/>
      <c r="AI141" s="3"/>
      <c r="AJ141" s="3"/>
      <c r="AK141" s="3"/>
      <c r="AL141" s="3"/>
      <c r="AM141" s="3"/>
      <c r="AN141" s="3"/>
      <c r="AO141" s="3"/>
      <c r="AP141" s="3"/>
      <c r="AQ141" s="3"/>
      <c r="AR141" s="3"/>
      <c r="AS141" s="3"/>
      <c r="AT141" s="3"/>
      <c r="AU141" s="3"/>
      <c r="AV141" s="3"/>
      <c r="AW141" s="3"/>
      <c r="AX141" s="3"/>
      <c r="AY141" s="3"/>
      <c r="AZ141" s="3"/>
      <c r="BA141" s="3"/>
      <c r="BB141" s="3"/>
      <c r="BC141" s="3"/>
      <c r="BD141" s="3"/>
      <c r="BE141" s="3"/>
    </row>
    <row r="142" spans="3:57" x14ac:dyDescent="0.15">
      <c r="C142" s="3"/>
      <c r="D142" s="3"/>
      <c r="E142" s="3"/>
      <c r="F142" s="3"/>
      <c r="G142" s="3"/>
      <c r="H142" s="3"/>
      <c r="I142" s="3"/>
      <c r="J142" s="3"/>
      <c r="K142" s="3"/>
      <c r="L142" s="3"/>
      <c r="M142" s="3"/>
      <c r="N142" s="3"/>
      <c r="O142" s="3"/>
      <c r="P142" s="3"/>
      <c r="Q142" s="3"/>
      <c r="R142" s="3"/>
      <c r="S142" s="3"/>
      <c r="T142" s="3"/>
      <c r="U142" s="3"/>
      <c r="V142" s="3"/>
      <c r="W142" s="3"/>
      <c r="X142" s="3"/>
      <c r="Y142" s="3"/>
      <c r="Z142" s="3"/>
      <c r="AA142" s="3"/>
      <c r="AB142" s="3"/>
      <c r="AC142" s="3"/>
      <c r="AD142" s="3"/>
      <c r="AE142" s="3"/>
      <c r="AF142" s="3"/>
      <c r="AG142" s="3"/>
      <c r="AH142" s="3"/>
      <c r="AI142" s="3"/>
      <c r="AJ142" s="3"/>
      <c r="AK142" s="3"/>
      <c r="AL142" s="3"/>
      <c r="AM142" s="3"/>
      <c r="AN142" s="3"/>
      <c r="AO142" s="3"/>
      <c r="AP142" s="3"/>
      <c r="AQ142" s="3"/>
      <c r="AR142" s="3"/>
      <c r="AS142" s="3"/>
      <c r="AT142" s="3"/>
      <c r="AU142" s="3"/>
      <c r="AV142" s="3"/>
      <c r="AW142" s="3"/>
      <c r="AX142" s="3"/>
      <c r="AY142" s="3"/>
      <c r="AZ142" s="3"/>
      <c r="BA142" s="3"/>
      <c r="BB142" s="3"/>
      <c r="BC142" s="3"/>
      <c r="BD142" s="3"/>
      <c r="BE142" s="3"/>
    </row>
    <row r="143" spans="3:57" x14ac:dyDescent="0.15">
      <c r="C143" s="3"/>
      <c r="D143" s="3"/>
      <c r="E143" s="3"/>
      <c r="F143" s="3"/>
      <c r="G143" s="3"/>
      <c r="H143" s="3"/>
      <c r="I143" s="3"/>
      <c r="J143" s="3"/>
      <c r="K143" s="3"/>
      <c r="L143" s="3"/>
      <c r="M143" s="3"/>
      <c r="N143" s="3"/>
      <c r="O143" s="3"/>
      <c r="P143" s="3"/>
      <c r="Q143" s="3"/>
      <c r="R143" s="3"/>
      <c r="S143" s="3"/>
      <c r="T143" s="3"/>
      <c r="U143" s="3"/>
      <c r="V143" s="3"/>
      <c r="W143" s="3"/>
      <c r="X143" s="3"/>
      <c r="Y143" s="3"/>
      <c r="Z143" s="3"/>
      <c r="AA143" s="3"/>
      <c r="AB143" s="3"/>
      <c r="AC143" s="3"/>
      <c r="AD143" s="3"/>
      <c r="AE143" s="3"/>
      <c r="AF143" s="3"/>
      <c r="AG143" s="3"/>
      <c r="AH143" s="3"/>
      <c r="AI143" s="3"/>
      <c r="AJ143" s="3"/>
      <c r="AK143" s="3"/>
      <c r="AL143" s="3"/>
      <c r="AM143" s="3"/>
      <c r="AN143" s="3"/>
      <c r="AO143" s="3"/>
      <c r="AP143" s="3"/>
      <c r="AQ143" s="3"/>
      <c r="AR143" s="3"/>
      <c r="AS143" s="3"/>
      <c r="AT143" s="3"/>
      <c r="AU143" s="3"/>
      <c r="AV143" s="3"/>
      <c r="AW143" s="3"/>
      <c r="AX143" s="3"/>
      <c r="AY143" s="3"/>
      <c r="AZ143" s="3"/>
      <c r="BA143" s="3"/>
      <c r="BB143" s="3"/>
      <c r="BC143" s="3"/>
      <c r="BD143" s="3"/>
      <c r="BE143" s="3"/>
    </row>
    <row r="144" spans="3:57" x14ac:dyDescent="0.15">
      <c r="C144" s="3"/>
      <c r="D144" s="3"/>
      <c r="E144" s="3"/>
      <c r="F144" s="3"/>
      <c r="G144" s="3"/>
      <c r="H144" s="3"/>
      <c r="I144" s="3"/>
      <c r="J144" s="3"/>
      <c r="K144" s="3"/>
      <c r="L144" s="3"/>
      <c r="M144" s="3"/>
      <c r="N144" s="3"/>
      <c r="O144" s="3"/>
      <c r="P144" s="3"/>
      <c r="Q144" s="3"/>
      <c r="R144" s="3"/>
      <c r="S144" s="3"/>
      <c r="T144" s="3"/>
      <c r="U144" s="3"/>
      <c r="V144" s="3"/>
      <c r="W144" s="3"/>
      <c r="X144" s="3"/>
      <c r="Y144" s="3"/>
      <c r="Z144" s="3"/>
      <c r="AA144" s="3"/>
      <c r="AB144" s="3"/>
      <c r="AC144" s="3"/>
      <c r="AD144" s="3"/>
      <c r="AE144" s="3"/>
      <c r="AF144" s="3"/>
      <c r="AG144" s="3"/>
      <c r="AH144" s="3"/>
      <c r="AI144" s="3"/>
      <c r="AJ144" s="3"/>
      <c r="AK144" s="3"/>
      <c r="AL144" s="3"/>
      <c r="AM144" s="3"/>
      <c r="AN144" s="3"/>
      <c r="AO144" s="3"/>
      <c r="AP144" s="3"/>
      <c r="AQ144" s="3"/>
      <c r="AR144" s="3"/>
      <c r="AS144" s="3"/>
      <c r="AT144" s="3"/>
      <c r="AU144" s="3"/>
      <c r="AV144" s="3"/>
      <c r="AW144" s="3"/>
      <c r="AX144" s="3"/>
      <c r="AY144" s="3"/>
      <c r="AZ144" s="3"/>
      <c r="BA144" s="3"/>
      <c r="BB144" s="3"/>
      <c r="BC144" s="3"/>
      <c r="BD144" s="3"/>
      <c r="BE144" s="3"/>
    </row>
    <row r="145" spans="3:57" x14ac:dyDescent="0.15">
      <c r="C145" s="3"/>
      <c r="D145" s="3"/>
      <c r="E145" s="3"/>
      <c r="F145" s="3"/>
      <c r="G145" s="3"/>
      <c r="H145" s="3"/>
      <c r="I145" s="3"/>
      <c r="J145" s="3"/>
      <c r="K145" s="3"/>
      <c r="L145" s="3"/>
      <c r="M145" s="3"/>
      <c r="N145" s="3"/>
      <c r="O145" s="3"/>
      <c r="P145" s="3"/>
      <c r="Q145" s="3"/>
      <c r="R145" s="3"/>
      <c r="S145" s="3"/>
      <c r="T145" s="3"/>
      <c r="U145" s="3"/>
      <c r="V145" s="3"/>
      <c r="W145" s="3"/>
      <c r="X145" s="3"/>
      <c r="Y145" s="3"/>
      <c r="Z145" s="3"/>
      <c r="AA145" s="3"/>
      <c r="AB145" s="3"/>
      <c r="AC145" s="3"/>
      <c r="AD145" s="3"/>
      <c r="AE145" s="3"/>
      <c r="AF145" s="3"/>
      <c r="AG145" s="3"/>
      <c r="AH145" s="3"/>
      <c r="AI145" s="3"/>
      <c r="AJ145" s="3"/>
      <c r="AK145" s="3"/>
      <c r="AL145" s="3"/>
      <c r="AM145" s="3"/>
      <c r="AN145" s="3"/>
      <c r="AO145" s="3"/>
      <c r="AP145" s="3"/>
      <c r="AQ145" s="3"/>
      <c r="AR145" s="3"/>
      <c r="AS145" s="3"/>
      <c r="AT145" s="3"/>
      <c r="AU145" s="3"/>
      <c r="AV145" s="3"/>
      <c r="AW145" s="3"/>
      <c r="AX145" s="3"/>
      <c r="AY145" s="3"/>
      <c r="AZ145" s="3"/>
      <c r="BA145" s="3"/>
      <c r="BB145" s="3"/>
      <c r="BC145" s="3"/>
      <c r="BD145" s="3"/>
      <c r="BE145" s="3"/>
    </row>
    <row r="146" spans="3:57" x14ac:dyDescent="0.15">
      <c r="C146" s="3"/>
      <c r="D146" s="3"/>
      <c r="E146" s="3"/>
      <c r="F146" s="3"/>
      <c r="G146" s="3"/>
      <c r="H146" s="3"/>
      <c r="I146" s="3"/>
      <c r="J146" s="3"/>
      <c r="K146" s="3"/>
      <c r="L146" s="3"/>
      <c r="M146" s="3"/>
      <c r="N146" s="3"/>
      <c r="O146" s="3"/>
      <c r="P146" s="3"/>
      <c r="Q146" s="3"/>
      <c r="R146" s="3"/>
      <c r="S146" s="3"/>
      <c r="T146" s="3"/>
      <c r="U146" s="3"/>
      <c r="V146" s="3"/>
      <c r="W146" s="3"/>
      <c r="X146" s="3"/>
      <c r="Y146" s="3"/>
      <c r="Z146" s="3"/>
      <c r="AA146" s="3"/>
      <c r="AB146" s="3"/>
      <c r="AC146" s="3"/>
      <c r="AD146" s="3"/>
      <c r="AE146" s="3"/>
      <c r="AF146" s="3"/>
      <c r="AG146" s="3"/>
      <c r="AH146" s="3"/>
      <c r="AI146" s="3"/>
      <c r="AJ146" s="3"/>
      <c r="AK146" s="3"/>
      <c r="AL146" s="3"/>
      <c r="AM146" s="3"/>
      <c r="AN146" s="3"/>
      <c r="AO146" s="3"/>
      <c r="AP146" s="3"/>
      <c r="AQ146" s="3"/>
      <c r="AR146" s="3"/>
      <c r="AS146" s="3"/>
      <c r="AT146" s="3"/>
      <c r="AU146" s="3"/>
      <c r="AV146" s="3"/>
      <c r="AW146" s="3"/>
      <c r="AX146" s="3"/>
      <c r="AY146" s="3"/>
      <c r="AZ146" s="3"/>
      <c r="BA146" s="3"/>
      <c r="BB146" s="3"/>
      <c r="BC146" s="3"/>
      <c r="BD146" s="3"/>
      <c r="BE146" s="3"/>
    </row>
    <row r="147" spans="3:57" x14ac:dyDescent="0.15">
      <c r="C147" s="3"/>
      <c r="D147" s="3"/>
      <c r="E147" s="3"/>
      <c r="F147" s="3"/>
      <c r="G147" s="3"/>
      <c r="H147" s="3"/>
      <c r="I147" s="3"/>
      <c r="J147" s="3"/>
      <c r="K147" s="3"/>
      <c r="L147" s="3"/>
      <c r="M147" s="3"/>
      <c r="N147" s="3"/>
      <c r="O147" s="3"/>
      <c r="P147" s="3"/>
      <c r="Q147" s="3"/>
      <c r="R147" s="3"/>
      <c r="S147" s="3"/>
      <c r="T147" s="3"/>
      <c r="U147" s="3"/>
      <c r="V147" s="3"/>
      <c r="W147" s="3"/>
      <c r="X147" s="3"/>
      <c r="Y147" s="3"/>
      <c r="Z147" s="3"/>
      <c r="AA147" s="3"/>
      <c r="AB147" s="3"/>
      <c r="AC147" s="3"/>
      <c r="AD147" s="3"/>
      <c r="AE147" s="3"/>
      <c r="AF147" s="3"/>
      <c r="AG147" s="3"/>
      <c r="AH147" s="3"/>
      <c r="AI147" s="3"/>
      <c r="AJ147" s="3"/>
      <c r="AK147" s="3"/>
      <c r="AL147" s="3"/>
      <c r="AM147" s="3"/>
      <c r="AN147" s="3"/>
      <c r="AO147" s="3"/>
      <c r="AP147" s="3"/>
      <c r="AQ147" s="3"/>
      <c r="AR147" s="3"/>
      <c r="AS147" s="3"/>
      <c r="AT147" s="3"/>
      <c r="AU147" s="3"/>
      <c r="AV147" s="3"/>
      <c r="AW147" s="3"/>
      <c r="AX147" s="3"/>
      <c r="AY147" s="3"/>
      <c r="AZ147" s="3"/>
      <c r="BA147" s="3"/>
      <c r="BB147" s="3"/>
      <c r="BC147" s="3"/>
      <c r="BD147" s="3"/>
      <c r="BE147" s="3"/>
    </row>
    <row r="148" spans="3:57" x14ac:dyDescent="0.15">
      <c r="C148" s="3"/>
      <c r="D148" s="3"/>
      <c r="E148" s="3"/>
      <c r="F148" s="3"/>
      <c r="G148" s="3"/>
      <c r="H148" s="3"/>
      <c r="I148" s="3"/>
      <c r="J148" s="3"/>
      <c r="K148" s="3"/>
      <c r="L148" s="3"/>
      <c r="M148" s="3"/>
      <c r="N148" s="3"/>
      <c r="O148" s="3"/>
      <c r="P148" s="3"/>
      <c r="Q148" s="3"/>
      <c r="R148" s="3"/>
      <c r="S148" s="3"/>
      <c r="T148" s="3"/>
      <c r="U148" s="3"/>
      <c r="V148" s="3"/>
      <c r="W148" s="3"/>
      <c r="X148" s="3"/>
      <c r="Y148" s="3"/>
      <c r="Z148" s="3"/>
      <c r="AA148" s="3"/>
      <c r="AB148" s="3"/>
      <c r="AC148" s="3"/>
      <c r="AD148" s="3"/>
      <c r="AE148" s="3"/>
      <c r="AF148" s="3"/>
      <c r="AG148" s="3"/>
      <c r="AH148" s="3"/>
      <c r="AI148" s="3"/>
      <c r="AJ148" s="3"/>
      <c r="AK148" s="3"/>
      <c r="AL148" s="3"/>
      <c r="AM148" s="3"/>
      <c r="AN148" s="3"/>
      <c r="AO148" s="3"/>
      <c r="AP148" s="3"/>
      <c r="AQ148" s="3"/>
      <c r="AR148" s="3"/>
      <c r="AS148" s="3"/>
      <c r="AT148" s="3"/>
      <c r="AU148" s="3"/>
      <c r="AV148" s="3"/>
      <c r="AW148" s="3"/>
      <c r="AX148" s="3"/>
      <c r="AY148" s="3"/>
      <c r="AZ148" s="3"/>
      <c r="BA148" s="3"/>
      <c r="BB148" s="3"/>
      <c r="BC148" s="3"/>
      <c r="BD148" s="3"/>
      <c r="BE148" s="3"/>
    </row>
    <row r="149" spans="3:57" x14ac:dyDescent="0.15">
      <c r="C149" s="3"/>
      <c r="D149" s="3"/>
      <c r="E149" s="3"/>
      <c r="F149" s="3"/>
      <c r="G149" s="3"/>
      <c r="H149" s="3"/>
      <c r="I149" s="3"/>
      <c r="J149" s="3"/>
      <c r="K149" s="3"/>
      <c r="L149" s="3"/>
      <c r="M149" s="3"/>
      <c r="N149" s="3"/>
      <c r="O149" s="3"/>
      <c r="P149" s="3"/>
      <c r="Q149" s="3"/>
      <c r="R149" s="3"/>
      <c r="S149" s="3"/>
      <c r="T149" s="3"/>
      <c r="U149" s="3"/>
      <c r="V149" s="3"/>
      <c r="W149" s="3"/>
      <c r="X149" s="3"/>
      <c r="Y149" s="3"/>
      <c r="Z149" s="3"/>
      <c r="AA149" s="3"/>
      <c r="AB149" s="3"/>
      <c r="AC149" s="3"/>
      <c r="AD149" s="3"/>
      <c r="AE149" s="3"/>
      <c r="AF149" s="3"/>
      <c r="AG149" s="3"/>
      <c r="AH149" s="3"/>
      <c r="AI149" s="3"/>
      <c r="AJ149" s="3"/>
      <c r="AK149" s="3"/>
      <c r="AL149" s="3"/>
      <c r="AM149" s="3"/>
      <c r="AN149" s="3"/>
      <c r="AO149" s="3"/>
      <c r="AP149" s="3"/>
      <c r="AQ149" s="3"/>
      <c r="AR149" s="3"/>
      <c r="AS149" s="3"/>
      <c r="AT149" s="3"/>
      <c r="AU149" s="3"/>
      <c r="AV149" s="3"/>
      <c r="AW149" s="3"/>
      <c r="AX149" s="3"/>
      <c r="AY149" s="3"/>
      <c r="AZ149" s="3"/>
      <c r="BA149" s="3"/>
      <c r="BB149" s="3"/>
      <c r="BC149" s="3"/>
      <c r="BD149" s="3"/>
      <c r="BE149" s="3"/>
    </row>
    <row r="150" spans="3:57" x14ac:dyDescent="0.15">
      <c r="C150" s="3"/>
      <c r="D150" s="3"/>
      <c r="E150" s="3"/>
      <c r="F150" s="3"/>
      <c r="G150" s="3"/>
      <c r="H150" s="3"/>
      <c r="I150" s="3"/>
      <c r="J150" s="3"/>
      <c r="K150" s="3"/>
      <c r="L150" s="3"/>
      <c r="M150" s="3"/>
      <c r="N150" s="3"/>
      <c r="O150" s="3"/>
      <c r="P150" s="3"/>
      <c r="Q150" s="3"/>
      <c r="R150" s="3"/>
      <c r="S150" s="3"/>
      <c r="T150" s="3"/>
      <c r="U150" s="3"/>
      <c r="V150" s="3"/>
      <c r="W150" s="3"/>
      <c r="X150" s="3"/>
      <c r="Y150" s="3"/>
      <c r="Z150" s="3"/>
      <c r="AA150" s="3"/>
      <c r="AB150" s="3"/>
      <c r="AC150" s="3"/>
      <c r="AD150" s="3"/>
      <c r="AE150" s="3"/>
      <c r="AF150" s="3"/>
      <c r="AG150" s="3"/>
      <c r="AH150" s="3"/>
      <c r="AI150" s="3"/>
      <c r="AJ150" s="3"/>
      <c r="AK150" s="3"/>
      <c r="AL150" s="3"/>
      <c r="AM150" s="3"/>
      <c r="AN150" s="3"/>
      <c r="AO150" s="3"/>
      <c r="AP150" s="3"/>
      <c r="AQ150" s="3"/>
      <c r="AR150" s="3"/>
      <c r="AS150" s="3"/>
      <c r="AT150" s="3"/>
      <c r="AU150" s="3"/>
      <c r="AV150" s="3"/>
      <c r="AW150" s="3"/>
      <c r="AX150" s="3"/>
      <c r="AY150" s="3"/>
      <c r="AZ150" s="3"/>
      <c r="BA150" s="3"/>
      <c r="BB150" s="3"/>
      <c r="BC150" s="3"/>
      <c r="BD150" s="3"/>
      <c r="BE150" s="3"/>
    </row>
    <row r="151" spans="3:57" x14ac:dyDescent="0.15">
      <c r="C151" s="3"/>
      <c r="D151" s="3"/>
      <c r="E151" s="3"/>
      <c r="F151" s="3"/>
      <c r="G151" s="3"/>
      <c r="H151" s="3"/>
      <c r="I151" s="3"/>
      <c r="J151" s="3"/>
      <c r="K151" s="3"/>
      <c r="L151" s="3"/>
      <c r="M151" s="3"/>
      <c r="N151" s="3"/>
      <c r="O151" s="3"/>
      <c r="P151" s="3"/>
      <c r="Q151" s="3"/>
      <c r="R151" s="3"/>
      <c r="S151" s="3"/>
      <c r="T151" s="3"/>
      <c r="U151" s="3"/>
      <c r="V151" s="3"/>
      <c r="W151" s="3"/>
      <c r="X151" s="3"/>
      <c r="Y151" s="3"/>
      <c r="Z151" s="3"/>
      <c r="AA151" s="3"/>
      <c r="AB151" s="3"/>
      <c r="AC151" s="3"/>
      <c r="AD151" s="3"/>
      <c r="AE151" s="3"/>
      <c r="AF151" s="3"/>
      <c r="AG151" s="3"/>
      <c r="AH151" s="3"/>
      <c r="AI151" s="3"/>
      <c r="AJ151" s="3"/>
      <c r="AK151" s="3"/>
      <c r="AL151" s="3"/>
      <c r="AM151" s="3"/>
      <c r="AN151" s="3"/>
      <c r="AO151" s="3"/>
      <c r="AP151" s="3"/>
      <c r="AQ151" s="3"/>
      <c r="AR151" s="3"/>
      <c r="AS151" s="3"/>
      <c r="AT151" s="3"/>
      <c r="AU151" s="3"/>
      <c r="AV151" s="3"/>
      <c r="AW151" s="3"/>
      <c r="AX151" s="3"/>
      <c r="AY151" s="3"/>
      <c r="AZ151" s="3"/>
      <c r="BA151" s="3"/>
      <c r="BB151" s="3"/>
      <c r="BC151" s="3"/>
      <c r="BD151" s="3"/>
      <c r="BE151" s="3"/>
    </row>
    <row r="152" spans="3:57" x14ac:dyDescent="0.15">
      <c r="C152" s="3"/>
      <c r="D152" s="3"/>
      <c r="E152" s="3"/>
      <c r="F152" s="3"/>
      <c r="G152" s="3"/>
      <c r="H152" s="3"/>
      <c r="I152" s="3"/>
      <c r="J152" s="3"/>
      <c r="K152" s="3"/>
      <c r="L152" s="3"/>
      <c r="M152" s="3"/>
      <c r="N152" s="3"/>
      <c r="O152" s="3"/>
      <c r="P152" s="3"/>
      <c r="Q152" s="3"/>
      <c r="R152" s="3"/>
      <c r="S152" s="3"/>
      <c r="T152" s="3"/>
      <c r="U152" s="3"/>
      <c r="V152" s="3"/>
      <c r="W152" s="3"/>
      <c r="X152" s="3"/>
      <c r="Y152" s="3"/>
      <c r="Z152" s="3"/>
      <c r="AA152" s="3"/>
      <c r="AB152" s="3"/>
      <c r="AC152" s="3"/>
      <c r="AD152" s="3"/>
      <c r="AE152" s="3"/>
      <c r="AF152" s="3"/>
      <c r="AG152" s="3"/>
      <c r="AH152" s="3"/>
      <c r="AI152" s="3"/>
      <c r="AJ152" s="3"/>
      <c r="AK152" s="3"/>
      <c r="AL152" s="3"/>
      <c r="AM152" s="3"/>
      <c r="AN152" s="3"/>
      <c r="AO152" s="3"/>
      <c r="AP152" s="3"/>
      <c r="AQ152" s="3"/>
      <c r="AR152" s="3"/>
      <c r="AS152" s="3"/>
      <c r="AT152" s="3"/>
      <c r="AU152" s="3"/>
      <c r="AV152" s="3"/>
      <c r="AW152" s="3"/>
      <c r="AX152" s="3"/>
      <c r="AY152" s="3"/>
      <c r="AZ152" s="3"/>
      <c r="BA152" s="3"/>
      <c r="BB152" s="3"/>
      <c r="BC152" s="3"/>
      <c r="BD152" s="3"/>
      <c r="BE152" s="3"/>
    </row>
    <row r="153" spans="3:57" x14ac:dyDescent="0.15">
      <c r="C153" s="3"/>
      <c r="D153" s="3"/>
      <c r="E153" s="3"/>
      <c r="F153" s="3"/>
      <c r="G153" s="3"/>
      <c r="H153" s="3"/>
      <c r="I153" s="3"/>
      <c r="J153" s="3"/>
      <c r="K153" s="3"/>
      <c r="L153" s="3"/>
      <c r="M153" s="3"/>
      <c r="N153" s="3"/>
      <c r="O153" s="3"/>
      <c r="P153" s="3"/>
      <c r="Q153" s="3"/>
      <c r="R153" s="3"/>
      <c r="S153" s="3"/>
      <c r="T153" s="3"/>
      <c r="U153" s="3"/>
      <c r="V153" s="3"/>
      <c r="W153" s="3"/>
      <c r="X153" s="3"/>
      <c r="Y153" s="3"/>
      <c r="Z153" s="3"/>
      <c r="AA153" s="3"/>
      <c r="AB153" s="3"/>
      <c r="AC153" s="3"/>
      <c r="AD153" s="3"/>
      <c r="AE153" s="3"/>
      <c r="AF153" s="3"/>
      <c r="AG153" s="3"/>
      <c r="AH153" s="3"/>
      <c r="AI153" s="3"/>
      <c r="AJ153" s="3"/>
      <c r="AK153" s="3"/>
      <c r="AL153" s="3"/>
      <c r="AM153" s="3"/>
      <c r="AN153" s="3"/>
      <c r="AO153" s="3"/>
      <c r="AP153" s="3"/>
      <c r="AQ153" s="3"/>
      <c r="AR153" s="3"/>
      <c r="AS153" s="3"/>
      <c r="AT153" s="3"/>
      <c r="AU153" s="3"/>
      <c r="AV153" s="3"/>
      <c r="AW153" s="3"/>
      <c r="AX153" s="3"/>
      <c r="AY153" s="3"/>
      <c r="AZ153" s="3"/>
      <c r="BA153" s="3"/>
      <c r="BB153" s="3"/>
      <c r="BC153" s="3"/>
      <c r="BD153" s="3"/>
      <c r="BE153" s="3"/>
    </row>
    <row r="154" spans="3:57" x14ac:dyDescent="0.15">
      <c r="C154" s="3"/>
      <c r="D154" s="3"/>
      <c r="E154" s="3"/>
      <c r="F154" s="3"/>
      <c r="G154" s="3"/>
      <c r="H154" s="3"/>
      <c r="I154" s="3"/>
      <c r="J154" s="3"/>
      <c r="K154" s="3"/>
      <c r="L154" s="3"/>
      <c r="M154" s="3"/>
      <c r="N154" s="3"/>
      <c r="O154" s="3"/>
      <c r="P154" s="3"/>
      <c r="Q154" s="3"/>
      <c r="R154" s="3"/>
      <c r="S154" s="3"/>
      <c r="T154" s="3"/>
      <c r="U154" s="3"/>
      <c r="V154" s="3"/>
      <c r="W154" s="3"/>
      <c r="X154" s="3"/>
      <c r="Y154" s="3"/>
      <c r="Z154" s="3"/>
      <c r="AA154" s="3"/>
      <c r="AB154" s="3"/>
      <c r="AC154" s="3"/>
      <c r="AD154" s="3"/>
      <c r="AE154" s="3"/>
      <c r="AF154" s="3"/>
      <c r="AG154" s="3"/>
      <c r="AH154" s="3"/>
      <c r="AI154" s="3"/>
      <c r="AJ154" s="3"/>
      <c r="AK154" s="3"/>
      <c r="AL154" s="3"/>
      <c r="AM154" s="3"/>
      <c r="AN154" s="3"/>
      <c r="AO154" s="3"/>
      <c r="AP154" s="3"/>
      <c r="AQ154" s="3"/>
      <c r="AR154" s="3"/>
      <c r="AS154" s="3"/>
      <c r="AT154" s="3"/>
      <c r="AU154" s="3"/>
      <c r="AV154" s="3"/>
      <c r="AW154" s="3"/>
      <c r="AX154" s="3"/>
      <c r="AY154" s="3"/>
      <c r="AZ154" s="3"/>
      <c r="BA154" s="3"/>
      <c r="BB154" s="3"/>
      <c r="BC154" s="3"/>
      <c r="BD154" s="3"/>
      <c r="BE154" s="3"/>
    </row>
    <row r="155" spans="3:57" x14ac:dyDescent="0.15">
      <c r="C155" s="3"/>
      <c r="D155" s="3"/>
      <c r="E155" s="3"/>
      <c r="F155" s="3"/>
      <c r="G155" s="3"/>
      <c r="H155" s="3"/>
      <c r="I155" s="3"/>
      <c r="J155" s="3"/>
      <c r="K155" s="3"/>
      <c r="L155" s="3"/>
      <c r="M155" s="3"/>
      <c r="N155" s="3"/>
      <c r="O155" s="3"/>
      <c r="P155" s="3"/>
      <c r="Q155" s="3"/>
      <c r="R155" s="3"/>
      <c r="S155" s="3"/>
      <c r="T155" s="3"/>
      <c r="U155" s="3"/>
      <c r="V155" s="3"/>
      <c r="W155" s="3"/>
      <c r="X155" s="3"/>
      <c r="Y155" s="3"/>
      <c r="Z155" s="3"/>
      <c r="AA155" s="3"/>
      <c r="AB155" s="3"/>
      <c r="AC155" s="3"/>
      <c r="AD155" s="3"/>
      <c r="AE155" s="3"/>
      <c r="AF155" s="3"/>
      <c r="AG155" s="3"/>
      <c r="AH155" s="3"/>
      <c r="AI155" s="3"/>
      <c r="AJ155" s="3"/>
      <c r="AK155" s="3"/>
      <c r="AL155" s="3"/>
      <c r="AM155" s="3"/>
      <c r="AN155" s="3"/>
      <c r="AO155" s="3"/>
      <c r="AP155" s="3"/>
      <c r="AQ155" s="3"/>
      <c r="AR155" s="3"/>
      <c r="AS155" s="3"/>
      <c r="AT155" s="3"/>
      <c r="AU155" s="3"/>
      <c r="AV155" s="3"/>
      <c r="AW155" s="3"/>
      <c r="AX155" s="3"/>
      <c r="AY155" s="3"/>
      <c r="AZ155" s="3"/>
      <c r="BA155" s="3"/>
      <c r="BB155" s="3"/>
      <c r="BC155" s="3"/>
      <c r="BD155" s="3"/>
      <c r="BE155" s="3"/>
    </row>
    <row r="156" spans="3:57" x14ac:dyDescent="0.15">
      <c r="C156" s="3"/>
      <c r="D156" s="3"/>
      <c r="E156" s="3"/>
      <c r="F156" s="3"/>
      <c r="G156" s="3"/>
      <c r="H156" s="3"/>
      <c r="I156" s="3"/>
      <c r="J156" s="3"/>
      <c r="K156" s="3"/>
      <c r="L156" s="3"/>
      <c r="M156" s="3"/>
      <c r="N156" s="3"/>
      <c r="O156" s="3"/>
      <c r="P156" s="3"/>
      <c r="Q156" s="3"/>
      <c r="R156" s="3"/>
      <c r="S156" s="3"/>
      <c r="T156" s="3"/>
      <c r="U156" s="3"/>
      <c r="V156" s="3"/>
      <c r="W156" s="3"/>
      <c r="X156" s="3"/>
      <c r="Y156" s="3"/>
      <c r="Z156" s="3"/>
      <c r="AA156" s="3"/>
      <c r="AB156" s="3"/>
      <c r="AC156" s="3"/>
      <c r="AD156" s="3"/>
      <c r="AE156" s="3"/>
      <c r="AF156" s="3"/>
      <c r="AG156" s="3"/>
      <c r="AH156" s="3"/>
      <c r="AI156" s="3"/>
      <c r="AJ156" s="3"/>
      <c r="AK156" s="3"/>
      <c r="AL156" s="3"/>
      <c r="AM156" s="3"/>
      <c r="AN156" s="3"/>
      <c r="AO156" s="3"/>
      <c r="AP156" s="3"/>
      <c r="AQ156" s="3"/>
      <c r="AR156" s="3"/>
      <c r="AS156" s="3"/>
      <c r="AT156" s="3"/>
      <c r="AU156" s="3"/>
      <c r="AV156" s="3"/>
      <c r="AW156" s="3"/>
      <c r="AX156" s="3"/>
      <c r="AY156" s="3"/>
      <c r="AZ156" s="3"/>
      <c r="BA156" s="3"/>
      <c r="BB156" s="3"/>
      <c r="BC156" s="3"/>
      <c r="BD156" s="3"/>
      <c r="BE156" s="3"/>
    </row>
    <row r="157" spans="3:57" x14ac:dyDescent="0.15">
      <c r="C157" s="3"/>
      <c r="D157" s="3"/>
      <c r="E157" s="3"/>
      <c r="F157" s="3"/>
      <c r="G157" s="3"/>
      <c r="H157" s="3"/>
      <c r="I157" s="3"/>
      <c r="J157" s="3"/>
      <c r="K157" s="3"/>
      <c r="L157" s="3"/>
      <c r="M157" s="3"/>
      <c r="N157" s="3"/>
      <c r="O157" s="3"/>
      <c r="P157" s="3"/>
      <c r="Q157" s="3"/>
      <c r="R157" s="3"/>
      <c r="S157" s="3"/>
      <c r="T157" s="3"/>
      <c r="U157" s="3"/>
      <c r="V157" s="3"/>
      <c r="W157" s="3"/>
      <c r="X157" s="3"/>
      <c r="Y157" s="3"/>
      <c r="Z157" s="3"/>
      <c r="AA157" s="3"/>
      <c r="AB157" s="3"/>
      <c r="AC157" s="3"/>
      <c r="AD157" s="3"/>
      <c r="AE157" s="3"/>
      <c r="AF157" s="3"/>
      <c r="AG157" s="3"/>
      <c r="AH157" s="3"/>
      <c r="AI157" s="3"/>
      <c r="AJ157" s="3"/>
      <c r="AK157" s="3"/>
      <c r="AL157" s="3"/>
      <c r="AM157" s="3"/>
      <c r="AN157" s="3"/>
      <c r="AO157" s="3"/>
      <c r="AP157" s="3"/>
      <c r="AQ157" s="3"/>
      <c r="AR157" s="3"/>
      <c r="AS157" s="3"/>
      <c r="AT157" s="3"/>
      <c r="AU157" s="3"/>
      <c r="AV157" s="3"/>
      <c r="AW157" s="3"/>
      <c r="AX157" s="3"/>
      <c r="AY157" s="3"/>
      <c r="AZ157" s="3"/>
      <c r="BA157" s="3"/>
      <c r="BB157" s="3"/>
      <c r="BC157" s="3"/>
      <c r="BD157" s="3"/>
      <c r="BE157" s="3"/>
    </row>
    <row r="158" spans="3:57" x14ac:dyDescent="0.15">
      <c r="C158" s="3"/>
      <c r="D158" s="3"/>
      <c r="E158" s="3"/>
      <c r="F158" s="3"/>
      <c r="G158" s="3"/>
      <c r="H158" s="3"/>
      <c r="I158" s="3"/>
      <c r="J158" s="3"/>
      <c r="K158" s="3"/>
      <c r="L158" s="3"/>
      <c r="M158" s="3"/>
      <c r="N158" s="3"/>
      <c r="O158" s="3"/>
      <c r="P158" s="3"/>
      <c r="Q158" s="3"/>
      <c r="R158" s="3"/>
      <c r="S158" s="3"/>
      <c r="T158" s="3"/>
      <c r="U158" s="3"/>
      <c r="V158" s="3"/>
      <c r="W158" s="3"/>
      <c r="X158" s="3"/>
      <c r="Y158" s="3"/>
      <c r="Z158" s="3"/>
      <c r="AA158" s="3"/>
      <c r="AB158" s="3"/>
      <c r="AC158" s="3"/>
      <c r="AD158" s="3"/>
      <c r="AE158" s="3"/>
      <c r="AF158" s="3"/>
      <c r="AG158" s="3"/>
      <c r="AH158" s="3"/>
      <c r="AI158" s="3"/>
      <c r="AJ158" s="3"/>
      <c r="AK158" s="3"/>
      <c r="AL158" s="3"/>
      <c r="AM158" s="3"/>
      <c r="AN158" s="3"/>
      <c r="AO158" s="3"/>
      <c r="AP158" s="3"/>
      <c r="AQ158" s="3"/>
      <c r="AR158" s="3"/>
      <c r="AS158" s="3"/>
      <c r="AT158" s="3"/>
      <c r="AU158" s="3"/>
      <c r="AV158" s="3"/>
      <c r="AW158" s="3"/>
      <c r="AX158" s="3"/>
      <c r="AY158" s="3"/>
      <c r="AZ158" s="3"/>
      <c r="BA158" s="3"/>
      <c r="BB158" s="3"/>
      <c r="BC158" s="3"/>
      <c r="BD158" s="3"/>
      <c r="BE158" s="3"/>
    </row>
    <row r="159" spans="3:57" x14ac:dyDescent="0.15">
      <c r="C159" s="3"/>
      <c r="D159" s="3"/>
      <c r="E159" s="3"/>
      <c r="F159" s="3"/>
      <c r="G159" s="3"/>
      <c r="H159" s="3"/>
      <c r="I159" s="3"/>
      <c r="J159" s="3"/>
      <c r="K159" s="3"/>
      <c r="L159" s="3"/>
      <c r="M159" s="3"/>
      <c r="N159" s="3"/>
      <c r="O159" s="3"/>
      <c r="P159" s="3"/>
      <c r="Q159" s="3"/>
      <c r="R159" s="3"/>
      <c r="S159" s="3"/>
      <c r="T159" s="3"/>
      <c r="U159" s="3"/>
      <c r="V159" s="3"/>
      <c r="W159" s="3"/>
      <c r="X159" s="3"/>
      <c r="Y159" s="3"/>
      <c r="Z159" s="3"/>
      <c r="AA159" s="3"/>
      <c r="AB159" s="3"/>
      <c r="AC159" s="3"/>
      <c r="AD159" s="3"/>
      <c r="AE159" s="3"/>
      <c r="AF159" s="3"/>
      <c r="AG159" s="3"/>
      <c r="AH159" s="3"/>
      <c r="AI159" s="3"/>
      <c r="AJ159" s="3"/>
      <c r="AK159" s="3"/>
      <c r="AL159" s="3"/>
      <c r="AM159" s="3"/>
      <c r="AN159" s="3"/>
      <c r="AO159" s="3"/>
      <c r="AP159" s="3"/>
      <c r="AQ159" s="3"/>
      <c r="AR159" s="3"/>
      <c r="AS159" s="3"/>
      <c r="AT159" s="3"/>
      <c r="AU159" s="3"/>
      <c r="AV159" s="3"/>
      <c r="AW159" s="3"/>
      <c r="AX159" s="3"/>
      <c r="AY159" s="3"/>
      <c r="AZ159" s="3"/>
      <c r="BA159" s="3"/>
      <c r="BB159" s="3"/>
      <c r="BC159" s="3"/>
      <c r="BD159" s="3"/>
      <c r="BE159" s="3"/>
    </row>
    <row r="160" spans="3:57" x14ac:dyDescent="0.15">
      <c r="C160" s="3"/>
      <c r="D160" s="3"/>
      <c r="E160" s="3"/>
      <c r="F160" s="3"/>
      <c r="G160" s="3"/>
      <c r="H160" s="3"/>
      <c r="I160" s="3"/>
      <c r="J160" s="3"/>
      <c r="K160" s="3"/>
      <c r="L160" s="3"/>
      <c r="M160" s="3"/>
      <c r="N160" s="3"/>
      <c r="O160" s="3"/>
      <c r="P160" s="3"/>
      <c r="Q160" s="3"/>
      <c r="R160" s="3"/>
      <c r="S160" s="3"/>
      <c r="T160" s="3"/>
      <c r="U160" s="3"/>
      <c r="V160" s="3"/>
      <c r="W160" s="3"/>
      <c r="X160" s="3"/>
      <c r="Y160" s="3"/>
      <c r="Z160" s="3"/>
      <c r="AA160" s="3"/>
      <c r="AB160" s="3"/>
      <c r="AC160" s="3"/>
      <c r="AD160" s="3"/>
      <c r="AE160" s="3"/>
      <c r="AF160" s="3"/>
      <c r="AG160" s="3"/>
      <c r="AH160" s="3"/>
      <c r="AI160" s="3"/>
      <c r="AJ160" s="3"/>
      <c r="AK160" s="3"/>
      <c r="AL160" s="3"/>
      <c r="AM160" s="3"/>
      <c r="AN160" s="3"/>
      <c r="AO160" s="3"/>
      <c r="AP160" s="3"/>
      <c r="AQ160" s="3"/>
      <c r="AR160" s="3"/>
      <c r="AS160" s="3"/>
      <c r="AT160" s="3"/>
      <c r="AU160" s="3"/>
      <c r="AV160" s="3"/>
      <c r="AW160" s="3"/>
      <c r="AX160" s="3"/>
      <c r="AY160" s="3"/>
      <c r="AZ160" s="3"/>
      <c r="BA160" s="3"/>
      <c r="BB160" s="3"/>
      <c r="BC160" s="3"/>
      <c r="BD160" s="3"/>
      <c r="BE160" s="3"/>
    </row>
    <row r="161" spans="3:57" x14ac:dyDescent="0.15">
      <c r="C161" s="3"/>
      <c r="D161" s="3"/>
      <c r="E161" s="3"/>
      <c r="F161" s="3"/>
      <c r="G161" s="3"/>
      <c r="H161" s="3"/>
      <c r="I161" s="3"/>
      <c r="J161" s="3"/>
      <c r="K161" s="3"/>
      <c r="L161" s="3"/>
      <c r="M161" s="3"/>
      <c r="N161" s="3"/>
      <c r="O161" s="3"/>
      <c r="P161" s="3"/>
      <c r="Q161" s="3"/>
      <c r="R161" s="3"/>
      <c r="S161" s="3"/>
      <c r="T161" s="3"/>
      <c r="U161" s="3"/>
      <c r="V161" s="3"/>
      <c r="W161" s="3"/>
      <c r="X161" s="3"/>
      <c r="Y161" s="3"/>
      <c r="Z161" s="3"/>
      <c r="AA161" s="3"/>
      <c r="AB161" s="3"/>
      <c r="AC161" s="3"/>
      <c r="AD161" s="3"/>
      <c r="AE161" s="3"/>
      <c r="AF161" s="3"/>
      <c r="AG161" s="3"/>
      <c r="AH161" s="3"/>
      <c r="AI161" s="3"/>
      <c r="AJ161" s="3"/>
      <c r="AK161" s="3"/>
      <c r="AL161" s="3"/>
      <c r="AM161" s="3"/>
      <c r="AN161" s="3"/>
      <c r="AO161" s="3"/>
      <c r="AP161" s="3"/>
      <c r="AQ161" s="3"/>
      <c r="AR161" s="3"/>
      <c r="AS161" s="3"/>
      <c r="AT161" s="3"/>
      <c r="AU161" s="3"/>
      <c r="AV161" s="3"/>
      <c r="AW161" s="3"/>
      <c r="AX161" s="3"/>
      <c r="AY161" s="3"/>
      <c r="AZ161" s="3"/>
      <c r="BA161" s="3"/>
      <c r="BB161" s="3"/>
      <c r="BC161" s="3"/>
      <c r="BD161" s="3"/>
      <c r="BE161" s="3"/>
    </row>
    <row r="162" spans="3:57" x14ac:dyDescent="0.15">
      <c r="C162" s="3"/>
      <c r="D162" s="3"/>
      <c r="E162" s="3"/>
      <c r="F162" s="3"/>
      <c r="G162" s="3"/>
      <c r="H162" s="3"/>
      <c r="I162" s="3"/>
      <c r="J162" s="3"/>
      <c r="K162" s="3"/>
      <c r="L162" s="3"/>
      <c r="M162" s="3"/>
      <c r="N162" s="3"/>
      <c r="O162" s="3"/>
      <c r="P162" s="3"/>
      <c r="Q162" s="3"/>
      <c r="R162" s="3"/>
      <c r="S162" s="3"/>
      <c r="T162" s="3"/>
      <c r="U162" s="3"/>
      <c r="V162" s="3"/>
      <c r="W162" s="3"/>
      <c r="X162" s="3"/>
      <c r="Y162" s="3"/>
      <c r="Z162" s="3"/>
      <c r="AA162" s="3"/>
      <c r="AB162" s="3"/>
      <c r="AC162" s="3"/>
      <c r="AD162" s="3"/>
      <c r="AE162" s="3"/>
      <c r="AF162" s="3"/>
      <c r="AG162" s="3"/>
      <c r="AH162" s="3"/>
      <c r="AI162" s="3"/>
      <c r="AJ162" s="3"/>
      <c r="AK162" s="3"/>
      <c r="AL162" s="3"/>
      <c r="AM162" s="3"/>
      <c r="AN162" s="3"/>
      <c r="AO162" s="3"/>
      <c r="AP162" s="3"/>
      <c r="AQ162" s="3"/>
      <c r="AR162" s="3"/>
      <c r="AS162" s="3"/>
      <c r="AT162" s="3"/>
      <c r="AU162" s="3"/>
      <c r="AV162" s="3"/>
      <c r="AW162" s="3"/>
      <c r="AX162" s="3"/>
      <c r="AY162" s="3"/>
      <c r="AZ162" s="3"/>
      <c r="BA162" s="3"/>
      <c r="BB162" s="3"/>
      <c r="BC162" s="3"/>
      <c r="BD162" s="3"/>
      <c r="BE162" s="3"/>
    </row>
    <row r="163" spans="3:57" x14ac:dyDescent="0.15">
      <c r="C163" s="3"/>
      <c r="D163" s="3"/>
      <c r="E163" s="3"/>
      <c r="F163" s="3"/>
      <c r="G163" s="3"/>
      <c r="H163" s="3"/>
      <c r="I163" s="3"/>
      <c r="J163" s="3"/>
      <c r="K163" s="3"/>
      <c r="L163" s="3"/>
      <c r="M163" s="3"/>
      <c r="N163" s="3"/>
      <c r="O163" s="3"/>
      <c r="P163" s="3"/>
      <c r="Q163" s="3"/>
      <c r="R163" s="3"/>
      <c r="S163" s="3"/>
      <c r="T163" s="3"/>
      <c r="U163" s="3"/>
      <c r="V163" s="3"/>
      <c r="W163" s="3"/>
      <c r="X163" s="3"/>
      <c r="Y163" s="3"/>
      <c r="Z163" s="3"/>
      <c r="AA163" s="3"/>
      <c r="AB163" s="3"/>
      <c r="AC163" s="3"/>
      <c r="AD163" s="3"/>
      <c r="AE163" s="3"/>
      <c r="AF163" s="3"/>
      <c r="AG163" s="3"/>
      <c r="AH163" s="3"/>
      <c r="AI163" s="3"/>
      <c r="AJ163" s="3"/>
      <c r="AK163" s="3"/>
      <c r="AL163" s="3"/>
      <c r="AM163" s="3"/>
      <c r="AN163" s="3"/>
      <c r="AO163" s="3"/>
      <c r="AP163" s="3"/>
      <c r="AQ163" s="3"/>
      <c r="AR163" s="3"/>
      <c r="AS163" s="3"/>
      <c r="AT163" s="3"/>
      <c r="AU163" s="3"/>
      <c r="AV163" s="3"/>
      <c r="AW163" s="3"/>
      <c r="AX163" s="3"/>
      <c r="AY163" s="3"/>
      <c r="AZ163" s="3"/>
      <c r="BA163" s="3"/>
      <c r="BB163" s="3"/>
      <c r="BC163" s="3"/>
      <c r="BD163" s="3"/>
      <c r="BE163" s="3"/>
    </row>
    <row r="164" spans="3:57" x14ac:dyDescent="0.15">
      <c r="C164" s="3"/>
      <c r="D164" s="3"/>
      <c r="E164" s="3"/>
      <c r="F164" s="3"/>
      <c r="G164" s="3"/>
      <c r="H164" s="3"/>
      <c r="I164" s="3"/>
      <c r="J164" s="3"/>
      <c r="K164" s="3"/>
      <c r="L164" s="3"/>
      <c r="M164" s="3"/>
      <c r="N164" s="3"/>
      <c r="O164" s="3"/>
      <c r="P164" s="3"/>
      <c r="Q164" s="3"/>
      <c r="R164" s="3"/>
      <c r="S164" s="3"/>
      <c r="T164" s="3"/>
      <c r="U164" s="3"/>
      <c r="V164" s="3"/>
      <c r="W164" s="3"/>
      <c r="X164" s="3"/>
      <c r="Y164" s="3"/>
      <c r="Z164" s="3"/>
      <c r="AA164" s="3"/>
      <c r="AB164" s="3"/>
      <c r="AC164" s="3"/>
      <c r="AD164" s="3"/>
      <c r="AE164" s="3"/>
      <c r="AF164" s="3"/>
      <c r="AG164" s="3"/>
      <c r="AH164" s="3"/>
      <c r="AI164" s="3"/>
      <c r="AJ164" s="3"/>
      <c r="AK164" s="3"/>
      <c r="AL164" s="3"/>
      <c r="AM164" s="3"/>
      <c r="AN164" s="3"/>
      <c r="AO164" s="3"/>
      <c r="AP164" s="3"/>
      <c r="AQ164" s="3"/>
      <c r="AR164" s="3"/>
      <c r="AS164" s="3"/>
      <c r="AT164" s="3"/>
      <c r="AU164" s="3"/>
      <c r="AV164" s="3"/>
      <c r="AW164" s="3"/>
      <c r="AX164" s="3"/>
      <c r="AY164" s="3"/>
      <c r="AZ164" s="3"/>
      <c r="BA164" s="3"/>
      <c r="BB164" s="3"/>
      <c r="BC164" s="3"/>
      <c r="BD164" s="3"/>
      <c r="BE164" s="3"/>
    </row>
    <row r="165" spans="3:57" x14ac:dyDescent="0.15">
      <c r="C165" s="3"/>
      <c r="D165" s="3"/>
      <c r="E165" s="3"/>
      <c r="F165" s="3"/>
      <c r="G165" s="3"/>
      <c r="H165" s="3"/>
      <c r="I165" s="3"/>
      <c r="J165" s="3"/>
      <c r="K165" s="3"/>
      <c r="L165" s="3"/>
      <c r="M165" s="3"/>
      <c r="N165" s="3"/>
      <c r="O165" s="3"/>
      <c r="P165" s="3"/>
      <c r="Q165" s="3"/>
      <c r="R165" s="3"/>
      <c r="S165" s="3"/>
      <c r="T165" s="3"/>
      <c r="U165" s="3"/>
      <c r="V165" s="3"/>
      <c r="W165" s="3"/>
      <c r="X165" s="3"/>
      <c r="Y165" s="3"/>
      <c r="Z165" s="3"/>
      <c r="AA165" s="3"/>
      <c r="AB165" s="3"/>
      <c r="AC165" s="3"/>
      <c r="AD165" s="3"/>
      <c r="AE165" s="3"/>
      <c r="AF165" s="3"/>
      <c r="AG165" s="3"/>
      <c r="AH165" s="3"/>
      <c r="AI165" s="3"/>
      <c r="AJ165" s="3"/>
      <c r="AK165" s="3"/>
      <c r="AL165" s="3"/>
      <c r="AM165" s="3"/>
      <c r="AN165" s="3"/>
      <c r="AO165" s="3"/>
      <c r="AP165" s="3"/>
      <c r="AQ165" s="3"/>
      <c r="AR165" s="3"/>
      <c r="AS165" s="3"/>
      <c r="AT165" s="3"/>
      <c r="AU165" s="3"/>
      <c r="AV165" s="3"/>
      <c r="AW165" s="3"/>
      <c r="AX165" s="3"/>
      <c r="AY165" s="3"/>
      <c r="AZ165" s="3"/>
      <c r="BA165" s="3"/>
      <c r="BB165" s="3"/>
      <c r="BC165" s="3"/>
      <c r="BD165" s="3"/>
      <c r="BE165" s="3"/>
    </row>
    <row r="166" spans="3:57" x14ac:dyDescent="0.15">
      <c r="C166" s="3"/>
      <c r="D166" s="3"/>
      <c r="E166" s="3"/>
      <c r="F166" s="3"/>
      <c r="G166" s="3"/>
      <c r="H166" s="3"/>
      <c r="I166" s="3"/>
      <c r="J166" s="3"/>
      <c r="K166" s="3"/>
      <c r="L166" s="3"/>
      <c r="M166" s="3"/>
      <c r="N166" s="3"/>
      <c r="O166" s="3"/>
      <c r="P166" s="3"/>
      <c r="Q166" s="3"/>
      <c r="R166" s="3"/>
      <c r="S166" s="3"/>
      <c r="T166" s="3"/>
      <c r="U166" s="3"/>
      <c r="V166" s="3"/>
      <c r="W166" s="3"/>
      <c r="X166" s="3"/>
      <c r="Y166" s="3"/>
      <c r="Z166" s="3"/>
      <c r="AA166" s="3"/>
      <c r="AB166" s="3"/>
      <c r="AC166" s="3"/>
      <c r="AD166" s="3"/>
      <c r="AE166" s="3"/>
      <c r="AF166" s="3"/>
      <c r="AG166" s="3"/>
      <c r="AH166" s="3"/>
      <c r="AI166" s="3"/>
      <c r="AJ166" s="3"/>
      <c r="AK166" s="3"/>
      <c r="AL166" s="3"/>
      <c r="AM166" s="3"/>
      <c r="AN166" s="3"/>
      <c r="AO166" s="3"/>
      <c r="AP166" s="3"/>
      <c r="AQ166" s="3"/>
      <c r="AR166" s="3"/>
      <c r="AS166" s="3"/>
      <c r="AT166" s="3"/>
      <c r="AU166" s="3"/>
      <c r="AV166" s="3"/>
      <c r="AW166" s="3"/>
      <c r="AX166" s="3"/>
      <c r="AY166" s="3"/>
      <c r="AZ166" s="3"/>
      <c r="BA166" s="3"/>
      <c r="BB166" s="3"/>
      <c r="BC166" s="3"/>
      <c r="BD166" s="3"/>
      <c r="BE166" s="3"/>
    </row>
    <row r="167" spans="3:57" x14ac:dyDescent="0.15">
      <c r="C167" s="3"/>
      <c r="D167" s="3"/>
      <c r="E167" s="3"/>
      <c r="F167" s="3"/>
      <c r="G167" s="3"/>
      <c r="H167" s="3"/>
      <c r="I167" s="3"/>
      <c r="J167" s="3"/>
      <c r="K167" s="3"/>
      <c r="L167" s="3"/>
      <c r="M167" s="3"/>
      <c r="N167" s="3"/>
      <c r="O167" s="3"/>
      <c r="P167" s="3"/>
      <c r="Q167" s="3"/>
      <c r="R167" s="3"/>
      <c r="S167" s="3"/>
      <c r="T167" s="3"/>
      <c r="U167" s="3"/>
      <c r="V167" s="3"/>
      <c r="W167" s="3"/>
      <c r="X167" s="3"/>
      <c r="Y167" s="3"/>
      <c r="Z167" s="3"/>
      <c r="AA167" s="3"/>
      <c r="AB167" s="3"/>
      <c r="AC167" s="3"/>
      <c r="AD167" s="3"/>
      <c r="AE167" s="3"/>
      <c r="AF167" s="3"/>
      <c r="AG167" s="3"/>
      <c r="AH167" s="3"/>
      <c r="AI167" s="3"/>
      <c r="AJ167" s="3"/>
      <c r="AK167" s="3"/>
      <c r="AL167" s="3"/>
      <c r="AM167" s="3"/>
      <c r="AN167" s="3"/>
      <c r="AO167" s="3"/>
      <c r="AP167" s="3"/>
      <c r="AQ167" s="3"/>
      <c r="AR167" s="3"/>
      <c r="AS167" s="3"/>
      <c r="AT167" s="3"/>
      <c r="AU167" s="3"/>
      <c r="AV167" s="3"/>
      <c r="AW167" s="3"/>
      <c r="AX167" s="3"/>
      <c r="AY167" s="3"/>
      <c r="AZ167" s="3"/>
      <c r="BA167" s="3"/>
      <c r="BB167" s="3"/>
      <c r="BC167" s="3"/>
      <c r="BD167" s="3"/>
      <c r="BE167" s="3"/>
    </row>
    <row r="168" spans="3:57" x14ac:dyDescent="0.15">
      <c r="C168" s="3"/>
      <c r="D168" s="3"/>
      <c r="E168" s="3"/>
      <c r="F168" s="3"/>
      <c r="G168" s="3"/>
      <c r="H168" s="3"/>
      <c r="I168" s="3"/>
      <c r="J168" s="3"/>
      <c r="K168" s="3"/>
      <c r="L168" s="3"/>
      <c r="M168" s="3"/>
      <c r="N168" s="3"/>
      <c r="O168" s="3"/>
      <c r="P168" s="3"/>
      <c r="Q168" s="3"/>
      <c r="R168" s="3"/>
      <c r="S168" s="3"/>
      <c r="T168" s="3"/>
      <c r="U168" s="3"/>
      <c r="V168" s="3"/>
      <c r="W168" s="3"/>
      <c r="X168" s="3"/>
      <c r="Y168" s="3"/>
      <c r="Z168" s="3"/>
      <c r="AA168" s="3"/>
      <c r="AB168" s="3"/>
      <c r="AC168" s="3"/>
      <c r="AD168" s="3"/>
      <c r="AE168" s="3"/>
      <c r="AF168" s="3"/>
      <c r="AG168" s="3"/>
      <c r="AH168" s="3"/>
      <c r="AI168" s="3"/>
      <c r="AJ168" s="3"/>
      <c r="AK168" s="3"/>
      <c r="AL168" s="3"/>
      <c r="AM168" s="3"/>
      <c r="AN168" s="3"/>
      <c r="AO168" s="3"/>
      <c r="AP168" s="3"/>
      <c r="AQ168" s="3"/>
      <c r="AR168" s="3"/>
      <c r="AS168" s="3"/>
      <c r="AT168" s="3"/>
      <c r="AU168" s="3"/>
      <c r="AV168" s="3"/>
      <c r="AW168" s="3"/>
      <c r="AX168" s="3"/>
      <c r="AY168" s="3"/>
      <c r="AZ168" s="3"/>
      <c r="BA168" s="3"/>
      <c r="BB168" s="3"/>
      <c r="BC168" s="3"/>
      <c r="BD168" s="3"/>
      <c r="BE168" s="3"/>
    </row>
    <row r="169" spans="3:57" x14ac:dyDescent="0.15">
      <c r="C169" s="3"/>
      <c r="D169" s="3"/>
      <c r="E169" s="3"/>
      <c r="F169" s="3"/>
      <c r="G169" s="3"/>
      <c r="H169" s="3"/>
      <c r="I169" s="3"/>
      <c r="J169" s="3"/>
      <c r="K169" s="3"/>
      <c r="L169" s="3"/>
      <c r="M169" s="3"/>
      <c r="N169" s="3"/>
      <c r="O169" s="3"/>
      <c r="P169" s="3"/>
      <c r="Q169" s="3"/>
      <c r="R169" s="3"/>
      <c r="S169" s="3"/>
      <c r="T169" s="3"/>
      <c r="U169" s="3"/>
      <c r="V169" s="3"/>
      <c r="W169" s="3"/>
      <c r="X169" s="3"/>
      <c r="Y169" s="3"/>
      <c r="Z169" s="3"/>
      <c r="AA169" s="3"/>
      <c r="AB169" s="3"/>
      <c r="AC169" s="3"/>
      <c r="AD169" s="3"/>
      <c r="AE169" s="3"/>
      <c r="AF169" s="3"/>
      <c r="AG169" s="3"/>
      <c r="AH169" s="3"/>
      <c r="AI169" s="3"/>
      <c r="AJ169" s="3"/>
      <c r="AK169" s="3"/>
      <c r="AL169" s="3"/>
      <c r="AM169" s="3"/>
      <c r="AN169" s="3"/>
      <c r="AO169" s="3"/>
      <c r="AP169" s="3"/>
      <c r="AQ169" s="3"/>
      <c r="AR169" s="3"/>
      <c r="AS169" s="3"/>
      <c r="AT169" s="3"/>
      <c r="AU169" s="3"/>
      <c r="AV169" s="3"/>
      <c r="AW169" s="3"/>
      <c r="AX169" s="3"/>
      <c r="AY169" s="3"/>
      <c r="AZ169" s="3"/>
      <c r="BA169" s="3"/>
      <c r="BB169" s="3"/>
      <c r="BC169" s="3"/>
      <c r="BD169" s="3"/>
      <c r="BE169" s="3"/>
    </row>
    <row r="170" spans="3:57" x14ac:dyDescent="0.15">
      <c r="C170" s="3"/>
      <c r="D170" s="3"/>
      <c r="E170" s="3"/>
      <c r="F170" s="3"/>
      <c r="G170" s="3"/>
      <c r="H170" s="3"/>
      <c r="I170" s="3"/>
      <c r="J170" s="3"/>
      <c r="K170" s="3"/>
      <c r="L170" s="3"/>
      <c r="M170" s="3"/>
      <c r="N170" s="3"/>
      <c r="O170" s="3"/>
      <c r="P170" s="3"/>
      <c r="Q170" s="3"/>
      <c r="R170" s="3"/>
      <c r="S170" s="3"/>
      <c r="T170" s="3"/>
      <c r="U170" s="3"/>
      <c r="V170" s="3"/>
      <c r="W170" s="3"/>
      <c r="X170" s="3"/>
      <c r="Y170" s="3"/>
      <c r="Z170" s="3"/>
      <c r="AA170" s="3"/>
      <c r="AB170" s="3"/>
      <c r="AC170" s="3"/>
      <c r="AD170" s="3"/>
      <c r="AE170" s="3"/>
      <c r="AF170" s="3"/>
      <c r="AG170" s="3"/>
      <c r="AH170" s="3"/>
      <c r="AI170" s="3"/>
      <c r="AJ170" s="3"/>
      <c r="AK170" s="3"/>
      <c r="AL170" s="3"/>
      <c r="AM170" s="3"/>
      <c r="AN170" s="3"/>
      <c r="AO170" s="3"/>
      <c r="AP170" s="3"/>
      <c r="AQ170" s="3"/>
      <c r="AR170" s="3"/>
      <c r="AS170" s="3"/>
      <c r="AT170" s="3"/>
      <c r="AU170" s="3"/>
      <c r="AV170" s="3"/>
      <c r="AW170" s="3"/>
      <c r="AX170" s="3"/>
      <c r="AY170" s="3"/>
      <c r="AZ170" s="3"/>
      <c r="BA170" s="3"/>
      <c r="BB170" s="3"/>
      <c r="BC170" s="3"/>
      <c r="BD170" s="3"/>
      <c r="BE170" s="3"/>
    </row>
    <row r="171" spans="3:57" x14ac:dyDescent="0.15">
      <c r="C171" s="3"/>
      <c r="D171" s="3"/>
      <c r="E171" s="3"/>
      <c r="F171" s="3"/>
      <c r="G171" s="3"/>
      <c r="H171" s="3"/>
      <c r="I171" s="3"/>
      <c r="J171" s="3"/>
      <c r="K171" s="3"/>
      <c r="L171" s="3"/>
      <c r="M171" s="3"/>
      <c r="N171" s="3"/>
      <c r="O171" s="3"/>
      <c r="P171" s="3"/>
      <c r="Q171" s="3"/>
      <c r="R171" s="3"/>
      <c r="S171" s="3"/>
      <c r="T171" s="3"/>
      <c r="U171" s="3"/>
      <c r="V171" s="3"/>
      <c r="W171" s="3"/>
      <c r="X171" s="3"/>
      <c r="Y171" s="3"/>
      <c r="Z171" s="3"/>
      <c r="AA171" s="3"/>
      <c r="AB171" s="3"/>
      <c r="AC171" s="3"/>
      <c r="AD171" s="3"/>
      <c r="AE171" s="3"/>
      <c r="AF171" s="3"/>
      <c r="AG171" s="3"/>
      <c r="AH171" s="3"/>
      <c r="AI171" s="3"/>
      <c r="AJ171" s="3"/>
      <c r="AK171" s="3"/>
      <c r="AL171" s="3"/>
      <c r="AM171" s="3"/>
      <c r="AN171" s="3"/>
      <c r="AO171" s="3"/>
      <c r="AP171" s="3"/>
      <c r="AQ171" s="3"/>
      <c r="AR171" s="3"/>
      <c r="AS171" s="3"/>
      <c r="AT171" s="3"/>
      <c r="AU171" s="3"/>
      <c r="AV171" s="3"/>
      <c r="AW171" s="3"/>
      <c r="AX171" s="3"/>
      <c r="AY171" s="3"/>
      <c r="AZ171" s="3"/>
      <c r="BA171" s="3"/>
      <c r="BB171" s="3"/>
      <c r="BC171" s="3"/>
      <c r="BD171" s="3"/>
      <c r="BE171" s="3"/>
    </row>
    <row r="172" spans="3:57" x14ac:dyDescent="0.15">
      <c r="C172" s="3"/>
      <c r="D172" s="3"/>
      <c r="E172" s="3"/>
      <c r="F172" s="3"/>
      <c r="G172" s="3"/>
      <c r="H172" s="3"/>
      <c r="I172" s="3"/>
      <c r="J172" s="3"/>
      <c r="K172" s="3"/>
      <c r="L172" s="3"/>
      <c r="M172" s="3"/>
      <c r="N172" s="3"/>
      <c r="O172" s="3"/>
      <c r="P172" s="3"/>
      <c r="Q172" s="3"/>
      <c r="R172" s="3"/>
      <c r="S172" s="3"/>
      <c r="T172" s="3"/>
      <c r="U172" s="3"/>
      <c r="V172" s="3"/>
      <c r="W172" s="3"/>
      <c r="X172" s="3"/>
      <c r="Y172" s="3"/>
      <c r="Z172" s="3"/>
      <c r="AA172" s="3"/>
      <c r="AB172" s="3"/>
      <c r="AC172" s="3"/>
      <c r="AD172" s="3"/>
      <c r="AE172" s="3"/>
      <c r="AF172" s="3"/>
      <c r="AG172" s="3"/>
      <c r="AH172" s="3"/>
      <c r="AI172" s="3"/>
      <c r="AJ172" s="3"/>
      <c r="AK172" s="3"/>
      <c r="AL172" s="3"/>
      <c r="AM172" s="3"/>
      <c r="AN172" s="3"/>
      <c r="AO172" s="3"/>
      <c r="AP172" s="3"/>
      <c r="AQ172" s="3"/>
      <c r="AR172" s="3"/>
      <c r="AS172" s="3"/>
      <c r="AT172" s="3"/>
      <c r="AU172" s="3"/>
      <c r="AV172" s="3"/>
      <c r="AW172" s="3"/>
      <c r="AX172" s="3"/>
      <c r="AY172" s="3"/>
      <c r="AZ172" s="3"/>
      <c r="BA172" s="3"/>
      <c r="BB172" s="3"/>
      <c r="BC172" s="3"/>
      <c r="BD172" s="3"/>
      <c r="BE172" s="3"/>
    </row>
    <row r="173" spans="3:57" x14ac:dyDescent="0.15">
      <c r="C173" s="3"/>
      <c r="D173" s="3"/>
      <c r="E173" s="3"/>
      <c r="F173" s="3"/>
      <c r="G173" s="3"/>
      <c r="H173" s="3"/>
      <c r="I173" s="3"/>
      <c r="J173" s="3"/>
      <c r="K173" s="3"/>
      <c r="L173" s="3"/>
      <c r="M173" s="3"/>
      <c r="N173" s="3"/>
      <c r="O173" s="3"/>
      <c r="P173" s="3"/>
      <c r="Q173" s="3"/>
      <c r="R173" s="3"/>
      <c r="S173" s="3"/>
      <c r="T173" s="3"/>
      <c r="U173" s="3"/>
      <c r="V173" s="3"/>
      <c r="W173" s="3"/>
      <c r="X173" s="3"/>
      <c r="Y173" s="3"/>
      <c r="Z173" s="3"/>
      <c r="AA173" s="3"/>
      <c r="AB173" s="3"/>
      <c r="AC173" s="3"/>
      <c r="AD173" s="3"/>
      <c r="AE173" s="3"/>
      <c r="AF173" s="3"/>
      <c r="AG173" s="3"/>
      <c r="AH173" s="3"/>
      <c r="AI173" s="3"/>
      <c r="AJ173" s="3"/>
      <c r="AK173" s="3"/>
      <c r="AL173" s="3"/>
      <c r="AM173" s="3"/>
      <c r="AN173" s="3"/>
      <c r="AO173" s="3"/>
      <c r="AP173" s="3"/>
      <c r="AQ173" s="3"/>
      <c r="AR173" s="3"/>
      <c r="AS173" s="3"/>
      <c r="AT173" s="3"/>
      <c r="AU173" s="3"/>
      <c r="AV173" s="3"/>
      <c r="AW173" s="3"/>
      <c r="AX173" s="3"/>
      <c r="AY173" s="3"/>
      <c r="AZ173" s="3"/>
      <c r="BA173" s="3"/>
      <c r="BB173" s="3"/>
      <c r="BC173" s="3"/>
      <c r="BD173" s="3"/>
      <c r="BE173" s="3"/>
    </row>
    <row r="174" spans="3:57" x14ac:dyDescent="0.15">
      <c r="C174" s="3"/>
      <c r="D174" s="3"/>
      <c r="E174" s="3"/>
      <c r="F174" s="3"/>
      <c r="G174" s="3"/>
      <c r="H174" s="3"/>
      <c r="I174" s="3"/>
      <c r="J174" s="3"/>
      <c r="K174" s="3"/>
      <c r="L174" s="3"/>
      <c r="M174" s="3"/>
      <c r="N174" s="3"/>
      <c r="O174" s="3"/>
      <c r="P174" s="3"/>
      <c r="Q174" s="3"/>
      <c r="R174" s="3"/>
      <c r="S174" s="3"/>
      <c r="T174" s="3"/>
      <c r="U174" s="3"/>
      <c r="V174" s="3"/>
      <c r="W174" s="3"/>
      <c r="X174" s="3"/>
      <c r="Y174" s="3"/>
      <c r="Z174" s="3"/>
      <c r="AA174" s="3"/>
      <c r="AB174" s="3"/>
      <c r="AC174" s="3"/>
      <c r="AD174" s="3"/>
      <c r="AE174" s="3"/>
      <c r="AF174" s="3"/>
      <c r="AG174" s="3"/>
      <c r="AH174" s="3"/>
      <c r="AI174" s="3"/>
      <c r="AJ174" s="3"/>
      <c r="AK174" s="3"/>
      <c r="AL174" s="3"/>
      <c r="AM174" s="3"/>
      <c r="AN174" s="3"/>
      <c r="AO174" s="3"/>
      <c r="AP174" s="3"/>
      <c r="AQ174" s="3"/>
      <c r="AR174" s="3"/>
      <c r="AS174" s="3"/>
      <c r="AT174" s="3"/>
      <c r="AU174" s="3"/>
      <c r="AV174" s="3"/>
      <c r="AW174" s="3"/>
      <c r="AX174" s="3"/>
      <c r="AY174" s="3"/>
      <c r="AZ174" s="3"/>
      <c r="BA174" s="3"/>
      <c r="BB174" s="3"/>
      <c r="BC174" s="3"/>
      <c r="BD174" s="3"/>
      <c r="BE174" s="3"/>
    </row>
    <row r="175" spans="3:57" x14ac:dyDescent="0.15">
      <c r="C175" s="3"/>
      <c r="D175" s="3"/>
      <c r="E175" s="3"/>
      <c r="F175" s="3"/>
      <c r="G175" s="3"/>
      <c r="H175" s="3"/>
      <c r="I175" s="3"/>
      <c r="J175" s="3"/>
      <c r="K175" s="3"/>
      <c r="L175" s="3"/>
      <c r="M175" s="3"/>
      <c r="N175" s="3"/>
      <c r="O175" s="3"/>
      <c r="P175" s="3"/>
      <c r="Q175" s="3"/>
      <c r="R175" s="3"/>
      <c r="S175" s="3"/>
      <c r="T175" s="3"/>
      <c r="U175" s="3"/>
      <c r="V175" s="3"/>
      <c r="W175" s="3"/>
      <c r="X175" s="3"/>
      <c r="Y175" s="3"/>
      <c r="Z175" s="3"/>
      <c r="AA175" s="3"/>
      <c r="AB175" s="3"/>
      <c r="AC175" s="3"/>
      <c r="AD175" s="3"/>
      <c r="AE175" s="3"/>
      <c r="AF175" s="3"/>
      <c r="AG175" s="3"/>
      <c r="AH175" s="3"/>
      <c r="AI175" s="3"/>
      <c r="AJ175" s="3"/>
      <c r="AK175" s="3"/>
      <c r="AL175" s="3"/>
      <c r="AM175" s="3"/>
      <c r="AN175" s="3"/>
      <c r="AO175" s="3"/>
      <c r="AP175" s="3"/>
      <c r="AQ175" s="3"/>
      <c r="AR175" s="3"/>
      <c r="AS175" s="3"/>
      <c r="AT175" s="3"/>
      <c r="AU175" s="3"/>
      <c r="AV175" s="3"/>
      <c r="AW175" s="3"/>
      <c r="AX175" s="3"/>
      <c r="AY175" s="3"/>
      <c r="AZ175" s="3"/>
      <c r="BA175" s="3"/>
      <c r="BB175" s="3"/>
      <c r="BC175" s="3"/>
      <c r="BD175" s="3"/>
      <c r="BE175" s="3"/>
    </row>
    <row r="176" spans="3:57" x14ac:dyDescent="0.15">
      <c r="C176" s="3"/>
      <c r="D176" s="3"/>
      <c r="E176" s="3"/>
      <c r="F176" s="3"/>
      <c r="G176" s="3"/>
      <c r="H176" s="3"/>
      <c r="I176" s="3"/>
      <c r="J176" s="3"/>
      <c r="K176" s="3"/>
      <c r="L176" s="3"/>
      <c r="M176" s="3"/>
      <c r="N176" s="3"/>
      <c r="O176" s="3"/>
      <c r="P176" s="3"/>
      <c r="Q176" s="3"/>
      <c r="R176" s="3"/>
      <c r="S176" s="3"/>
      <c r="T176" s="3"/>
      <c r="U176" s="3"/>
      <c r="V176" s="3"/>
      <c r="W176" s="3"/>
      <c r="X176" s="3"/>
      <c r="Y176" s="3"/>
      <c r="Z176" s="3"/>
      <c r="AA176" s="3"/>
      <c r="AB176" s="3"/>
      <c r="AC176" s="3"/>
      <c r="AD176" s="3"/>
      <c r="AE176" s="3"/>
      <c r="AF176" s="3"/>
      <c r="AG176" s="3"/>
      <c r="AH176" s="3"/>
      <c r="AI176" s="3"/>
      <c r="AJ176" s="3"/>
      <c r="AK176" s="3"/>
      <c r="AL176" s="3"/>
      <c r="AM176" s="3"/>
      <c r="AN176" s="3"/>
      <c r="AO176" s="3"/>
      <c r="AP176" s="3"/>
      <c r="AQ176" s="3"/>
      <c r="AR176" s="3"/>
      <c r="AS176" s="3"/>
      <c r="AT176" s="3"/>
      <c r="AU176" s="3"/>
      <c r="AV176" s="3"/>
      <c r="AW176" s="3"/>
      <c r="AX176" s="3"/>
      <c r="AY176" s="3"/>
      <c r="AZ176" s="3"/>
      <c r="BA176" s="3"/>
      <c r="BB176" s="3"/>
      <c r="BC176" s="3"/>
      <c r="BD176" s="3"/>
      <c r="BE176" s="3"/>
    </row>
    <row r="177" spans="3:57" x14ac:dyDescent="0.15">
      <c r="C177" s="3"/>
      <c r="D177" s="3"/>
      <c r="E177" s="3"/>
      <c r="F177" s="3"/>
      <c r="G177" s="3"/>
      <c r="H177" s="3"/>
      <c r="I177" s="3"/>
      <c r="J177" s="3"/>
      <c r="K177" s="3"/>
      <c r="L177" s="3"/>
      <c r="M177" s="3"/>
      <c r="N177" s="3"/>
      <c r="O177" s="3"/>
      <c r="P177" s="3"/>
      <c r="Q177" s="3"/>
      <c r="R177" s="3"/>
      <c r="S177" s="3"/>
      <c r="T177" s="3"/>
      <c r="U177" s="3"/>
      <c r="V177" s="3"/>
      <c r="W177" s="3"/>
      <c r="X177" s="3"/>
      <c r="Y177" s="3"/>
      <c r="Z177" s="3"/>
      <c r="AA177" s="3"/>
      <c r="AB177" s="3"/>
      <c r="AC177" s="3"/>
      <c r="AD177" s="3"/>
      <c r="AE177" s="3"/>
      <c r="AF177" s="3"/>
      <c r="AG177" s="3"/>
      <c r="AH177" s="3"/>
      <c r="AI177" s="3"/>
      <c r="AJ177" s="3"/>
      <c r="AK177" s="3"/>
      <c r="AL177" s="3"/>
      <c r="AM177" s="3"/>
      <c r="AN177" s="3"/>
      <c r="AO177" s="3"/>
      <c r="AP177" s="3"/>
      <c r="AQ177" s="3"/>
      <c r="AR177" s="3"/>
      <c r="AS177" s="3"/>
      <c r="AT177" s="3"/>
      <c r="AU177" s="3"/>
      <c r="AV177" s="3"/>
      <c r="AW177" s="3"/>
      <c r="AX177" s="3"/>
      <c r="AY177" s="3"/>
      <c r="AZ177" s="3"/>
      <c r="BA177" s="3"/>
      <c r="BB177" s="3"/>
      <c r="BC177" s="3"/>
      <c r="BD177" s="3"/>
      <c r="BE177" s="3"/>
    </row>
    <row r="178" spans="3:57" x14ac:dyDescent="0.15">
      <c r="C178" s="3"/>
      <c r="D178" s="3"/>
      <c r="E178" s="3"/>
      <c r="F178" s="3"/>
      <c r="G178" s="3"/>
      <c r="H178" s="3"/>
      <c r="I178" s="3"/>
      <c r="J178" s="3"/>
      <c r="K178" s="3"/>
      <c r="L178" s="3"/>
      <c r="M178" s="3"/>
      <c r="N178" s="3"/>
      <c r="O178" s="3"/>
      <c r="P178" s="3"/>
      <c r="Q178" s="3"/>
      <c r="R178" s="3"/>
      <c r="S178" s="3"/>
      <c r="T178" s="3"/>
      <c r="U178" s="3"/>
      <c r="V178" s="3"/>
      <c r="W178" s="3"/>
      <c r="X178" s="3"/>
      <c r="Y178" s="3"/>
      <c r="Z178" s="3"/>
      <c r="AA178" s="3"/>
      <c r="AB178" s="3"/>
      <c r="AC178" s="3"/>
      <c r="AD178" s="3"/>
      <c r="AE178" s="3"/>
      <c r="AF178" s="3"/>
      <c r="AG178" s="3"/>
      <c r="AH178" s="3"/>
      <c r="AI178" s="3"/>
      <c r="AJ178" s="3"/>
      <c r="AK178" s="3"/>
      <c r="AL178" s="3"/>
      <c r="AM178" s="3"/>
      <c r="AN178" s="3"/>
      <c r="AO178" s="3"/>
      <c r="AP178" s="3"/>
      <c r="AQ178" s="3"/>
      <c r="AR178" s="3"/>
      <c r="AS178" s="3"/>
      <c r="AT178" s="3"/>
      <c r="AU178" s="3"/>
      <c r="AV178" s="3"/>
      <c r="AW178" s="3"/>
      <c r="AX178" s="3"/>
      <c r="AY178" s="3"/>
      <c r="AZ178" s="3"/>
      <c r="BA178" s="3"/>
      <c r="BB178" s="3"/>
      <c r="BC178" s="3"/>
      <c r="BD178" s="3"/>
      <c r="BE178" s="3"/>
    </row>
    <row r="179" spans="3:57" x14ac:dyDescent="0.15">
      <c r="C179" s="3"/>
      <c r="D179" s="3"/>
      <c r="E179" s="3"/>
      <c r="F179" s="3"/>
      <c r="G179" s="3"/>
      <c r="H179" s="3"/>
      <c r="I179" s="3"/>
      <c r="J179" s="3"/>
      <c r="K179" s="3"/>
      <c r="L179" s="3"/>
      <c r="M179" s="3"/>
      <c r="N179" s="3"/>
      <c r="O179" s="3"/>
      <c r="P179" s="3"/>
      <c r="Q179" s="3"/>
      <c r="R179" s="3"/>
      <c r="S179" s="3"/>
      <c r="T179" s="3"/>
      <c r="U179" s="3"/>
      <c r="V179" s="3"/>
      <c r="W179" s="3"/>
      <c r="X179" s="3"/>
      <c r="Y179" s="3"/>
      <c r="Z179" s="3"/>
      <c r="AA179" s="3"/>
      <c r="AB179" s="3"/>
      <c r="AC179" s="3"/>
      <c r="AD179" s="3"/>
      <c r="AE179" s="3"/>
      <c r="AF179" s="3"/>
      <c r="AG179" s="3"/>
      <c r="AH179" s="3"/>
      <c r="AI179" s="3"/>
      <c r="AJ179" s="3"/>
      <c r="AK179" s="3"/>
      <c r="AL179" s="3"/>
      <c r="AM179" s="3"/>
      <c r="AN179" s="3"/>
      <c r="AO179" s="3"/>
      <c r="AP179" s="3"/>
      <c r="AQ179" s="3"/>
      <c r="AR179" s="3"/>
      <c r="AS179" s="3"/>
      <c r="AT179" s="3"/>
      <c r="AU179" s="3"/>
      <c r="AV179" s="3"/>
      <c r="AW179" s="3"/>
      <c r="AX179" s="3"/>
      <c r="AY179" s="3"/>
      <c r="AZ179" s="3"/>
      <c r="BA179" s="3"/>
      <c r="BB179" s="3"/>
      <c r="BC179" s="3"/>
      <c r="BD179" s="3"/>
      <c r="BE179" s="3"/>
    </row>
    <row r="180" spans="3:57" x14ac:dyDescent="0.15">
      <c r="C180" s="3"/>
      <c r="D180" s="3"/>
      <c r="E180" s="3"/>
      <c r="F180" s="3"/>
      <c r="G180" s="3"/>
      <c r="H180" s="3"/>
      <c r="I180" s="3"/>
      <c r="J180" s="3"/>
      <c r="K180" s="3"/>
      <c r="L180" s="3"/>
      <c r="M180" s="3"/>
      <c r="N180" s="3"/>
      <c r="O180" s="3"/>
      <c r="P180" s="3"/>
      <c r="Q180" s="3"/>
      <c r="R180" s="3"/>
      <c r="S180" s="3"/>
      <c r="T180" s="3"/>
      <c r="U180" s="3"/>
      <c r="V180" s="3"/>
      <c r="W180" s="3"/>
      <c r="X180" s="3"/>
      <c r="Y180" s="3"/>
      <c r="Z180" s="3"/>
      <c r="AA180" s="3"/>
      <c r="AB180" s="3"/>
      <c r="AC180" s="3"/>
      <c r="AD180" s="3"/>
      <c r="AE180" s="3"/>
      <c r="AF180" s="3"/>
      <c r="AG180" s="3"/>
      <c r="AH180" s="3"/>
      <c r="AI180" s="3"/>
      <c r="AJ180" s="3"/>
      <c r="AK180" s="3"/>
      <c r="AL180" s="3"/>
      <c r="AM180" s="3"/>
      <c r="AN180" s="3"/>
      <c r="AO180" s="3"/>
      <c r="AP180" s="3"/>
      <c r="AQ180" s="3"/>
      <c r="AR180" s="3"/>
      <c r="AS180" s="3"/>
      <c r="AT180" s="3"/>
      <c r="AU180" s="3"/>
      <c r="AV180" s="3"/>
      <c r="AW180" s="3"/>
      <c r="AX180" s="3"/>
      <c r="AY180" s="3"/>
      <c r="AZ180" s="3"/>
      <c r="BA180" s="3"/>
      <c r="BB180" s="3"/>
      <c r="BC180" s="3"/>
      <c r="BD180" s="3"/>
      <c r="BE180" s="3"/>
    </row>
    <row r="181" spans="3:57" x14ac:dyDescent="0.15">
      <c r="C181" s="3"/>
      <c r="D181" s="3"/>
      <c r="E181" s="3"/>
      <c r="F181" s="3"/>
      <c r="G181" s="3"/>
      <c r="H181" s="3"/>
      <c r="I181" s="3"/>
      <c r="J181" s="3"/>
      <c r="K181" s="3"/>
      <c r="L181" s="3"/>
      <c r="M181" s="3"/>
      <c r="N181" s="3"/>
      <c r="O181" s="3"/>
      <c r="P181" s="3"/>
      <c r="Q181" s="3"/>
      <c r="R181" s="3"/>
      <c r="S181" s="3"/>
      <c r="T181" s="3"/>
      <c r="U181" s="3"/>
      <c r="V181" s="3"/>
      <c r="W181" s="3"/>
      <c r="X181" s="3"/>
      <c r="Y181" s="3"/>
      <c r="Z181" s="3"/>
      <c r="AA181" s="3"/>
      <c r="AB181" s="3"/>
      <c r="AC181" s="3"/>
      <c r="AD181" s="3"/>
      <c r="AE181" s="3"/>
      <c r="AF181" s="3"/>
      <c r="AG181" s="3"/>
      <c r="AH181" s="3"/>
      <c r="AI181" s="3"/>
      <c r="AJ181" s="3"/>
      <c r="AK181" s="3"/>
      <c r="AL181" s="3"/>
      <c r="AM181" s="3"/>
      <c r="AN181" s="3"/>
      <c r="AO181" s="3"/>
      <c r="AP181" s="3"/>
      <c r="AQ181" s="3"/>
      <c r="AR181" s="3"/>
      <c r="AS181" s="3"/>
      <c r="AT181" s="3"/>
      <c r="AU181" s="3"/>
      <c r="AV181" s="3"/>
      <c r="AW181" s="3"/>
      <c r="AX181" s="3"/>
      <c r="AY181" s="3"/>
      <c r="AZ181" s="3"/>
      <c r="BA181" s="3"/>
      <c r="BB181" s="3"/>
      <c r="BC181" s="3"/>
      <c r="BD181" s="3"/>
      <c r="BE181" s="3"/>
    </row>
    <row r="182" spans="3:57" x14ac:dyDescent="0.15">
      <c r="C182" s="3"/>
      <c r="D182" s="3"/>
      <c r="E182" s="3"/>
      <c r="F182" s="3"/>
      <c r="G182" s="3"/>
      <c r="H182" s="3"/>
      <c r="I182" s="3"/>
      <c r="J182" s="3"/>
      <c r="K182" s="3"/>
      <c r="L182" s="3"/>
      <c r="M182" s="3"/>
      <c r="N182" s="3"/>
      <c r="O182" s="3"/>
      <c r="P182" s="3"/>
      <c r="Q182" s="3"/>
      <c r="R182" s="3"/>
      <c r="S182" s="3"/>
      <c r="T182" s="3"/>
      <c r="U182" s="3"/>
      <c r="V182" s="3"/>
      <c r="W182" s="3"/>
      <c r="X182" s="3"/>
      <c r="Y182" s="3"/>
      <c r="Z182" s="3"/>
      <c r="AA182" s="3"/>
      <c r="AB182" s="3"/>
      <c r="AC182" s="3"/>
      <c r="AD182" s="3"/>
      <c r="AE182" s="3"/>
      <c r="AF182" s="3"/>
      <c r="AG182" s="3"/>
      <c r="AH182" s="3"/>
      <c r="AI182" s="3"/>
      <c r="AJ182" s="3"/>
      <c r="AK182" s="3"/>
      <c r="AL182" s="3"/>
      <c r="AM182" s="3"/>
      <c r="AN182" s="3"/>
      <c r="AO182" s="3"/>
      <c r="AP182" s="3"/>
      <c r="AQ182" s="3"/>
      <c r="AR182" s="3"/>
      <c r="AS182" s="3"/>
      <c r="AT182" s="3"/>
      <c r="AU182" s="3"/>
      <c r="AV182" s="3"/>
      <c r="AW182" s="3"/>
      <c r="AX182" s="3"/>
      <c r="AY182" s="3"/>
      <c r="AZ182" s="3"/>
      <c r="BA182" s="3"/>
      <c r="BB182" s="3"/>
      <c r="BC182" s="3"/>
      <c r="BD182" s="3"/>
      <c r="BE182" s="3"/>
    </row>
  </sheetData>
  <mergeCells count="139">
    <mergeCell ref="A7:J7"/>
    <mergeCell ref="K7:N7"/>
    <mergeCell ref="O7:T7"/>
    <mergeCell ref="U7:Z7"/>
    <mergeCell ref="AA7:AE7"/>
    <mergeCell ref="AF7:AK7"/>
    <mergeCell ref="A3:BE3"/>
    <mergeCell ref="A5:J6"/>
    <mergeCell ref="K5:N6"/>
    <mergeCell ref="O5:T6"/>
    <mergeCell ref="U5:Z6"/>
    <mergeCell ref="AA5:AE6"/>
    <mergeCell ref="AF5:AZ6"/>
    <mergeCell ref="BA6:BE6"/>
    <mergeCell ref="AL7:AZ7"/>
    <mergeCell ref="BA7:BE7"/>
    <mergeCell ref="A8:A43"/>
    <mergeCell ref="B8:J43"/>
    <mergeCell ref="K8:N43"/>
    <mergeCell ref="O8:T43"/>
    <mergeCell ref="U8:Z43"/>
    <mergeCell ref="AA8:AE43"/>
    <mergeCell ref="AF8:AK8"/>
    <mergeCell ref="AL8:AZ8"/>
    <mergeCell ref="BA8:BE8"/>
    <mergeCell ref="AF9:AK9"/>
    <mergeCell ref="AL9:AZ9"/>
    <mergeCell ref="BA9:BE9"/>
    <mergeCell ref="AF10:AK10"/>
    <mergeCell ref="AL10:AZ10"/>
    <mergeCell ref="BA10:BE10"/>
    <mergeCell ref="AF11:AK11"/>
    <mergeCell ref="AL11:AZ11"/>
    <mergeCell ref="BA11:BE11"/>
    <mergeCell ref="AF12:AK12"/>
    <mergeCell ref="AL12:AZ12"/>
    <mergeCell ref="BA12:BE12"/>
    <mergeCell ref="AF13:AK13"/>
    <mergeCell ref="AL13:AZ13"/>
    <mergeCell ref="BA13:BE13"/>
    <mergeCell ref="AF14:AK14"/>
    <mergeCell ref="AL14:AZ14"/>
    <mergeCell ref="BA14:BE14"/>
    <mergeCell ref="AF15:AK15"/>
    <mergeCell ref="AL15:AZ15"/>
    <mergeCell ref="BA15:BE15"/>
    <mergeCell ref="AF16:AK16"/>
    <mergeCell ref="AL16:AZ16"/>
    <mergeCell ref="BA16:BE16"/>
    <mergeCell ref="AF17:AK17"/>
    <mergeCell ref="AL17:AZ17"/>
    <mergeCell ref="BA17:BE17"/>
    <mergeCell ref="AF18:AK18"/>
    <mergeCell ref="AL18:AZ18"/>
    <mergeCell ref="BA18:BE18"/>
    <mergeCell ref="AF19:AK19"/>
    <mergeCell ref="AL19:AZ19"/>
    <mergeCell ref="BA19:BE19"/>
    <mergeCell ref="AF20:AK20"/>
    <mergeCell ref="AL20:AZ20"/>
    <mergeCell ref="BA20:BE20"/>
    <mergeCell ref="AF21:AK21"/>
    <mergeCell ref="AL21:AZ21"/>
    <mergeCell ref="BA21:BE21"/>
    <mergeCell ref="AF22:AK22"/>
    <mergeCell ref="AL22:AZ22"/>
    <mergeCell ref="BA22:BE22"/>
    <mergeCell ref="AF23:AK23"/>
    <mergeCell ref="AL23:AZ23"/>
    <mergeCell ref="BA23:BE23"/>
    <mergeCell ref="AF24:AK24"/>
    <mergeCell ref="AL24:AZ24"/>
    <mergeCell ref="BA24:BE24"/>
    <mergeCell ref="AF25:AK25"/>
    <mergeCell ref="AL25:AZ25"/>
    <mergeCell ref="BA25:BE25"/>
    <mergeCell ref="AF26:AK26"/>
    <mergeCell ref="AL26:AZ26"/>
    <mergeCell ref="BA26:BE26"/>
    <mergeCell ref="AF27:AK27"/>
    <mergeCell ref="AL27:AZ27"/>
    <mergeCell ref="BA27:BE27"/>
    <mergeCell ref="AF28:AK28"/>
    <mergeCell ref="AL28:AZ28"/>
    <mergeCell ref="BA28:BE28"/>
    <mergeCell ref="AF29:AK29"/>
    <mergeCell ref="AL29:AZ29"/>
    <mergeCell ref="BA29:BE29"/>
    <mergeCell ref="AF30:AK30"/>
    <mergeCell ref="AL30:AZ30"/>
    <mergeCell ref="BA30:BE30"/>
    <mergeCell ref="AF31:AK31"/>
    <mergeCell ref="AL31:AZ31"/>
    <mergeCell ref="BA31:BE31"/>
    <mergeCell ref="AF32:AK32"/>
    <mergeCell ref="AL32:AZ32"/>
    <mergeCell ref="BA32:BE32"/>
    <mergeCell ref="AF33:AK33"/>
    <mergeCell ref="AL33:AZ33"/>
    <mergeCell ref="BA33:BE33"/>
    <mergeCell ref="AF34:AK34"/>
    <mergeCell ref="AL34:AZ34"/>
    <mergeCell ref="BA34:BE34"/>
    <mergeCell ref="AF35:AK35"/>
    <mergeCell ref="AL35:AZ35"/>
    <mergeCell ref="BA35:BE35"/>
    <mergeCell ref="AF36:AK36"/>
    <mergeCell ref="AL36:AZ36"/>
    <mergeCell ref="BA36:BE36"/>
    <mergeCell ref="AF37:AK37"/>
    <mergeCell ref="AL37:AZ37"/>
    <mergeCell ref="BA37:BE37"/>
    <mergeCell ref="AF38:AK38"/>
    <mergeCell ref="AL38:AZ38"/>
    <mergeCell ref="BA38:BE38"/>
    <mergeCell ref="AF39:AK39"/>
    <mergeCell ref="AL39:AZ39"/>
    <mergeCell ref="BA39:BE39"/>
    <mergeCell ref="AF43:AK43"/>
    <mergeCell ref="AL43:AZ43"/>
    <mergeCell ref="BA43:BE43"/>
    <mergeCell ref="AF40:AK40"/>
    <mergeCell ref="AL40:AZ40"/>
    <mergeCell ref="BA40:BE40"/>
    <mergeCell ref="AF41:AK41"/>
    <mergeCell ref="AL41:AZ41"/>
    <mergeCell ref="BA41:BE41"/>
    <mergeCell ref="AF42:AK42"/>
    <mergeCell ref="AL42:AZ42"/>
    <mergeCell ref="BA42:BE42"/>
    <mergeCell ref="C57:BD57"/>
    <mergeCell ref="C61:BE61"/>
    <mergeCell ref="C62:BE62"/>
    <mergeCell ref="C64:BE64"/>
    <mergeCell ref="C65:BD65"/>
    <mergeCell ref="C66:BD66"/>
    <mergeCell ref="C46:BE47"/>
    <mergeCell ref="C52:BE54"/>
    <mergeCell ref="C55:BE56"/>
  </mergeCells>
  <phoneticPr fontId="1"/>
  <printOptions horizontalCentered="1"/>
  <pageMargins left="0.15748031496062992" right="0.15748031496062992" top="0.35433070866141736" bottom="0.27559055118110237" header="0.15748031496062992" footer="0.19685039370078741"/>
  <pageSetup paperSize="9" scale="45" fitToHeight="2" orientation="landscape" r:id="rId1"/>
  <headerFooter alignWithMargins="0"/>
  <rowBreaks count="1" manualBreakCount="1">
    <brk id="47" max="56"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12B6BB-D534-4E39-9194-71BC327979C4}">
  <dimension ref="A1:AQ84"/>
  <sheetViews>
    <sheetView view="pageBreakPreview" zoomScaleNormal="100" zoomScaleSheetLayoutView="100" workbookViewId="0">
      <selection activeCell="B16" sqref="B16"/>
    </sheetView>
  </sheetViews>
  <sheetFormatPr defaultColWidth="9.125" defaultRowHeight="14.25" x14ac:dyDescent="0.15"/>
  <cols>
    <col min="1" max="1" width="2.875" style="1" customWidth="1"/>
    <col min="2" max="2" width="16.375" style="2" customWidth="1"/>
    <col min="3" max="3" width="7.375" style="1" customWidth="1"/>
    <col min="4" max="5" width="8.5" style="1" customWidth="1"/>
    <col min="6" max="36" width="2.875" style="1" customWidth="1"/>
    <col min="37" max="37" width="7.375" style="1" customWidth="1"/>
    <col min="38" max="38" width="8.375" style="1" customWidth="1"/>
    <col min="39" max="39" width="8.5" style="1" customWidth="1"/>
    <col min="40" max="40" width="6.25" style="1" customWidth="1"/>
    <col min="41" max="16384" width="9.125" style="1"/>
  </cols>
  <sheetData>
    <row r="1" spans="1:40" ht="20.100000000000001" customHeight="1" x14ac:dyDescent="0.15">
      <c r="A1" s="84" t="s">
        <v>790</v>
      </c>
      <c r="C1" s="119"/>
      <c r="D1" s="119"/>
      <c r="E1" s="119"/>
      <c r="F1" s="119"/>
      <c r="G1" s="119"/>
      <c r="H1" s="119"/>
      <c r="I1" s="119"/>
      <c r="J1" s="119"/>
      <c r="K1" s="119"/>
      <c r="L1" s="119"/>
      <c r="M1" s="119"/>
      <c r="N1" s="119"/>
      <c r="O1" s="119"/>
      <c r="P1" s="119"/>
      <c r="Q1" s="119"/>
      <c r="R1" s="119"/>
      <c r="S1" s="119"/>
      <c r="T1" s="119"/>
      <c r="U1" s="119"/>
      <c r="V1" s="119"/>
      <c r="W1" s="119"/>
      <c r="X1" s="83"/>
      <c r="Y1" s="83"/>
      <c r="Z1" s="5"/>
      <c r="AA1" s="5"/>
      <c r="AB1" s="5"/>
      <c r="AC1" s="5"/>
      <c r="AD1" s="351"/>
      <c r="AE1" s="351"/>
      <c r="AF1" s="351"/>
      <c r="AG1" s="351"/>
      <c r="AH1" s="351"/>
      <c r="AI1" s="85" t="s">
        <v>494</v>
      </c>
      <c r="AJ1" s="85"/>
      <c r="AK1" s="833" t="s">
        <v>495</v>
      </c>
      <c r="AL1" s="833"/>
      <c r="AM1" s="833"/>
      <c r="AN1" s="833"/>
    </row>
    <row r="2" spans="1:40" ht="18" customHeight="1" x14ac:dyDescent="0.15">
      <c r="A2" s="5"/>
      <c r="B2" s="86"/>
      <c r="C2" s="86"/>
      <c r="D2" s="86"/>
      <c r="E2" s="86"/>
      <c r="F2" s="86"/>
      <c r="G2" s="86"/>
      <c r="H2" s="86"/>
      <c r="I2" s="86"/>
      <c r="J2" s="86"/>
      <c r="K2" s="86"/>
      <c r="L2" s="86"/>
      <c r="M2" s="834">
        <v>2026</v>
      </c>
      <c r="N2" s="834"/>
      <c r="O2" s="834"/>
      <c r="P2" s="834"/>
      <c r="Q2" s="835" t="s">
        <v>216</v>
      </c>
      <c r="R2" s="835"/>
      <c r="S2" s="834">
        <v>5</v>
      </c>
      <c r="T2" s="834"/>
      <c r="U2" s="835" t="s">
        <v>171</v>
      </c>
      <c r="V2" s="835"/>
      <c r="W2" s="86"/>
      <c r="X2" s="86"/>
      <c r="Y2" s="86"/>
      <c r="Z2" s="5"/>
      <c r="AA2" s="5"/>
      <c r="AC2" s="85"/>
      <c r="AD2" s="86"/>
      <c r="AE2" s="86"/>
      <c r="AF2" s="86"/>
      <c r="AG2" s="86"/>
      <c r="AH2" s="86"/>
      <c r="AI2" s="85" t="s">
        <v>496</v>
      </c>
      <c r="AJ2" s="85"/>
      <c r="AK2" s="836"/>
      <c r="AL2" s="836"/>
      <c r="AM2" s="836"/>
      <c r="AN2" s="836"/>
    </row>
    <row r="3" spans="1:40" ht="18" customHeight="1" x14ac:dyDescent="0.15">
      <c r="A3" s="352"/>
      <c r="B3" s="352"/>
      <c r="C3" s="352"/>
      <c r="D3" s="352"/>
      <c r="E3" s="352"/>
      <c r="F3" s="352"/>
      <c r="G3" s="352"/>
      <c r="H3" s="352"/>
      <c r="I3" s="352"/>
      <c r="J3" s="352"/>
      <c r="K3" s="352"/>
      <c r="L3" s="352"/>
      <c r="M3" s="352"/>
      <c r="N3" s="352"/>
      <c r="O3" s="352"/>
      <c r="P3" s="352"/>
      <c r="Q3" s="352"/>
      <c r="R3" s="352"/>
      <c r="S3" s="352"/>
      <c r="T3" s="352"/>
      <c r="U3" s="352"/>
      <c r="V3" s="352"/>
      <c r="W3" s="352"/>
      <c r="Y3" s="353"/>
      <c r="Z3" s="353"/>
      <c r="AA3" s="353"/>
      <c r="AB3" s="5"/>
      <c r="AC3" s="353"/>
      <c r="AD3" s="353"/>
      <c r="AE3" s="353"/>
      <c r="AF3" s="353"/>
      <c r="AG3" s="353"/>
      <c r="AH3" s="353"/>
      <c r="AI3" s="354" t="s">
        <v>497</v>
      </c>
      <c r="AJ3" s="85"/>
      <c r="AK3" s="837" t="s">
        <v>791</v>
      </c>
      <c r="AL3" s="837"/>
      <c r="AM3" s="837"/>
      <c r="AN3" s="837"/>
    </row>
    <row r="4" spans="1:40" ht="18" customHeight="1" x14ac:dyDescent="0.15">
      <c r="A4" s="352"/>
      <c r="B4" s="352"/>
      <c r="C4" s="352"/>
      <c r="D4" s="352"/>
      <c r="E4" s="352"/>
      <c r="F4" s="352"/>
      <c r="G4" s="352"/>
      <c r="H4" s="352"/>
      <c r="I4" s="352"/>
      <c r="J4" s="352"/>
      <c r="K4" s="352"/>
      <c r="L4" s="352"/>
      <c r="M4" s="352"/>
      <c r="N4" s="352"/>
      <c r="O4" s="352"/>
      <c r="P4" s="352"/>
      <c r="Q4" s="352"/>
      <c r="R4" s="352"/>
      <c r="S4" s="352"/>
      <c r="T4" s="352"/>
      <c r="U4" s="352"/>
      <c r="V4" s="352"/>
      <c r="W4" s="352"/>
      <c r="Y4" s="353"/>
      <c r="Z4" s="353"/>
      <c r="AA4" s="353"/>
      <c r="AB4" s="5"/>
      <c r="AC4" s="353"/>
      <c r="AD4" s="353"/>
      <c r="AE4" s="353"/>
      <c r="AF4" s="353"/>
      <c r="AG4" s="353"/>
      <c r="AH4" s="353"/>
      <c r="AI4" s="354" t="s">
        <v>498</v>
      </c>
      <c r="AJ4" s="85"/>
      <c r="AK4" s="837"/>
      <c r="AL4" s="837"/>
      <c r="AM4" s="837"/>
      <c r="AN4" s="837"/>
    </row>
    <row r="5" spans="1:40" ht="18" customHeight="1" x14ac:dyDescent="0.15">
      <c r="A5" s="352"/>
      <c r="B5" s="352"/>
      <c r="C5" s="352"/>
      <c r="D5" s="352"/>
      <c r="E5" s="352"/>
      <c r="F5" s="352"/>
      <c r="G5" s="352"/>
      <c r="H5" s="352"/>
      <c r="I5" s="352"/>
      <c r="J5" s="352"/>
      <c r="K5" s="352"/>
      <c r="L5" s="352"/>
      <c r="M5" s="352"/>
      <c r="N5" s="352"/>
      <c r="O5" s="352"/>
      <c r="P5" s="352"/>
      <c r="Q5" s="352"/>
      <c r="R5" s="352"/>
      <c r="S5" s="352"/>
      <c r="U5" s="352"/>
      <c r="V5" s="352"/>
      <c r="W5" s="352"/>
      <c r="Y5" s="353"/>
      <c r="Z5" s="353"/>
      <c r="AA5" s="353"/>
      <c r="AB5" s="5"/>
      <c r="AC5" s="353"/>
      <c r="AD5" s="353"/>
      <c r="AE5" s="353"/>
      <c r="AF5" s="353"/>
      <c r="AG5" s="354" t="s">
        <v>499</v>
      </c>
      <c r="AH5" s="838">
        <v>160</v>
      </c>
      <c r="AI5" s="838"/>
      <c r="AJ5" s="838"/>
      <c r="AK5" s="353" t="s">
        <v>500</v>
      </c>
      <c r="AL5" s="355"/>
      <c r="AM5" s="353" t="s">
        <v>501</v>
      </c>
      <c r="AN5" s="5"/>
    </row>
    <row r="6" spans="1:40" ht="9.9499999999999993" customHeight="1" x14ac:dyDescent="0.15">
      <c r="A6" s="5"/>
      <c r="B6" s="356"/>
      <c r="C6" s="356"/>
      <c r="D6" s="356"/>
      <c r="E6" s="356"/>
      <c r="F6" s="356"/>
      <c r="G6" s="356"/>
      <c r="H6" s="356"/>
      <c r="I6" s="356"/>
      <c r="J6" s="356"/>
      <c r="K6" s="356"/>
      <c r="L6" s="356"/>
      <c r="M6" s="356"/>
      <c r="N6" s="356"/>
      <c r="O6" s="356"/>
      <c r="P6" s="356"/>
      <c r="Q6" s="356"/>
      <c r="R6" s="356"/>
      <c r="S6" s="356"/>
      <c r="T6" s="356"/>
      <c r="U6" s="356"/>
      <c r="V6" s="356"/>
      <c r="W6" s="356"/>
      <c r="X6" s="86"/>
      <c r="Y6" s="86"/>
      <c r="Z6" s="86"/>
      <c r="AA6" s="86"/>
      <c r="AB6" s="86"/>
      <c r="AC6" s="86"/>
      <c r="AD6" s="86"/>
      <c r="AE6" s="86"/>
      <c r="AF6" s="86"/>
      <c r="AG6" s="86"/>
      <c r="AH6" s="86"/>
      <c r="AI6" s="86"/>
      <c r="AJ6" s="86"/>
      <c r="AK6" s="86"/>
      <c r="AL6" s="86"/>
      <c r="AM6" s="5"/>
      <c r="AN6" s="5"/>
    </row>
    <row r="7" spans="1:40" ht="15" customHeight="1" x14ac:dyDescent="0.15">
      <c r="A7" s="821" t="s">
        <v>502</v>
      </c>
      <c r="B7" s="826" t="s">
        <v>503</v>
      </c>
      <c r="C7" s="828" t="s">
        <v>504</v>
      </c>
      <c r="D7" s="806" t="s">
        <v>505</v>
      </c>
      <c r="E7" s="819" t="s">
        <v>506</v>
      </c>
      <c r="F7" s="831" t="s">
        <v>507</v>
      </c>
      <c r="G7" s="831"/>
      <c r="H7" s="831"/>
      <c r="I7" s="831"/>
      <c r="J7" s="831"/>
      <c r="K7" s="831"/>
      <c r="L7" s="831"/>
      <c r="M7" s="831"/>
      <c r="N7" s="831"/>
      <c r="O7" s="831"/>
      <c r="P7" s="831"/>
      <c r="Q7" s="831"/>
      <c r="R7" s="831"/>
      <c r="S7" s="831"/>
      <c r="T7" s="831"/>
      <c r="U7" s="831"/>
      <c r="V7" s="831"/>
      <c r="W7" s="831"/>
      <c r="X7" s="831"/>
      <c r="Y7" s="831"/>
      <c r="Z7" s="831"/>
      <c r="AA7" s="831"/>
      <c r="AB7" s="831"/>
      <c r="AC7" s="831"/>
      <c r="AD7" s="831"/>
      <c r="AE7" s="831"/>
      <c r="AF7" s="831"/>
      <c r="AG7" s="831"/>
      <c r="AH7" s="831"/>
      <c r="AI7" s="831"/>
      <c r="AJ7" s="831"/>
      <c r="AK7" s="832" t="s">
        <v>508</v>
      </c>
      <c r="AL7" s="812" t="s">
        <v>509</v>
      </c>
      <c r="AM7" s="825" t="s">
        <v>510</v>
      </c>
      <c r="AN7" s="825"/>
    </row>
    <row r="8" spans="1:40" ht="15" customHeight="1" x14ac:dyDescent="0.15">
      <c r="A8" s="821"/>
      <c r="B8" s="827"/>
      <c r="C8" s="829"/>
      <c r="D8" s="806"/>
      <c r="E8" s="819"/>
      <c r="F8" s="806" t="s">
        <v>4</v>
      </c>
      <c r="G8" s="806"/>
      <c r="H8" s="806"/>
      <c r="I8" s="806"/>
      <c r="J8" s="806"/>
      <c r="K8" s="806"/>
      <c r="L8" s="806"/>
      <c r="M8" s="806" t="s">
        <v>5</v>
      </c>
      <c r="N8" s="806"/>
      <c r="O8" s="806"/>
      <c r="P8" s="806"/>
      <c r="Q8" s="806"/>
      <c r="R8" s="806"/>
      <c r="S8" s="806"/>
      <c r="T8" s="806" t="s">
        <v>6</v>
      </c>
      <c r="U8" s="806"/>
      <c r="V8" s="806"/>
      <c r="W8" s="806"/>
      <c r="X8" s="806"/>
      <c r="Y8" s="806"/>
      <c r="Z8" s="806"/>
      <c r="AA8" s="806" t="s">
        <v>7</v>
      </c>
      <c r="AB8" s="806"/>
      <c r="AC8" s="806"/>
      <c r="AD8" s="806"/>
      <c r="AE8" s="806"/>
      <c r="AF8" s="806"/>
      <c r="AG8" s="806"/>
      <c r="AH8" s="806" t="s">
        <v>511</v>
      </c>
      <c r="AI8" s="806"/>
      <c r="AJ8" s="806"/>
      <c r="AK8" s="832"/>
      <c r="AL8" s="812"/>
      <c r="AM8" s="825"/>
      <c r="AN8" s="825"/>
    </row>
    <row r="9" spans="1:40" ht="15" customHeight="1" x14ac:dyDescent="0.15">
      <c r="A9" s="821"/>
      <c r="B9" s="823" t="s">
        <v>792</v>
      </c>
      <c r="C9" s="829"/>
      <c r="D9" s="806"/>
      <c r="E9" s="819"/>
      <c r="F9" s="357">
        <f>DATE($M$2,$S$2,1)</f>
        <v>46143</v>
      </c>
      <c r="G9" s="357">
        <f>DATE($M$2,$S$2,2)</f>
        <v>46144</v>
      </c>
      <c r="H9" s="357">
        <f>DATE($M$2,$S$2,3)</f>
        <v>46145</v>
      </c>
      <c r="I9" s="357">
        <f>DATE($M$2,$S$2,4)</f>
        <v>46146</v>
      </c>
      <c r="J9" s="357">
        <f>DATE($M$2,$S$2,5)</f>
        <v>46147</v>
      </c>
      <c r="K9" s="357">
        <f>DATE($M$2,$S$2,6)</f>
        <v>46148</v>
      </c>
      <c r="L9" s="357">
        <f>DATE($M$2,$S$2,7)</f>
        <v>46149</v>
      </c>
      <c r="M9" s="357">
        <f>DATE($M$2,$S$2,8)</f>
        <v>46150</v>
      </c>
      <c r="N9" s="357">
        <f>DATE($M$2,$S$2,9)</f>
        <v>46151</v>
      </c>
      <c r="O9" s="357">
        <f>DATE($M$2,$S$2,10)</f>
        <v>46152</v>
      </c>
      <c r="P9" s="357">
        <f>DATE($M$2,$S$2,11)</f>
        <v>46153</v>
      </c>
      <c r="Q9" s="357">
        <f>DATE($M$2,$S$2,12)</f>
        <v>46154</v>
      </c>
      <c r="R9" s="357">
        <f>DATE($M$2,$S$2,13)</f>
        <v>46155</v>
      </c>
      <c r="S9" s="357">
        <f>DATE($M$2,$S$2,14)</f>
        <v>46156</v>
      </c>
      <c r="T9" s="357">
        <f>DATE($M$2,$S$2,15)</f>
        <v>46157</v>
      </c>
      <c r="U9" s="357">
        <f>DATE($M$2,$S$2,16)</f>
        <v>46158</v>
      </c>
      <c r="V9" s="357">
        <f>DATE($M$2,$S$2,17)</f>
        <v>46159</v>
      </c>
      <c r="W9" s="357">
        <f>DATE($M$2,$S$2,18)</f>
        <v>46160</v>
      </c>
      <c r="X9" s="357">
        <f>DATE($M$2,$S$2,19)</f>
        <v>46161</v>
      </c>
      <c r="Y9" s="357">
        <f>DATE($M$2,$S$2,20)</f>
        <v>46162</v>
      </c>
      <c r="Z9" s="357">
        <f>DATE($M$2,$S$2,21)</f>
        <v>46163</v>
      </c>
      <c r="AA9" s="357">
        <f>DATE($M$2,$S$2,22)</f>
        <v>46164</v>
      </c>
      <c r="AB9" s="357">
        <f>DATE($M$2,$S$2,23)</f>
        <v>46165</v>
      </c>
      <c r="AC9" s="357">
        <f>DATE($M$2,$S$2,24)</f>
        <v>46166</v>
      </c>
      <c r="AD9" s="357">
        <f>DATE($M$2,$S$2,25)</f>
        <v>46167</v>
      </c>
      <c r="AE9" s="357">
        <f>DATE($M$2,$S$2,26)</f>
        <v>46168</v>
      </c>
      <c r="AF9" s="357">
        <f>DATE($M$2,$S$2,27)</f>
        <v>46169</v>
      </c>
      <c r="AG9" s="357">
        <f>DATE($M$2,$S$2,28)</f>
        <v>46170</v>
      </c>
      <c r="AH9" s="357">
        <f>IF(DAY(EOMONTH(F9,0))&lt;29,"",DATE($M$2,$S$2,29))</f>
        <v>46171</v>
      </c>
      <c r="AI9" s="357">
        <f>IF(DAY(EOMONTH(F9,0))&lt;30,"",DATE($M$2,$S$2,30))</f>
        <v>46172</v>
      </c>
      <c r="AJ9" s="357">
        <f>IF(DAY(EOMONTH(F9,0))&lt;31,"",DATE($M$2,$S$2,31))</f>
        <v>46173</v>
      </c>
      <c r="AK9" s="832"/>
      <c r="AL9" s="812"/>
      <c r="AM9" s="825"/>
      <c r="AN9" s="825"/>
    </row>
    <row r="10" spans="1:40" ht="15" customHeight="1" x14ac:dyDescent="0.15">
      <c r="A10" s="821"/>
      <c r="B10" s="824"/>
      <c r="C10" s="830"/>
      <c r="D10" s="806"/>
      <c r="E10" s="819"/>
      <c r="F10" s="358">
        <f>DATE($M$2,$S$2,1)</f>
        <v>46143</v>
      </c>
      <c r="G10" s="358">
        <f>DATE($M$2,$S$2,2)</f>
        <v>46144</v>
      </c>
      <c r="H10" s="358">
        <f>DATE($M$2,$S$2,3)</f>
        <v>46145</v>
      </c>
      <c r="I10" s="358">
        <f>DATE($M$2,$S$2,4)</f>
        <v>46146</v>
      </c>
      <c r="J10" s="358">
        <f>DATE($M$2,$S$2,5)</f>
        <v>46147</v>
      </c>
      <c r="K10" s="358">
        <f>DATE($M$2,$S$2,6)</f>
        <v>46148</v>
      </c>
      <c r="L10" s="358">
        <f>DATE($M$2,$S$2,7)</f>
        <v>46149</v>
      </c>
      <c r="M10" s="358">
        <f>DATE($M$2,$S$2,8)</f>
        <v>46150</v>
      </c>
      <c r="N10" s="358">
        <f>DATE($M$2,$S$2,9)</f>
        <v>46151</v>
      </c>
      <c r="O10" s="358">
        <f>DATE($M$2,$S$2,10)</f>
        <v>46152</v>
      </c>
      <c r="P10" s="358">
        <f>DATE($M$2,$S$2,11)</f>
        <v>46153</v>
      </c>
      <c r="Q10" s="358">
        <f>DATE($M$2,$S$2,12)</f>
        <v>46154</v>
      </c>
      <c r="R10" s="358">
        <f>DATE($M$2,$S$2,13)</f>
        <v>46155</v>
      </c>
      <c r="S10" s="358">
        <f>DATE($M$2,$S$2,14)</f>
        <v>46156</v>
      </c>
      <c r="T10" s="358">
        <f>DATE($M$2,$S$2,15)</f>
        <v>46157</v>
      </c>
      <c r="U10" s="358">
        <f>DATE($M$2,$S$2,16)</f>
        <v>46158</v>
      </c>
      <c r="V10" s="358">
        <f>DATE($M$2,$S$2,17)</f>
        <v>46159</v>
      </c>
      <c r="W10" s="358">
        <f>DATE($M$2,$S$2,18)</f>
        <v>46160</v>
      </c>
      <c r="X10" s="358">
        <f>DATE($M$2,$S$2,19)</f>
        <v>46161</v>
      </c>
      <c r="Y10" s="358">
        <f>DATE($M$2,$S$2,20)</f>
        <v>46162</v>
      </c>
      <c r="Z10" s="358">
        <f>DATE($M$2,$S$2,21)</f>
        <v>46163</v>
      </c>
      <c r="AA10" s="358">
        <f>DATE($M$2,$S$2,22)</f>
        <v>46164</v>
      </c>
      <c r="AB10" s="358">
        <f>DATE($M$2,$S$2,23)</f>
        <v>46165</v>
      </c>
      <c r="AC10" s="358">
        <f>DATE($M$2,$S$2,24)</f>
        <v>46166</v>
      </c>
      <c r="AD10" s="358">
        <f>DATE($M$2,$S$2,25)</f>
        <v>46167</v>
      </c>
      <c r="AE10" s="358">
        <f>DATE($M$2,$S$2,26)</f>
        <v>46168</v>
      </c>
      <c r="AF10" s="358">
        <f>DATE($M$2,$S$2,27)</f>
        <v>46169</v>
      </c>
      <c r="AG10" s="358">
        <f>DATE($M$2,$S$2,28)</f>
        <v>46170</v>
      </c>
      <c r="AH10" s="358">
        <f>IF(DAY(EOMONTH(F10,0))&lt;29,"",DATE($M$2,$S$2,29))</f>
        <v>46171</v>
      </c>
      <c r="AI10" s="358">
        <f>IF(DAY(EOMONTH(F10,0))&lt;30,"",DATE($M$2,$S$2,30))</f>
        <v>46172</v>
      </c>
      <c r="AJ10" s="358">
        <f>IF(DAY(EOMONTH(F10,0))&lt;31,"",DATE($M$2,$S$2,31))</f>
        <v>46173</v>
      </c>
      <c r="AK10" s="832"/>
      <c r="AL10" s="812"/>
      <c r="AM10" s="825"/>
      <c r="AN10" s="825"/>
    </row>
    <row r="11" spans="1:40" ht="18" customHeight="1" x14ac:dyDescent="0.15">
      <c r="A11" s="359">
        <v>1</v>
      </c>
      <c r="B11" s="87" t="s">
        <v>793</v>
      </c>
      <c r="C11" s="88" t="s">
        <v>513</v>
      </c>
      <c r="D11" s="360"/>
      <c r="E11" s="361" t="s">
        <v>513</v>
      </c>
      <c r="F11" s="133"/>
      <c r="G11" s="133"/>
      <c r="H11" s="133"/>
      <c r="I11" s="133"/>
      <c r="J11" s="133"/>
      <c r="K11" s="133"/>
      <c r="L11" s="133"/>
      <c r="M11" s="133"/>
      <c r="N11" s="133"/>
      <c r="O11" s="133"/>
      <c r="P11" s="133"/>
      <c r="Q11" s="133"/>
      <c r="R11" s="133"/>
      <c r="S11" s="133"/>
      <c r="T11" s="133"/>
      <c r="U11" s="133"/>
      <c r="V11" s="133"/>
      <c r="W11" s="133"/>
      <c r="X11" s="133"/>
      <c r="Y11" s="133"/>
      <c r="Z11" s="133"/>
      <c r="AA11" s="133"/>
      <c r="AB11" s="133"/>
      <c r="AC11" s="133"/>
      <c r="AD11" s="133"/>
      <c r="AE11" s="133"/>
      <c r="AF11" s="133"/>
      <c r="AG11" s="133"/>
      <c r="AH11" s="133"/>
      <c r="AI11" s="133"/>
      <c r="AJ11" s="133"/>
      <c r="AK11" s="89">
        <f>+SUM(F11:AJ11)</f>
        <v>0</v>
      </c>
      <c r="AL11" s="90">
        <f>IF($AK$3="４週",AK11/4,AK11/(DAY(EOMONTH($F$9,0))/7))</f>
        <v>0</v>
      </c>
      <c r="AM11" s="818"/>
      <c r="AN11" s="818"/>
    </row>
    <row r="12" spans="1:40" ht="18" customHeight="1" x14ac:dyDescent="0.15">
      <c r="A12" s="359">
        <v>2</v>
      </c>
      <c r="B12" s="87" t="s">
        <v>512</v>
      </c>
      <c r="C12" s="88" t="s">
        <v>514</v>
      </c>
      <c r="D12" s="360"/>
      <c r="E12" s="361" t="s">
        <v>514</v>
      </c>
      <c r="F12" s="133"/>
      <c r="G12" s="133"/>
      <c r="H12" s="133"/>
      <c r="I12" s="133"/>
      <c r="J12" s="133"/>
      <c r="K12" s="133"/>
      <c r="L12" s="133"/>
      <c r="M12" s="133"/>
      <c r="N12" s="133"/>
      <c r="O12" s="133"/>
      <c r="P12" s="133"/>
      <c r="Q12" s="133"/>
      <c r="R12" s="133"/>
      <c r="S12" s="133"/>
      <c r="T12" s="133"/>
      <c r="U12" s="133"/>
      <c r="V12" s="133"/>
      <c r="W12" s="133"/>
      <c r="X12" s="133"/>
      <c r="Y12" s="133"/>
      <c r="Z12" s="133"/>
      <c r="AA12" s="133"/>
      <c r="AB12" s="133"/>
      <c r="AC12" s="133"/>
      <c r="AD12" s="133"/>
      <c r="AE12" s="133"/>
      <c r="AF12" s="133"/>
      <c r="AG12" s="133"/>
      <c r="AH12" s="133"/>
      <c r="AI12" s="133"/>
      <c r="AJ12" s="133"/>
      <c r="AK12" s="89">
        <f t="shared" ref="AK12:AK31" si="0">+SUM(F12:AJ12)</f>
        <v>0</v>
      </c>
      <c r="AL12" s="90">
        <f t="shared" ref="AL12:AL30" si="1">IF($AK$3="４週",AK12/4,AK12/(DAY(EOMONTH($F$9,0))/7))</f>
        <v>0</v>
      </c>
      <c r="AM12" s="818"/>
      <c r="AN12" s="818"/>
    </row>
    <row r="13" spans="1:40" ht="18" customHeight="1" x14ac:dyDescent="0.15">
      <c r="A13" s="359">
        <v>3</v>
      </c>
      <c r="B13" s="87" t="s">
        <v>794</v>
      </c>
      <c r="C13" s="88" t="s">
        <v>515</v>
      </c>
      <c r="D13" s="360"/>
      <c r="E13" s="361" t="s">
        <v>515</v>
      </c>
      <c r="F13" s="133"/>
      <c r="G13" s="133"/>
      <c r="H13" s="133"/>
      <c r="I13" s="133"/>
      <c r="J13" s="133"/>
      <c r="K13" s="133"/>
      <c r="L13" s="133"/>
      <c r="M13" s="133"/>
      <c r="N13" s="133"/>
      <c r="O13" s="133"/>
      <c r="P13" s="133"/>
      <c r="Q13" s="133"/>
      <c r="R13" s="133"/>
      <c r="S13" s="133"/>
      <c r="T13" s="133"/>
      <c r="U13" s="133"/>
      <c r="V13" s="133"/>
      <c r="W13" s="133"/>
      <c r="X13" s="133"/>
      <c r="Y13" s="133"/>
      <c r="Z13" s="133"/>
      <c r="AA13" s="133"/>
      <c r="AB13" s="133"/>
      <c r="AC13" s="133"/>
      <c r="AD13" s="133"/>
      <c r="AE13" s="133"/>
      <c r="AF13" s="133"/>
      <c r="AG13" s="133"/>
      <c r="AH13" s="133"/>
      <c r="AI13" s="133"/>
      <c r="AJ13" s="133"/>
      <c r="AK13" s="89">
        <f t="shared" si="0"/>
        <v>0</v>
      </c>
      <c r="AL13" s="90">
        <f t="shared" si="1"/>
        <v>0</v>
      </c>
      <c r="AM13" s="818"/>
      <c r="AN13" s="818"/>
    </row>
    <row r="14" spans="1:40" ht="18" customHeight="1" x14ac:dyDescent="0.15">
      <c r="A14" s="359">
        <v>4</v>
      </c>
      <c r="B14" s="87" t="s">
        <v>525</v>
      </c>
      <c r="C14" s="88" t="s">
        <v>516</v>
      </c>
      <c r="D14" s="360"/>
      <c r="E14" s="361" t="s">
        <v>516</v>
      </c>
      <c r="F14" s="133"/>
      <c r="G14" s="133"/>
      <c r="H14" s="133"/>
      <c r="I14" s="133"/>
      <c r="J14" s="133"/>
      <c r="K14" s="133"/>
      <c r="L14" s="133"/>
      <c r="M14" s="133"/>
      <c r="N14" s="133"/>
      <c r="O14" s="133"/>
      <c r="P14" s="133"/>
      <c r="Q14" s="133"/>
      <c r="R14" s="133"/>
      <c r="S14" s="133"/>
      <c r="T14" s="133"/>
      <c r="U14" s="133"/>
      <c r="V14" s="133"/>
      <c r="W14" s="133"/>
      <c r="X14" s="133"/>
      <c r="Y14" s="133"/>
      <c r="Z14" s="133"/>
      <c r="AA14" s="133"/>
      <c r="AB14" s="133"/>
      <c r="AC14" s="133"/>
      <c r="AD14" s="133"/>
      <c r="AE14" s="133"/>
      <c r="AF14" s="133"/>
      <c r="AG14" s="133"/>
      <c r="AH14" s="133"/>
      <c r="AI14" s="133"/>
      <c r="AJ14" s="133"/>
      <c r="AK14" s="89">
        <f t="shared" si="0"/>
        <v>0</v>
      </c>
      <c r="AL14" s="90">
        <f t="shared" si="1"/>
        <v>0</v>
      </c>
      <c r="AM14" s="818"/>
      <c r="AN14" s="818"/>
    </row>
    <row r="15" spans="1:40" ht="18" customHeight="1" x14ac:dyDescent="0.15">
      <c r="A15" s="359">
        <v>5</v>
      </c>
      <c r="B15" s="87"/>
      <c r="C15" s="88"/>
      <c r="D15" s="360"/>
      <c r="E15" s="361"/>
      <c r="F15" s="133"/>
      <c r="G15" s="133"/>
      <c r="H15" s="133"/>
      <c r="I15" s="133"/>
      <c r="J15" s="133"/>
      <c r="K15" s="133"/>
      <c r="L15" s="133"/>
      <c r="M15" s="133"/>
      <c r="N15" s="133"/>
      <c r="O15" s="133"/>
      <c r="P15" s="133"/>
      <c r="Q15" s="133"/>
      <c r="R15" s="133"/>
      <c r="S15" s="133"/>
      <c r="T15" s="133"/>
      <c r="U15" s="133"/>
      <c r="V15" s="133"/>
      <c r="W15" s="133"/>
      <c r="X15" s="133"/>
      <c r="Y15" s="133"/>
      <c r="Z15" s="133"/>
      <c r="AA15" s="133"/>
      <c r="AB15" s="133"/>
      <c r="AC15" s="133"/>
      <c r="AD15" s="133"/>
      <c r="AE15" s="133"/>
      <c r="AF15" s="133"/>
      <c r="AG15" s="133"/>
      <c r="AH15" s="133"/>
      <c r="AI15" s="133"/>
      <c r="AJ15" s="133"/>
      <c r="AK15" s="89">
        <f t="shared" si="0"/>
        <v>0</v>
      </c>
      <c r="AL15" s="90">
        <f t="shared" si="1"/>
        <v>0</v>
      </c>
      <c r="AM15" s="818"/>
      <c r="AN15" s="818"/>
    </row>
    <row r="16" spans="1:40" ht="18" customHeight="1" x14ac:dyDescent="0.15">
      <c r="A16" s="359">
        <v>6</v>
      </c>
      <c r="B16" s="87"/>
      <c r="C16" s="88"/>
      <c r="D16" s="360"/>
      <c r="E16" s="361"/>
      <c r="F16" s="133"/>
      <c r="G16" s="133"/>
      <c r="H16" s="133"/>
      <c r="I16" s="133"/>
      <c r="J16" s="133"/>
      <c r="K16" s="133"/>
      <c r="L16" s="133"/>
      <c r="M16" s="133"/>
      <c r="N16" s="133"/>
      <c r="O16" s="133"/>
      <c r="P16" s="133"/>
      <c r="Q16" s="133"/>
      <c r="R16" s="133"/>
      <c r="S16" s="133"/>
      <c r="T16" s="133"/>
      <c r="U16" s="133"/>
      <c r="V16" s="133"/>
      <c r="W16" s="133"/>
      <c r="X16" s="133"/>
      <c r="Y16" s="133"/>
      <c r="Z16" s="133"/>
      <c r="AA16" s="133"/>
      <c r="AB16" s="133"/>
      <c r="AC16" s="133"/>
      <c r="AD16" s="133"/>
      <c r="AE16" s="133"/>
      <c r="AF16" s="133"/>
      <c r="AG16" s="133"/>
      <c r="AH16" s="133"/>
      <c r="AI16" s="133"/>
      <c r="AJ16" s="133"/>
      <c r="AK16" s="89">
        <f t="shared" si="0"/>
        <v>0</v>
      </c>
      <c r="AL16" s="90">
        <f t="shared" si="1"/>
        <v>0</v>
      </c>
      <c r="AM16" s="818"/>
      <c r="AN16" s="818"/>
    </row>
    <row r="17" spans="1:40" ht="18" customHeight="1" x14ac:dyDescent="0.15">
      <c r="A17" s="359">
        <v>7</v>
      </c>
      <c r="B17" s="87"/>
      <c r="C17" s="88"/>
      <c r="D17" s="360"/>
      <c r="E17" s="361"/>
      <c r="F17" s="133"/>
      <c r="G17" s="133"/>
      <c r="H17" s="133"/>
      <c r="I17" s="133"/>
      <c r="J17" s="133"/>
      <c r="K17" s="133"/>
      <c r="L17" s="133"/>
      <c r="M17" s="133"/>
      <c r="N17" s="133"/>
      <c r="O17" s="133"/>
      <c r="P17" s="133"/>
      <c r="Q17" s="133"/>
      <c r="R17" s="133"/>
      <c r="S17" s="133"/>
      <c r="T17" s="133"/>
      <c r="U17" s="133"/>
      <c r="V17" s="133"/>
      <c r="W17" s="133"/>
      <c r="X17" s="133"/>
      <c r="Y17" s="133"/>
      <c r="Z17" s="133"/>
      <c r="AA17" s="133"/>
      <c r="AB17" s="133"/>
      <c r="AC17" s="133"/>
      <c r="AD17" s="133"/>
      <c r="AE17" s="133"/>
      <c r="AF17" s="133"/>
      <c r="AG17" s="133"/>
      <c r="AH17" s="133"/>
      <c r="AI17" s="133"/>
      <c r="AJ17" s="133"/>
      <c r="AK17" s="89">
        <f t="shared" si="0"/>
        <v>0</v>
      </c>
      <c r="AL17" s="90">
        <f t="shared" si="1"/>
        <v>0</v>
      </c>
      <c r="AM17" s="818"/>
      <c r="AN17" s="818"/>
    </row>
    <row r="18" spans="1:40" ht="18" customHeight="1" x14ac:dyDescent="0.15">
      <c r="A18" s="359">
        <v>8</v>
      </c>
      <c r="B18" s="87"/>
      <c r="C18" s="88"/>
      <c r="D18" s="360"/>
      <c r="E18" s="361"/>
      <c r="F18" s="133"/>
      <c r="G18" s="133"/>
      <c r="H18" s="133"/>
      <c r="I18" s="133"/>
      <c r="J18" s="133"/>
      <c r="K18" s="133"/>
      <c r="L18" s="133"/>
      <c r="M18" s="133"/>
      <c r="N18" s="133"/>
      <c r="O18" s="133"/>
      <c r="P18" s="133"/>
      <c r="Q18" s="133"/>
      <c r="R18" s="133"/>
      <c r="S18" s="133"/>
      <c r="T18" s="133"/>
      <c r="U18" s="133"/>
      <c r="V18" s="133"/>
      <c r="W18" s="133"/>
      <c r="X18" s="133"/>
      <c r="Y18" s="133"/>
      <c r="Z18" s="133"/>
      <c r="AA18" s="133"/>
      <c r="AB18" s="133"/>
      <c r="AC18" s="133"/>
      <c r="AD18" s="133"/>
      <c r="AE18" s="133"/>
      <c r="AF18" s="133"/>
      <c r="AG18" s="133"/>
      <c r="AH18" s="133"/>
      <c r="AI18" s="133"/>
      <c r="AJ18" s="133"/>
      <c r="AK18" s="89">
        <f t="shared" si="0"/>
        <v>0</v>
      </c>
      <c r="AL18" s="90">
        <f t="shared" si="1"/>
        <v>0</v>
      </c>
      <c r="AM18" s="818"/>
      <c r="AN18" s="818"/>
    </row>
    <row r="19" spans="1:40" ht="18" customHeight="1" x14ac:dyDescent="0.15">
      <c r="A19" s="359">
        <v>9</v>
      </c>
      <c r="B19" s="87"/>
      <c r="C19" s="88"/>
      <c r="D19" s="360"/>
      <c r="E19" s="361"/>
      <c r="F19" s="133"/>
      <c r="G19" s="133"/>
      <c r="H19" s="133"/>
      <c r="I19" s="133"/>
      <c r="J19" s="133"/>
      <c r="K19" s="133"/>
      <c r="L19" s="133"/>
      <c r="M19" s="133"/>
      <c r="N19" s="133"/>
      <c r="O19" s="133"/>
      <c r="P19" s="133"/>
      <c r="Q19" s="133"/>
      <c r="R19" s="133"/>
      <c r="S19" s="133"/>
      <c r="T19" s="133"/>
      <c r="U19" s="133"/>
      <c r="V19" s="133"/>
      <c r="W19" s="133"/>
      <c r="X19" s="133"/>
      <c r="Y19" s="133"/>
      <c r="Z19" s="133"/>
      <c r="AA19" s="133"/>
      <c r="AB19" s="133"/>
      <c r="AC19" s="133"/>
      <c r="AD19" s="133"/>
      <c r="AE19" s="133"/>
      <c r="AF19" s="133"/>
      <c r="AG19" s="133"/>
      <c r="AH19" s="133"/>
      <c r="AI19" s="133"/>
      <c r="AJ19" s="133"/>
      <c r="AK19" s="89">
        <f t="shared" si="0"/>
        <v>0</v>
      </c>
      <c r="AL19" s="90">
        <f t="shared" si="1"/>
        <v>0</v>
      </c>
      <c r="AM19" s="818"/>
      <c r="AN19" s="818"/>
    </row>
    <row r="20" spans="1:40" ht="18" customHeight="1" x14ac:dyDescent="0.15">
      <c r="A20" s="359">
        <v>10</v>
      </c>
      <c r="B20" s="87"/>
      <c r="C20" s="88"/>
      <c r="D20" s="360"/>
      <c r="E20" s="361"/>
      <c r="F20" s="133"/>
      <c r="G20" s="133"/>
      <c r="H20" s="133"/>
      <c r="I20" s="133"/>
      <c r="J20" s="133"/>
      <c r="K20" s="133"/>
      <c r="L20" s="133"/>
      <c r="M20" s="133"/>
      <c r="N20" s="133"/>
      <c r="O20" s="133"/>
      <c r="P20" s="133"/>
      <c r="Q20" s="133"/>
      <c r="R20" s="133"/>
      <c r="S20" s="133"/>
      <c r="T20" s="133"/>
      <c r="U20" s="133"/>
      <c r="V20" s="133"/>
      <c r="W20" s="133"/>
      <c r="X20" s="133"/>
      <c r="Y20" s="133"/>
      <c r="Z20" s="133"/>
      <c r="AA20" s="133"/>
      <c r="AB20" s="133"/>
      <c r="AC20" s="133"/>
      <c r="AD20" s="133"/>
      <c r="AE20" s="133"/>
      <c r="AF20" s="133"/>
      <c r="AG20" s="133"/>
      <c r="AH20" s="133"/>
      <c r="AI20" s="133"/>
      <c r="AJ20" s="133"/>
      <c r="AK20" s="89">
        <f t="shared" si="0"/>
        <v>0</v>
      </c>
      <c r="AL20" s="90">
        <f t="shared" si="1"/>
        <v>0</v>
      </c>
      <c r="AM20" s="818"/>
      <c r="AN20" s="818"/>
    </row>
    <row r="21" spans="1:40" ht="18" customHeight="1" x14ac:dyDescent="0.15">
      <c r="A21" s="359">
        <v>11</v>
      </c>
      <c r="B21" s="87"/>
      <c r="C21" s="88"/>
      <c r="D21" s="360"/>
      <c r="E21" s="361"/>
      <c r="F21" s="133"/>
      <c r="G21" s="133"/>
      <c r="H21" s="133"/>
      <c r="I21" s="133"/>
      <c r="J21" s="133"/>
      <c r="K21" s="133"/>
      <c r="L21" s="133"/>
      <c r="M21" s="133"/>
      <c r="N21" s="133"/>
      <c r="O21" s="133"/>
      <c r="P21" s="133"/>
      <c r="Q21" s="133"/>
      <c r="R21" s="133"/>
      <c r="S21" s="133"/>
      <c r="T21" s="133"/>
      <c r="U21" s="133"/>
      <c r="V21" s="133"/>
      <c r="W21" s="133"/>
      <c r="X21" s="133"/>
      <c r="Y21" s="133"/>
      <c r="Z21" s="133"/>
      <c r="AA21" s="133"/>
      <c r="AB21" s="133"/>
      <c r="AC21" s="133"/>
      <c r="AD21" s="133"/>
      <c r="AE21" s="133"/>
      <c r="AF21" s="133"/>
      <c r="AG21" s="133"/>
      <c r="AH21" s="133"/>
      <c r="AI21" s="133"/>
      <c r="AJ21" s="133"/>
      <c r="AK21" s="89">
        <f t="shared" si="0"/>
        <v>0</v>
      </c>
      <c r="AL21" s="90">
        <f t="shared" si="1"/>
        <v>0</v>
      </c>
      <c r="AM21" s="818"/>
      <c r="AN21" s="818"/>
    </row>
    <row r="22" spans="1:40" ht="18" customHeight="1" x14ac:dyDescent="0.15">
      <c r="A22" s="359">
        <v>12</v>
      </c>
      <c r="B22" s="87"/>
      <c r="C22" s="88"/>
      <c r="D22" s="360"/>
      <c r="E22" s="361"/>
      <c r="F22" s="133"/>
      <c r="G22" s="133"/>
      <c r="H22" s="133"/>
      <c r="I22" s="133"/>
      <c r="J22" s="133"/>
      <c r="K22" s="133"/>
      <c r="L22" s="133"/>
      <c r="M22" s="133"/>
      <c r="N22" s="133"/>
      <c r="O22" s="133"/>
      <c r="P22" s="133"/>
      <c r="Q22" s="133"/>
      <c r="R22" s="133"/>
      <c r="S22" s="133"/>
      <c r="T22" s="133"/>
      <c r="U22" s="133"/>
      <c r="V22" s="133"/>
      <c r="W22" s="133"/>
      <c r="X22" s="133"/>
      <c r="Y22" s="133"/>
      <c r="Z22" s="133"/>
      <c r="AA22" s="133"/>
      <c r="AB22" s="133"/>
      <c r="AC22" s="133"/>
      <c r="AD22" s="133"/>
      <c r="AE22" s="133"/>
      <c r="AF22" s="133"/>
      <c r="AG22" s="133"/>
      <c r="AH22" s="133"/>
      <c r="AI22" s="133"/>
      <c r="AJ22" s="133"/>
      <c r="AK22" s="89">
        <f t="shared" si="0"/>
        <v>0</v>
      </c>
      <c r="AL22" s="90">
        <f t="shared" si="1"/>
        <v>0</v>
      </c>
      <c r="AM22" s="818"/>
      <c r="AN22" s="818"/>
    </row>
    <row r="23" spans="1:40" ht="18" customHeight="1" x14ac:dyDescent="0.15">
      <c r="A23" s="359">
        <v>13</v>
      </c>
      <c r="B23" s="87"/>
      <c r="C23" s="88"/>
      <c r="D23" s="360"/>
      <c r="E23" s="361"/>
      <c r="F23" s="133"/>
      <c r="G23" s="133"/>
      <c r="H23" s="133"/>
      <c r="I23" s="133"/>
      <c r="J23" s="133"/>
      <c r="K23" s="133"/>
      <c r="L23" s="133"/>
      <c r="M23" s="133"/>
      <c r="N23" s="133"/>
      <c r="O23" s="133"/>
      <c r="P23" s="133"/>
      <c r="Q23" s="133"/>
      <c r="R23" s="133"/>
      <c r="S23" s="133"/>
      <c r="T23" s="133"/>
      <c r="U23" s="133"/>
      <c r="V23" s="133"/>
      <c r="W23" s="133"/>
      <c r="X23" s="133"/>
      <c r="Y23" s="133"/>
      <c r="Z23" s="133"/>
      <c r="AA23" s="133"/>
      <c r="AB23" s="133"/>
      <c r="AC23" s="133"/>
      <c r="AD23" s="133"/>
      <c r="AE23" s="133"/>
      <c r="AF23" s="133"/>
      <c r="AG23" s="133"/>
      <c r="AH23" s="133"/>
      <c r="AI23" s="133"/>
      <c r="AJ23" s="133"/>
      <c r="AK23" s="89">
        <f t="shared" si="0"/>
        <v>0</v>
      </c>
      <c r="AL23" s="90">
        <f t="shared" si="1"/>
        <v>0</v>
      </c>
      <c r="AM23" s="818"/>
      <c r="AN23" s="818"/>
    </row>
    <row r="24" spans="1:40" ht="18" customHeight="1" x14ac:dyDescent="0.15">
      <c r="A24" s="359">
        <v>14</v>
      </c>
      <c r="B24" s="87"/>
      <c r="C24" s="88"/>
      <c r="D24" s="360"/>
      <c r="E24" s="361"/>
      <c r="F24" s="133"/>
      <c r="G24" s="133"/>
      <c r="H24" s="133"/>
      <c r="I24" s="133"/>
      <c r="J24" s="133"/>
      <c r="K24" s="133"/>
      <c r="L24" s="133"/>
      <c r="M24" s="133"/>
      <c r="N24" s="133"/>
      <c r="O24" s="133"/>
      <c r="P24" s="133"/>
      <c r="Q24" s="133"/>
      <c r="R24" s="133"/>
      <c r="S24" s="133"/>
      <c r="T24" s="133"/>
      <c r="U24" s="133"/>
      <c r="V24" s="133"/>
      <c r="W24" s="133"/>
      <c r="X24" s="133"/>
      <c r="Y24" s="133"/>
      <c r="Z24" s="133"/>
      <c r="AA24" s="133"/>
      <c r="AB24" s="133"/>
      <c r="AC24" s="133"/>
      <c r="AD24" s="133"/>
      <c r="AE24" s="133"/>
      <c r="AF24" s="133"/>
      <c r="AG24" s="133"/>
      <c r="AH24" s="133"/>
      <c r="AI24" s="133"/>
      <c r="AJ24" s="133"/>
      <c r="AK24" s="89">
        <f t="shared" si="0"/>
        <v>0</v>
      </c>
      <c r="AL24" s="90">
        <f t="shared" si="1"/>
        <v>0</v>
      </c>
      <c r="AM24" s="818"/>
      <c r="AN24" s="818"/>
    </row>
    <row r="25" spans="1:40" ht="18" customHeight="1" x14ac:dyDescent="0.15">
      <c r="A25" s="359">
        <v>15</v>
      </c>
      <c r="B25" s="87"/>
      <c r="C25" s="88"/>
      <c r="D25" s="360"/>
      <c r="E25" s="361"/>
      <c r="F25" s="133"/>
      <c r="G25" s="133"/>
      <c r="H25" s="133"/>
      <c r="I25" s="133"/>
      <c r="J25" s="133"/>
      <c r="K25" s="133"/>
      <c r="L25" s="133"/>
      <c r="M25" s="133"/>
      <c r="N25" s="133"/>
      <c r="O25" s="133"/>
      <c r="P25" s="133"/>
      <c r="Q25" s="133"/>
      <c r="R25" s="133"/>
      <c r="S25" s="133"/>
      <c r="T25" s="133"/>
      <c r="U25" s="133"/>
      <c r="V25" s="133"/>
      <c r="W25" s="133"/>
      <c r="X25" s="133"/>
      <c r="Y25" s="133"/>
      <c r="Z25" s="133"/>
      <c r="AA25" s="133"/>
      <c r="AB25" s="133"/>
      <c r="AC25" s="133"/>
      <c r="AD25" s="133"/>
      <c r="AE25" s="133"/>
      <c r="AF25" s="133"/>
      <c r="AG25" s="133"/>
      <c r="AH25" s="133"/>
      <c r="AI25" s="133"/>
      <c r="AJ25" s="133"/>
      <c r="AK25" s="89">
        <f t="shared" si="0"/>
        <v>0</v>
      </c>
      <c r="AL25" s="90">
        <f t="shared" si="1"/>
        <v>0</v>
      </c>
      <c r="AM25" s="818"/>
      <c r="AN25" s="818"/>
    </row>
    <row r="26" spans="1:40" ht="18" customHeight="1" x14ac:dyDescent="0.15">
      <c r="A26" s="359">
        <v>16</v>
      </c>
      <c r="B26" s="87"/>
      <c r="C26" s="88"/>
      <c r="D26" s="360"/>
      <c r="E26" s="361"/>
      <c r="F26" s="133"/>
      <c r="G26" s="133"/>
      <c r="H26" s="133"/>
      <c r="I26" s="133"/>
      <c r="J26" s="133"/>
      <c r="K26" s="133"/>
      <c r="L26" s="133"/>
      <c r="M26" s="133"/>
      <c r="N26" s="133"/>
      <c r="O26" s="133"/>
      <c r="P26" s="133"/>
      <c r="Q26" s="133"/>
      <c r="R26" s="133"/>
      <c r="S26" s="133"/>
      <c r="T26" s="133"/>
      <c r="U26" s="133"/>
      <c r="V26" s="133"/>
      <c r="W26" s="133"/>
      <c r="X26" s="133"/>
      <c r="Y26" s="133"/>
      <c r="Z26" s="133"/>
      <c r="AA26" s="133"/>
      <c r="AB26" s="133"/>
      <c r="AC26" s="133"/>
      <c r="AD26" s="133"/>
      <c r="AE26" s="133"/>
      <c r="AF26" s="133"/>
      <c r="AG26" s="133"/>
      <c r="AH26" s="133"/>
      <c r="AI26" s="133"/>
      <c r="AJ26" s="133"/>
      <c r="AK26" s="89">
        <f t="shared" si="0"/>
        <v>0</v>
      </c>
      <c r="AL26" s="90">
        <f t="shared" si="1"/>
        <v>0</v>
      </c>
      <c r="AM26" s="818"/>
      <c r="AN26" s="818"/>
    </row>
    <row r="27" spans="1:40" ht="18" customHeight="1" x14ac:dyDescent="0.15">
      <c r="A27" s="359">
        <v>17</v>
      </c>
      <c r="B27" s="87"/>
      <c r="C27" s="88"/>
      <c r="D27" s="360"/>
      <c r="E27" s="361"/>
      <c r="F27" s="133"/>
      <c r="G27" s="133"/>
      <c r="H27" s="133"/>
      <c r="I27" s="133"/>
      <c r="J27" s="133"/>
      <c r="K27" s="133"/>
      <c r="L27" s="133"/>
      <c r="M27" s="133"/>
      <c r="N27" s="133"/>
      <c r="O27" s="133"/>
      <c r="P27" s="133"/>
      <c r="Q27" s="133"/>
      <c r="R27" s="133"/>
      <c r="S27" s="133"/>
      <c r="T27" s="133"/>
      <c r="U27" s="133"/>
      <c r="V27" s="133"/>
      <c r="W27" s="133"/>
      <c r="X27" s="133"/>
      <c r="Y27" s="133"/>
      <c r="Z27" s="133"/>
      <c r="AA27" s="133"/>
      <c r="AB27" s="133"/>
      <c r="AC27" s="133"/>
      <c r="AD27" s="133"/>
      <c r="AE27" s="133"/>
      <c r="AF27" s="133"/>
      <c r="AG27" s="133"/>
      <c r="AH27" s="133"/>
      <c r="AI27" s="133"/>
      <c r="AJ27" s="133"/>
      <c r="AK27" s="89">
        <f t="shared" si="0"/>
        <v>0</v>
      </c>
      <c r="AL27" s="90">
        <f t="shared" si="1"/>
        <v>0</v>
      </c>
      <c r="AM27" s="818"/>
      <c r="AN27" s="818"/>
    </row>
    <row r="28" spans="1:40" ht="18" customHeight="1" x14ac:dyDescent="0.15">
      <c r="A28" s="359">
        <v>18</v>
      </c>
      <c r="B28" s="87"/>
      <c r="C28" s="88"/>
      <c r="D28" s="360"/>
      <c r="E28" s="361"/>
      <c r="F28" s="133"/>
      <c r="G28" s="133"/>
      <c r="H28" s="133"/>
      <c r="I28" s="133"/>
      <c r="J28" s="133"/>
      <c r="K28" s="133"/>
      <c r="L28" s="133"/>
      <c r="M28" s="133"/>
      <c r="N28" s="133"/>
      <c r="O28" s="133"/>
      <c r="P28" s="133"/>
      <c r="Q28" s="133"/>
      <c r="R28" s="133"/>
      <c r="S28" s="133"/>
      <c r="T28" s="133"/>
      <c r="U28" s="133"/>
      <c r="V28" s="133"/>
      <c r="W28" s="133"/>
      <c r="X28" s="133"/>
      <c r="Y28" s="133"/>
      <c r="Z28" s="133"/>
      <c r="AA28" s="133"/>
      <c r="AB28" s="133"/>
      <c r="AC28" s="133"/>
      <c r="AD28" s="133"/>
      <c r="AE28" s="133"/>
      <c r="AF28" s="133"/>
      <c r="AG28" s="133"/>
      <c r="AH28" s="133"/>
      <c r="AI28" s="133"/>
      <c r="AJ28" s="133"/>
      <c r="AK28" s="89">
        <f t="shared" si="0"/>
        <v>0</v>
      </c>
      <c r="AL28" s="90">
        <f t="shared" si="1"/>
        <v>0</v>
      </c>
      <c r="AM28" s="818"/>
      <c r="AN28" s="818"/>
    </row>
    <row r="29" spans="1:40" ht="18" customHeight="1" x14ac:dyDescent="0.15">
      <c r="A29" s="359">
        <v>19</v>
      </c>
      <c r="B29" s="87"/>
      <c r="C29" s="88"/>
      <c r="D29" s="360"/>
      <c r="E29" s="361"/>
      <c r="F29" s="133"/>
      <c r="G29" s="133"/>
      <c r="H29" s="133"/>
      <c r="I29" s="133"/>
      <c r="J29" s="133"/>
      <c r="K29" s="133"/>
      <c r="L29" s="133"/>
      <c r="M29" s="133"/>
      <c r="N29" s="133"/>
      <c r="O29" s="133"/>
      <c r="P29" s="133"/>
      <c r="Q29" s="133"/>
      <c r="R29" s="133"/>
      <c r="S29" s="133"/>
      <c r="T29" s="133"/>
      <c r="U29" s="133"/>
      <c r="V29" s="133"/>
      <c r="W29" s="133"/>
      <c r="X29" s="133"/>
      <c r="Y29" s="133"/>
      <c r="Z29" s="133"/>
      <c r="AA29" s="133"/>
      <c r="AB29" s="133"/>
      <c r="AC29" s="133"/>
      <c r="AD29" s="133"/>
      <c r="AE29" s="133"/>
      <c r="AF29" s="133"/>
      <c r="AG29" s="133"/>
      <c r="AH29" s="133"/>
      <c r="AI29" s="133"/>
      <c r="AJ29" s="133"/>
      <c r="AK29" s="89">
        <f t="shared" si="0"/>
        <v>0</v>
      </c>
      <c r="AL29" s="90">
        <f t="shared" si="1"/>
        <v>0</v>
      </c>
      <c r="AM29" s="818"/>
      <c r="AN29" s="818"/>
    </row>
    <row r="30" spans="1:40" ht="18" customHeight="1" x14ac:dyDescent="0.15">
      <c r="A30" s="359">
        <v>20</v>
      </c>
      <c r="B30" s="87"/>
      <c r="C30" s="88"/>
      <c r="D30" s="360"/>
      <c r="E30" s="361"/>
      <c r="F30" s="133"/>
      <c r="G30" s="133"/>
      <c r="H30" s="133"/>
      <c r="I30" s="133"/>
      <c r="J30" s="133"/>
      <c r="K30" s="133"/>
      <c r="L30" s="133"/>
      <c r="M30" s="133"/>
      <c r="N30" s="133"/>
      <c r="O30" s="133"/>
      <c r="P30" s="133"/>
      <c r="Q30" s="133"/>
      <c r="R30" s="133"/>
      <c r="S30" s="133"/>
      <c r="T30" s="133"/>
      <c r="U30" s="133"/>
      <c r="V30" s="133"/>
      <c r="W30" s="133"/>
      <c r="X30" s="133"/>
      <c r="Y30" s="133"/>
      <c r="Z30" s="133"/>
      <c r="AA30" s="133"/>
      <c r="AB30" s="133"/>
      <c r="AC30" s="133"/>
      <c r="AD30" s="133"/>
      <c r="AE30" s="133"/>
      <c r="AF30" s="133"/>
      <c r="AG30" s="133"/>
      <c r="AH30" s="133"/>
      <c r="AI30" s="133"/>
      <c r="AJ30" s="133"/>
      <c r="AK30" s="89">
        <f t="shared" si="0"/>
        <v>0</v>
      </c>
      <c r="AL30" s="90">
        <f t="shared" si="1"/>
        <v>0</v>
      </c>
      <c r="AM30" s="818"/>
      <c r="AN30" s="818"/>
    </row>
    <row r="31" spans="1:40" ht="18" customHeight="1" x14ac:dyDescent="0.15">
      <c r="A31" s="819" t="s">
        <v>8</v>
      </c>
      <c r="B31" s="820"/>
      <c r="C31" s="820"/>
      <c r="D31" s="820"/>
      <c r="E31" s="820"/>
      <c r="F31" s="91">
        <f>+SUM(F11:F30)</f>
        <v>0</v>
      </c>
      <c r="G31" s="91">
        <f t="shared" ref="G31:AJ31" si="2">+SUM(G11:G30)</f>
        <v>0</v>
      </c>
      <c r="H31" s="91">
        <f t="shared" si="2"/>
        <v>0</v>
      </c>
      <c r="I31" s="91">
        <f t="shared" si="2"/>
        <v>0</v>
      </c>
      <c r="J31" s="91">
        <f t="shared" si="2"/>
        <v>0</v>
      </c>
      <c r="K31" s="91">
        <f t="shared" si="2"/>
        <v>0</v>
      </c>
      <c r="L31" s="91">
        <f t="shared" si="2"/>
        <v>0</v>
      </c>
      <c r="M31" s="91">
        <f t="shared" si="2"/>
        <v>0</v>
      </c>
      <c r="N31" s="91">
        <f t="shared" si="2"/>
        <v>0</v>
      </c>
      <c r="O31" s="91">
        <f t="shared" si="2"/>
        <v>0</v>
      </c>
      <c r="P31" s="91">
        <f t="shared" si="2"/>
        <v>0</v>
      </c>
      <c r="Q31" s="91">
        <f t="shared" si="2"/>
        <v>0</v>
      </c>
      <c r="R31" s="91">
        <f t="shared" si="2"/>
        <v>0</v>
      </c>
      <c r="S31" s="91">
        <f t="shared" si="2"/>
        <v>0</v>
      </c>
      <c r="T31" s="91">
        <f t="shared" si="2"/>
        <v>0</v>
      </c>
      <c r="U31" s="91">
        <f t="shared" si="2"/>
        <v>0</v>
      </c>
      <c r="V31" s="91">
        <f t="shared" si="2"/>
        <v>0</v>
      </c>
      <c r="W31" s="91">
        <f t="shared" si="2"/>
        <v>0</v>
      </c>
      <c r="X31" s="91">
        <f t="shared" si="2"/>
        <v>0</v>
      </c>
      <c r="Y31" s="91">
        <f t="shared" si="2"/>
        <v>0</v>
      </c>
      <c r="Z31" s="91">
        <f t="shared" si="2"/>
        <v>0</v>
      </c>
      <c r="AA31" s="91">
        <f t="shared" si="2"/>
        <v>0</v>
      </c>
      <c r="AB31" s="91">
        <f t="shared" si="2"/>
        <v>0</v>
      </c>
      <c r="AC31" s="91">
        <f t="shared" si="2"/>
        <v>0</v>
      </c>
      <c r="AD31" s="91">
        <f t="shared" si="2"/>
        <v>0</v>
      </c>
      <c r="AE31" s="91">
        <f t="shared" si="2"/>
        <v>0</v>
      </c>
      <c r="AF31" s="91">
        <f t="shared" si="2"/>
        <v>0</v>
      </c>
      <c r="AG31" s="91">
        <f t="shared" si="2"/>
        <v>0</v>
      </c>
      <c r="AH31" s="91">
        <f t="shared" si="2"/>
        <v>0</v>
      </c>
      <c r="AI31" s="91">
        <f t="shared" si="2"/>
        <v>0</v>
      </c>
      <c r="AJ31" s="91">
        <f t="shared" si="2"/>
        <v>0</v>
      </c>
      <c r="AK31" s="89">
        <f t="shared" si="0"/>
        <v>0</v>
      </c>
      <c r="AL31" s="90">
        <f>IF($AK$3="４週",AK31/4,AK31/(DAY(EOMONTH($F$9,0))/7))</f>
        <v>0</v>
      </c>
      <c r="AM31" s="821"/>
      <c r="AN31" s="821"/>
    </row>
    <row r="32" spans="1:40" ht="18" customHeight="1" x14ac:dyDescent="0.15">
      <c r="A32" s="820" t="s">
        <v>9</v>
      </c>
      <c r="B32" s="820"/>
      <c r="C32" s="820"/>
      <c r="D32" s="820"/>
      <c r="E32" s="822"/>
      <c r="F32" s="92"/>
      <c r="G32" s="92"/>
      <c r="H32" s="92"/>
      <c r="I32" s="92"/>
      <c r="J32" s="92"/>
      <c r="K32" s="92"/>
      <c r="L32" s="92"/>
      <c r="M32" s="92"/>
      <c r="N32" s="92"/>
      <c r="O32" s="92"/>
      <c r="P32" s="92"/>
      <c r="Q32" s="92"/>
      <c r="R32" s="92"/>
      <c r="S32" s="92"/>
      <c r="T32" s="92"/>
      <c r="U32" s="92"/>
      <c r="V32" s="92"/>
      <c r="W32" s="92"/>
      <c r="X32" s="92"/>
      <c r="Y32" s="92"/>
      <c r="Z32" s="92"/>
      <c r="AA32" s="92"/>
      <c r="AB32" s="92"/>
      <c r="AC32" s="92"/>
      <c r="AD32" s="92"/>
      <c r="AE32" s="92"/>
      <c r="AF32" s="92"/>
      <c r="AG32" s="92"/>
      <c r="AH32" s="92"/>
      <c r="AI32" s="92"/>
      <c r="AJ32" s="92"/>
      <c r="AK32" s="91"/>
      <c r="AL32" s="93"/>
      <c r="AM32" s="821"/>
      <c r="AN32" s="821"/>
    </row>
    <row r="33" spans="1:43" ht="15" customHeight="1" x14ac:dyDescent="0.15">
      <c r="A33" s="356"/>
      <c r="B33" s="356"/>
      <c r="C33" s="356"/>
      <c r="D33" s="356"/>
      <c r="E33" s="356"/>
      <c r="F33" s="66"/>
      <c r="G33" s="66"/>
      <c r="H33" s="66"/>
      <c r="I33" s="66"/>
      <c r="J33" s="66"/>
      <c r="K33" s="66"/>
      <c r="L33" s="66"/>
      <c r="M33" s="66"/>
      <c r="N33" s="66"/>
      <c r="O33" s="66"/>
      <c r="P33" s="66"/>
      <c r="Q33" s="66"/>
      <c r="R33" s="66"/>
      <c r="S33" s="66"/>
      <c r="T33" s="66"/>
      <c r="U33" s="66"/>
      <c r="V33" s="66"/>
      <c r="W33" s="66"/>
      <c r="X33" s="66"/>
      <c r="Y33" s="66"/>
      <c r="Z33" s="66"/>
      <c r="AA33" s="66"/>
      <c r="AB33" s="66"/>
      <c r="AC33" s="66"/>
      <c r="AD33" s="66"/>
      <c r="AE33" s="66"/>
      <c r="AF33" s="66"/>
      <c r="AG33" s="66"/>
      <c r="AH33" s="66"/>
      <c r="AI33" s="66"/>
      <c r="AJ33" s="66"/>
      <c r="AK33" s="356"/>
      <c r="AL33" s="356"/>
      <c r="AM33" s="5"/>
    </row>
    <row r="34" spans="1:43" ht="15" customHeight="1" x14ac:dyDescent="0.15">
      <c r="A34" s="356"/>
      <c r="B34" s="356"/>
      <c r="C34" s="356"/>
      <c r="D34" s="356"/>
      <c r="E34" s="356"/>
      <c r="F34" s="66"/>
      <c r="G34" s="66"/>
      <c r="H34" s="66"/>
      <c r="I34" s="66"/>
      <c r="J34" s="66"/>
      <c r="K34" s="66"/>
      <c r="L34" s="66"/>
      <c r="M34" s="66"/>
      <c r="N34" s="66"/>
      <c r="O34" s="66"/>
      <c r="P34" s="66"/>
      <c r="Q34" s="66"/>
      <c r="R34" s="66"/>
      <c r="S34" s="66"/>
      <c r="T34" s="66"/>
      <c r="U34" s="66"/>
      <c r="V34" s="66"/>
      <c r="W34" s="66"/>
      <c r="X34" s="66"/>
      <c r="Y34" s="66"/>
      <c r="Z34" s="66"/>
      <c r="AA34" s="66"/>
      <c r="AB34" s="66"/>
      <c r="AC34" s="66"/>
      <c r="AD34" s="66"/>
      <c r="AE34" s="66"/>
      <c r="AF34" s="66"/>
      <c r="AG34" s="66"/>
      <c r="AH34" s="66"/>
      <c r="AI34" s="66"/>
      <c r="AJ34" s="66"/>
      <c r="AK34" s="356"/>
      <c r="AL34" s="356"/>
      <c r="AM34" s="5"/>
    </row>
    <row r="35" spans="1:43" ht="15" customHeight="1" x14ac:dyDescent="0.15">
      <c r="A35" s="356"/>
      <c r="B35" s="356"/>
      <c r="C35" s="356"/>
      <c r="D35" s="356"/>
      <c r="E35" s="356"/>
      <c r="F35" s="66"/>
      <c r="G35" s="66"/>
      <c r="H35" s="66"/>
      <c r="I35" s="66"/>
      <c r="J35" s="66"/>
      <c r="K35" s="66"/>
      <c r="L35" s="66"/>
      <c r="M35" s="66"/>
      <c r="N35" s="66"/>
      <c r="O35" s="66"/>
      <c r="P35" s="66"/>
      <c r="Q35" s="66"/>
      <c r="R35" s="66"/>
      <c r="S35" s="66"/>
      <c r="T35" s="66"/>
      <c r="U35" s="66"/>
      <c r="V35" s="66"/>
      <c r="W35" s="66"/>
      <c r="X35" s="66"/>
      <c r="Y35" s="66"/>
      <c r="Z35" s="66"/>
      <c r="AA35" s="66"/>
      <c r="AB35" s="66"/>
      <c r="AC35" s="66"/>
      <c r="AD35" s="66"/>
      <c r="AE35" s="66"/>
      <c r="AF35" s="66"/>
      <c r="AG35" s="66"/>
      <c r="AH35" s="66"/>
      <c r="AI35" s="66"/>
      <c r="AJ35" s="66"/>
      <c r="AK35" s="356"/>
      <c r="AL35" s="356"/>
      <c r="AM35" s="5"/>
    </row>
    <row r="36" spans="1:43" ht="21" customHeight="1" x14ac:dyDescent="0.15">
      <c r="A36" s="83" t="s">
        <v>517</v>
      </c>
      <c r="B36" s="356"/>
      <c r="C36" s="356"/>
      <c r="D36" s="356"/>
      <c r="E36" s="356"/>
      <c r="F36" s="356"/>
      <c r="G36" s="66"/>
      <c r="H36" s="66"/>
      <c r="I36" s="66"/>
      <c r="J36" s="66"/>
      <c r="K36" s="66"/>
      <c r="L36" s="66"/>
      <c r="M36" s="66"/>
      <c r="N36" s="66"/>
      <c r="O36" s="66"/>
      <c r="AM36" s="356"/>
      <c r="AN36" s="5"/>
    </row>
    <row r="37" spans="1:43" ht="24.95" customHeight="1" x14ac:dyDescent="0.15">
      <c r="A37" s="806"/>
      <c r="B37" s="806"/>
      <c r="C37" s="806"/>
      <c r="D37" s="362">
        <v>4</v>
      </c>
      <c r="E37" s="362">
        <v>5</v>
      </c>
      <c r="F37" s="817">
        <v>6</v>
      </c>
      <c r="G37" s="817"/>
      <c r="H37" s="817"/>
      <c r="I37" s="817">
        <v>7</v>
      </c>
      <c r="J37" s="817"/>
      <c r="K37" s="817"/>
      <c r="L37" s="817">
        <v>8</v>
      </c>
      <c r="M37" s="817"/>
      <c r="N37" s="817"/>
      <c r="O37" s="817">
        <v>9</v>
      </c>
      <c r="P37" s="817"/>
      <c r="Q37" s="817"/>
      <c r="R37" s="817">
        <v>10</v>
      </c>
      <c r="S37" s="817"/>
      <c r="T37" s="817"/>
      <c r="U37" s="817">
        <v>11</v>
      </c>
      <c r="V37" s="817"/>
      <c r="W37" s="817"/>
      <c r="X37" s="817">
        <v>12</v>
      </c>
      <c r="Y37" s="817"/>
      <c r="Z37" s="817"/>
      <c r="AA37" s="817">
        <v>1</v>
      </c>
      <c r="AB37" s="817"/>
      <c r="AC37" s="817"/>
      <c r="AD37" s="817">
        <v>2</v>
      </c>
      <c r="AE37" s="817"/>
      <c r="AF37" s="817"/>
      <c r="AG37" s="817">
        <v>3</v>
      </c>
      <c r="AH37" s="817"/>
      <c r="AI37" s="817"/>
      <c r="AJ37" s="806" t="s">
        <v>298</v>
      </c>
      <c r="AK37" s="806"/>
      <c r="AL37" s="132" t="s">
        <v>518</v>
      </c>
      <c r="AM37" s="69"/>
      <c r="AN37" s="69"/>
      <c r="AO37" s="69"/>
      <c r="AP37" s="69"/>
      <c r="AQ37" s="69"/>
    </row>
    <row r="38" spans="1:43" ht="24.95" customHeight="1" x14ac:dyDescent="0.15">
      <c r="A38" s="815" t="s">
        <v>519</v>
      </c>
      <c r="B38" s="815"/>
      <c r="C38" s="815"/>
      <c r="D38" s="91">
        <f>SUM(D39:D40)</f>
        <v>1540</v>
      </c>
      <c r="E38" s="91">
        <f>SUM(E39:E40)</f>
        <v>1441</v>
      </c>
      <c r="F38" s="813">
        <f>SUM(F39:H40)</f>
        <v>1540</v>
      </c>
      <c r="G38" s="813"/>
      <c r="H38" s="813"/>
      <c r="I38" s="813">
        <f>SUM(I39:K40)</f>
        <v>1617</v>
      </c>
      <c r="J38" s="813"/>
      <c r="K38" s="813"/>
      <c r="L38" s="813">
        <f>SUM(L39:N40)</f>
        <v>1617</v>
      </c>
      <c r="M38" s="813"/>
      <c r="N38" s="813"/>
      <c r="O38" s="813">
        <f>SUM(O39:Q40)</f>
        <v>1463</v>
      </c>
      <c r="P38" s="813"/>
      <c r="Q38" s="813"/>
      <c r="R38" s="813">
        <f>SUM(R39:T40)</f>
        <v>1540</v>
      </c>
      <c r="S38" s="813"/>
      <c r="T38" s="813"/>
      <c r="U38" s="813">
        <f>SUM(U39:W40)</f>
        <v>1540</v>
      </c>
      <c r="V38" s="813"/>
      <c r="W38" s="813"/>
      <c r="X38" s="813">
        <f>SUM(X39:Z40)</f>
        <v>1463</v>
      </c>
      <c r="Y38" s="813"/>
      <c r="Z38" s="813"/>
      <c r="AA38" s="813">
        <f>SUM(AA39:AC40)</f>
        <v>1463</v>
      </c>
      <c r="AB38" s="813"/>
      <c r="AC38" s="813"/>
      <c r="AD38" s="813">
        <f>SUM(AD39:AF40)</f>
        <v>1463</v>
      </c>
      <c r="AE38" s="813"/>
      <c r="AF38" s="813"/>
      <c r="AG38" s="813">
        <f>SUM(AG39:AI40)</f>
        <v>1540</v>
      </c>
      <c r="AH38" s="813"/>
      <c r="AI38" s="813"/>
      <c r="AJ38" s="802">
        <f>SUM(D38:AI38)</f>
        <v>18227</v>
      </c>
      <c r="AK38" s="802"/>
      <c r="AL38" s="363">
        <f>ROUNDUP(AJ38/AJ41,1)</f>
        <v>77</v>
      </c>
      <c r="AM38" s="69"/>
      <c r="AN38" s="69"/>
      <c r="AO38" s="69"/>
      <c r="AP38" s="69"/>
      <c r="AQ38" s="69"/>
    </row>
    <row r="39" spans="1:43" ht="24.95" customHeight="1" x14ac:dyDescent="0.15">
      <c r="A39" s="816" t="s">
        <v>520</v>
      </c>
      <c r="B39" s="816"/>
      <c r="C39" s="816"/>
      <c r="D39" s="133">
        <v>1400</v>
      </c>
      <c r="E39" s="133">
        <v>1310</v>
      </c>
      <c r="F39" s="814">
        <v>1400</v>
      </c>
      <c r="G39" s="814"/>
      <c r="H39" s="814"/>
      <c r="I39" s="814">
        <v>1470</v>
      </c>
      <c r="J39" s="814"/>
      <c r="K39" s="814"/>
      <c r="L39" s="814">
        <v>1470</v>
      </c>
      <c r="M39" s="814"/>
      <c r="N39" s="814"/>
      <c r="O39" s="814">
        <v>1330</v>
      </c>
      <c r="P39" s="814"/>
      <c r="Q39" s="814"/>
      <c r="R39" s="814">
        <v>1400</v>
      </c>
      <c r="S39" s="814"/>
      <c r="T39" s="814"/>
      <c r="U39" s="814">
        <v>1400</v>
      </c>
      <c r="V39" s="814"/>
      <c r="W39" s="814"/>
      <c r="X39" s="814">
        <v>1330</v>
      </c>
      <c r="Y39" s="814"/>
      <c r="Z39" s="814"/>
      <c r="AA39" s="814">
        <v>1330</v>
      </c>
      <c r="AB39" s="814"/>
      <c r="AC39" s="814"/>
      <c r="AD39" s="814">
        <v>1330</v>
      </c>
      <c r="AE39" s="814"/>
      <c r="AF39" s="814"/>
      <c r="AG39" s="814">
        <v>1400</v>
      </c>
      <c r="AH39" s="814"/>
      <c r="AI39" s="814"/>
      <c r="AJ39" s="802">
        <f>SUM(D39:AI39)</f>
        <v>16570</v>
      </c>
      <c r="AK39" s="802"/>
      <c r="AL39" s="363">
        <f>ROUNDUP(AJ39/AJ41,1)</f>
        <v>70</v>
      </c>
      <c r="AM39" s="69"/>
      <c r="AN39" s="69"/>
      <c r="AO39" s="69"/>
      <c r="AP39" s="69"/>
      <c r="AQ39" s="69"/>
    </row>
    <row r="40" spans="1:43" ht="24.95" customHeight="1" x14ac:dyDescent="0.15">
      <c r="A40" s="816" t="s">
        <v>521</v>
      </c>
      <c r="B40" s="816"/>
      <c r="C40" s="816"/>
      <c r="D40" s="133">
        <v>140</v>
      </c>
      <c r="E40" s="133">
        <v>131</v>
      </c>
      <c r="F40" s="814">
        <v>140</v>
      </c>
      <c r="G40" s="814"/>
      <c r="H40" s="814"/>
      <c r="I40" s="814">
        <v>147</v>
      </c>
      <c r="J40" s="814"/>
      <c r="K40" s="814"/>
      <c r="L40" s="814">
        <v>147</v>
      </c>
      <c r="M40" s="814"/>
      <c r="N40" s="814"/>
      <c r="O40" s="814">
        <v>133</v>
      </c>
      <c r="P40" s="814"/>
      <c r="Q40" s="814"/>
      <c r="R40" s="814">
        <v>140</v>
      </c>
      <c r="S40" s="814"/>
      <c r="T40" s="814"/>
      <c r="U40" s="814">
        <v>140</v>
      </c>
      <c r="V40" s="814"/>
      <c r="W40" s="814"/>
      <c r="X40" s="814">
        <v>133</v>
      </c>
      <c r="Y40" s="814"/>
      <c r="Z40" s="814"/>
      <c r="AA40" s="814">
        <v>133</v>
      </c>
      <c r="AB40" s="814"/>
      <c r="AC40" s="814"/>
      <c r="AD40" s="814">
        <v>133</v>
      </c>
      <c r="AE40" s="814"/>
      <c r="AF40" s="814"/>
      <c r="AG40" s="814">
        <v>140</v>
      </c>
      <c r="AH40" s="814"/>
      <c r="AI40" s="814"/>
      <c r="AJ40" s="802">
        <f>SUM(D40:AI40)</f>
        <v>1657</v>
      </c>
      <c r="AK40" s="802"/>
      <c r="AL40" s="363">
        <f>ROUNDUP(AJ40/AJ41,1)</f>
        <v>7</v>
      </c>
      <c r="AM40" s="69"/>
      <c r="AN40" s="69"/>
      <c r="AO40" s="69"/>
      <c r="AP40" s="69"/>
      <c r="AQ40" s="69"/>
    </row>
    <row r="41" spans="1:43" ht="24.95" customHeight="1" x14ac:dyDescent="0.15">
      <c r="A41" s="815" t="s">
        <v>522</v>
      </c>
      <c r="B41" s="815"/>
      <c r="C41" s="815"/>
      <c r="D41" s="133">
        <v>20</v>
      </c>
      <c r="E41" s="133">
        <v>19</v>
      </c>
      <c r="F41" s="814">
        <v>20</v>
      </c>
      <c r="G41" s="814"/>
      <c r="H41" s="814"/>
      <c r="I41" s="814">
        <v>21</v>
      </c>
      <c r="J41" s="814"/>
      <c r="K41" s="814"/>
      <c r="L41" s="814">
        <v>21</v>
      </c>
      <c r="M41" s="814"/>
      <c r="N41" s="814"/>
      <c r="O41" s="814">
        <v>19</v>
      </c>
      <c r="P41" s="814"/>
      <c r="Q41" s="814"/>
      <c r="R41" s="814">
        <v>20</v>
      </c>
      <c r="S41" s="814"/>
      <c r="T41" s="814"/>
      <c r="U41" s="814">
        <v>20</v>
      </c>
      <c r="V41" s="814"/>
      <c r="W41" s="814"/>
      <c r="X41" s="814">
        <v>19</v>
      </c>
      <c r="Y41" s="814"/>
      <c r="Z41" s="814"/>
      <c r="AA41" s="814">
        <v>19</v>
      </c>
      <c r="AB41" s="814"/>
      <c r="AC41" s="814"/>
      <c r="AD41" s="814">
        <v>19</v>
      </c>
      <c r="AE41" s="814"/>
      <c r="AF41" s="814"/>
      <c r="AG41" s="814">
        <v>20</v>
      </c>
      <c r="AH41" s="814"/>
      <c r="AI41" s="814"/>
      <c r="AJ41" s="802">
        <f>+SUM(D41:AI41)</f>
        <v>237</v>
      </c>
      <c r="AK41" s="802"/>
      <c r="AL41" s="364"/>
      <c r="AM41" s="69"/>
      <c r="AN41" s="69"/>
      <c r="AO41" s="69"/>
      <c r="AP41" s="69"/>
      <c r="AQ41" s="69"/>
    </row>
    <row r="42" spans="1:43" ht="5.0999999999999996" customHeight="1" x14ac:dyDescent="0.15">
      <c r="A42" s="94"/>
      <c r="B42" s="94"/>
      <c r="C42" s="94"/>
      <c r="D42" s="69"/>
      <c r="E42" s="69"/>
      <c r="F42" s="69"/>
      <c r="G42" s="69"/>
      <c r="H42" s="69"/>
      <c r="I42" s="66"/>
      <c r="J42" s="66"/>
      <c r="K42" s="66"/>
      <c r="L42" s="66"/>
      <c r="M42" s="66"/>
      <c r="N42" s="66"/>
      <c r="O42" s="66"/>
      <c r="P42" s="66"/>
      <c r="Q42" s="66"/>
      <c r="R42" s="66"/>
      <c r="S42" s="66"/>
      <c r="T42" s="66"/>
      <c r="U42" s="66"/>
      <c r="V42" s="66"/>
      <c r="W42" s="66"/>
      <c r="X42" s="66"/>
      <c r="Y42" s="66"/>
      <c r="Z42" s="66"/>
      <c r="AA42" s="66"/>
      <c r="AB42" s="66"/>
      <c r="AC42" s="66"/>
      <c r="AD42" s="66"/>
      <c r="AE42" s="66"/>
      <c r="AF42" s="66"/>
      <c r="AG42" s="66"/>
      <c r="AH42" s="66"/>
      <c r="AI42" s="66"/>
      <c r="AJ42" s="365"/>
      <c r="AK42" s="66"/>
      <c r="AL42" s="356"/>
      <c r="AM42" s="356"/>
      <c r="AN42" s="5"/>
    </row>
    <row r="43" spans="1:43" ht="18" customHeight="1" x14ac:dyDescent="0.15">
      <c r="A43" s="83" t="s">
        <v>523</v>
      </c>
      <c r="B43" s="66"/>
      <c r="D43" s="66"/>
      <c r="E43" s="66"/>
      <c r="F43" s="66"/>
      <c r="G43" s="66"/>
      <c r="H43" s="66"/>
      <c r="I43" s="69"/>
      <c r="J43" s="69"/>
      <c r="K43" s="69"/>
      <c r="L43" s="69"/>
      <c r="M43" s="69"/>
      <c r="N43" s="69"/>
      <c r="O43" s="66"/>
      <c r="P43" s="66"/>
      <c r="Q43" s="66"/>
      <c r="R43" s="66"/>
      <c r="S43" s="66"/>
      <c r="T43" s="66"/>
      <c r="U43" s="66"/>
      <c r="V43" s="66"/>
      <c r="W43" s="356"/>
      <c r="X43" s="66"/>
      <c r="Y43" s="66"/>
      <c r="Z43" s="66"/>
      <c r="AA43" s="66"/>
      <c r="AB43" s="66"/>
      <c r="AC43" s="66"/>
      <c r="AD43" s="66"/>
      <c r="AE43" s="66"/>
      <c r="AF43" s="66"/>
      <c r="AG43" s="66"/>
      <c r="AH43" s="66"/>
      <c r="AI43" s="66"/>
      <c r="AJ43" s="365"/>
      <c r="AK43" s="66"/>
      <c r="AL43" s="356"/>
      <c r="AM43" s="356"/>
      <c r="AN43" s="5"/>
    </row>
    <row r="44" spans="1:43" ht="18" customHeight="1" x14ac:dyDescent="0.15">
      <c r="A44" s="806" t="s">
        <v>524</v>
      </c>
      <c r="B44" s="806"/>
      <c r="C44" s="806" t="s">
        <v>512</v>
      </c>
      <c r="D44" s="806"/>
      <c r="E44" s="812" t="s">
        <v>525</v>
      </c>
      <c r="F44" s="812"/>
      <c r="G44" s="812"/>
      <c r="H44" s="812"/>
      <c r="I44" s="69"/>
      <c r="J44" s="69"/>
      <c r="K44" s="69"/>
      <c r="L44" s="69"/>
      <c r="M44" s="69"/>
      <c r="N44" s="69"/>
      <c r="O44" s="69"/>
      <c r="P44" s="69"/>
      <c r="Q44" s="69"/>
      <c r="R44" s="69"/>
      <c r="S44" s="69"/>
      <c r="T44" s="69"/>
      <c r="U44" s="69"/>
      <c r="W44" s="356"/>
      <c r="X44" s="66"/>
      <c r="Y44" s="66"/>
      <c r="Z44" s="66"/>
      <c r="AA44" s="66"/>
      <c r="AB44" s="66"/>
      <c r="AC44" s="66"/>
      <c r="AD44" s="66"/>
      <c r="AE44" s="66"/>
      <c r="AF44" s="66"/>
      <c r="AG44" s="66"/>
      <c r="AH44" s="66"/>
      <c r="AI44" s="66"/>
      <c r="AJ44" s="365"/>
      <c r="AK44" s="66"/>
      <c r="AL44" s="356"/>
      <c r="AM44" s="356"/>
      <c r="AN44" s="5"/>
    </row>
    <row r="45" spans="1:43" ht="18" customHeight="1" x14ac:dyDescent="0.15">
      <c r="A45" s="812" t="s">
        <v>526</v>
      </c>
      <c r="B45" s="812"/>
      <c r="C45" s="813">
        <f>ROUNDDOWN(IF(AL38&lt;=60,1,1+ROUNDUP((AL38-60)/40,0)),1)</f>
        <v>2</v>
      </c>
      <c r="D45" s="813"/>
      <c r="E45" s="813">
        <f>ROUNDDOWN(AL39/6+AL40/10,1)</f>
        <v>12.3</v>
      </c>
      <c r="F45" s="813"/>
      <c r="G45" s="813"/>
      <c r="H45" s="813"/>
      <c r="I45" s="69"/>
      <c r="J45" s="69"/>
      <c r="K45" s="69"/>
      <c r="L45" s="69"/>
      <c r="M45" s="69"/>
      <c r="N45" s="69"/>
      <c r="O45" s="69"/>
      <c r="P45" s="69"/>
      <c r="Q45" s="69"/>
      <c r="R45" s="69"/>
      <c r="S45" s="69"/>
      <c r="T45" s="69"/>
      <c r="U45" s="69"/>
      <c r="W45" s="356"/>
      <c r="X45" s="66"/>
      <c r="Y45" s="66"/>
      <c r="Z45" s="66"/>
      <c r="AA45" s="66"/>
      <c r="AB45" s="66"/>
      <c r="AC45" s="66"/>
      <c r="AD45" s="66"/>
      <c r="AE45" s="66"/>
      <c r="AF45" s="66"/>
      <c r="AG45" s="66"/>
      <c r="AH45" s="66"/>
      <c r="AI45" s="66"/>
      <c r="AJ45" s="365"/>
      <c r="AK45" s="66"/>
      <c r="AL45" s="356"/>
      <c r="AM45" s="356"/>
      <c r="AN45" s="5"/>
    </row>
    <row r="46" spans="1:43" ht="5.0999999999999996" customHeight="1" x14ac:dyDescent="0.15">
      <c r="A46" s="94"/>
      <c r="B46" s="94"/>
      <c r="C46" s="94"/>
      <c r="D46" s="94"/>
      <c r="E46" s="94"/>
      <c r="F46" s="94"/>
      <c r="G46" s="94"/>
      <c r="H46" s="94"/>
      <c r="I46" s="94"/>
      <c r="J46" s="66"/>
      <c r="K46" s="66"/>
      <c r="L46" s="66"/>
      <c r="M46" s="365"/>
      <c r="N46" s="66"/>
      <c r="O46" s="66"/>
      <c r="P46" s="66"/>
      <c r="Q46" s="69"/>
      <c r="W46" s="356"/>
      <c r="X46" s="66"/>
      <c r="Y46" s="66"/>
      <c r="Z46" s="66"/>
      <c r="AA46" s="66"/>
      <c r="AB46" s="66"/>
      <c r="AC46" s="66"/>
      <c r="AD46" s="66"/>
      <c r="AE46" s="66"/>
      <c r="AF46" s="66"/>
      <c r="AG46" s="66"/>
      <c r="AH46" s="66"/>
      <c r="AI46" s="66"/>
      <c r="AJ46" s="365"/>
      <c r="AK46" s="66"/>
      <c r="AL46" s="356"/>
      <c r="AM46" s="356"/>
      <c r="AN46" s="5"/>
    </row>
    <row r="47" spans="1:43" ht="21" customHeight="1" x14ac:dyDescent="0.15">
      <c r="A47" s="83" t="s">
        <v>795</v>
      </c>
      <c r="B47" s="1"/>
      <c r="C47" s="86"/>
      <c r="D47" s="86"/>
      <c r="E47" s="86"/>
      <c r="F47" s="86"/>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86"/>
      <c r="AM47" s="86"/>
      <c r="AN47" s="5"/>
    </row>
    <row r="48" spans="1:43" ht="24.95" customHeight="1" x14ac:dyDescent="0.15">
      <c r="A48" s="5"/>
      <c r="B48" s="356"/>
      <c r="C48" s="803" t="str">
        <f>IF(VLOOKUP($AK$1,[6]選択肢!$A$1:$J$32,C53,FALSE)=0,"-",VLOOKUP($AK$1,[6]選択肢!$A$1:$J$32,C53,FALSE))</f>
        <v>管理者</v>
      </c>
      <c r="D48" s="804"/>
      <c r="E48" s="810" t="str">
        <f>IF(VLOOKUP($AK$1,[6]選択肢!$A$1:$J$32,E53,FALSE)=0,"-",VLOOKUP($AK$1,[6]選択肢!$A$1:$J$32,E53,FALSE))</f>
        <v>サービス管理責任者</v>
      </c>
      <c r="F48" s="810"/>
      <c r="G48" s="810"/>
      <c r="H48" s="810"/>
      <c r="I48" s="803" t="str">
        <f>IF(VLOOKUP($AK$1,[6]選択肢!$A$1:$J$32,I53,FALSE)=0,"-",VLOOKUP($AK$1,[6]選択肢!$A$1:$J$32,I53,FALSE))</f>
        <v>地域移行支援員</v>
      </c>
      <c r="J48" s="804"/>
      <c r="K48" s="804"/>
      <c r="L48" s="804"/>
      <c r="M48" s="804"/>
      <c r="N48" s="805"/>
      <c r="O48" s="803" t="str">
        <f>IF(VLOOKUP($AK$1,[6]選択肢!$A$1:$J$32,O53,FALSE)=0,"-",VLOOKUP($AK$1,[6]選択肢!$A$1:$J$32,O53,FALSE))</f>
        <v>生活支援員</v>
      </c>
      <c r="P48" s="804"/>
      <c r="Q48" s="804"/>
      <c r="R48" s="804"/>
      <c r="S48" s="804"/>
      <c r="T48" s="805"/>
      <c r="U48" s="803" t="str">
        <f>IF(VLOOKUP($AK$1,[6]選択肢!$A$1:$J$32,U53,FALSE)=0,"-",VLOOKUP($AK$1,[6]選択肢!$A$1:$J$32,U53,FALSE))</f>
        <v>-</v>
      </c>
      <c r="V48" s="804"/>
      <c r="W48" s="804"/>
      <c r="X48" s="804"/>
      <c r="Y48" s="804"/>
      <c r="Z48" s="805"/>
      <c r="AA48" s="803" t="str">
        <f>IF(VLOOKUP($AK$1,[6]選択肢!$A$1:$J$32,AA53,FALSE)=0,"-",VLOOKUP($AK$1,[6]選択肢!$A$1:$J$32,AA53,FALSE))</f>
        <v>-</v>
      </c>
      <c r="AB48" s="804"/>
      <c r="AC48" s="804"/>
      <c r="AD48" s="804"/>
      <c r="AE48" s="804"/>
      <c r="AF48" s="805"/>
      <c r="AG48" s="810" t="str">
        <f>IF(VLOOKUP($AK$1,[6]選択肢!$A$1:$J$32,AG53,FALSE)=0,"-",VLOOKUP($AK$1,[6]選択肢!$A$1:$J$32,AG53,FALSE))</f>
        <v>-</v>
      </c>
      <c r="AH48" s="810"/>
      <c r="AI48" s="810"/>
      <c r="AJ48" s="810"/>
      <c r="AK48" s="810"/>
      <c r="AL48" s="810" t="str">
        <f>IF(VLOOKUP($AK$1,[6]選択肢!$A$1:$J$32,AL53,FALSE)=0,"-",VLOOKUP($AK$1,[6]選択肢!$A$1:$J$32,AL53,FALSE))</f>
        <v>-</v>
      </c>
      <c r="AM48" s="810"/>
      <c r="AN48" s="5"/>
    </row>
    <row r="49" spans="1:40" ht="18" customHeight="1" x14ac:dyDescent="0.15">
      <c r="A49" s="5"/>
      <c r="B49" s="356"/>
      <c r="C49" s="135" t="s">
        <v>527</v>
      </c>
      <c r="D49" s="135" t="s">
        <v>528</v>
      </c>
      <c r="E49" s="134" t="s">
        <v>527</v>
      </c>
      <c r="F49" s="811" t="s">
        <v>528</v>
      </c>
      <c r="G49" s="811"/>
      <c r="H49" s="811"/>
      <c r="I49" s="807" t="s">
        <v>527</v>
      </c>
      <c r="J49" s="808"/>
      <c r="K49" s="809"/>
      <c r="L49" s="807" t="s">
        <v>528</v>
      </c>
      <c r="M49" s="808"/>
      <c r="N49" s="809"/>
      <c r="O49" s="807" t="s">
        <v>527</v>
      </c>
      <c r="P49" s="808"/>
      <c r="Q49" s="809"/>
      <c r="R49" s="807" t="s">
        <v>528</v>
      </c>
      <c r="S49" s="808"/>
      <c r="T49" s="809"/>
      <c r="U49" s="807" t="s">
        <v>527</v>
      </c>
      <c r="V49" s="808"/>
      <c r="W49" s="809"/>
      <c r="X49" s="807" t="s">
        <v>528</v>
      </c>
      <c r="Y49" s="808"/>
      <c r="Z49" s="809"/>
      <c r="AA49" s="807" t="s">
        <v>527</v>
      </c>
      <c r="AB49" s="808"/>
      <c r="AC49" s="809"/>
      <c r="AD49" s="807" t="s">
        <v>528</v>
      </c>
      <c r="AE49" s="808"/>
      <c r="AF49" s="809"/>
      <c r="AG49" s="807" t="s">
        <v>527</v>
      </c>
      <c r="AH49" s="808"/>
      <c r="AI49" s="809"/>
      <c r="AJ49" s="807" t="s">
        <v>528</v>
      </c>
      <c r="AK49" s="809"/>
      <c r="AL49" s="134" t="s">
        <v>529</v>
      </c>
      <c r="AM49" s="134" t="s">
        <v>530</v>
      </c>
      <c r="AN49" s="5"/>
    </row>
    <row r="50" spans="1:40" ht="18" customHeight="1" x14ac:dyDescent="0.15">
      <c r="A50" s="5"/>
      <c r="B50" s="131" t="s">
        <v>13</v>
      </c>
      <c r="C50" s="134">
        <f>COUNTIFS($B$11:$B$30,C$48,$C$11:$C$30,"A",$E$11:$E$30,"*")</f>
        <v>1</v>
      </c>
      <c r="D50" s="134">
        <f>COUNTIFS($B$11:$B$30,C$48,$C$11:$C$30,"B",$E$11:$E$30,"*")</f>
        <v>0</v>
      </c>
      <c r="E50" s="134">
        <f>COUNTIFS($B$11:$B$30,E$48,$C$11:$C$30,"A",$E$11:$E$30,"*")</f>
        <v>0</v>
      </c>
      <c r="F50" s="807">
        <f>COUNTIFS($B$11:$B$30,E$48,$C$11:$C$30,"B",$E$11:$E$30,"*")</f>
        <v>1</v>
      </c>
      <c r="G50" s="808"/>
      <c r="H50" s="809"/>
      <c r="I50" s="807">
        <f>COUNTIFS($B$11:$B$30,I$48,$C$11:$C$30,"A",$E$11:$E$30,"*")</f>
        <v>0</v>
      </c>
      <c r="J50" s="808"/>
      <c r="K50" s="809"/>
      <c r="L50" s="807">
        <f>COUNTIFS($B$11:$B$30,I$48,$C$11:$C$30,"B",$E$11:$E$30,"*")</f>
        <v>0</v>
      </c>
      <c r="M50" s="808"/>
      <c r="N50" s="809"/>
      <c r="O50" s="807">
        <f>COUNTIFS($B$11:$B$30,O$48,$C$11:$C$30,"A",$E$11:$E$30,"*")</f>
        <v>0</v>
      </c>
      <c r="P50" s="808"/>
      <c r="Q50" s="809"/>
      <c r="R50" s="807">
        <f>COUNTIFS($B$11:$B$30,O$48,$C$11:$C$30,"B",$E$11:$E$30,"*")</f>
        <v>0</v>
      </c>
      <c r="S50" s="808"/>
      <c r="T50" s="809"/>
      <c r="U50" s="807">
        <f>COUNTIFS($B$11:$B$30,U$48,$C$11:$C$30,"A",$E$11:$E$30,"*")</f>
        <v>0</v>
      </c>
      <c r="V50" s="808"/>
      <c r="W50" s="809"/>
      <c r="X50" s="807">
        <f>COUNTIFS($B$11:$B$30,U$48,$C$11:$C$30,"B",$E$11:$E$30,"*")</f>
        <v>0</v>
      </c>
      <c r="Y50" s="808"/>
      <c r="Z50" s="809"/>
      <c r="AA50" s="807">
        <f>COUNTIFS($B$11:$B$30,AA$48,$C$11:$C$30,"A",$E$11:$E$30,"*")</f>
        <v>0</v>
      </c>
      <c r="AB50" s="808"/>
      <c r="AC50" s="809"/>
      <c r="AD50" s="807">
        <f>COUNTIFS($B$11:$B$30,AA$48,$C$11:$C$30,"B",$E$11:$E$30,"*")</f>
        <v>0</v>
      </c>
      <c r="AE50" s="808"/>
      <c r="AF50" s="809"/>
      <c r="AG50" s="807">
        <f>COUNTIFS($B$11:$B$30,AG$48,$C$11:$C$30,"A",$E$11:$E$30,"*")</f>
        <v>0</v>
      </c>
      <c r="AH50" s="808"/>
      <c r="AI50" s="809"/>
      <c r="AJ50" s="807">
        <f>COUNTIFS($B$11:$B$30,AG$48,$C$11:$C$30,"B",$E$11:$E$30,"*")</f>
        <v>0</v>
      </c>
      <c r="AK50" s="809"/>
      <c r="AL50" s="134">
        <f>COUNTIFS($B$11:$B$30,AL$48,$C$11:$C$30,"A",$E$11:$E$30,"*")</f>
        <v>0</v>
      </c>
      <c r="AM50" s="134">
        <f>COUNTIFS($B$11:$B$30,AL$48,$C$11:$C$30,"B",$E$11:$E$30,"*")</f>
        <v>0</v>
      </c>
      <c r="AN50" s="5"/>
    </row>
    <row r="51" spans="1:40" ht="18" customHeight="1" x14ac:dyDescent="0.15">
      <c r="A51" s="5"/>
      <c r="B51" s="132" t="s">
        <v>14</v>
      </c>
      <c r="C51" s="134">
        <f>COUNTIFS($B$11:$B$30,C$48,$C$11:$C$30,"C",$E$11:$E$30,"*")</f>
        <v>0</v>
      </c>
      <c r="D51" s="134">
        <f>COUNTIFS($B$11:$B$30,C$48,$C$11:$C$30,"D",$E$11:$E$30,"*")</f>
        <v>0</v>
      </c>
      <c r="E51" s="134">
        <f>COUNTIFS($B$11:$B$30,E$48,$C$11:$C$30,"C",$E$11:$E$30,"*")</f>
        <v>0</v>
      </c>
      <c r="F51" s="807">
        <f>COUNTIFS($B$11:$B$30,E$48,$C$11:$C$30,"D",$E$11:$E$30,"*")</f>
        <v>0</v>
      </c>
      <c r="G51" s="808"/>
      <c r="H51" s="809"/>
      <c r="I51" s="807">
        <f>COUNTIFS($B$11:$B$30,I$48,$C$11:$C$30,"C",$E$11:$E$30,"*")</f>
        <v>1</v>
      </c>
      <c r="J51" s="808"/>
      <c r="K51" s="809"/>
      <c r="L51" s="807">
        <f>COUNTIFS($B$11:$B$30,I$48,$C$11:$C$30,"D",$E$11:$E$30,"*")</f>
        <v>0</v>
      </c>
      <c r="M51" s="808"/>
      <c r="N51" s="809"/>
      <c r="O51" s="807">
        <f>COUNTIFS($B$11:$B$30,O$48,$C$11:$C$30,"C",$E$11:$E$30,"*")</f>
        <v>0</v>
      </c>
      <c r="P51" s="808"/>
      <c r="Q51" s="809"/>
      <c r="R51" s="807">
        <f>COUNTIFS($B$11:$B$30,O$48,$C$11:$C$30,"D",$E$11:$E$30,"*")</f>
        <v>1</v>
      </c>
      <c r="S51" s="808"/>
      <c r="T51" s="809"/>
      <c r="U51" s="807">
        <f>COUNTIFS($B$11:$B$30,U$48,$C$11:$C$30,"C",$E$11:$E$30,"*")</f>
        <v>0</v>
      </c>
      <c r="V51" s="808"/>
      <c r="W51" s="809"/>
      <c r="X51" s="807">
        <f>COUNTIFS($B$11:$B$30,U$48,$C$11:$C$30,"D",$E$11:$E$30,"*")</f>
        <v>0</v>
      </c>
      <c r="Y51" s="808"/>
      <c r="Z51" s="809"/>
      <c r="AA51" s="807">
        <f>COUNTIFS($B$11:$B$30,AA$48,$C$11:$C$30,"C",$E$11:$E$30,"*")</f>
        <v>0</v>
      </c>
      <c r="AB51" s="808"/>
      <c r="AC51" s="809"/>
      <c r="AD51" s="807">
        <f>COUNTIFS($B$11:$B$30,AA$48,$C$11:$C$30,"D",$E$11:$E$30,"*")</f>
        <v>0</v>
      </c>
      <c r="AE51" s="808"/>
      <c r="AF51" s="809"/>
      <c r="AG51" s="807">
        <f>COUNTIFS($B$11:$B$30,AG$48,$C$11:$C$30,"C",$E$11:$E$30,"*")</f>
        <v>0</v>
      </c>
      <c r="AH51" s="808"/>
      <c r="AI51" s="809"/>
      <c r="AJ51" s="807">
        <f>COUNTIFS($B$11:$B$30,AG$48,$C$11:$C$30,"D",$E$11:$E$30,"*")</f>
        <v>0</v>
      </c>
      <c r="AK51" s="809"/>
      <c r="AL51" s="134">
        <f>COUNTIFS($B$11:$B$30,AL$48,$C$11:$C$30,"C",$E$11:$E$30,"*")</f>
        <v>0</v>
      </c>
      <c r="AM51" s="134">
        <f>COUNTIFS($B$11:$B$30,AL$48,$C$11:$C$30,"D",$E$11:$E$30,"*")</f>
        <v>0</v>
      </c>
      <c r="AN51" s="5"/>
    </row>
    <row r="52" spans="1:40" ht="24.95" customHeight="1" x14ac:dyDescent="0.15">
      <c r="A52" s="5"/>
      <c r="B52" s="132" t="s">
        <v>531</v>
      </c>
      <c r="C52" s="803">
        <f>IF($AK$3="４週",SUMIFS($AK$11:$AK$30,$B$11:$B$30,C48)/4/$AH$5,IF($AK$3="歴月",SUMIFS($AK$11:$AK$30,$B$11:$B$30,C48)/$AL$5,"記載する期間を選択してください"))</f>
        <v>0</v>
      </c>
      <c r="D52" s="805"/>
      <c r="E52" s="803">
        <f>IF($AK$3="４週",SUMIFS($AK$11:$AK$30,$B$11:$B$30,E48)/4/$AH$5,IF($AK$3="歴月",SUMIFS($AK$11:$AK$30,$B$11:$B$30,E48)/$AL$5,"記載する期間を選択してください"))</f>
        <v>0</v>
      </c>
      <c r="F52" s="804"/>
      <c r="G52" s="804"/>
      <c r="H52" s="805"/>
      <c r="I52" s="803">
        <f>IF($AK$3="４週",SUMIFS($AK$11:$AK$30,$B$11:$B$30,I48)/4/$AH$5,IF($AK$3="歴月",SUMIFS($AK$11:$AK$30,$B$11:$B$30,I48)/$AL$5,"記載する期間を選択してください"))</f>
        <v>0</v>
      </c>
      <c r="J52" s="804"/>
      <c r="K52" s="804"/>
      <c r="L52" s="804"/>
      <c r="M52" s="804"/>
      <c r="N52" s="805"/>
      <c r="O52" s="803">
        <f>IF($AK$3="４週",SUMIFS($AK$11:$AK$30,$B$11:$B$30,O48)/4/$AH$5,IF($AK$3="歴月",SUMIFS($AK$11:$AK$30,$B$11:$B$30,O48)/$AL$5,"記載する期間を選択してください"))</f>
        <v>0</v>
      </c>
      <c r="P52" s="804"/>
      <c r="Q52" s="804"/>
      <c r="R52" s="804"/>
      <c r="S52" s="804"/>
      <c r="T52" s="805"/>
      <c r="U52" s="803">
        <f>IF($AK$3="４週",SUMIFS($AK$11:$AK$30,$B$11:$B$30,U48)/4/$AH$5,IF($AK$3="歴月",SUMIFS($AK$11:$AK$30,$B$11:$B$30,U48)/$AL$5,"記載する期間を選択してください"))</f>
        <v>0</v>
      </c>
      <c r="V52" s="804"/>
      <c r="W52" s="804"/>
      <c r="X52" s="804"/>
      <c r="Y52" s="804"/>
      <c r="Z52" s="805"/>
      <c r="AA52" s="803">
        <f>IF($AK$3="４週",SUMIFS($AK$11:$AK$30,$B$11:$B$30,AA48)/4/$AH$5,IF($AK$3="歴月",SUMIFS($AK$11:$AK$30,$B$11:$B$30,AA48)/$AL$5,"記載する期間を選択してください"))</f>
        <v>0</v>
      </c>
      <c r="AB52" s="804"/>
      <c r="AC52" s="804"/>
      <c r="AD52" s="804"/>
      <c r="AE52" s="804"/>
      <c r="AF52" s="805"/>
      <c r="AG52" s="803">
        <f>IF($AK$3="４週",SUMIFS($AK$11:$AK$30,$B$11:$B$30,AG48)/4/$AH$5,IF($AK$3="歴月",SUMIFS($AK$11:$AK$30,$B$11:$B$30,AG48)/$AL$5,"記載する期間を選択してください"))</f>
        <v>0</v>
      </c>
      <c r="AH52" s="804"/>
      <c r="AI52" s="804"/>
      <c r="AJ52" s="804"/>
      <c r="AK52" s="805"/>
      <c r="AL52" s="803">
        <f>IF($AK$3="４週",SUMIFS($AK$11:$AK$30,$B$11:$B$30,AL48)/4/$AH$5,IF($AK$3="歴月",SUMIFS($AK$11:$AK$30,$B$11:$B$30,AL48)/$AL$5,"記載する期間を選択してください"))</f>
        <v>0</v>
      </c>
      <c r="AM52" s="805"/>
      <c r="AN52" s="5"/>
    </row>
    <row r="53" spans="1:40" ht="5.0999999999999996" customHeight="1" x14ac:dyDescent="0.15">
      <c r="A53" s="5"/>
      <c r="B53" s="1"/>
      <c r="C53" s="366">
        <v>2</v>
      </c>
      <c r="D53" s="366"/>
      <c r="E53" s="366">
        <v>3</v>
      </c>
      <c r="F53" s="366"/>
      <c r="G53" s="366"/>
      <c r="H53" s="366"/>
      <c r="I53" s="366">
        <v>4</v>
      </c>
      <c r="J53" s="366"/>
      <c r="K53" s="366"/>
      <c r="L53" s="366"/>
      <c r="M53" s="366"/>
      <c r="N53" s="366"/>
      <c r="O53" s="366">
        <v>5</v>
      </c>
      <c r="P53" s="366"/>
      <c r="Q53" s="366"/>
      <c r="R53" s="366"/>
      <c r="S53" s="366"/>
      <c r="T53" s="366"/>
      <c r="U53" s="366">
        <v>6</v>
      </c>
      <c r="V53" s="366"/>
      <c r="W53" s="366"/>
      <c r="X53" s="366"/>
      <c r="Y53" s="366"/>
      <c r="Z53" s="366"/>
      <c r="AA53" s="366">
        <v>7</v>
      </c>
      <c r="AB53" s="366"/>
      <c r="AC53" s="366"/>
      <c r="AD53" s="366"/>
      <c r="AE53" s="366"/>
      <c r="AF53" s="366"/>
      <c r="AG53" s="366">
        <v>8</v>
      </c>
      <c r="AH53" s="366"/>
      <c r="AI53" s="366"/>
      <c r="AJ53" s="366"/>
      <c r="AK53" s="366"/>
      <c r="AL53" s="366">
        <v>9</v>
      </c>
      <c r="AM53" s="367"/>
      <c r="AN53" s="5"/>
    </row>
    <row r="54" spans="1:40" ht="15" customHeight="1" x14ac:dyDescent="0.15">
      <c r="A54" s="66" t="s">
        <v>532</v>
      </c>
      <c r="B54" s="368"/>
      <c r="C54" s="369"/>
      <c r="D54" s="369"/>
      <c r="E54" s="369"/>
      <c r="F54" s="370"/>
      <c r="G54" s="369"/>
      <c r="H54" s="366"/>
      <c r="I54" s="366"/>
      <c r="J54" s="366"/>
      <c r="K54" s="366"/>
      <c r="L54" s="366"/>
      <c r="M54" s="366"/>
      <c r="N54" s="366"/>
      <c r="O54" s="366"/>
      <c r="P54" s="366"/>
      <c r="Q54" s="366"/>
      <c r="R54" s="366">
        <v>6</v>
      </c>
      <c r="S54" s="366"/>
      <c r="T54" s="366"/>
      <c r="U54" s="366"/>
      <c r="V54" s="366"/>
      <c r="W54" s="366"/>
      <c r="X54" s="366">
        <v>7</v>
      </c>
      <c r="Y54" s="366"/>
      <c r="Z54" s="366"/>
      <c r="AA54" s="366"/>
      <c r="AB54" s="366"/>
      <c r="AC54" s="366"/>
      <c r="AD54" s="366">
        <v>8</v>
      </c>
      <c r="AE54" s="366"/>
      <c r="AF54" s="366"/>
      <c r="AG54" s="371"/>
      <c r="AH54" s="371"/>
      <c r="AI54" s="371"/>
      <c r="AJ54" s="371">
        <v>9</v>
      </c>
      <c r="AK54" s="372"/>
      <c r="AL54" s="372"/>
      <c r="AM54" s="5"/>
    </row>
    <row r="55" spans="1:40" s="66" customFormat="1" ht="15" customHeight="1" x14ac:dyDescent="0.15">
      <c r="A55" s="66" t="s">
        <v>533</v>
      </c>
      <c r="B55" s="94"/>
      <c r="C55" s="94"/>
      <c r="D55" s="94"/>
      <c r="E55" s="94"/>
      <c r="F55" s="94"/>
      <c r="G55" s="94"/>
      <c r="H55" s="83"/>
      <c r="I55" s="83"/>
      <c r="J55" s="83"/>
      <c r="K55" s="83"/>
      <c r="L55" s="83"/>
      <c r="M55" s="83"/>
      <c r="N55" s="83"/>
      <c r="O55" s="83"/>
      <c r="P55" s="83"/>
      <c r="Q55" s="83"/>
      <c r="R55" s="83"/>
      <c r="S55" s="83"/>
      <c r="T55" s="83"/>
      <c r="U55" s="83"/>
      <c r="V55" s="83"/>
      <c r="W55" s="83"/>
      <c r="X55" s="83"/>
      <c r="Y55" s="83"/>
      <c r="Z55" s="83"/>
      <c r="AA55" s="83"/>
      <c r="AB55" s="83"/>
      <c r="AC55" s="83"/>
      <c r="AD55" s="83"/>
      <c r="AE55" s="83"/>
      <c r="AF55" s="83"/>
      <c r="AG55" s="83"/>
      <c r="AH55" s="83"/>
      <c r="AI55" s="83"/>
      <c r="AJ55" s="83"/>
      <c r="AK55" s="83"/>
      <c r="AL55" s="83"/>
      <c r="AM55" s="83"/>
    </row>
    <row r="56" spans="1:40" s="66" customFormat="1" ht="15" customHeight="1" x14ac:dyDescent="0.15">
      <c r="A56" s="66" t="s">
        <v>534</v>
      </c>
      <c r="B56" s="94"/>
      <c r="C56" s="94"/>
      <c r="D56" s="94"/>
      <c r="E56" s="94"/>
      <c r="F56" s="94"/>
      <c r="G56" s="94"/>
      <c r="H56" s="83"/>
      <c r="I56" s="83"/>
      <c r="J56" s="83"/>
      <c r="K56" s="83"/>
      <c r="L56" s="83"/>
      <c r="M56" s="83"/>
      <c r="N56" s="83"/>
      <c r="O56" s="83"/>
      <c r="P56" s="83"/>
      <c r="Q56" s="83"/>
      <c r="R56" s="83"/>
      <c r="S56" s="83"/>
      <c r="T56" s="83"/>
      <c r="U56" s="83"/>
      <c r="V56" s="83"/>
      <c r="W56" s="83"/>
      <c r="X56" s="83"/>
      <c r="Y56" s="83"/>
      <c r="Z56" s="83"/>
      <c r="AA56" s="83"/>
      <c r="AB56" s="83"/>
      <c r="AC56" s="83"/>
      <c r="AD56" s="83"/>
      <c r="AE56" s="83"/>
      <c r="AF56" s="83"/>
      <c r="AG56" s="83"/>
      <c r="AH56" s="83"/>
      <c r="AI56" s="83"/>
      <c r="AJ56" s="83"/>
      <c r="AK56" s="83"/>
      <c r="AL56" s="83"/>
      <c r="AM56" s="83"/>
    </row>
    <row r="57" spans="1:40" s="66" customFormat="1" ht="15" customHeight="1" x14ac:dyDescent="0.15">
      <c r="A57" s="66" t="s">
        <v>535</v>
      </c>
      <c r="B57" s="94"/>
      <c r="C57" s="94"/>
      <c r="D57" s="94"/>
      <c r="E57" s="94"/>
      <c r="F57" s="94"/>
      <c r="G57" s="94"/>
      <c r="H57" s="83"/>
      <c r="I57" s="83"/>
      <c r="J57" s="83"/>
      <c r="K57" s="83"/>
      <c r="L57" s="83"/>
      <c r="M57" s="83"/>
      <c r="N57" s="83"/>
      <c r="O57" s="83"/>
      <c r="P57" s="83"/>
      <c r="Q57" s="83"/>
      <c r="R57" s="83"/>
      <c r="S57" s="83"/>
      <c r="T57" s="83"/>
      <c r="U57" s="83"/>
      <c r="V57" s="83"/>
      <c r="W57" s="83"/>
      <c r="X57" s="83"/>
      <c r="Y57" s="83"/>
      <c r="Z57" s="83"/>
      <c r="AA57" s="83"/>
      <c r="AB57" s="83"/>
      <c r="AC57" s="83"/>
      <c r="AD57" s="83"/>
      <c r="AE57" s="83"/>
      <c r="AF57" s="83"/>
      <c r="AG57" s="83"/>
      <c r="AH57" s="83"/>
      <c r="AI57" s="83"/>
      <c r="AJ57" s="83"/>
      <c r="AK57" s="83"/>
      <c r="AL57" s="83"/>
      <c r="AM57" s="83"/>
    </row>
    <row r="58" spans="1:40" s="66" customFormat="1" ht="15" customHeight="1" x14ac:dyDescent="0.15">
      <c r="A58" s="66" t="s">
        <v>536</v>
      </c>
      <c r="B58" s="94"/>
      <c r="C58" s="94"/>
      <c r="D58" s="94"/>
      <c r="E58" s="94"/>
      <c r="F58" s="94"/>
      <c r="G58" s="94"/>
      <c r="H58" s="83"/>
      <c r="I58" s="83"/>
      <c r="J58" s="83"/>
      <c r="K58" s="83"/>
      <c r="L58" s="83"/>
      <c r="M58" s="83"/>
      <c r="N58" s="83"/>
      <c r="O58" s="83"/>
      <c r="P58" s="83"/>
      <c r="Q58" s="83"/>
      <c r="R58" s="83"/>
      <c r="S58" s="83"/>
      <c r="T58" s="83"/>
      <c r="U58" s="83"/>
      <c r="V58" s="83"/>
      <c r="W58" s="83"/>
      <c r="X58" s="83"/>
      <c r="Y58" s="83"/>
      <c r="Z58" s="83"/>
      <c r="AA58" s="83"/>
      <c r="AB58" s="83"/>
      <c r="AC58" s="83"/>
      <c r="AD58" s="83"/>
      <c r="AE58" s="83"/>
      <c r="AF58" s="83"/>
      <c r="AG58" s="83"/>
      <c r="AH58" s="83"/>
      <c r="AI58" s="83"/>
      <c r="AJ58" s="83"/>
      <c r="AK58" s="83"/>
      <c r="AL58" s="83"/>
      <c r="AM58" s="83"/>
    </row>
    <row r="59" spans="1:40" ht="15" customHeight="1" x14ac:dyDescent="0.15">
      <c r="A59" s="66" t="s">
        <v>537</v>
      </c>
      <c r="B59" s="95"/>
      <c r="C59" s="66"/>
      <c r="D59" s="66"/>
      <c r="E59" s="66"/>
      <c r="F59" s="66"/>
      <c r="G59" s="66"/>
    </row>
    <row r="60" spans="1:40" ht="15" customHeight="1" x14ac:dyDescent="0.15">
      <c r="A60" s="66" t="s">
        <v>538</v>
      </c>
      <c r="B60" s="95"/>
      <c r="C60" s="66"/>
      <c r="D60" s="66"/>
      <c r="E60" s="66"/>
      <c r="F60" s="66"/>
      <c r="G60" s="66"/>
    </row>
    <row r="61" spans="1:40" ht="15" customHeight="1" x14ac:dyDescent="0.15">
      <c r="A61" s="66"/>
      <c r="B61" s="131" t="s">
        <v>539</v>
      </c>
      <c r="C61" s="806" t="s">
        <v>540</v>
      </c>
      <c r="D61" s="806"/>
      <c r="E61" s="806"/>
      <c r="F61" s="66"/>
      <c r="G61" s="66"/>
    </row>
    <row r="62" spans="1:40" ht="15" customHeight="1" x14ac:dyDescent="0.15">
      <c r="A62" s="66"/>
      <c r="B62" s="96" t="s">
        <v>513</v>
      </c>
      <c r="C62" s="802" t="s">
        <v>541</v>
      </c>
      <c r="D62" s="802"/>
      <c r="E62" s="802"/>
      <c r="F62" s="66"/>
      <c r="G62" s="66"/>
    </row>
    <row r="63" spans="1:40" ht="15" customHeight="1" x14ac:dyDescent="0.15">
      <c r="A63" s="66"/>
      <c r="B63" s="96" t="s">
        <v>514</v>
      </c>
      <c r="C63" s="802" t="s">
        <v>542</v>
      </c>
      <c r="D63" s="802"/>
      <c r="E63" s="802"/>
      <c r="F63" s="66"/>
      <c r="G63" s="66"/>
    </row>
    <row r="64" spans="1:40" ht="15" customHeight="1" x14ac:dyDescent="0.15">
      <c r="A64" s="66"/>
      <c r="B64" s="96" t="s">
        <v>515</v>
      </c>
      <c r="C64" s="802" t="s">
        <v>543</v>
      </c>
      <c r="D64" s="802"/>
      <c r="E64" s="802"/>
      <c r="F64" s="66"/>
      <c r="G64" s="66"/>
    </row>
    <row r="65" spans="1:7" ht="15" customHeight="1" x14ac:dyDescent="0.15">
      <c r="A65" s="66"/>
      <c r="B65" s="96" t="s">
        <v>516</v>
      </c>
      <c r="C65" s="802" t="s">
        <v>544</v>
      </c>
      <c r="D65" s="802"/>
      <c r="E65" s="802"/>
      <c r="F65" s="66"/>
      <c r="G65" s="66"/>
    </row>
    <row r="66" spans="1:7" ht="15" customHeight="1" x14ac:dyDescent="0.15">
      <c r="A66" s="66"/>
      <c r="B66" s="66" t="s">
        <v>545</v>
      </c>
      <c r="C66" s="66"/>
      <c r="D66" s="66"/>
      <c r="E66" s="66"/>
      <c r="F66" s="66"/>
      <c r="G66" s="66"/>
    </row>
    <row r="67" spans="1:7" ht="15" customHeight="1" x14ac:dyDescent="0.15">
      <c r="A67" s="66"/>
      <c r="B67" s="66" t="s">
        <v>546</v>
      </c>
      <c r="C67" s="66"/>
      <c r="D67" s="66"/>
      <c r="E67" s="66"/>
      <c r="F67" s="66"/>
      <c r="G67" s="66"/>
    </row>
    <row r="68" spans="1:7" ht="15" customHeight="1" x14ac:dyDescent="0.15">
      <c r="A68" s="66"/>
      <c r="B68" s="66" t="s">
        <v>547</v>
      </c>
      <c r="C68" s="66"/>
      <c r="D68" s="66"/>
      <c r="E68" s="66"/>
      <c r="F68" s="66"/>
      <c r="G68" s="66"/>
    </row>
    <row r="69" spans="1:7" ht="15" customHeight="1" x14ac:dyDescent="0.15">
      <c r="A69" s="66" t="s">
        <v>548</v>
      </c>
      <c r="B69" s="95"/>
      <c r="C69" s="66"/>
      <c r="D69" s="66"/>
      <c r="E69" s="66"/>
      <c r="F69" s="66"/>
      <c r="G69" s="66"/>
    </row>
    <row r="70" spans="1:7" ht="15" customHeight="1" x14ac:dyDescent="0.15">
      <c r="A70" s="66" t="s">
        <v>549</v>
      </c>
      <c r="B70" s="95"/>
      <c r="C70" s="66"/>
      <c r="D70" s="66"/>
      <c r="E70" s="66"/>
      <c r="F70" s="66"/>
      <c r="G70" s="66"/>
    </row>
    <row r="71" spans="1:7" ht="15" customHeight="1" x14ac:dyDescent="0.15">
      <c r="A71" s="66" t="s">
        <v>550</v>
      </c>
      <c r="B71" s="95"/>
      <c r="C71" s="66"/>
      <c r="D71" s="66"/>
      <c r="E71" s="66"/>
      <c r="F71" s="66"/>
      <c r="G71" s="66"/>
    </row>
    <row r="72" spans="1:7" ht="15" customHeight="1" x14ac:dyDescent="0.15">
      <c r="A72" s="66" t="s">
        <v>551</v>
      </c>
      <c r="B72" s="95"/>
      <c r="C72" s="66"/>
      <c r="D72" s="66"/>
      <c r="E72" s="66"/>
      <c r="F72" s="66"/>
      <c r="G72" s="66"/>
    </row>
    <row r="73" spans="1:7" ht="15" customHeight="1" x14ac:dyDescent="0.15">
      <c r="A73" s="66" t="s">
        <v>796</v>
      </c>
      <c r="B73" s="95"/>
      <c r="C73" s="66"/>
      <c r="D73" s="66"/>
      <c r="E73" s="66"/>
      <c r="F73" s="66"/>
      <c r="G73" s="66"/>
    </row>
    <row r="74" spans="1:7" ht="15" customHeight="1" x14ac:dyDescent="0.15">
      <c r="A74" s="66" t="s">
        <v>797</v>
      </c>
      <c r="B74" s="95"/>
      <c r="C74" s="66"/>
      <c r="D74" s="66"/>
      <c r="E74" s="66"/>
      <c r="F74" s="66"/>
      <c r="G74" s="66"/>
    </row>
    <row r="75" spans="1:7" ht="15" customHeight="1" x14ac:dyDescent="0.15">
      <c r="A75" s="66"/>
      <c r="B75" s="66" t="s">
        <v>798</v>
      </c>
      <c r="C75" s="66"/>
      <c r="D75" s="66"/>
      <c r="E75" s="66"/>
      <c r="F75" s="66"/>
      <c r="G75" s="66"/>
    </row>
    <row r="76" spans="1:7" ht="15" customHeight="1" x14ac:dyDescent="0.15">
      <c r="A76" s="66"/>
      <c r="B76" s="66" t="s">
        <v>799</v>
      </c>
      <c r="C76" s="66"/>
      <c r="D76" s="66"/>
      <c r="E76" s="66"/>
      <c r="F76" s="66"/>
      <c r="G76" s="66"/>
    </row>
    <row r="77" spans="1:7" ht="15" customHeight="1" x14ac:dyDescent="0.15">
      <c r="A77" s="66" t="s">
        <v>800</v>
      </c>
      <c r="B77" s="95"/>
      <c r="C77" s="66"/>
      <c r="D77" s="66"/>
      <c r="E77" s="66"/>
      <c r="F77" s="66"/>
      <c r="G77" s="66"/>
    </row>
    <row r="78" spans="1:7" ht="15" customHeight="1" x14ac:dyDescent="0.15">
      <c r="A78" s="66" t="s">
        <v>552</v>
      </c>
      <c r="B78" s="95"/>
      <c r="C78" s="66"/>
      <c r="D78" s="66"/>
      <c r="E78" s="66"/>
      <c r="F78" s="66"/>
      <c r="G78" s="66"/>
    </row>
    <row r="79" spans="1:7" ht="15" customHeight="1" x14ac:dyDescent="0.15">
      <c r="A79" s="66" t="s">
        <v>801</v>
      </c>
      <c r="B79" s="95"/>
      <c r="C79" s="66"/>
      <c r="D79" s="66"/>
      <c r="E79" s="66"/>
      <c r="F79" s="66"/>
      <c r="G79" s="66"/>
    </row>
    <row r="80" spans="1:7" ht="15" customHeight="1" x14ac:dyDescent="0.15">
      <c r="A80" s="66" t="s">
        <v>802</v>
      </c>
      <c r="B80" s="95"/>
      <c r="C80" s="66"/>
      <c r="D80" s="66"/>
      <c r="E80" s="66"/>
      <c r="F80" s="66"/>
      <c r="G80" s="66"/>
    </row>
    <row r="81" spans="1:7" ht="15" customHeight="1" x14ac:dyDescent="0.15">
      <c r="A81" s="66" t="s">
        <v>553</v>
      </c>
      <c r="B81" s="95"/>
      <c r="C81" s="66"/>
      <c r="D81" s="66"/>
      <c r="E81" s="66"/>
      <c r="F81" s="66"/>
      <c r="G81" s="66"/>
    </row>
    <row r="82" spans="1:7" ht="15" customHeight="1" x14ac:dyDescent="0.15">
      <c r="A82" s="66" t="s">
        <v>554</v>
      </c>
      <c r="B82" s="95"/>
      <c r="C82" s="66"/>
      <c r="D82" s="66"/>
      <c r="E82" s="66"/>
      <c r="F82" s="66"/>
      <c r="G82" s="66"/>
    </row>
    <row r="83" spans="1:7" ht="15" customHeight="1" x14ac:dyDescent="0.15">
      <c r="A83" s="66" t="s">
        <v>803</v>
      </c>
      <c r="B83" s="95"/>
      <c r="C83" s="66"/>
      <c r="D83" s="66"/>
      <c r="E83" s="66"/>
      <c r="F83" s="66"/>
      <c r="G83" s="66"/>
    </row>
    <row r="84" spans="1:7" ht="15" customHeight="1" x14ac:dyDescent="0.15">
      <c r="A84" s="66" t="s">
        <v>804</v>
      </c>
      <c r="B84" s="95"/>
      <c r="C84" s="66"/>
      <c r="D84" s="66"/>
      <c r="E84" s="66"/>
      <c r="F84" s="66"/>
      <c r="G84" s="66"/>
    </row>
  </sheetData>
  <mergeCells count="167">
    <mergeCell ref="AK1:AN1"/>
    <mergeCell ref="M2:P2"/>
    <mergeCell ref="Q2:R2"/>
    <mergeCell ref="S2:T2"/>
    <mergeCell ref="U2:V2"/>
    <mergeCell ref="AK2:AN2"/>
    <mergeCell ref="AK3:AN3"/>
    <mergeCell ref="AK4:AN4"/>
    <mergeCell ref="AH5:AJ5"/>
    <mergeCell ref="A7:A10"/>
    <mergeCell ref="B7:B8"/>
    <mergeCell ref="C7:C10"/>
    <mergeCell ref="D7:D10"/>
    <mergeCell ref="E7:E10"/>
    <mergeCell ref="F7:AJ7"/>
    <mergeCell ref="AK7:AK10"/>
    <mergeCell ref="AM16:AN16"/>
    <mergeCell ref="AM17:AN17"/>
    <mergeCell ref="AM18:AN18"/>
    <mergeCell ref="AM19:AN19"/>
    <mergeCell ref="AM20:AN20"/>
    <mergeCell ref="AM21:AN21"/>
    <mergeCell ref="B9:B10"/>
    <mergeCell ref="AM11:AN11"/>
    <mergeCell ref="AM12:AN12"/>
    <mergeCell ref="AM13:AN13"/>
    <mergeCell ref="AM14:AN14"/>
    <mergeCell ref="AM15:AN15"/>
    <mergeCell ref="AL7:AL10"/>
    <mergeCell ref="AM7:AN10"/>
    <mergeCell ref="F8:L8"/>
    <mergeCell ref="M8:S8"/>
    <mergeCell ref="T8:Z8"/>
    <mergeCell ref="AA8:AG8"/>
    <mergeCell ref="AH8:AJ8"/>
    <mergeCell ref="AM28:AN28"/>
    <mergeCell ref="AM29:AN29"/>
    <mergeCell ref="AM30:AN30"/>
    <mergeCell ref="A31:E31"/>
    <mergeCell ref="AM31:AN32"/>
    <mergeCell ref="A32:E32"/>
    <mergeCell ref="AM22:AN22"/>
    <mergeCell ref="AM23:AN23"/>
    <mergeCell ref="AM24:AN24"/>
    <mergeCell ref="AM25:AN25"/>
    <mergeCell ref="AM26:AN26"/>
    <mergeCell ref="AM27:AN27"/>
    <mergeCell ref="U37:W37"/>
    <mergeCell ref="X37:Z37"/>
    <mergeCell ref="AA37:AC37"/>
    <mergeCell ref="AD37:AF37"/>
    <mergeCell ref="AG37:AI37"/>
    <mergeCell ref="AJ37:AK37"/>
    <mergeCell ref="A37:C37"/>
    <mergeCell ref="F37:H37"/>
    <mergeCell ref="I37:K37"/>
    <mergeCell ref="L37:N37"/>
    <mergeCell ref="O37:Q37"/>
    <mergeCell ref="R37:T37"/>
    <mergeCell ref="U38:W38"/>
    <mergeCell ref="X38:Z38"/>
    <mergeCell ref="AA38:AC38"/>
    <mergeCell ref="AD38:AF38"/>
    <mergeCell ref="AG38:AI38"/>
    <mergeCell ref="AJ38:AK38"/>
    <mergeCell ref="A38:C38"/>
    <mergeCell ref="F38:H38"/>
    <mergeCell ref="I38:K38"/>
    <mergeCell ref="L38:N38"/>
    <mergeCell ref="O38:Q38"/>
    <mergeCell ref="R38:T38"/>
    <mergeCell ref="U39:W39"/>
    <mergeCell ref="X39:Z39"/>
    <mergeCell ref="AA39:AC39"/>
    <mergeCell ref="AD39:AF39"/>
    <mergeCell ref="AG39:AI39"/>
    <mergeCell ref="AJ39:AK39"/>
    <mergeCell ref="A39:C39"/>
    <mergeCell ref="F39:H39"/>
    <mergeCell ref="I39:K39"/>
    <mergeCell ref="L39:N39"/>
    <mergeCell ref="O39:Q39"/>
    <mergeCell ref="R39:T39"/>
    <mergeCell ref="U40:W40"/>
    <mergeCell ref="X40:Z40"/>
    <mergeCell ref="AA40:AC40"/>
    <mergeCell ref="AD40:AF40"/>
    <mergeCell ref="AG40:AI40"/>
    <mergeCell ref="AJ40:AK40"/>
    <mergeCell ref="A40:C40"/>
    <mergeCell ref="F40:H40"/>
    <mergeCell ref="I40:K40"/>
    <mergeCell ref="L40:N40"/>
    <mergeCell ref="O40:Q40"/>
    <mergeCell ref="R40:T40"/>
    <mergeCell ref="U41:W41"/>
    <mergeCell ref="X41:Z41"/>
    <mergeCell ref="AA41:AC41"/>
    <mergeCell ref="AD41:AF41"/>
    <mergeCell ref="AG41:AI41"/>
    <mergeCell ref="AJ41:AK41"/>
    <mergeCell ref="A41:C41"/>
    <mergeCell ref="F41:H41"/>
    <mergeCell ref="I41:K41"/>
    <mergeCell ref="L41:N41"/>
    <mergeCell ref="O41:Q41"/>
    <mergeCell ref="R41:T41"/>
    <mergeCell ref="C48:D48"/>
    <mergeCell ref="E48:H48"/>
    <mergeCell ref="I48:N48"/>
    <mergeCell ref="O48:T48"/>
    <mergeCell ref="U48:Z48"/>
    <mergeCell ref="AA48:AF48"/>
    <mergeCell ref="A44:B44"/>
    <mergeCell ref="C44:D44"/>
    <mergeCell ref="E44:H44"/>
    <mergeCell ref="A45:B45"/>
    <mergeCell ref="C45:D45"/>
    <mergeCell ref="E45:H45"/>
    <mergeCell ref="AG48:AK48"/>
    <mergeCell ref="AL48:AM48"/>
    <mergeCell ref="F49:H49"/>
    <mergeCell ref="I49:K49"/>
    <mergeCell ref="L49:N49"/>
    <mergeCell ref="O49:Q49"/>
    <mergeCell ref="R49:T49"/>
    <mergeCell ref="U49:W49"/>
    <mergeCell ref="X49:Z49"/>
    <mergeCell ref="AA49:AC49"/>
    <mergeCell ref="AD49:AF49"/>
    <mergeCell ref="AG49:AI49"/>
    <mergeCell ref="AJ49:AK49"/>
    <mergeCell ref="AG50:AI50"/>
    <mergeCell ref="AJ50:AK50"/>
    <mergeCell ref="F51:H51"/>
    <mergeCell ref="I51:K51"/>
    <mergeCell ref="L51:N51"/>
    <mergeCell ref="O51:Q51"/>
    <mergeCell ref="R51:T51"/>
    <mergeCell ref="U51:W51"/>
    <mergeCell ref="C64:E64"/>
    <mergeCell ref="F50:H50"/>
    <mergeCell ref="I50:K50"/>
    <mergeCell ref="L50:N50"/>
    <mergeCell ref="O50:Q50"/>
    <mergeCell ref="R50:T50"/>
    <mergeCell ref="U50:W50"/>
    <mergeCell ref="X50:Z50"/>
    <mergeCell ref="AA50:AC50"/>
    <mergeCell ref="AD50:AF50"/>
    <mergeCell ref="C65:E65"/>
    <mergeCell ref="AA52:AF52"/>
    <mergeCell ref="AG52:AK52"/>
    <mergeCell ref="AL52:AM52"/>
    <mergeCell ref="C61:E61"/>
    <mergeCell ref="C62:E62"/>
    <mergeCell ref="C63:E63"/>
    <mergeCell ref="X51:Z51"/>
    <mergeCell ref="AA51:AC51"/>
    <mergeCell ref="AD51:AF51"/>
    <mergeCell ref="AG51:AI51"/>
    <mergeCell ref="AJ51:AK51"/>
    <mergeCell ref="C52:D52"/>
    <mergeCell ref="E52:H52"/>
    <mergeCell ref="I52:N52"/>
    <mergeCell ref="O52:T52"/>
    <mergeCell ref="U52:Z52"/>
  </mergeCells>
  <phoneticPr fontId="1"/>
  <dataValidations count="7">
    <dataValidation allowBlank="1" showInputMessage="1" sqref="B11:B12" xr:uid="{8172F2D7-4EE0-4F96-B977-2118D7EA148C}"/>
    <dataValidation type="list" allowBlank="1" showInputMessage="1" sqref="B13:B30" xr:uid="{9E4061C0-F4D6-4331-80AF-D72F97310291}">
      <formula1>INDIRECT($AK$1)</formula1>
    </dataValidation>
    <dataValidation type="list" allowBlank="1" showInputMessage="1" showErrorMessage="1" sqref="AK3:AN3" xr:uid="{F81C42D2-4A18-4B65-9410-D47BA9C74A54}">
      <formula1>"４週,歴月"</formula1>
    </dataValidation>
    <dataValidation type="list" allowBlank="1" showInputMessage="1" showErrorMessage="1" sqref="AK4:AN4" xr:uid="{6A0F6498-066F-4CB6-AB37-B16346FC32F8}">
      <formula1>"予定,実績"</formula1>
    </dataValidation>
    <dataValidation type="list" allowBlank="1" showInputMessage="1" showErrorMessage="1" sqref="C11:C30" xr:uid="{F942CE90-4C73-4C6D-983D-DA08A474A1DF}">
      <formula1>"A,B,C,D"</formula1>
    </dataValidation>
    <dataValidation operator="greaterThanOrEqual" allowBlank="1" showInputMessage="1" showErrorMessage="1" sqref="I46 I42 AJ38:AJ41 L42 L46 AL38:AL40" xr:uid="{2415E191-DC5D-42A5-92EB-40E845BB9E26}"/>
    <dataValidation type="whole" operator="greaterThanOrEqual" allowBlank="1" showInputMessage="1" showErrorMessage="1" sqref="D38:F41 L38:L41 I38:I41 O38:O41 AG38:AG41 AD38:AD41 AA38:AA41 X38:X41 U38:U41 R38:R41" xr:uid="{6630ACFC-43E2-43C3-8E68-7D80268D77FD}">
      <formula1>0</formula1>
    </dataValidation>
  </dataValidations>
  <pageMargins left="0.7" right="0.7" top="0.75" bottom="0.75" header="0.3" footer="0.3"/>
  <pageSetup paperSize="9" scale="55" orientation="portrait" r:id="rId1"/>
  <rowBreaks count="2" manualBreakCount="2">
    <brk id="32" max="16383" man="1"/>
    <brk id="68" max="16383" man="1"/>
  </rowBreaks>
  <colBreaks count="1" manualBreakCount="1">
    <brk id="44"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I38"/>
  <sheetViews>
    <sheetView view="pageBreakPreview" zoomScale="85" zoomScaleNormal="100" zoomScaleSheetLayoutView="85" workbookViewId="0">
      <selection activeCell="P8" sqref="P8"/>
    </sheetView>
  </sheetViews>
  <sheetFormatPr defaultRowHeight="13.5" x14ac:dyDescent="0.15"/>
  <cols>
    <col min="1" max="1" width="1.625" style="97" customWidth="1"/>
    <col min="2" max="2" width="31.75" style="97" customWidth="1"/>
    <col min="3" max="4" width="3.5" style="97" customWidth="1"/>
    <col min="5" max="5" width="26.25" style="97" customWidth="1"/>
    <col min="6" max="6" width="11.5" style="97" customWidth="1"/>
    <col min="7" max="7" width="8.375" style="97" customWidth="1"/>
    <col min="8" max="8" width="26.5" style="97" customWidth="1"/>
    <col min="9" max="9" width="15.25" style="97" customWidth="1"/>
    <col min="10" max="10" width="1.25" style="97" customWidth="1"/>
    <col min="11" max="257" width="8.875" style="97"/>
    <col min="258" max="258" width="31.75" style="97" customWidth="1"/>
    <col min="259" max="260" width="3.5" style="97" customWidth="1"/>
    <col min="261" max="261" width="26.25" style="97" customWidth="1"/>
    <col min="262" max="262" width="11.5" style="97" customWidth="1"/>
    <col min="263" max="263" width="8.375" style="97" customWidth="1"/>
    <col min="264" max="264" width="26.5" style="97" customWidth="1"/>
    <col min="265" max="265" width="15.25" style="97" customWidth="1"/>
    <col min="266" max="513" width="8.875" style="97"/>
    <col min="514" max="514" width="31.75" style="97" customWidth="1"/>
    <col min="515" max="516" width="3.5" style="97" customWidth="1"/>
    <col min="517" max="517" width="26.25" style="97" customWidth="1"/>
    <col min="518" max="518" width="11.5" style="97" customWidth="1"/>
    <col min="519" max="519" width="8.375" style="97" customWidth="1"/>
    <col min="520" max="520" width="26.5" style="97" customWidth="1"/>
    <col min="521" max="521" width="15.25" style="97" customWidth="1"/>
    <col min="522" max="769" width="8.875" style="97"/>
    <col min="770" max="770" width="31.75" style="97" customWidth="1"/>
    <col min="771" max="772" width="3.5" style="97" customWidth="1"/>
    <col min="773" max="773" width="26.25" style="97" customWidth="1"/>
    <col min="774" max="774" width="11.5" style="97" customWidth="1"/>
    <col min="775" max="775" width="8.375" style="97" customWidth="1"/>
    <col min="776" max="776" width="26.5" style="97" customWidth="1"/>
    <col min="777" max="777" width="15.25" style="97" customWidth="1"/>
    <col min="778" max="1025" width="8.875" style="97"/>
    <col min="1026" max="1026" width="31.75" style="97" customWidth="1"/>
    <col min="1027" max="1028" width="3.5" style="97" customWidth="1"/>
    <col min="1029" max="1029" width="26.25" style="97" customWidth="1"/>
    <col min="1030" max="1030" width="11.5" style="97" customWidth="1"/>
    <col min="1031" max="1031" width="8.375" style="97" customWidth="1"/>
    <col min="1032" max="1032" width="26.5" style="97" customWidth="1"/>
    <col min="1033" max="1033" width="15.25" style="97" customWidth="1"/>
    <col min="1034" max="1281" width="8.875" style="97"/>
    <col min="1282" max="1282" width="31.75" style="97" customWidth="1"/>
    <col min="1283" max="1284" width="3.5" style="97" customWidth="1"/>
    <col min="1285" max="1285" width="26.25" style="97" customWidth="1"/>
    <col min="1286" max="1286" width="11.5" style="97" customWidth="1"/>
    <col min="1287" max="1287" width="8.375" style="97" customWidth="1"/>
    <col min="1288" max="1288" width="26.5" style="97" customWidth="1"/>
    <col min="1289" max="1289" width="15.25" style="97" customWidth="1"/>
    <col min="1290" max="1537" width="8.875" style="97"/>
    <col min="1538" max="1538" width="31.75" style="97" customWidth="1"/>
    <col min="1539" max="1540" width="3.5" style="97" customWidth="1"/>
    <col min="1541" max="1541" width="26.25" style="97" customWidth="1"/>
    <col min="1542" max="1542" width="11.5" style="97" customWidth="1"/>
    <col min="1543" max="1543" width="8.375" style="97" customWidth="1"/>
    <col min="1544" max="1544" width="26.5" style="97" customWidth="1"/>
    <col min="1545" max="1545" width="15.25" style="97" customWidth="1"/>
    <col min="1546" max="1793" width="8.875" style="97"/>
    <col min="1794" max="1794" width="31.75" style="97" customWidth="1"/>
    <col min="1795" max="1796" width="3.5" style="97" customWidth="1"/>
    <col min="1797" max="1797" width="26.25" style="97" customWidth="1"/>
    <col min="1798" max="1798" width="11.5" style="97" customWidth="1"/>
    <col min="1799" max="1799" width="8.375" style="97" customWidth="1"/>
    <col min="1800" max="1800" width="26.5" style="97" customWidth="1"/>
    <col min="1801" max="1801" width="15.25" style="97" customWidth="1"/>
    <col min="1802" max="2049" width="8.875" style="97"/>
    <col min="2050" max="2050" width="31.75" style="97" customWidth="1"/>
    <col min="2051" max="2052" width="3.5" style="97" customWidth="1"/>
    <col min="2053" max="2053" width="26.25" style="97" customWidth="1"/>
    <col min="2054" max="2054" width="11.5" style="97" customWidth="1"/>
    <col min="2055" max="2055" width="8.375" style="97" customWidth="1"/>
    <col min="2056" max="2056" width="26.5" style="97" customWidth="1"/>
    <col min="2057" max="2057" width="15.25" style="97" customWidth="1"/>
    <col min="2058" max="2305" width="8.875" style="97"/>
    <col min="2306" max="2306" width="31.75" style="97" customWidth="1"/>
    <col min="2307" max="2308" width="3.5" style="97" customWidth="1"/>
    <col min="2309" max="2309" width="26.25" style="97" customWidth="1"/>
    <col min="2310" max="2310" width="11.5" style="97" customWidth="1"/>
    <col min="2311" max="2311" width="8.375" style="97" customWidth="1"/>
    <col min="2312" max="2312" width="26.5" style="97" customWidth="1"/>
    <col min="2313" max="2313" width="15.25" style="97" customWidth="1"/>
    <col min="2314" max="2561" width="8.875" style="97"/>
    <col min="2562" max="2562" width="31.75" style="97" customWidth="1"/>
    <col min="2563" max="2564" width="3.5" style="97" customWidth="1"/>
    <col min="2565" max="2565" width="26.25" style="97" customWidth="1"/>
    <col min="2566" max="2566" width="11.5" style="97" customWidth="1"/>
    <col min="2567" max="2567" width="8.375" style="97" customWidth="1"/>
    <col min="2568" max="2568" width="26.5" style="97" customWidth="1"/>
    <col min="2569" max="2569" width="15.25" style="97" customWidth="1"/>
    <col min="2570" max="2817" width="8.875" style="97"/>
    <col min="2818" max="2818" width="31.75" style="97" customWidth="1"/>
    <col min="2819" max="2820" width="3.5" style="97" customWidth="1"/>
    <col min="2821" max="2821" width="26.25" style="97" customWidth="1"/>
    <col min="2822" max="2822" width="11.5" style="97" customWidth="1"/>
    <col min="2823" max="2823" width="8.375" style="97" customWidth="1"/>
    <col min="2824" max="2824" width="26.5" style="97" customWidth="1"/>
    <col min="2825" max="2825" width="15.25" style="97" customWidth="1"/>
    <col min="2826" max="3073" width="8.875" style="97"/>
    <col min="3074" max="3074" width="31.75" style="97" customWidth="1"/>
    <col min="3075" max="3076" width="3.5" style="97" customWidth="1"/>
    <col min="3077" max="3077" width="26.25" style="97" customWidth="1"/>
    <col min="3078" max="3078" width="11.5" style="97" customWidth="1"/>
    <col min="3079" max="3079" width="8.375" style="97" customWidth="1"/>
    <col min="3080" max="3080" width="26.5" style="97" customWidth="1"/>
    <col min="3081" max="3081" width="15.25" style="97" customWidth="1"/>
    <col min="3082" max="3329" width="8.875" style="97"/>
    <col min="3330" max="3330" width="31.75" style="97" customWidth="1"/>
    <col min="3331" max="3332" width="3.5" style="97" customWidth="1"/>
    <col min="3333" max="3333" width="26.25" style="97" customWidth="1"/>
    <col min="3334" max="3334" width="11.5" style="97" customWidth="1"/>
    <col min="3335" max="3335" width="8.375" style="97" customWidth="1"/>
    <col min="3336" max="3336" width="26.5" style="97" customWidth="1"/>
    <col min="3337" max="3337" width="15.25" style="97" customWidth="1"/>
    <col min="3338" max="3585" width="8.875" style="97"/>
    <col min="3586" max="3586" width="31.75" style="97" customWidth="1"/>
    <col min="3587" max="3588" width="3.5" style="97" customWidth="1"/>
    <col min="3589" max="3589" width="26.25" style="97" customWidth="1"/>
    <col min="3590" max="3590" width="11.5" style="97" customWidth="1"/>
    <col min="3591" max="3591" width="8.375" style="97" customWidth="1"/>
    <col min="3592" max="3592" width="26.5" style="97" customWidth="1"/>
    <col min="3593" max="3593" width="15.25" style="97" customWidth="1"/>
    <col min="3594" max="3841" width="8.875" style="97"/>
    <col min="3842" max="3842" width="31.75" style="97" customWidth="1"/>
    <col min="3843" max="3844" width="3.5" style="97" customWidth="1"/>
    <col min="3845" max="3845" width="26.25" style="97" customWidth="1"/>
    <col min="3846" max="3846" width="11.5" style="97" customWidth="1"/>
    <col min="3847" max="3847" width="8.375" style="97" customWidth="1"/>
    <col min="3848" max="3848" width="26.5" style="97" customWidth="1"/>
    <col min="3849" max="3849" width="15.25" style="97" customWidth="1"/>
    <col min="3850" max="4097" width="8.875" style="97"/>
    <col min="4098" max="4098" width="31.75" style="97" customWidth="1"/>
    <col min="4099" max="4100" width="3.5" style="97" customWidth="1"/>
    <col min="4101" max="4101" width="26.25" style="97" customWidth="1"/>
    <col min="4102" max="4102" width="11.5" style="97" customWidth="1"/>
    <col min="4103" max="4103" width="8.375" style="97" customWidth="1"/>
    <col min="4104" max="4104" width="26.5" style="97" customWidth="1"/>
    <col min="4105" max="4105" width="15.25" style="97" customWidth="1"/>
    <col min="4106" max="4353" width="8.875" style="97"/>
    <col min="4354" max="4354" width="31.75" style="97" customWidth="1"/>
    <col min="4355" max="4356" width="3.5" style="97" customWidth="1"/>
    <col min="4357" max="4357" width="26.25" style="97" customWidth="1"/>
    <col min="4358" max="4358" width="11.5" style="97" customWidth="1"/>
    <col min="4359" max="4359" width="8.375" style="97" customWidth="1"/>
    <col min="4360" max="4360" width="26.5" style="97" customWidth="1"/>
    <col min="4361" max="4361" width="15.25" style="97" customWidth="1"/>
    <col min="4362" max="4609" width="8.875" style="97"/>
    <col min="4610" max="4610" width="31.75" style="97" customWidth="1"/>
    <col min="4611" max="4612" width="3.5" style="97" customWidth="1"/>
    <col min="4613" max="4613" width="26.25" style="97" customWidth="1"/>
    <col min="4614" max="4614" width="11.5" style="97" customWidth="1"/>
    <col min="4615" max="4615" width="8.375" style="97" customWidth="1"/>
    <col min="4616" max="4616" width="26.5" style="97" customWidth="1"/>
    <col min="4617" max="4617" width="15.25" style="97" customWidth="1"/>
    <col min="4618" max="4865" width="8.875" style="97"/>
    <col min="4866" max="4866" width="31.75" style="97" customWidth="1"/>
    <col min="4867" max="4868" width="3.5" style="97" customWidth="1"/>
    <col min="4869" max="4869" width="26.25" style="97" customWidth="1"/>
    <col min="4870" max="4870" width="11.5" style="97" customWidth="1"/>
    <col min="4871" max="4871" width="8.375" style="97" customWidth="1"/>
    <col min="4872" max="4872" width="26.5" style="97" customWidth="1"/>
    <col min="4873" max="4873" width="15.25" style="97" customWidth="1"/>
    <col min="4874" max="5121" width="8.875" style="97"/>
    <col min="5122" max="5122" width="31.75" style="97" customWidth="1"/>
    <col min="5123" max="5124" width="3.5" style="97" customWidth="1"/>
    <col min="5125" max="5125" width="26.25" style="97" customWidth="1"/>
    <col min="5126" max="5126" width="11.5" style="97" customWidth="1"/>
    <col min="5127" max="5127" width="8.375" style="97" customWidth="1"/>
    <col min="5128" max="5128" width="26.5" style="97" customWidth="1"/>
    <col min="5129" max="5129" width="15.25" style="97" customWidth="1"/>
    <col min="5130" max="5377" width="8.875" style="97"/>
    <col min="5378" max="5378" width="31.75" style="97" customWidth="1"/>
    <col min="5379" max="5380" width="3.5" style="97" customWidth="1"/>
    <col min="5381" max="5381" width="26.25" style="97" customWidth="1"/>
    <col min="5382" max="5382" width="11.5" style="97" customWidth="1"/>
    <col min="5383" max="5383" width="8.375" style="97" customWidth="1"/>
    <col min="5384" max="5384" width="26.5" style="97" customWidth="1"/>
    <col min="5385" max="5385" width="15.25" style="97" customWidth="1"/>
    <col min="5386" max="5633" width="8.875" style="97"/>
    <col min="5634" max="5634" width="31.75" style="97" customWidth="1"/>
    <col min="5635" max="5636" width="3.5" style="97" customWidth="1"/>
    <col min="5637" max="5637" width="26.25" style="97" customWidth="1"/>
    <col min="5638" max="5638" width="11.5" style="97" customWidth="1"/>
    <col min="5639" max="5639" width="8.375" style="97" customWidth="1"/>
    <col min="5640" max="5640" width="26.5" style="97" customWidth="1"/>
    <col min="5641" max="5641" width="15.25" style="97" customWidth="1"/>
    <col min="5642" max="5889" width="8.875" style="97"/>
    <col min="5890" max="5890" width="31.75" style="97" customWidth="1"/>
    <col min="5891" max="5892" width="3.5" style="97" customWidth="1"/>
    <col min="5893" max="5893" width="26.25" style="97" customWidth="1"/>
    <col min="5894" max="5894" width="11.5" style="97" customWidth="1"/>
    <col min="5895" max="5895" width="8.375" style="97" customWidth="1"/>
    <col min="5896" max="5896" width="26.5" style="97" customWidth="1"/>
    <col min="5897" max="5897" width="15.25" style="97" customWidth="1"/>
    <col min="5898" max="6145" width="8.875" style="97"/>
    <col min="6146" max="6146" width="31.75" style="97" customWidth="1"/>
    <col min="6147" max="6148" width="3.5" style="97" customWidth="1"/>
    <col min="6149" max="6149" width="26.25" style="97" customWidth="1"/>
    <col min="6150" max="6150" width="11.5" style="97" customWidth="1"/>
    <col min="6151" max="6151" width="8.375" style="97" customWidth="1"/>
    <col min="6152" max="6152" width="26.5" style="97" customWidth="1"/>
    <col min="6153" max="6153" width="15.25" style="97" customWidth="1"/>
    <col min="6154" max="6401" width="8.875" style="97"/>
    <col min="6402" max="6402" width="31.75" style="97" customWidth="1"/>
    <col min="6403" max="6404" width="3.5" style="97" customWidth="1"/>
    <col min="6405" max="6405" width="26.25" style="97" customWidth="1"/>
    <col min="6406" max="6406" width="11.5" style="97" customWidth="1"/>
    <col min="6407" max="6407" width="8.375" style="97" customWidth="1"/>
    <col min="6408" max="6408" width="26.5" style="97" customWidth="1"/>
    <col min="6409" max="6409" width="15.25" style="97" customWidth="1"/>
    <col min="6410" max="6657" width="8.875" style="97"/>
    <col min="6658" max="6658" width="31.75" style="97" customWidth="1"/>
    <col min="6659" max="6660" width="3.5" style="97" customWidth="1"/>
    <col min="6661" max="6661" width="26.25" style="97" customWidth="1"/>
    <col min="6662" max="6662" width="11.5" style="97" customWidth="1"/>
    <col min="6663" max="6663" width="8.375" style="97" customWidth="1"/>
    <col min="6664" max="6664" width="26.5" style="97" customWidth="1"/>
    <col min="6665" max="6665" width="15.25" style="97" customWidth="1"/>
    <col min="6666" max="6913" width="8.875" style="97"/>
    <col min="6914" max="6914" width="31.75" style="97" customWidth="1"/>
    <col min="6915" max="6916" width="3.5" style="97" customWidth="1"/>
    <col min="6917" max="6917" width="26.25" style="97" customWidth="1"/>
    <col min="6918" max="6918" width="11.5" style="97" customWidth="1"/>
    <col min="6919" max="6919" width="8.375" style="97" customWidth="1"/>
    <col min="6920" max="6920" width="26.5" style="97" customWidth="1"/>
    <col min="6921" max="6921" width="15.25" style="97" customWidth="1"/>
    <col min="6922" max="7169" width="8.875" style="97"/>
    <col min="7170" max="7170" width="31.75" style="97" customWidth="1"/>
    <col min="7171" max="7172" width="3.5" style="97" customWidth="1"/>
    <col min="7173" max="7173" width="26.25" style="97" customWidth="1"/>
    <col min="7174" max="7174" width="11.5" style="97" customWidth="1"/>
    <col min="7175" max="7175" width="8.375" style="97" customWidth="1"/>
    <col min="7176" max="7176" width="26.5" style="97" customWidth="1"/>
    <col min="7177" max="7177" width="15.25" style="97" customWidth="1"/>
    <col min="7178" max="7425" width="8.875" style="97"/>
    <col min="7426" max="7426" width="31.75" style="97" customWidth="1"/>
    <col min="7427" max="7428" width="3.5" style="97" customWidth="1"/>
    <col min="7429" max="7429" width="26.25" style="97" customWidth="1"/>
    <col min="7430" max="7430" width="11.5" style="97" customWidth="1"/>
    <col min="7431" max="7431" width="8.375" style="97" customWidth="1"/>
    <col min="7432" max="7432" width="26.5" style="97" customWidth="1"/>
    <col min="7433" max="7433" width="15.25" style="97" customWidth="1"/>
    <col min="7434" max="7681" width="8.875" style="97"/>
    <col min="7682" max="7682" width="31.75" style="97" customWidth="1"/>
    <col min="7683" max="7684" width="3.5" style="97" customWidth="1"/>
    <col min="7685" max="7685" width="26.25" style="97" customWidth="1"/>
    <col min="7686" max="7686" width="11.5" style="97" customWidth="1"/>
    <col min="7687" max="7687" width="8.375" style="97" customWidth="1"/>
    <col min="7688" max="7688" width="26.5" style="97" customWidth="1"/>
    <col min="7689" max="7689" width="15.25" style="97" customWidth="1"/>
    <col min="7690" max="7937" width="8.875" style="97"/>
    <col min="7938" max="7938" width="31.75" style="97" customWidth="1"/>
    <col min="7939" max="7940" width="3.5" style="97" customWidth="1"/>
    <col min="7941" max="7941" width="26.25" style="97" customWidth="1"/>
    <col min="7942" max="7942" width="11.5" style="97" customWidth="1"/>
    <col min="7943" max="7943" width="8.375" style="97" customWidth="1"/>
    <col min="7944" max="7944" width="26.5" style="97" customWidth="1"/>
    <col min="7945" max="7945" width="15.25" style="97" customWidth="1"/>
    <col min="7946" max="8193" width="8.875" style="97"/>
    <col min="8194" max="8194" width="31.75" style="97" customWidth="1"/>
    <col min="8195" max="8196" width="3.5" style="97" customWidth="1"/>
    <col min="8197" max="8197" width="26.25" style="97" customWidth="1"/>
    <col min="8198" max="8198" width="11.5" style="97" customWidth="1"/>
    <col min="8199" max="8199" width="8.375" style="97" customWidth="1"/>
    <col min="8200" max="8200" width="26.5" style="97" customWidth="1"/>
    <col min="8201" max="8201" width="15.25" style="97" customWidth="1"/>
    <col min="8202" max="8449" width="8.875" style="97"/>
    <col min="8450" max="8450" width="31.75" style="97" customWidth="1"/>
    <col min="8451" max="8452" width="3.5" style="97" customWidth="1"/>
    <col min="8453" max="8453" width="26.25" style="97" customWidth="1"/>
    <col min="8454" max="8454" width="11.5" style="97" customWidth="1"/>
    <col min="8455" max="8455" width="8.375" style="97" customWidth="1"/>
    <col min="8456" max="8456" width="26.5" style="97" customWidth="1"/>
    <col min="8457" max="8457" width="15.25" style="97" customWidth="1"/>
    <col min="8458" max="8705" width="8.875" style="97"/>
    <col min="8706" max="8706" width="31.75" style="97" customWidth="1"/>
    <col min="8707" max="8708" width="3.5" style="97" customWidth="1"/>
    <col min="8709" max="8709" width="26.25" style="97" customWidth="1"/>
    <col min="8710" max="8710" width="11.5" style="97" customWidth="1"/>
    <col min="8711" max="8711" width="8.375" style="97" customWidth="1"/>
    <col min="8712" max="8712" width="26.5" style="97" customWidth="1"/>
    <col min="8713" max="8713" width="15.25" style="97" customWidth="1"/>
    <col min="8714" max="8961" width="8.875" style="97"/>
    <col min="8962" max="8962" width="31.75" style="97" customWidth="1"/>
    <col min="8963" max="8964" width="3.5" style="97" customWidth="1"/>
    <col min="8965" max="8965" width="26.25" style="97" customWidth="1"/>
    <col min="8966" max="8966" width="11.5" style="97" customWidth="1"/>
    <col min="8967" max="8967" width="8.375" style="97" customWidth="1"/>
    <col min="8968" max="8968" width="26.5" style="97" customWidth="1"/>
    <col min="8969" max="8969" width="15.25" style="97" customWidth="1"/>
    <col min="8970" max="9217" width="8.875" style="97"/>
    <col min="9218" max="9218" width="31.75" style="97" customWidth="1"/>
    <col min="9219" max="9220" width="3.5" style="97" customWidth="1"/>
    <col min="9221" max="9221" width="26.25" style="97" customWidth="1"/>
    <col min="9222" max="9222" width="11.5" style="97" customWidth="1"/>
    <col min="9223" max="9223" width="8.375" style="97" customWidth="1"/>
    <col min="9224" max="9224" width="26.5" style="97" customWidth="1"/>
    <col min="9225" max="9225" width="15.25" style="97" customWidth="1"/>
    <col min="9226" max="9473" width="8.875" style="97"/>
    <col min="9474" max="9474" width="31.75" style="97" customWidth="1"/>
    <col min="9475" max="9476" width="3.5" style="97" customWidth="1"/>
    <col min="9477" max="9477" width="26.25" style="97" customWidth="1"/>
    <col min="9478" max="9478" width="11.5" style="97" customWidth="1"/>
    <col min="9479" max="9479" width="8.375" style="97" customWidth="1"/>
    <col min="9480" max="9480" width="26.5" style="97" customWidth="1"/>
    <col min="9481" max="9481" width="15.25" style="97" customWidth="1"/>
    <col min="9482" max="9729" width="8.875" style="97"/>
    <col min="9730" max="9730" width="31.75" style="97" customWidth="1"/>
    <col min="9731" max="9732" width="3.5" style="97" customWidth="1"/>
    <col min="9733" max="9733" width="26.25" style="97" customWidth="1"/>
    <col min="9734" max="9734" width="11.5" style="97" customWidth="1"/>
    <col min="9735" max="9735" width="8.375" style="97" customWidth="1"/>
    <col min="9736" max="9736" width="26.5" style="97" customWidth="1"/>
    <col min="9737" max="9737" width="15.25" style="97" customWidth="1"/>
    <col min="9738" max="9985" width="8.875" style="97"/>
    <col min="9986" max="9986" width="31.75" style="97" customWidth="1"/>
    <col min="9987" max="9988" width="3.5" style="97" customWidth="1"/>
    <col min="9989" max="9989" width="26.25" style="97" customWidth="1"/>
    <col min="9990" max="9990" width="11.5" style="97" customWidth="1"/>
    <col min="9991" max="9991" width="8.375" style="97" customWidth="1"/>
    <col min="9992" max="9992" width="26.5" style="97" customWidth="1"/>
    <col min="9993" max="9993" width="15.25" style="97" customWidth="1"/>
    <col min="9994" max="10241" width="8.875" style="97"/>
    <col min="10242" max="10242" width="31.75" style="97" customWidth="1"/>
    <col min="10243" max="10244" width="3.5" style="97" customWidth="1"/>
    <col min="10245" max="10245" width="26.25" style="97" customWidth="1"/>
    <col min="10246" max="10246" width="11.5" style="97" customWidth="1"/>
    <col min="10247" max="10247" width="8.375" style="97" customWidth="1"/>
    <col min="10248" max="10248" width="26.5" style="97" customWidth="1"/>
    <col min="10249" max="10249" width="15.25" style="97" customWidth="1"/>
    <col min="10250" max="10497" width="8.875" style="97"/>
    <col min="10498" max="10498" width="31.75" style="97" customWidth="1"/>
    <col min="10499" max="10500" width="3.5" style="97" customWidth="1"/>
    <col min="10501" max="10501" width="26.25" style="97" customWidth="1"/>
    <col min="10502" max="10502" width="11.5" style="97" customWidth="1"/>
    <col min="10503" max="10503" width="8.375" style="97" customWidth="1"/>
    <col min="10504" max="10504" width="26.5" style="97" customWidth="1"/>
    <col min="10505" max="10505" width="15.25" style="97" customWidth="1"/>
    <col min="10506" max="10753" width="8.875" style="97"/>
    <col min="10754" max="10754" width="31.75" style="97" customWidth="1"/>
    <col min="10755" max="10756" width="3.5" style="97" customWidth="1"/>
    <col min="10757" max="10757" width="26.25" style="97" customWidth="1"/>
    <col min="10758" max="10758" width="11.5" style="97" customWidth="1"/>
    <col min="10759" max="10759" width="8.375" style="97" customWidth="1"/>
    <col min="10760" max="10760" width="26.5" style="97" customWidth="1"/>
    <col min="10761" max="10761" width="15.25" style="97" customWidth="1"/>
    <col min="10762" max="11009" width="8.875" style="97"/>
    <col min="11010" max="11010" width="31.75" style="97" customWidth="1"/>
    <col min="11011" max="11012" width="3.5" style="97" customWidth="1"/>
    <col min="11013" max="11013" width="26.25" style="97" customWidth="1"/>
    <col min="11014" max="11014" width="11.5" style="97" customWidth="1"/>
    <col min="11015" max="11015" width="8.375" style="97" customWidth="1"/>
    <col min="11016" max="11016" width="26.5" style="97" customWidth="1"/>
    <col min="11017" max="11017" width="15.25" style="97" customWidth="1"/>
    <col min="11018" max="11265" width="8.875" style="97"/>
    <col min="11266" max="11266" width="31.75" style="97" customWidth="1"/>
    <col min="11267" max="11268" width="3.5" style="97" customWidth="1"/>
    <col min="11269" max="11269" width="26.25" style="97" customWidth="1"/>
    <col min="11270" max="11270" width="11.5" style="97" customWidth="1"/>
    <col min="11271" max="11271" width="8.375" style="97" customWidth="1"/>
    <col min="11272" max="11272" width="26.5" style="97" customWidth="1"/>
    <col min="11273" max="11273" width="15.25" style="97" customWidth="1"/>
    <col min="11274" max="11521" width="8.875" style="97"/>
    <col min="11522" max="11522" width="31.75" style="97" customWidth="1"/>
    <col min="11523" max="11524" width="3.5" style="97" customWidth="1"/>
    <col min="11525" max="11525" width="26.25" style="97" customWidth="1"/>
    <col min="11526" max="11526" width="11.5" style="97" customWidth="1"/>
    <col min="11527" max="11527" width="8.375" style="97" customWidth="1"/>
    <col min="11528" max="11528" width="26.5" style="97" customWidth="1"/>
    <col min="11529" max="11529" width="15.25" style="97" customWidth="1"/>
    <col min="11530" max="11777" width="8.875" style="97"/>
    <col min="11778" max="11778" width="31.75" style="97" customWidth="1"/>
    <col min="11779" max="11780" width="3.5" style="97" customWidth="1"/>
    <col min="11781" max="11781" width="26.25" style="97" customWidth="1"/>
    <col min="11782" max="11782" width="11.5" style="97" customWidth="1"/>
    <col min="11783" max="11783" width="8.375" style="97" customWidth="1"/>
    <col min="11784" max="11784" width="26.5" style="97" customWidth="1"/>
    <col min="11785" max="11785" width="15.25" style="97" customWidth="1"/>
    <col min="11786" max="12033" width="8.875" style="97"/>
    <col min="12034" max="12034" width="31.75" style="97" customWidth="1"/>
    <col min="12035" max="12036" width="3.5" style="97" customWidth="1"/>
    <col min="12037" max="12037" width="26.25" style="97" customWidth="1"/>
    <col min="12038" max="12038" width="11.5" style="97" customWidth="1"/>
    <col min="12039" max="12039" width="8.375" style="97" customWidth="1"/>
    <col min="12040" max="12040" width="26.5" style="97" customWidth="1"/>
    <col min="12041" max="12041" width="15.25" style="97" customWidth="1"/>
    <col min="12042" max="12289" width="8.875" style="97"/>
    <col min="12290" max="12290" width="31.75" style="97" customWidth="1"/>
    <col min="12291" max="12292" width="3.5" style="97" customWidth="1"/>
    <col min="12293" max="12293" width="26.25" style="97" customWidth="1"/>
    <col min="12294" max="12294" width="11.5" style="97" customWidth="1"/>
    <col min="12295" max="12295" width="8.375" style="97" customWidth="1"/>
    <col min="12296" max="12296" width="26.5" style="97" customWidth="1"/>
    <col min="12297" max="12297" width="15.25" style="97" customWidth="1"/>
    <col min="12298" max="12545" width="8.875" style="97"/>
    <col min="12546" max="12546" width="31.75" style="97" customWidth="1"/>
    <col min="12547" max="12548" width="3.5" style="97" customWidth="1"/>
    <col min="12549" max="12549" width="26.25" style="97" customWidth="1"/>
    <col min="12550" max="12550" width="11.5" style="97" customWidth="1"/>
    <col min="12551" max="12551" width="8.375" style="97" customWidth="1"/>
    <col min="12552" max="12552" width="26.5" style="97" customWidth="1"/>
    <col min="12553" max="12553" width="15.25" style="97" customWidth="1"/>
    <col min="12554" max="12801" width="8.875" style="97"/>
    <col min="12802" max="12802" width="31.75" style="97" customWidth="1"/>
    <col min="12803" max="12804" width="3.5" style="97" customWidth="1"/>
    <col min="12805" max="12805" width="26.25" style="97" customWidth="1"/>
    <col min="12806" max="12806" width="11.5" style="97" customWidth="1"/>
    <col min="12807" max="12807" width="8.375" style="97" customWidth="1"/>
    <col min="12808" max="12808" width="26.5" style="97" customWidth="1"/>
    <col min="12809" max="12809" width="15.25" style="97" customWidth="1"/>
    <col min="12810" max="13057" width="8.875" style="97"/>
    <col min="13058" max="13058" width="31.75" style="97" customWidth="1"/>
    <col min="13059" max="13060" width="3.5" style="97" customWidth="1"/>
    <col min="13061" max="13061" width="26.25" style="97" customWidth="1"/>
    <col min="13062" max="13062" width="11.5" style="97" customWidth="1"/>
    <col min="13063" max="13063" width="8.375" style="97" customWidth="1"/>
    <col min="13064" max="13064" width="26.5" style="97" customWidth="1"/>
    <col min="13065" max="13065" width="15.25" style="97" customWidth="1"/>
    <col min="13066" max="13313" width="8.875" style="97"/>
    <col min="13314" max="13314" width="31.75" style="97" customWidth="1"/>
    <col min="13315" max="13316" width="3.5" style="97" customWidth="1"/>
    <col min="13317" max="13317" width="26.25" style="97" customWidth="1"/>
    <col min="13318" max="13318" width="11.5" style="97" customWidth="1"/>
    <col min="13319" max="13319" width="8.375" style="97" customWidth="1"/>
    <col min="13320" max="13320" width="26.5" style="97" customWidth="1"/>
    <col min="13321" max="13321" width="15.25" style="97" customWidth="1"/>
    <col min="13322" max="13569" width="8.875" style="97"/>
    <col min="13570" max="13570" width="31.75" style="97" customWidth="1"/>
    <col min="13571" max="13572" width="3.5" style="97" customWidth="1"/>
    <col min="13573" max="13573" width="26.25" style="97" customWidth="1"/>
    <col min="13574" max="13574" width="11.5" style="97" customWidth="1"/>
    <col min="13575" max="13575" width="8.375" style="97" customWidth="1"/>
    <col min="13576" max="13576" width="26.5" style="97" customWidth="1"/>
    <col min="13577" max="13577" width="15.25" style="97" customWidth="1"/>
    <col min="13578" max="13825" width="8.875" style="97"/>
    <col min="13826" max="13826" width="31.75" style="97" customWidth="1"/>
    <col min="13827" max="13828" width="3.5" style="97" customWidth="1"/>
    <col min="13829" max="13829" width="26.25" style="97" customWidth="1"/>
    <col min="13830" max="13830" width="11.5" style="97" customWidth="1"/>
    <col min="13831" max="13831" width="8.375" style="97" customWidth="1"/>
    <col min="13832" max="13832" width="26.5" style="97" customWidth="1"/>
    <col min="13833" max="13833" width="15.25" style="97" customWidth="1"/>
    <col min="13834" max="14081" width="8.875" style="97"/>
    <col min="14082" max="14082" width="31.75" style="97" customWidth="1"/>
    <col min="14083" max="14084" width="3.5" style="97" customWidth="1"/>
    <col min="14085" max="14085" width="26.25" style="97" customWidth="1"/>
    <col min="14086" max="14086" width="11.5" style="97" customWidth="1"/>
    <col min="14087" max="14087" width="8.375" style="97" customWidth="1"/>
    <col min="14088" max="14088" width="26.5" style="97" customWidth="1"/>
    <col min="14089" max="14089" width="15.25" style="97" customWidth="1"/>
    <col min="14090" max="14337" width="8.875" style="97"/>
    <col min="14338" max="14338" width="31.75" style="97" customWidth="1"/>
    <col min="14339" max="14340" width="3.5" style="97" customWidth="1"/>
    <col min="14341" max="14341" width="26.25" style="97" customWidth="1"/>
    <col min="14342" max="14342" width="11.5" style="97" customWidth="1"/>
    <col min="14343" max="14343" width="8.375" style="97" customWidth="1"/>
    <col min="14344" max="14344" width="26.5" style="97" customWidth="1"/>
    <col min="14345" max="14345" width="15.25" style="97" customWidth="1"/>
    <col min="14346" max="14593" width="8.875" style="97"/>
    <col min="14594" max="14594" width="31.75" style="97" customWidth="1"/>
    <col min="14595" max="14596" width="3.5" style="97" customWidth="1"/>
    <col min="14597" max="14597" width="26.25" style="97" customWidth="1"/>
    <col min="14598" max="14598" width="11.5" style="97" customWidth="1"/>
    <col min="14599" max="14599" width="8.375" style="97" customWidth="1"/>
    <col min="14600" max="14600" width="26.5" style="97" customWidth="1"/>
    <col min="14601" max="14601" width="15.25" style="97" customWidth="1"/>
    <col min="14602" max="14849" width="8.875" style="97"/>
    <col min="14850" max="14850" width="31.75" style="97" customWidth="1"/>
    <col min="14851" max="14852" width="3.5" style="97" customWidth="1"/>
    <col min="14853" max="14853" width="26.25" style="97" customWidth="1"/>
    <col min="14854" max="14854" width="11.5" style="97" customWidth="1"/>
    <col min="14855" max="14855" width="8.375" style="97" customWidth="1"/>
    <col min="14856" max="14856" width="26.5" style="97" customWidth="1"/>
    <col min="14857" max="14857" width="15.25" style="97" customWidth="1"/>
    <col min="14858" max="15105" width="8.875" style="97"/>
    <col min="15106" max="15106" width="31.75" style="97" customWidth="1"/>
    <col min="15107" max="15108" width="3.5" style="97" customWidth="1"/>
    <col min="15109" max="15109" width="26.25" style="97" customWidth="1"/>
    <col min="15110" max="15110" width="11.5" style="97" customWidth="1"/>
    <col min="15111" max="15111" width="8.375" style="97" customWidth="1"/>
    <col min="15112" max="15112" width="26.5" style="97" customWidth="1"/>
    <col min="15113" max="15113" width="15.25" style="97" customWidth="1"/>
    <col min="15114" max="15361" width="8.875" style="97"/>
    <col min="15362" max="15362" width="31.75" style="97" customWidth="1"/>
    <col min="15363" max="15364" width="3.5" style="97" customWidth="1"/>
    <col min="15365" max="15365" width="26.25" style="97" customWidth="1"/>
    <col min="15366" max="15366" width="11.5" style="97" customWidth="1"/>
    <col min="15367" max="15367" width="8.375" style="97" customWidth="1"/>
    <col min="15368" max="15368" width="26.5" style="97" customWidth="1"/>
    <col min="15369" max="15369" width="15.25" style="97" customWidth="1"/>
    <col min="15370" max="15617" width="8.875" style="97"/>
    <col min="15618" max="15618" width="31.75" style="97" customWidth="1"/>
    <col min="15619" max="15620" width="3.5" style="97" customWidth="1"/>
    <col min="15621" max="15621" width="26.25" style="97" customWidth="1"/>
    <col min="15622" max="15622" width="11.5" style="97" customWidth="1"/>
    <col min="15623" max="15623" width="8.375" style="97" customWidth="1"/>
    <col min="15624" max="15624" width="26.5" style="97" customWidth="1"/>
    <col min="15625" max="15625" width="15.25" style="97" customWidth="1"/>
    <col min="15626" max="15873" width="8.875" style="97"/>
    <col min="15874" max="15874" width="31.75" style="97" customWidth="1"/>
    <col min="15875" max="15876" width="3.5" style="97" customWidth="1"/>
    <col min="15877" max="15877" width="26.25" style="97" customWidth="1"/>
    <col min="15878" max="15878" width="11.5" style="97" customWidth="1"/>
    <col min="15879" max="15879" width="8.375" style="97" customWidth="1"/>
    <col min="15880" max="15880" width="26.5" style="97" customWidth="1"/>
    <col min="15881" max="15881" width="15.25" style="97" customWidth="1"/>
    <col min="15882" max="16129" width="8.875" style="97"/>
    <col min="16130" max="16130" width="31.75" style="97" customWidth="1"/>
    <col min="16131" max="16132" width="3.5" style="97" customWidth="1"/>
    <col min="16133" max="16133" width="26.25" style="97" customWidth="1"/>
    <col min="16134" max="16134" width="11.5" style="97" customWidth="1"/>
    <col min="16135" max="16135" width="8.375" style="97" customWidth="1"/>
    <col min="16136" max="16136" width="26.5" style="97" customWidth="1"/>
    <col min="16137" max="16137" width="15.25" style="97" customWidth="1"/>
    <col min="16138" max="16384" width="8.875" style="97"/>
  </cols>
  <sheetData>
    <row r="1" spans="2:9" ht="20.100000000000001" customHeight="1" x14ac:dyDescent="0.15">
      <c r="B1" s="98"/>
      <c r="C1" s="99"/>
      <c r="D1" s="99"/>
      <c r="E1" s="99"/>
      <c r="F1" s="99"/>
      <c r="G1" s="99"/>
      <c r="H1" s="99"/>
      <c r="I1" s="99"/>
    </row>
    <row r="2" spans="2:9" ht="20.100000000000001" customHeight="1" x14ac:dyDescent="0.15">
      <c r="B2" s="99" t="s">
        <v>617</v>
      </c>
      <c r="C2" s="99"/>
      <c r="D2" s="99"/>
      <c r="E2" s="99"/>
      <c r="F2" s="99"/>
      <c r="G2" s="99"/>
      <c r="H2" s="854" t="s">
        <v>15</v>
      </c>
      <c r="I2" s="854"/>
    </row>
    <row r="3" spans="2:9" ht="20.100000000000001" customHeight="1" x14ac:dyDescent="0.15">
      <c r="B3" s="98"/>
      <c r="C3" s="99"/>
      <c r="D3" s="99"/>
      <c r="E3" s="99"/>
      <c r="F3" s="99"/>
      <c r="G3" s="99"/>
      <c r="H3" s="121"/>
      <c r="I3" s="121"/>
    </row>
    <row r="4" spans="2:9" ht="56.25" customHeight="1" x14ac:dyDescent="0.15">
      <c r="B4" s="855" t="s">
        <v>618</v>
      </c>
      <c r="C4" s="856"/>
      <c r="D4" s="856"/>
      <c r="E4" s="856"/>
      <c r="F4" s="856"/>
      <c r="G4" s="856"/>
      <c r="H4" s="856"/>
      <c r="I4" s="856"/>
    </row>
    <row r="5" spans="2:9" ht="20.100000000000001" customHeight="1" x14ac:dyDescent="0.15">
      <c r="B5" s="122"/>
      <c r="C5" s="122"/>
      <c r="D5" s="122"/>
      <c r="E5" s="122"/>
      <c r="F5" s="122"/>
      <c r="G5" s="122"/>
      <c r="H5" s="122"/>
      <c r="I5" s="122"/>
    </row>
    <row r="6" spans="2:9" ht="39.950000000000003" customHeight="1" x14ac:dyDescent="0.15">
      <c r="B6" s="100" t="s">
        <v>562</v>
      </c>
      <c r="C6" s="857"/>
      <c r="D6" s="858"/>
      <c r="E6" s="858"/>
      <c r="F6" s="858"/>
      <c r="G6" s="858"/>
      <c r="H6" s="858"/>
      <c r="I6" s="859"/>
    </row>
    <row r="7" spans="2:9" ht="39.950000000000003" customHeight="1" x14ac:dyDescent="0.15">
      <c r="B7" s="101" t="s">
        <v>118</v>
      </c>
      <c r="C7" s="860" t="s">
        <v>268</v>
      </c>
      <c r="D7" s="861"/>
      <c r="E7" s="861"/>
      <c r="F7" s="861"/>
      <c r="G7" s="861"/>
      <c r="H7" s="861"/>
      <c r="I7" s="862"/>
    </row>
    <row r="8" spans="2:9" ht="39.950000000000003" customHeight="1" x14ac:dyDescent="0.15">
      <c r="B8" s="101" t="s">
        <v>563</v>
      </c>
      <c r="C8" s="860"/>
      <c r="D8" s="861"/>
      <c r="E8" s="861"/>
      <c r="F8" s="861"/>
      <c r="G8" s="861"/>
      <c r="H8" s="861"/>
      <c r="I8" s="862"/>
    </row>
    <row r="9" spans="2:9" ht="84" customHeight="1" x14ac:dyDescent="0.15">
      <c r="B9" s="102" t="s">
        <v>564</v>
      </c>
      <c r="C9" s="840" t="s">
        <v>565</v>
      </c>
      <c r="D9" s="841"/>
      <c r="E9" s="841"/>
      <c r="F9" s="841"/>
      <c r="G9" s="841"/>
      <c r="H9" s="841"/>
      <c r="I9" s="842"/>
    </row>
    <row r="10" spans="2:9" ht="23.25" customHeight="1" x14ac:dyDescent="0.15">
      <c r="B10" s="103"/>
      <c r="C10" s="104" t="s">
        <v>566</v>
      </c>
      <c r="D10" s="105"/>
      <c r="E10" s="105"/>
      <c r="F10" s="105"/>
      <c r="G10" s="105"/>
      <c r="H10" s="105"/>
      <c r="I10" s="99"/>
    </row>
    <row r="11" spans="2:9" x14ac:dyDescent="0.15">
      <c r="B11" s="843" t="s">
        <v>567</v>
      </c>
      <c r="C11" s="106"/>
      <c r="D11" s="107"/>
      <c r="E11" s="107"/>
      <c r="F11" s="107"/>
      <c r="G11" s="107"/>
      <c r="H11" s="107"/>
      <c r="I11" s="845" t="s">
        <v>200</v>
      </c>
    </row>
    <row r="12" spans="2:9" ht="52.5" customHeight="1" x14ac:dyDescent="0.15">
      <c r="B12" s="844"/>
      <c r="C12" s="138"/>
      <c r="D12" s="108" t="s">
        <v>119</v>
      </c>
      <c r="E12" s="109" t="s">
        <v>120</v>
      </c>
      <c r="F12" s="110" t="s">
        <v>53</v>
      </c>
      <c r="G12" s="111"/>
      <c r="H12" s="99"/>
      <c r="I12" s="846"/>
    </row>
    <row r="13" spans="2:9" ht="52.5" customHeight="1" x14ac:dyDescent="0.15">
      <c r="B13" s="844"/>
      <c r="C13" s="138"/>
      <c r="D13" s="108" t="s">
        <v>121</v>
      </c>
      <c r="E13" s="109" t="s">
        <v>568</v>
      </c>
      <c r="F13" s="110" t="s">
        <v>53</v>
      </c>
      <c r="G13" s="111"/>
      <c r="H13" s="112" t="s">
        <v>569</v>
      </c>
      <c r="I13" s="846"/>
    </row>
    <row r="14" spans="2:9" ht="13.5" customHeight="1" x14ac:dyDescent="0.15">
      <c r="B14" s="844"/>
      <c r="C14" s="138"/>
      <c r="D14" s="99"/>
      <c r="E14" s="99"/>
      <c r="F14" s="99"/>
      <c r="G14" s="99"/>
      <c r="H14" s="99"/>
      <c r="I14" s="846"/>
    </row>
    <row r="15" spans="2:9" x14ac:dyDescent="0.15">
      <c r="B15" s="853" t="s">
        <v>570</v>
      </c>
      <c r="C15" s="106"/>
      <c r="D15" s="107"/>
      <c r="E15" s="107"/>
      <c r="F15" s="107"/>
      <c r="G15" s="107"/>
      <c r="H15" s="113"/>
      <c r="I15" s="847" t="s">
        <v>200</v>
      </c>
    </row>
    <row r="16" spans="2:9" ht="53.1" customHeight="1" x14ac:dyDescent="0.15">
      <c r="B16" s="850"/>
      <c r="C16" s="138"/>
      <c r="D16" s="108" t="s">
        <v>119</v>
      </c>
      <c r="E16" s="109" t="s">
        <v>122</v>
      </c>
      <c r="F16" s="110" t="s">
        <v>53</v>
      </c>
      <c r="G16" s="111"/>
      <c r="H16" s="114"/>
      <c r="I16" s="848"/>
    </row>
    <row r="17" spans="2:9" ht="53.1" customHeight="1" x14ac:dyDescent="0.15">
      <c r="B17" s="850"/>
      <c r="C17" s="138"/>
      <c r="D17" s="108" t="s">
        <v>121</v>
      </c>
      <c r="E17" s="109" t="s">
        <v>123</v>
      </c>
      <c r="F17" s="110" t="s">
        <v>53</v>
      </c>
      <c r="G17" s="111"/>
      <c r="H17" s="115" t="s">
        <v>571</v>
      </c>
      <c r="I17" s="848"/>
    </row>
    <row r="18" spans="2:9" x14ac:dyDescent="0.15">
      <c r="B18" s="850"/>
      <c r="C18" s="138"/>
      <c r="D18" s="99"/>
      <c r="E18" s="99"/>
      <c r="F18" s="99"/>
      <c r="G18" s="99"/>
      <c r="H18" s="114"/>
      <c r="I18" s="848"/>
    </row>
    <row r="19" spans="2:9" x14ac:dyDescent="0.15">
      <c r="B19" s="850" t="s">
        <v>572</v>
      </c>
      <c r="C19" s="138"/>
      <c r="D19" s="99"/>
      <c r="E19" s="99"/>
      <c r="F19" s="99"/>
      <c r="G19" s="99"/>
      <c r="H19" s="99"/>
      <c r="I19" s="848"/>
    </row>
    <row r="20" spans="2:9" ht="52.5" customHeight="1" x14ac:dyDescent="0.15">
      <c r="B20" s="850"/>
      <c r="C20" s="138"/>
      <c r="D20" s="108" t="s">
        <v>119</v>
      </c>
      <c r="E20" s="109" t="s">
        <v>120</v>
      </c>
      <c r="F20" s="110" t="s">
        <v>53</v>
      </c>
      <c r="G20" s="111"/>
      <c r="H20" s="99"/>
      <c r="I20" s="848"/>
    </row>
    <row r="21" spans="2:9" ht="52.5" customHeight="1" x14ac:dyDescent="0.15">
      <c r="B21" s="850"/>
      <c r="C21" s="138"/>
      <c r="D21" s="108" t="s">
        <v>121</v>
      </c>
      <c r="E21" s="109" t="s">
        <v>124</v>
      </c>
      <c r="F21" s="110" t="s">
        <v>53</v>
      </c>
      <c r="G21" s="111"/>
      <c r="H21" s="112" t="s">
        <v>573</v>
      </c>
      <c r="I21" s="848"/>
    </row>
    <row r="22" spans="2:9" x14ac:dyDescent="0.15">
      <c r="B22" s="851"/>
      <c r="C22" s="116"/>
      <c r="D22" s="105"/>
      <c r="E22" s="105"/>
      <c r="F22" s="105"/>
      <c r="G22" s="105"/>
      <c r="H22" s="105"/>
      <c r="I22" s="849"/>
    </row>
    <row r="23" spans="2:9" x14ac:dyDescent="0.15">
      <c r="B23" s="99"/>
      <c r="C23" s="99"/>
      <c r="D23" s="99"/>
      <c r="E23" s="99"/>
      <c r="F23" s="99"/>
      <c r="G23" s="99"/>
      <c r="H23" s="99"/>
      <c r="I23" s="99"/>
    </row>
    <row r="24" spans="2:9" ht="48" customHeight="1" x14ac:dyDescent="0.15">
      <c r="B24" s="852" t="s">
        <v>574</v>
      </c>
      <c r="C24" s="839"/>
      <c r="D24" s="839"/>
      <c r="E24" s="839"/>
      <c r="F24" s="839"/>
      <c r="G24" s="839"/>
      <c r="H24" s="839"/>
      <c r="I24" s="839"/>
    </row>
    <row r="25" spans="2:9" ht="17.25" customHeight="1" x14ac:dyDescent="0.15">
      <c r="B25" s="839" t="s">
        <v>575</v>
      </c>
      <c r="C25" s="839"/>
      <c r="D25" s="839"/>
      <c r="E25" s="839"/>
      <c r="F25" s="839"/>
      <c r="G25" s="839"/>
      <c r="H25" s="839"/>
      <c r="I25" s="839"/>
    </row>
    <row r="26" spans="2:9" ht="17.25" customHeight="1" x14ac:dyDescent="0.15">
      <c r="B26" s="839" t="s">
        <v>576</v>
      </c>
      <c r="C26" s="839"/>
      <c r="D26" s="839"/>
      <c r="E26" s="839"/>
      <c r="F26" s="839"/>
      <c r="G26" s="839"/>
      <c r="H26" s="839"/>
      <c r="I26" s="839"/>
    </row>
    <row r="27" spans="2:9" ht="17.25" customHeight="1" x14ac:dyDescent="0.15">
      <c r="B27" s="839" t="s">
        <v>577</v>
      </c>
      <c r="C27" s="839"/>
      <c r="D27" s="839"/>
      <c r="E27" s="839"/>
      <c r="F27" s="839"/>
      <c r="G27" s="839"/>
      <c r="H27" s="839"/>
      <c r="I27" s="839"/>
    </row>
    <row r="28" spans="2:9" ht="17.25" customHeight="1" x14ac:dyDescent="0.15">
      <c r="B28" s="839" t="s">
        <v>578</v>
      </c>
      <c r="C28" s="839"/>
      <c r="D28" s="839"/>
      <c r="E28" s="839"/>
      <c r="F28" s="839"/>
      <c r="G28" s="839"/>
      <c r="H28" s="839"/>
      <c r="I28" s="839"/>
    </row>
    <row r="29" spans="2:9" ht="17.25" customHeight="1" x14ac:dyDescent="0.15">
      <c r="B29" s="839" t="s">
        <v>579</v>
      </c>
      <c r="C29" s="839"/>
      <c r="D29" s="839"/>
      <c r="E29" s="839"/>
      <c r="F29" s="839"/>
      <c r="G29" s="839"/>
      <c r="H29" s="839"/>
      <c r="I29" s="839"/>
    </row>
    <row r="30" spans="2:9" ht="17.25" customHeight="1" x14ac:dyDescent="0.15">
      <c r="B30" s="863" t="s">
        <v>580</v>
      </c>
      <c r="C30" s="863"/>
      <c r="D30" s="863"/>
      <c r="E30" s="863"/>
      <c r="F30" s="863"/>
      <c r="G30" s="863"/>
      <c r="H30" s="863"/>
      <c r="I30" s="863"/>
    </row>
    <row r="31" spans="2:9" ht="17.25" customHeight="1" x14ac:dyDescent="0.15">
      <c r="B31" s="839" t="s">
        <v>581</v>
      </c>
      <c r="C31" s="839"/>
      <c r="D31" s="839"/>
      <c r="E31" s="839"/>
      <c r="F31" s="839"/>
      <c r="G31" s="839"/>
      <c r="H31" s="839"/>
      <c r="I31" s="839"/>
    </row>
    <row r="32" spans="2:9" ht="17.25" customHeight="1" x14ac:dyDescent="0.15">
      <c r="B32" s="839" t="s">
        <v>125</v>
      </c>
      <c r="C32" s="839"/>
      <c r="D32" s="839"/>
      <c r="E32" s="839"/>
      <c r="F32" s="839"/>
      <c r="G32" s="839"/>
      <c r="H32" s="839"/>
      <c r="I32" s="839"/>
    </row>
    <row r="33" spans="2:9" ht="17.25" customHeight="1" x14ac:dyDescent="0.15">
      <c r="B33" s="120" t="s">
        <v>582</v>
      </c>
      <c r="C33" s="120"/>
      <c r="D33" s="120"/>
      <c r="E33" s="120"/>
      <c r="F33" s="120"/>
      <c r="G33" s="120"/>
      <c r="H33" s="120"/>
      <c r="I33" s="120"/>
    </row>
    <row r="34" spans="2:9" ht="17.25" customHeight="1" x14ac:dyDescent="0.15">
      <c r="B34" s="839" t="s">
        <v>583</v>
      </c>
      <c r="C34" s="839"/>
      <c r="D34" s="839"/>
      <c r="E34" s="839"/>
      <c r="F34" s="839"/>
      <c r="G34" s="839"/>
      <c r="H34" s="839"/>
      <c r="I34" s="839"/>
    </row>
    <row r="35" spans="2:9" ht="47.25" customHeight="1" x14ac:dyDescent="0.15">
      <c r="B35" s="852" t="s">
        <v>584</v>
      </c>
      <c r="C35" s="839"/>
      <c r="D35" s="839"/>
      <c r="E35" s="839"/>
      <c r="F35" s="839"/>
      <c r="G35" s="839"/>
      <c r="H35" s="839"/>
      <c r="I35" s="839"/>
    </row>
    <row r="36" spans="2:9" ht="51.75" customHeight="1" x14ac:dyDescent="0.15">
      <c r="B36" s="852" t="s">
        <v>585</v>
      </c>
      <c r="C36" s="839"/>
      <c r="D36" s="839"/>
      <c r="E36" s="839"/>
      <c r="F36" s="839"/>
      <c r="G36" s="839"/>
      <c r="H36" s="839"/>
      <c r="I36" s="839"/>
    </row>
    <row r="37" spans="2:9" ht="31.5" customHeight="1" x14ac:dyDescent="0.15">
      <c r="B37" s="852" t="s">
        <v>586</v>
      </c>
      <c r="C37" s="852"/>
      <c r="D37" s="852"/>
      <c r="E37" s="852"/>
      <c r="F37" s="852"/>
      <c r="G37" s="852"/>
      <c r="H37" s="852"/>
      <c r="I37" s="852"/>
    </row>
    <row r="38" spans="2:9" ht="48" customHeight="1" x14ac:dyDescent="0.15">
      <c r="B38" s="852" t="s">
        <v>587</v>
      </c>
      <c r="C38" s="839"/>
      <c r="D38" s="839"/>
      <c r="E38" s="839"/>
      <c r="F38" s="839"/>
      <c r="G38" s="839"/>
      <c r="H38" s="839"/>
      <c r="I38" s="839"/>
    </row>
  </sheetData>
  <mergeCells count="25">
    <mergeCell ref="B36:I36"/>
    <mergeCell ref="B37:I37"/>
    <mergeCell ref="B38:I38"/>
    <mergeCell ref="B30:I30"/>
    <mergeCell ref="B31:I31"/>
    <mergeCell ref="B32:I32"/>
    <mergeCell ref="B34:I34"/>
    <mergeCell ref="B35:I35"/>
    <mergeCell ref="H2:I2"/>
    <mergeCell ref="B4:I4"/>
    <mergeCell ref="C6:I6"/>
    <mergeCell ref="C7:I7"/>
    <mergeCell ref="C8:I8"/>
    <mergeCell ref="B27:I27"/>
    <mergeCell ref="B28:I28"/>
    <mergeCell ref="B29:I29"/>
    <mergeCell ref="C9:I9"/>
    <mergeCell ref="B11:B14"/>
    <mergeCell ref="I11:I14"/>
    <mergeCell ref="I15:I22"/>
    <mergeCell ref="B19:B22"/>
    <mergeCell ref="B24:I24"/>
    <mergeCell ref="B25:I25"/>
    <mergeCell ref="B26:I26"/>
    <mergeCell ref="B15:B18"/>
  </mergeCells>
  <phoneticPr fontId="1"/>
  <printOptions horizontalCentered="1" verticalCentered="1"/>
  <pageMargins left="0.31496062992125984" right="0.31496062992125984" top="0.55118110236220474" bottom="0.23622047244094491" header="0.27559055118110237" footer="0.15748031496062992"/>
  <pageSetup paperSize="9" scale="70" orientation="portrait" blackAndWhite="1" horizontalDpi="300" verticalDpi="300" r:id="rId1"/>
  <headerFooter alignWithMargins="0">
    <oddHeader xml:space="preserve">&amp;R
</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M50"/>
  <sheetViews>
    <sheetView view="pageBreakPreview" zoomScaleNormal="100" zoomScaleSheetLayoutView="100" workbookViewId="0">
      <selection activeCell="AR21" sqref="AR21"/>
    </sheetView>
  </sheetViews>
  <sheetFormatPr defaultColWidth="9.5" defaultRowHeight="21.4" customHeight="1" x14ac:dyDescent="0.15"/>
  <cols>
    <col min="1" max="1" width="8.75" style="193" customWidth="1"/>
    <col min="2" max="23" width="2.875" style="193" customWidth="1"/>
    <col min="24" max="24" width="6.125" style="193" customWidth="1"/>
    <col min="25" max="25" width="4.875" style="193" customWidth="1"/>
    <col min="26" max="37" width="2.875" style="193" customWidth="1"/>
    <col min="38" max="38" width="2.75" style="193" customWidth="1"/>
    <col min="39" max="39" width="10" style="193" customWidth="1"/>
    <col min="40" max="40" width="2.75" style="193" customWidth="1"/>
    <col min="41" max="16384" width="9.5" style="193"/>
  </cols>
  <sheetData>
    <row r="1" spans="1:39" s="192" customFormat="1" ht="20.100000000000001" customHeight="1" x14ac:dyDescent="0.15">
      <c r="B1" s="864" t="s">
        <v>681</v>
      </c>
      <c r="C1" s="864"/>
      <c r="D1" s="864"/>
      <c r="E1" s="864"/>
      <c r="F1" s="864"/>
      <c r="G1" s="864"/>
    </row>
    <row r="2" spans="1:39" s="192" customFormat="1" ht="20.100000000000001" customHeight="1" x14ac:dyDescent="0.15">
      <c r="AA2" s="891" t="s">
        <v>342</v>
      </c>
      <c r="AB2" s="891"/>
      <c r="AC2" s="891"/>
      <c r="AD2" s="891"/>
      <c r="AE2" s="891"/>
      <c r="AF2" s="891"/>
      <c r="AG2" s="891"/>
      <c r="AH2" s="891"/>
      <c r="AI2" s="891"/>
      <c r="AJ2" s="891"/>
    </row>
    <row r="3" spans="1:39" s="192" customFormat="1" ht="20.100000000000001" customHeight="1" x14ac:dyDescent="0.15"/>
    <row r="4" spans="1:39" ht="21" customHeight="1" x14ac:dyDescent="0.15">
      <c r="B4" s="892" t="s">
        <v>343</v>
      </c>
      <c r="C4" s="892"/>
      <c r="D4" s="892"/>
      <c r="E4" s="892"/>
      <c r="F4" s="892"/>
      <c r="G4" s="892"/>
      <c r="H4" s="892"/>
      <c r="I4" s="892"/>
      <c r="J4" s="892"/>
      <c r="K4" s="892"/>
      <c r="L4" s="892"/>
      <c r="M4" s="892"/>
      <c r="N4" s="892"/>
      <c r="O4" s="892"/>
      <c r="P4" s="892"/>
      <c r="Q4" s="892"/>
      <c r="R4" s="892"/>
      <c r="S4" s="892"/>
      <c r="T4" s="892"/>
      <c r="U4" s="892"/>
      <c r="V4" s="892"/>
      <c r="W4" s="892"/>
      <c r="X4" s="892"/>
      <c r="Y4" s="892"/>
      <c r="Z4" s="892"/>
      <c r="AA4" s="892"/>
      <c r="AB4" s="892"/>
      <c r="AC4" s="892"/>
      <c r="AD4" s="892"/>
      <c r="AE4" s="892"/>
      <c r="AF4" s="892"/>
      <c r="AG4" s="892"/>
      <c r="AH4" s="892"/>
      <c r="AI4" s="892"/>
      <c r="AJ4" s="892"/>
    </row>
    <row r="5" spans="1:39" s="195" customFormat="1" ht="18" customHeight="1" x14ac:dyDescent="0.15">
      <c r="A5" s="194"/>
      <c r="B5" s="194"/>
      <c r="C5" s="194"/>
      <c r="D5" s="194"/>
      <c r="E5" s="194"/>
      <c r="F5" s="194"/>
      <c r="G5" s="194"/>
      <c r="H5" s="194"/>
    </row>
    <row r="6" spans="1:39" s="195" customFormat="1" ht="29.25" customHeight="1" x14ac:dyDescent="0.15">
      <c r="A6" s="194"/>
      <c r="B6" s="893" t="s">
        <v>344</v>
      </c>
      <c r="C6" s="893"/>
      <c r="D6" s="893"/>
      <c r="E6" s="893"/>
      <c r="F6" s="893"/>
      <c r="G6" s="893"/>
      <c r="H6" s="893"/>
      <c r="I6" s="893"/>
      <c r="J6" s="893"/>
      <c r="K6" s="893"/>
      <c r="L6" s="887"/>
      <c r="M6" s="887"/>
      <c r="N6" s="887"/>
      <c r="O6" s="887"/>
      <c r="P6" s="887"/>
      <c r="Q6" s="887"/>
      <c r="R6" s="887"/>
      <c r="S6" s="887"/>
      <c r="T6" s="887"/>
      <c r="U6" s="887"/>
      <c r="V6" s="887"/>
      <c r="W6" s="887"/>
      <c r="X6" s="887"/>
      <c r="Y6" s="887"/>
      <c r="Z6" s="887"/>
      <c r="AA6" s="887"/>
      <c r="AB6" s="887"/>
      <c r="AC6" s="887"/>
      <c r="AD6" s="887"/>
      <c r="AE6" s="887"/>
      <c r="AF6" s="887"/>
      <c r="AG6" s="887"/>
      <c r="AH6" s="887"/>
      <c r="AI6" s="887"/>
      <c r="AJ6" s="887"/>
    </row>
    <row r="7" spans="1:39" s="195" customFormat="1" ht="31.5" customHeight="1" x14ac:dyDescent="0.15">
      <c r="A7" s="194"/>
      <c r="B7" s="893" t="s">
        <v>345</v>
      </c>
      <c r="C7" s="893"/>
      <c r="D7" s="893"/>
      <c r="E7" s="893"/>
      <c r="F7" s="893"/>
      <c r="G7" s="893"/>
      <c r="H7" s="893"/>
      <c r="I7" s="893"/>
      <c r="J7" s="893"/>
      <c r="K7" s="893"/>
      <c r="L7" s="894"/>
      <c r="M7" s="894"/>
      <c r="N7" s="894"/>
      <c r="O7" s="894"/>
      <c r="P7" s="894"/>
      <c r="Q7" s="894"/>
      <c r="R7" s="894"/>
      <c r="S7" s="894"/>
      <c r="T7" s="894"/>
      <c r="U7" s="894"/>
      <c r="V7" s="894"/>
      <c r="W7" s="894"/>
      <c r="X7" s="894"/>
      <c r="Y7" s="894"/>
      <c r="Z7" s="895" t="s">
        <v>346</v>
      </c>
      <c r="AA7" s="895"/>
      <c r="AB7" s="895"/>
      <c r="AC7" s="895"/>
      <c r="AD7" s="895"/>
      <c r="AE7" s="895"/>
      <c r="AF7" s="895"/>
      <c r="AG7" s="896" t="s">
        <v>347</v>
      </c>
      <c r="AH7" s="896"/>
      <c r="AI7" s="896"/>
      <c r="AJ7" s="896"/>
    </row>
    <row r="8" spans="1:39" s="195" customFormat="1" ht="29.25" customHeight="1" x14ac:dyDescent="0.15">
      <c r="B8" s="886" t="s">
        <v>348</v>
      </c>
      <c r="C8" s="886"/>
      <c r="D8" s="886"/>
      <c r="E8" s="886"/>
      <c r="F8" s="886"/>
      <c r="G8" s="886"/>
      <c r="H8" s="886"/>
      <c r="I8" s="886"/>
      <c r="J8" s="886"/>
      <c r="K8" s="886"/>
      <c r="L8" s="887" t="s">
        <v>349</v>
      </c>
      <c r="M8" s="887"/>
      <c r="N8" s="887"/>
      <c r="O8" s="887"/>
      <c r="P8" s="887"/>
      <c r="Q8" s="887"/>
      <c r="R8" s="887"/>
      <c r="S8" s="887"/>
      <c r="T8" s="887"/>
      <c r="U8" s="887"/>
      <c r="V8" s="887"/>
      <c r="W8" s="887"/>
      <c r="X8" s="887"/>
      <c r="Y8" s="887"/>
      <c r="Z8" s="887"/>
      <c r="AA8" s="887"/>
      <c r="AB8" s="887"/>
      <c r="AC8" s="887"/>
      <c r="AD8" s="887"/>
      <c r="AE8" s="887"/>
      <c r="AF8" s="887"/>
      <c r="AG8" s="887"/>
      <c r="AH8" s="887"/>
      <c r="AI8" s="887"/>
      <c r="AJ8" s="887"/>
    </row>
    <row r="9" spans="1:39" ht="9.75" customHeight="1" x14ac:dyDescent="0.15"/>
    <row r="10" spans="1:39" ht="21" customHeight="1" x14ac:dyDescent="0.15">
      <c r="B10" s="872" t="s">
        <v>350</v>
      </c>
      <c r="C10" s="872"/>
      <c r="D10" s="872"/>
      <c r="E10" s="872"/>
      <c r="F10" s="872"/>
      <c r="G10" s="872"/>
      <c r="H10" s="872"/>
      <c r="I10" s="872"/>
      <c r="J10" s="872"/>
      <c r="K10" s="872"/>
      <c r="L10" s="872"/>
      <c r="M10" s="872"/>
      <c r="N10" s="872"/>
      <c r="O10" s="872"/>
      <c r="P10" s="872"/>
      <c r="Q10" s="872"/>
      <c r="R10" s="872"/>
      <c r="S10" s="872"/>
      <c r="T10" s="872"/>
      <c r="U10" s="872"/>
      <c r="V10" s="872"/>
      <c r="W10" s="872"/>
      <c r="X10" s="872"/>
      <c r="Y10" s="872"/>
      <c r="Z10" s="872"/>
      <c r="AA10" s="872"/>
      <c r="AB10" s="872"/>
      <c r="AC10" s="872"/>
      <c r="AD10" s="872"/>
      <c r="AE10" s="872"/>
      <c r="AF10" s="872"/>
      <c r="AG10" s="872"/>
      <c r="AH10" s="872"/>
      <c r="AI10" s="872"/>
      <c r="AJ10" s="872"/>
    </row>
    <row r="11" spans="1:39" ht="21" customHeight="1" x14ac:dyDescent="0.15">
      <c r="B11" s="888" t="s">
        <v>351</v>
      </c>
      <c r="C11" s="888"/>
      <c r="D11" s="888"/>
      <c r="E11" s="888"/>
      <c r="F11" s="888"/>
      <c r="G11" s="888"/>
      <c r="H11" s="888"/>
      <c r="I11" s="888"/>
      <c r="J11" s="888"/>
      <c r="K11" s="888"/>
      <c r="L11" s="888"/>
      <c r="M11" s="888"/>
      <c r="N11" s="888"/>
      <c r="O11" s="888"/>
      <c r="P11" s="888"/>
      <c r="Q11" s="888"/>
      <c r="R11" s="888"/>
      <c r="S11" s="889"/>
      <c r="T11" s="889"/>
      <c r="U11" s="889"/>
      <c r="V11" s="889"/>
      <c r="W11" s="889"/>
      <c r="X11" s="889"/>
      <c r="Y11" s="889"/>
      <c r="Z11" s="889"/>
      <c r="AA11" s="889"/>
      <c r="AB11" s="889"/>
      <c r="AC11" s="196" t="s">
        <v>352</v>
      </c>
      <c r="AD11" s="197"/>
      <c r="AE11" s="890"/>
      <c r="AF11" s="890"/>
      <c r="AG11" s="890"/>
      <c r="AH11" s="890"/>
      <c r="AI11" s="890"/>
      <c r="AJ11" s="890"/>
      <c r="AM11" s="198"/>
    </row>
    <row r="12" spans="1:39" ht="21" customHeight="1" thickBot="1" x14ac:dyDescent="0.2">
      <c r="B12" s="199"/>
      <c r="C12" s="884" t="s">
        <v>353</v>
      </c>
      <c r="D12" s="884"/>
      <c r="E12" s="884"/>
      <c r="F12" s="884"/>
      <c r="G12" s="884"/>
      <c r="H12" s="884"/>
      <c r="I12" s="884"/>
      <c r="J12" s="884"/>
      <c r="K12" s="884"/>
      <c r="L12" s="884"/>
      <c r="M12" s="884"/>
      <c r="N12" s="884"/>
      <c r="O12" s="884"/>
      <c r="P12" s="884"/>
      <c r="Q12" s="884"/>
      <c r="R12" s="884"/>
      <c r="S12" s="874">
        <f>ROUNDUP(S11*50%,1)</f>
        <v>0</v>
      </c>
      <c r="T12" s="874"/>
      <c r="U12" s="874"/>
      <c r="V12" s="874"/>
      <c r="W12" s="874"/>
      <c r="X12" s="874"/>
      <c r="Y12" s="874"/>
      <c r="Z12" s="874"/>
      <c r="AA12" s="874"/>
      <c r="AB12" s="874"/>
      <c r="AC12" s="200" t="s">
        <v>352</v>
      </c>
      <c r="AD12" s="200"/>
      <c r="AE12" s="875"/>
      <c r="AF12" s="875"/>
      <c r="AG12" s="875"/>
      <c r="AH12" s="875"/>
      <c r="AI12" s="875"/>
      <c r="AJ12" s="875"/>
    </row>
    <row r="13" spans="1:39" ht="21" customHeight="1" thickTop="1" x14ac:dyDescent="0.15">
      <c r="B13" s="876" t="s">
        <v>354</v>
      </c>
      <c r="C13" s="876"/>
      <c r="D13" s="876"/>
      <c r="E13" s="876"/>
      <c r="F13" s="876"/>
      <c r="G13" s="876"/>
      <c r="H13" s="876"/>
      <c r="I13" s="876"/>
      <c r="J13" s="876"/>
      <c r="K13" s="876"/>
      <c r="L13" s="876"/>
      <c r="M13" s="876"/>
      <c r="N13" s="876"/>
      <c r="O13" s="876"/>
      <c r="P13" s="876"/>
      <c r="Q13" s="876"/>
      <c r="R13" s="876"/>
      <c r="S13" s="885" t="e">
        <f>ROUNDUP(AE25/L25,1)</f>
        <v>#DIV/0!</v>
      </c>
      <c r="T13" s="885"/>
      <c r="U13" s="885"/>
      <c r="V13" s="885"/>
      <c r="W13" s="885"/>
      <c r="X13" s="885"/>
      <c r="Y13" s="885"/>
      <c r="Z13" s="885"/>
      <c r="AA13" s="885"/>
      <c r="AB13" s="885"/>
      <c r="AC13" s="201" t="s">
        <v>352</v>
      </c>
      <c r="AD13" s="201"/>
      <c r="AE13" s="878" t="s">
        <v>355</v>
      </c>
      <c r="AF13" s="878"/>
      <c r="AG13" s="878"/>
      <c r="AH13" s="878"/>
      <c r="AI13" s="878"/>
      <c r="AJ13" s="878"/>
    </row>
    <row r="14" spans="1:39" ht="21" customHeight="1" x14ac:dyDescent="0.15">
      <c r="B14" s="882" t="s">
        <v>356</v>
      </c>
      <c r="C14" s="882"/>
      <c r="D14" s="882"/>
      <c r="E14" s="882"/>
      <c r="F14" s="882"/>
      <c r="G14" s="882"/>
      <c r="H14" s="882"/>
      <c r="I14" s="882"/>
      <c r="J14" s="882"/>
      <c r="K14" s="882"/>
      <c r="L14" s="882" t="s">
        <v>357</v>
      </c>
      <c r="M14" s="882"/>
      <c r="N14" s="882"/>
      <c r="O14" s="882"/>
      <c r="P14" s="882"/>
      <c r="Q14" s="882"/>
      <c r="R14" s="882"/>
      <c r="S14" s="882"/>
      <c r="T14" s="882"/>
      <c r="U14" s="882"/>
      <c r="V14" s="882"/>
      <c r="W14" s="882"/>
      <c r="X14" s="882"/>
      <c r="Y14" s="882" t="s">
        <v>358</v>
      </c>
      <c r="Z14" s="882"/>
      <c r="AA14" s="882"/>
      <c r="AB14" s="882"/>
      <c r="AC14" s="882"/>
      <c r="AD14" s="882"/>
      <c r="AE14" s="882" t="s">
        <v>359</v>
      </c>
      <c r="AF14" s="882"/>
      <c r="AG14" s="882"/>
      <c r="AH14" s="882"/>
      <c r="AI14" s="882"/>
      <c r="AJ14" s="882"/>
    </row>
    <row r="15" spans="1:39" ht="21" customHeight="1" x14ac:dyDescent="0.15">
      <c r="B15" s="202">
        <v>1</v>
      </c>
      <c r="C15" s="867"/>
      <c r="D15" s="867"/>
      <c r="E15" s="867"/>
      <c r="F15" s="867"/>
      <c r="G15" s="867"/>
      <c r="H15" s="867"/>
      <c r="I15" s="867"/>
      <c r="J15" s="867"/>
      <c r="K15" s="867"/>
      <c r="L15" s="867"/>
      <c r="M15" s="867"/>
      <c r="N15" s="867"/>
      <c r="O15" s="867"/>
      <c r="P15" s="867"/>
      <c r="Q15" s="867"/>
      <c r="R15" s="867"/>
      <c r="S15" s="867"/>
      <c r="T15" s="867"/>
      <c r="U15" s="867"/>
      <c r="V15" s="867"/>
      <c r="W15" s="867"/>
      <c r="X15" s="867"/>
      <c r="Y15" s="867"/>
      <c r="Z15" s="867"/>
      <c r="AA15" s="867"/>
      <c r="AB15" s="867"/>
      <c r="AC15" s="867"/>
      <c r="AD15" s="867"/>
      <c r="AE15" s="867"/>
      <c r="AF15" s="867"/>
      <c r="AG15" s="867"/>
      <c r="AH15" s="867"/>
      <c r="AI15" s="867"/>
      <c r="AJ15" s="867"/>
    </row>
    <row r="16" spans="1:39" ht="21" customHeight="1" x14ac:dyDescent="0.15">
      <c r="B16" s="202">
        <v>2</v>
      </c>
      <c r="C16" s="867"/>
      <c r="D16" s="867"/>
      <c r="E16" s="867"/>
      <c r="F16" s="867"/>
      <c r="G16" s="867"/>
      <c r="H16" s="867"/>
      <c r="I16" s="867"/>
      <c r="J16" s="867"/>
      <c r="K16" s="867"/>
      <c r="L16" s="867"/>
      <c r="M16" s="867"/>
      <c r="N16" s="867"/>
      <c r="O16" s="867"/>
      <c r="P16" s="867"/>
      <c r="Q16" s="867"/>
      <c r="R16" s="867"/>
      <c r="S16" s="867"/>
      <c r="T16" s="867"/>
      <c r="U16" s="867"/>
      <c r="V16" s="867"/>
      <c r="W16" s="867"/>
      <c r="X16" s="867"/>
      <c r="Y16" s="867"/>
      <c r="Z16" s="867"/>
      <c r="AA16" s="867"/>
      <c r="AB16" s="867"/>
      <c r="AC16" s="867"/>
      <c r="AD16" s="867"/>
      <c r="AE16" s="867"/>
      <c r="AF16" s="867"/>
      <c r="AG16" s="867"/>
      <c r="AH16" s="867"/>
      <c r="AI16" s="867"/>
      <c r="AJ16" s="867"/>
    </row>
    <row r="17" spans="2:36" ht="21" customHeight="1" x14ac:dyDescent="0.15">
      <c r="B17" s="202">
        <v>3</v>
      </c>
      <c r="C17" s="867"/>
      <c r="D17" s="867"/>
      <c r="E17" s="867"/>
      <c r="F17" s="867"/>
      <c r="G17" s="867"/>
      <c r="H17" s="867"/>
      <c r="I17" s="867"/>
      <c r="J17" s="867"/>
      <c r="K17" s="867"/>
      <c r="L17" s="867"/>
      <c r="M17" s="867"/>
      <c r="N17" s="867"/>
      <c r="O17" s="867"/>
      <c r="P17" s="867"/>
      <c r="Q17" s="867"/>
      <c r="R17" s="867"/>
      <c r="S17" s="867"/>
      <c r="T17" s="867"/>
      <c r="U17" s="867"/>
      <c r="V17" s="867"/>
      <c r="W17" s="867"/>
      <c r="X17" s="867"/>
      <c r="Y17" s="867"/>
      <c r="Z17" s="867"/>
      <c r="AA17" s="867"/>
      <c r="AB17" s="867"/>
      <c r="AC17" s="867"/>
      <c r="AD17" s="867"/>
      <c r="AE17" s="867"/>
      <c r="AF17" s="867"/>
      <c r="AG17" s="867"/>
      <c r="AH17" s="867"/>
      <c r="AI17" s="867"/>
      <c r="AJ17" s="867"/>
    </row>
    <row r="18" spans="2:36" ht="21" customHeight="1" x14ac:dyDescent="0.15">
      <c r="B18" s="202">
        <v>4</v>
      </c>
      <c r="C18" s="867"/>
      <c r="D18" s="867"/>
      <c r="E18" s="867"/>
      <c r="F18" s="867"/>
      <c r="G18" s="867"/>
      <c r="H18" s="867"/>
      <c r="I18" s="867"/>
      <c r="J18" s="867"/>
      <c r="K18" s="867"/>
      <c r="L18" s="867"/>
      <c r="M18" s="867"/>
      <c r="N18" s="867"/>
      <c r="O18" s="867"/>
      <c r="P18" s="867"/>
      <c r="Q18" s="867"/>
      <c r="R18" s="867"/>
      <c r="S18" s="867"/>
      <c r="T18" s="867"/>
      <c r="U18" s="867"/>
      <c r="V18" s="867"/>
      <c r="W18" s="867"/>
      <c r="X18" s="867"/>
      <c r="Y18" s="867"/>
      <c r="Z18" s="867"/>
      <c r="AA18" s="867"/>
      <c r="AB18" s="867"/>
      <c r="AC18" s="867"/>
      <c r="AD18" s="867"/>
      <c r="AE18" s="867"/>
      <c r="AF18" s="867"/>
      <c r="AG18" s="867"/>
      <c r="AH18" s="867"/>
      <c r="AI18" s="867"/>
      <c r="AJ18" s="867"/>
    </row>
    <row r="19" spans="2:36" ht="21" customHeight="1" x14ac:dyDescent="0.15">
      <c r="B19" s="202">
        <v>5</v>
      </c>
      <c r="C19" s="867"/>
      <c r="D19" s="867"/>
      <c r="E19" s="867"/>
      <c r="F19" s="867"/>
      <c r="G19" s="867"/>
      <c r="H19" s="867"/>
      <c r="I19" s="867"/>
      <c r="J19" s="867"/>
      <c r="K19" s="867"/>
      <c r="L19" s="867"/>
      <c r="M19" s="867"/>
      <c r="N19" s="867"/>
      <c r="O19" s="867"/>
      <c r="P19" s="867"/>
      <c r="Q19" s="867"/>
      <c r="R19" s="867"/>
      <c r="S19" s="867"/>
      <c r="T19" s="867"/>
      <c r="U19" s="867"/>
      <c r="V19" s="867"/>
      <c r="W19" s="867"/>
      <c r="X19" s="867"/>
      <c r="Y19" s="867"/>
      <c r="Z19" s="867"/>
      <c r="AA19" s="867"/>
      <c r="AB19" s="867"/>
      <c r="AC19" s="867"/>
      <c r="AD19" s="867"/>
      <c r="AE19" s="867"/>
      <c r="AF19" s="867"/>
      <c r="AG19" s="867"/>
      <c r="AH19" s="867"/>
      <c r="AI19" s="867"/>
      <c r="AJ19" s="867"/>
    </row>
    <row r="20" spans="2:36" ht="21" customHeight="1" x14ac:dyDescent="0.15">
      <c r="B20" s="202">
        <v>6</v>
      </c>
      <c r="C20" s="867"/>
      <c r="D20" s="867"/>
      <c r="E20" s="867"/>
      <c r="F20" s="867"/>
      <c r="G20" s="867"/>
      <c r="H20" s="867"/>
      <c r="I20" s="867"/>
      <c r="J20" s="867"/>
      <c r="K20" s="867"/>
      <c r="L20" s="867"/>
      <c r="M20" s="867"/>
      <c r="N20" s="867"/>
      <c r="O20" s="867"/>
      <c r="P20" s="867"/>
      <c r="Q20" s="867"/>
      <c r="R20" s="867"/>
      <c r="S20" s="867"/>
      <c r="T20" s="867"/>
      <c r="U20" s="867"/>
      <c r="V20" s="867"/>
      <c r="W20" s="867"/>
      <c r="X20" s="867"/>
      <c r="Y20" s="867"/>
      <c r="Z20" s="867"/>
      <c r="AA20" s="867"/>
      <c r="AB20" s="867"/>
      <c r="AC20" s="867"/>
      <c r="AD20" s="867"/>
      <c r="AE20" s="867"/>
      <c r="AF20" s="867"/>
      <c r="AG20" s="867"/>
      <c r="AH20" s="867"/>
      <c r="AI20" s="867"/>
      <c r="AJ20" s="867"/>
    </row>
    <row r="21" spans="2:36" ht="21" customHeight="1" x14ac:dyDescent="0.15">
      <c r="B21" s="202">
        <v>7</v>
      </c>
      <c r="C21" s="867"/>
      <c r="D21" s="867"/>
      <c r="E21" s="867"/>
      <c r="F21" s="867"/>
      <c r="G21" s="867"/>
      <c r="H21" s="867"/>
      <c r="I21" s="867"/>
      <c r="J21" s="867"/>
      <c r="K21" s="867"/>
      <c r="L21" s="867"/>
      <c r="M21" s="867"/>
      <c r="N21" s="867"/>
      <c r="O21" s="867"/>
      <c r="P21" s="867"/>
      <c r="Q21" s="867"/>
      <c r="R21" s="867"/>
      <c r="S21" s="867"/>
      <c r="T21" s="867"/>
      <c r="U21" s="867"/>
      <c r="V21" s="867"/>
      <c r="W21" s="867"/>
      <c r="X21" s="867"/>
      <c r="Y21" s="867"/>
      <c r="Z21" s="867"/>
      <c r="AA21" s="867"/>
      <c r="AB21" s="867"/>
      <c r="AC21" s="867"/>
      <c r="AD21" s="867"/>
      <c r="AE21" s="867"/>
      <c r="AF21" s="867"/>
      <c r="AG21" s="867"/>
      <c r="AH21" s="867"/>
      <c r="AI21" s="867"/>
      <c r="AJ21" s="867"/>
    </row>
    <row r="22" spans="2:36" ht="21" customHeight="1" x14ac:dyDescent="0.15">
      <c r="B22" s="202">
        <v>8</v>
      </c>
      <c r="C22" s="867"/>
      <c r="D22" s="867"/>
      <c r="E22" s="867"/>
      <c r="F22" s="867"/>
      <c r="G22" s="867"/>
      <c r="H22" s="867"/>
      <c r="I22" s="867"/>
      <c r="J22" s="867"/>
      <c r="K22" s="867"/>
      <c r="L22" s="867"/>
      <c r="M22" s="867"/>
      <c r="N22" s="867"/>
      <c r="O22" s="867"/>
      <c r="P22" s="867"/>
      <c r="Q22" s="867"/>
      <c r="R22" s="867"/>
      <c r="S22" s="867"/>
      <c r="T22" s="867"/>
      <c r="U22" s="867"/>
      <c r="V22" s="867"/>
      <c r="W22" s="867"/>
      <c r="X22" s="867"/>
      <c r="Y22" s="867"/>
      <c r="Z22" s="867"/>
      <c r="AA22" s="867"/>
      <c r="AB22" s="867"/>
      <c r="AC22" s="867"/>
      <c r="AD22" s="867"/>
      <c r="AE22" s="867"/>
      <c r="AF22" s="867"/>
      <c r="AG22" s="867"/>
      <c r="AH22" s="867"/>
      <c r="AI22" s="867"/>
      <c r="AJ22" s="867"/>
    </row>
    <row r="23" spans="2:36" ht="21" customHeight="1" x14ac:dyDescent="0.15">
      <c r="B23" s="202">
        <v>9</v>
      </c>
      <c r="C23" s="867"/>
      <c r="D23" s="867"/>
      <c r="E23" s="867"/>
      <c r="F23" s="867"/>
      <c r="G23" s="867"/>
      <c r="H23" s="867"/>
      <c r="I23" s="867"/>
      <c r="J23" s="867"/>
      <c r="K23" s="867"/>
      <c r="L23" s="867"/>
      <c r="M23" s="867"/>
      <c r="N23" s="867"/>
      <c r="O23" s="867"/>
      <c r="P23" s="867"/>
      <c r="Q23" s="867"/>
      <c r="R23" s="867"/>
      <c r="S23" s="867"/>
      <c r="T23" s="867"/>
      <c r="U23" s="867"/>
      <c r="V23" s="867"/>
      <c r="W23" s="867"/>
      <c r="X23" s="867"/>
      <c r="Y23" s="867"/>
      <c r="Z23" s="867"/>
      <c r="AA23" s="867"/>
      <c r="AB23" s="867"/>
      <c r="AC23" s="867"/>
      <c r="AD23" s="867"/>
      <c r="AE23" s="867"/>
      <c r="AF23" s="867"/>
      <c r="AG23" s="867"/>
      <c r="AH23" s="867"/>
      <c r="AI23" s="867"/>
      <c r="AJ23" s="867"/>
    </row>
    <row r="24" spans="2:36" ht="21" customHeight="1" x14ac:dyDescent="0.15">
      <c r="B24" s="202">
        <v>10</v>
      </c>
      <c r="C24" s="867"/>
      <c r="D24" s="867"/>
      <c r="E24" s="867"/>
      <c r="F24" s="867"/>
      <c r="G24" s="867"/>
      <c r="H24" s="867"/>
      <c r="I24" s="867"/>
      <c r="J24" s="867"/>
      <c r="K24" s="867"/>
      <c r="L24" s="867"/>
      <c r="M24" s="867"/>
      <c r="N24" s="867"/>
      <c r="O24" s="867"/>
      <c r="P24" s="867"/>
      <c r="Q24" s="867"/>
      <c r="R24" s="867"/>
      <c r="S24" s="867"/>
      <c r="T24" s="867"/>
      <c r="U24" s="867"/>
      <c r="V24" s="867"/>
      <c r="W24" s="867"/>
      <c r="X24" s="867"/>
      <c r="Y24" s="867"/>
      <c r="Z24" s="867"/>
      <c r="AA24" s="867"/>
      <c r="AB24" s="867"/>
      <c r="AC24" s="867"/>
      <c r="AD24" s="867"/>
      <c r="AE24" s="867"/>
      <c r="AF24" s="867"/>
      <c r="AG24" s="867"/>
      <c r="AH24" s="867"/>
      <c r="AI24" s="867"/>
      <c r="AJ24" s="867"/>
    </row>
    <row r="25" spans="2:36" ht="21" customHeight="1" x14ac:dyDescent="0.15">
      <c r="B25" s="879" t="s">
        <v>360</v>
      </c>
      <c r="C25" s="879"/>
      <c r="D25" s="879"/>
      <c r="E25" s="879"/>
      <c r="F25" s="879"/>
      <c r="G25" s="879"/>
      <c r="H25" s="879"/>
      <c r="I25" s="879"/>
      <c r="J25" s="879"/>
      <c r="K25" s="879"/>
      <c r="L25" s="880"/>
      <c r="M25" s="880"/>
      <c r="N25" s="880"/>
      <c r="O25" s="880"/>
      <c r="P25" s="880"/>
      <c r="Q25" s="881" t="s">
        <v>361</v>
      </c>
      <c r="R25" s="881"/>
      <c r="S25" s="882" t="s">
        <v>362</v>
      </c>
      <c r="T25" s="882"/>
      <c r="U25" s="882"/>
      <c r="V25" s="882"/>
      <c r="W25" s="882"/>
      <c r="X25" s="882"/>
      <c r="Y25" s="882"/>
      <c r="Z25" s="882"/>
      <c r="AA25" s="882"/>
      <c r="AB25" s="882"/>
      <c r="AC25" s="882"/>
      <c r="AD25" s="882"/>
      <c r="AE25" s="883">
        <f>SUM(AE15:AJ24)</f>
        <v>0</v>
      </c>
      <c r="AF25" s="883"/>
      <c r="AG25" s="883"/>
      <c r="AH25" s="883"/>
      <c r="AI25" s="883"/>
      <c r="AJ25" s="883"/>
    </row>
    <row r="26" spans="2:36" ht="9" customHeight="1" x14ac:dyDescent="0.15">
      <c r="B26" s="203"/>
      <c r="C26" s="204"/>
      <c r="D26" s="204"/>
      <c r="E26" s="204"/>
      <c r="F26" s="204"/>
      <c r="G26" s="204"/>
      <c r="H26" s="204"/>
      <c r="I26" s="204"/>
      <c r="J26" s="204"/>
      <c r="K26" s="204"/>
      <c r="L26" s="204"/>
      <c r="M26" s="204"/>
      <c r="N26" s="204"/>
      <c r="O26" s="204"/>
      <c r="P26" s="204"/>
      <c r="Q26" s="204"/>
      <c r="R26" s="204"/>
      <c r="S26" s="204"/>
      <c r="T26" s="204"/>
      <c r="U26" s="204"/>
      <c r="V26" s="204"/>
      <c r="W26" s="204"/>
      <c r="X26" s="204"/>
      <c r="Y26" s="204"/>
      <c r="Z26" s="204"/>
      <c r="AA26" s="204"/>
      <c r="AB26" s="204"/>
      <c r="AC26" s="204"/>
      <c r="AD26" s="204"/>
      <c r="AE26" s="204"/>
      <c r="AF26" s="204"/>
      <c r="AG26" s="204"/>
      <c r="AH26" s="204"/>
      <c r="AI26" s="204"/>
      <c r="AJ26" s="204"/>
    </row>
    <row r="27" spans="2:36" ht="21" customHeight="1" x14ac:dyDescent="0.15">
      <c r="B27" s="872" t="s">
        <v>363</v>
      </c>
      <c r="C27" s="872"/>
      <c r="D27" s="872"/>
      <c r="E27" s="872"/>
      <c r="F27" s="872"/>
      <c r="G27" s="872"/>
      <c r="H27" s="872"/>
      <c r="I27" s="872"/>
      <c r="J27" s="872"/>
      <c r="K27" s="872"/>
      <c r="L27" s="872"/>
      <c r="M27" s="872"/>
      <c r="N27" s="872"/>
      <c r="O27" s="872"/>
      <c r="P27" s="872"/>
      <c r="Q27" s="872"/>
      <c r="R27" s="872"/>
      <c r="S27" s="872"/>
      <c r="T27" s="872"/>
      <c r="U27" s="872"/>
      <c r="V27" s="872"/>
      <c r="W27" s="872"/>
      <c r="X27" s="872"/>
      <c r="Y27" s="872"/>
      <c r="Z27" s="872"/>
      <c r="AA27" s="872"/>
      <c r="AB27" s="872"/>
      <c r="AC27" s="872"/>
      <c r="AD27" s="872"/>
      <c r="AE27" s="872"/>
      <c r="AF27" s="872"/>
      <c r="AG27" s="872"/>
      <c r="AH27" s="872"/>
      <c r="AI27" s="872"/>
      <c r="AJ27" s="872"/>
    </row>
    <row r="28" spans="2:36" ht="21" customHeight="1" thickBot="1" x14ac:dyDescent="0.2">
      <c r="B28" s="873" t="s">
        <v>364</v>
      </c>
      <c r="C28" s="873"/>
      <c r="D28" s="873"/>
      <c r="E28" s="873"/>
      <c r="F28" s="873"/>
      <c r="G28" s="873"/>
      <c r="H28" s="873"/>
      <c r="I28" s="873"/>
      <c r="J28" s="873"/>
      <c r="K28" s="873"/>
      <c r="L28" s="873"/>
      <c r="M28" s="873"/>
      <c r="N28" s="873"/>
      <c r="O28" s="873"/>
      <c r="P28" s="873"/>
      <c r="Q28" s="873"/>
      <c r="R28" s="873"/>
      <c r="S28" s="874">
        <f>ROUNDUP(S11/40,1)</f>
        <v>0</v>
      </c>
      <c r="T28" s="874"/>
      <c r="U28" s="874"/>
      <c r="V28" s="874"/>
      <c r="W28" s="874"/>
      <c r="X28" s="874"/>
      <c r="Y28" s="874"/>
      <c r="Z28" s="874"/>
      <c r="AA28" s="874"/>
      <c r="AB28" s="874"/>
      <c r="AC28" s="205" t="s">
        <v>352</v>
      </c>
      <c r="AD28" s="206"/>
      <c r="AE28" s="875"/>
      <c r="AF28" s="875"/>
      <c r="AG28" s="875"/>
      <c r="AH28" s="875"/>
      <c r="AI28" s="875"/>
      <c r="AJ28" s="875"/>
    </row>
    <row r="29" spans="2:36" ht="21" customHeight="1" thickTop="1" x14ac:dyDescent="0.15">
      <c r="B29" s="876" t="s">
        <v>365</v>
      </c>
      <c r="C29" s="876"/>
      <c r="D29" s="876"/>
      <c r="E29" s="876"/>
      <c r="F29" s="876"/>
      <c r="G29" s="876"/>
      <c r="H29" s="876"/>
      <c r="I29" s="876"/>
      <c r="J29" s="876"/>
      <c r="K29" s="876"/>
      <c r="L29" s="876"/>
      <c r="M29" s="876"/>
      <c r="N29" s="876"/>
      <c r="O29" s="876"/>
      <c r="P29" s="876"/>
      <c r="Q29" s="876"/>
      <c r="R29" s="876"/>
      <c r="S29" s="877"/>
      <c r="T29" s="877"/>
      <c r="U29" s="877"/>
      <c r="V29" s="877"/>
      <c r="W29" s="877"/>
      <c r="X29" s="877"/>
      <c r="Y29" s="877"/>
      <c r="Z29" s="877"/>
      <c r="AA29" s="877"/>
      <c r="AB29" s="877"/>
      <c r="AC29" s="207" t="s">
        <v>352</v>
      </c>
      <c r="AD29" s="208"/>
      <c r="AE29" s="878" t="s">
        <v>366</v>
      </c>
      <c r="AF29" s="878"/>
      <c r="AG29" s="878"/>
      <c r="AH29" s="878"/>
      <c r="AI29" s="878"/>
      <c r="AJ29" s="878"/>
    </row>
    <row r="30" spans="2:36" ht="21" customHeight="1" x14ac:dyDescent="0.15">
      <c r="B30" s="871" t="s">
        <v>367</v>
      </c>
      <c r="C30" s="871"/>
      <c r="D30" s="871"/>
      <c r="E30" s="871"/>
      <c r="F30" s="871"/>
      <c r="G30" s="871"/>
      <c r="H30" s="871"/>
      <c r="I30" s="871"/>
      <c r="J30" s="871"/>
      <c r="K30" s="871"/>
      <c r="L30" s="871"/>
      <c r="M30" s="871"/>
      <c r="N30" s="871"/>
      <c r="O30" s="871"/>
      <c r="P30" s="871"/>
      <c r="Q30" s="871"/>
      <c r="R30" s="871"/>
      <c r="S30" s="871" t="s">
        <v>368</v>
      </c>
      <c r="T30" s="871"/>
      <c r="U30" s="871"/>
      <c r="V30" s="871"/>
      <c r="W30" s="871"/>
      <c r="X30" s="871"/>
      <c r="Y30" s="871"/>
      <c r="Z30" s="871"/>
      <c r="AA30" s="871"/>
      <c r="AB30" s="871"/>
      <c r="AC30" s="871"/>
      <c r="AD30" s="871"/>
      <c r="AE30" s="871"/>
      <c r="AF30" s="871"/>
      <c r="AG30" s="871"/>
      <c r="AH30" s="871"/>
      <c r="AI30" s="871"/>
      <c r="AJ30" s="871"/>
    </row>
    <row r="31" spans="2:36" ht="21" customHeight="1" x14ac:dyDescent="0.15">
      <c r="B31" s="202">
        <v>1</v>
      </c>
      <c r="C31" s="867"/>
      <c r="D31" s="867"/>
      <c r="E31" s="867"/>
      <c r="F31" s="867"/>
      <c r="G31" s="867"/>
      <c r="H31" s="867"/>
      <c r="I31" s="867"/>
      <c r="J31" s="867"/>
      <c r="K31" s="867"/>
      <c r="L31" s="867"/>
      <c r="M31" s="867"/>
      <c r="N31" s="867"/>
      <c r="O31" s="867"/>
      <c r="P31" s="867"/>
      <c r="Q31" s="867"/>
      <c r="R31" s="867"/>
      <c r="S31" s="867"/>
      <c r="T31" s="867"/>
      <c r="U31" s="867"/>
      <c r="V31" s="867"/>
      <c r="W31" s="867"/>
      <c r="X31" s="867"/>
      <c r="Y31" s="867"/>
      <c r="Z31" s="867"/>
      <c r="AA31" s="867"/>
      <c r="AB31" s="867"/>
      <c r="AC31" s="867"/>
      <c r="AD31" s="867"/>
      <c r="AE31" s="867"/>
      <c r="AF31" s="867"/>
      <c r="AG31" s="867"/>
      <c r="AH31" s="867"/>
      <c r="AI31" s="867"/>
      <c r="AJ31" s="867"/>
    </row>
    <row r="32" spans="2:36" ht="21" customHeight="1" x14ac:dyDescent="0.15">
      <c r="B32" s="202">
        <v>2</v>
      </c>
      <c r="C32" s="867"/>
      <c r="D32" s="867"/>
      <c r="E32" s="867"/>
      <c r="F32" s="867"/>
      <c r="G32" s="867"/>
      <c r="H32" s="867"/>
      <c r="I32" s="867"/>
      <c r="J32" s="867"/>
      <c r="K32" s="867"/>
      <c r="L32" s="867"/>
      <c r="M32" s="867"/>
      <c r="N32" s="867"/>
      <c r="O32" s="867"/>
      <c r="P32" s="867"/>
      <c r="Q32" s="867"/>
      <c r="R32" s="867"/>
      <c r="S32" s="867"/>
      <c r="T32" s="867"/>
      <c r="U32" s="867"/>
      <c r="V32" s="867"/>
      <c r="W32" s="867"/>
      <c r="X32" s="867"/>
      <c r="Y32" s="867"/>
      <c r="Z32" s="867"/>
      <c r="AA32" s="867"/>
      <c r="AB32" s="867"/>
      <c r="AC32" s="867"/>
      <c r="AD32" s="867"/>
      <c r="AE32" s="867"/>
      <c r="AF32" s="867"/>
      <c r="AG32" s="867"/>
      <c r="AH32" s="867"/>
      <c r="AI32" s="867"/>
      <c r="AJ32" s="867"/>
    </row>
    <row r="33" spans="2:38" ht="21" customHeight="1" x14ac:dyDescent="0.15">
      <c r="B33" s="202">
        <v>3</v>
      </c>
      <c r="C33" s="867"/>
      <c r="D33" s="867"/>
      <c r="E33" s="867"/>
      <c r="F33" s="867"/>
      <c r="G33" s="867"/>
      <c r="H33" s="867"/>
      <c r="I33" s="867"/>
      <c r="J33" s="867"/>
      <c r="K33" s="867"/>
      <c r="L33" s="867"/>
      <c r="M33" s="867"/>
      <c r="N33" s="867"/>
      <c r="O33" s="867"/>
      <c r="P33" s="867"/>
      <c r="Q33" s="867"/>
      <c r="R33" s="867"/>
      <c r="S33" s="867"/>
      <c r="T33" s="867"/>
      <c r="U33" s="867"/>
      <c r="V33" s="867"/>
      <c r="W33" s="867"/>
      <c r="X33" s="867"/>
      <c r="Y33" s="867"/>
      <c r="Z33" s="867"/>
      <c r="AA33" s="867"/>
      <c r="AB33" s="867"/>
      <c r="AC33" s="867"/>
      <c r="AD33" s="867"/>
      <c r="AE33" s="867"/>
      <c r="AF33" s="867"/>
      <c r="AG33" s="867"/>
      <c r="AH33" s="867"/>
      <c r="AI33" s="867"/>
      <c r="AJ33" s="867"/>
    </row>
    <row r="34" spans="2:38" ht="8.25" customHeight="1" x14ac:dyDescent="0.15">
      <c r="B34" s="203"/>
      <c r="C34" s="204"/>
      <c r="D34" s="204"/>
      <c r="E34" s="204"/>
      <c r="F34" s="204"/>
      <c r="G34" s="204"/>
      <c r="H34" s="204"/>
      <c r="I34" s="204"/>
      <c r="J34" s="204"/>
      <c r="K34" s="204"/>
      <c r="L34" s="204"/>
      <c r="M34" s="204"/>
      <c r="N34" s="204"/>
      <c r="O34" s="204"/>
      <c r="P34" s="204"/>
      <c r="Q34" s="204"/>
      <c r="R34" s="204"/>
      <c r="S34" s="204"/>
      <c r="T34" s="204"/>
      <c r="U34" s="204"/>
      <c r="V34" s="204"/>
      <c r="W34" s="204"/>
      <c r="X34" s="204"/>
      <c r="Y34" s="204"/>
      <c r="Z34" s="204"/>
      <c r="AA34" s="204"/>
      <c r="AB34" s="204"/>
      <c r="AC34" s="204"/>
      <c r="AD34" s="204"/>
      <c r="AE34" s="204"/>
      <c r="AF34" s="204"/>
      <c r="AG34" s="204"/>
      <c r="AH34" s="204"/>
      <c r="AI34" s="204"/>
      <c r="AJ34" s="204"/>
    </row>
    <row r="35" spans="2:38" ht="22.5" customHeight="1" x14ac:dyDescent="0.15">
      <c r="B35" s="868" t="s">
        <v>369</v>
      </c>
      <c r="C35" s="868"/>
      <c r="D35" s="868"/>
      <c r="E35" s="868"/>
      <c r="F35" s="868"/>
      <c r="G35" s="868"/>
      <c r="H35" s="869" t="s">
        <v>370</v>
      </c>
      <c r="I35" s="869"/>
      <c r="J35" s="869"/>
      <c r="K35" s="869"/>
      <c r="L35" s="869"/>
      <c r="M35" s="869"/>
      <c r="N35" s="869"/>
      <c r="O35" s="869"/>
      <c r="P35" s="869"/>
      <c r="Q35" s="869"/>
      <c r="R35" s="869"/>
      <c r="S35" s="869"/>
      <c r="T35" s="869"/>
      <c r="U35" s="869"/>
      <c r="V35" s="869"/>
      <c r="W35" s="869"/>
      <c r="X35" s="869"/>
      <c r="Y35" s="869"/>
      <c r="Z35" s="869"/>
      <c r="AA35" s="869"/>
      <c r="AB35" s="869"/>
      <c r="AC35" s="869"/>
      <c r="AD35" s="869"/>
      <c r="AE35" s="869"/>
      <c r="AF35" s="869"/>
      <c r="AG35" s="869"/>
      <c r="AH35" s="869"/>
      <c r="AI35" s="869"/>
      <c r="AJ35" s="869"/>
    </row>
    <row r="36" spans="2:38" ht="8.25" customHeight="1" x14ac:dyDescent="0.15">
      <c r="B36" s="203"/>
      <c r="C36" s="204"/>
      <c r="D36" s="204"/>
      <c r="E36" s="204"/>
      <c r="F36" s="204"/>
      <c r="G36" s="204"/>
      <c r="H36" s="204"/>
      <c r="I36" s="204"/>
      <c r="J36" s="204"/>
      <c r="K36" s="204"/>
      <c r="L36" s="204"/>
      <c r="M36" s="204"/>
      <c r="N36" s="204"/>
      <c r="O36" s="204"/>
      <c r="P36" s="204"/>
      <c r="Q36" s="204"/>
      <c r="R36" s="204"/>
      <c r="S36" s="204"/>
      <c r="T36" s="204"/>
      <c r="U36" s="204"/>
      <c r="V36" s="204"/>
      <c r="W36" s="204"/>
      <c r="X36" s="204"/>
      <c r="Y36" s="204"/>
      <c r="Z36" s="204"/>
      <c r="AA36" s="204"/>
      <c r="AB36" s="204"/>
      <c r="AC36" s="204"/>
      <c r="AD36" s="204"/>
      <c r="AE36" s="204"/>
      <c r="AF36" s="204"/>
      <c r="AG36" s="204"/>
      <c r="AH36" s="204"/>
      <c r="AI36" s="204"/>
      <c r="AJ36" s="204"/>
    </row>
    <row r="37" spans="2:38" ht="18.75" customHeight="1" x14ac:dyDescent="0.15">
      <c r="B37" s="870" t="s">
        <v>371</v>
      </c>
      <c r="C37" s="870"/>
      <c r="D37" s="870"/>
      <c r="E37" s="870"/>
      <c r="F37" s="870"/>
      <c r="G37" s="870"/>
      <c r="H37" s="870"/>
      <c r="I37" s="870"/>
      <c r="J37" s="870"/>
      <c r="K37" s="870"/>
      <c r="L37" s="870"/>
      <c r="M37" s="870"/>
      <c r="N37" s="870"/>
      <c r="O37" s="870"/>
      <c r="P37" s="870"/>
      <c r="Q37" s="870"/>
      <c r="R37" s="870"/>
      <c r="S37" s="870"/>
      <c r="T37" s="870"/>
      <c r="U37" s="870"/>
      <c r="V37" s="870"/>
      <c r="W37" s="870"/>
      <c r="X37" s="870"/>
      <c r="Y37" s="870"/>
      <c r="Z37" s="870"/>
      <c r="AA37" s="870"/>
      <c r="AB37" s="870"/>
      <c r="AC37" s="870"/>
      <c r="AD37" s="870"/>
      <c r="AE37" s="870"/>
      <c r="AF37" s="870"/>
      <c r="AG37" s="870"/>
      <c r="AH37" s="870"/>
      <c r="AI37" s="870"/>
      <c r="AJ37" s="870"/>
      <c r="AK37" s="870"/>
      <c r="AL37" s="209"/>
    </row>
    <row r="38" spans="2:38" ht="18.75" customHeight="1" x14ac:dyDescent="0.15">
      <c r="B38" s="870"/>
      <c r="C38" s="870"/>
      <c r="D38" s="870"/>
      <c r="E38" s="870"/>
      <c r="F38" s="870"/>
      <c r="G38" s="870"/>
      <c r="H38" s="870"/>
      <c r="I38" s="870"/>
      <c r="J38" s="870"/>
      <c r="K38" s="870"/>
      <c r="L38" s="870"/>
      <c r="M38" s="870"/>
      <c r="N38" s="870"/>
      <c r="O38" s="870"/>
      <c r="P38" s="870"/>
      <c r="Q38" s="870"/>
      <c r="R38" s="870"/>
      <c r="S38" s="870"/>
      <c r="T38" s="870"/>
      <c r="U38" s="870"/>
      <c r="V38" s="870"/>
      <c r="W38" s="870"/>
      <c r="X38" s="870"/>
      <c r="Y38" s="870"/>
      <c r="Z38" s="870"/>
      <c r="AA38" s="870"/>
      <c r="AB38" s="870"/>
      <c r="AC38" s="870"/>
      <c r="AD38" s="870"/>
      <c r="AE38" s="870"/>
      <c r="AF38" s="870"/>
      <c r="AG38" s="870"/>
      <c r="AH38" s="870"/>
      <c r="AI38" s="870"/>
      <c r="AJ38" s="870"/>
      <c r="AK38" s="870"/>
      <c r="AL38" s="209"/>
    </row>
    <row r="39" spans="2:38" ht="18.75" customHeight="1" x14ac:dyDescent="0.15">
      <c r="B39" s="870"/>
      <c r="C39" s="870"/>
      <c r="D39" s="870"/>
      <c r="E39" s="870"/>
      <c r="F39" s="870"/>
      <c r="G39" s="870"/>
      <c r="H39" s="870"/>
      <c r="I39" s="870"/>
      <c r="J39" s="870"/>
      <c r="K39" s="870"/>
      <c r="L39" s="870"/>
      <c r="M39" s="870"/>
      <c r="N39" s="870"/>
      <c r="O39" s="870"/>
      <c r="P39" s="870"/>
      <c r="Q39" s="870"/>
      <c r="R39" s="870"/>
      <c r="S39" s="870"/>
      <c r="T39" s="870"/>
      <c r="U39" s="870"/>
      <c r="V39" s="870"/>
      <c r="W39" s="870"/>
      <c r="X39" s="870"/>
      <c r="Y39" s="870"/>
      <c r="Z39" s="870"/>
      <c r="AA39" s="870"/>
      <c r="AB39" s="870"/>
      <c r="AC39" s="870"/>
      <c r="AD39" s="870"/>
      <c r="AE39" s="870"/>
      <c r="AF39" s="870"/>
      <c r="AG39" s="870"/>
      <c r="AH39" s="870"/>
      <c r="AI39" s="870"/>
      <c r="AJ39" s="870"/>
      <c r="AK39" s="870"/>
      <c r="AL39" s="209"/>
    </row>
    <row r="40" spans="2:38" ht="18.75" customHeight="1" x14ac:dyDescent="0.15">
      <c r="B40" s="870"/>
      <c r="C40" s="870"/>
      <c r="D40" s="870"/>
      <c r="E40" s="870"/>
      <c r="F40" s="870"/>
      <c r="G40" s="870"/>
      <c r="H40" s="870"/>
      <c r="I40" s="870"/>
      <c r="J40" s="870"/>
      <c r="K40" s="870"/>
      <c r="L40" s="870"/>
      <c r="M40" s="870"/>
      <c r="N40" s="870"/>
      <c r="O40" s="870"/>
      <c r="P40" s="870"/>
      <c r="Q40" s="870"/>
      <c r="R40" s="870"/>
      <c r="S40" s="870"/>
      <c r="T40" s="870"/>
      <c r="U40" s="870"/>
      <c r="V40" s="870"/>
      <c r="W40" s="870"/>
      <c r="X40" s="870"/>
      <c r="Y40" s="870"/>
      <c r="Z40" s="870"/>
      <c r="AA40" s="870"/>
      <c r="AB40" s="870"/>
      <c r="AC40" s="870"/>
      <c r="AD40" s="870"/>
      <c r="AE40" s="870"/>
      <c r="AF40" s="870"/>
      <c r="AG40" s="870"/>
      <c r="AH40" s="870"/>
      <c r="AI40" s="870"/>
      <c r="AJ40" s="870"/>
      <c r="AK40" s="870"/>
      <c r="AL40" s="209"/>
    </row>
    <row r="41" spans="2:38" ht="80.25" customHeight="1" x14ac:dyDescent="0.15">
      <c r="B41" s="870"/>
      <c r="C41" s="870"/>
      <c r="D41" s="870"/>
      <c r="E41" s="870"/>
      <c r="F41" s="870"/>
      <c r="G41" s="870"/>
      <c r="H41" s="870"/>
      <c r="I41" s="870"/>
      <c r="J41" s="870"/>
      <c r="K41" s="870"/>
      <c r="L41" s="870"/>
      <c r="M41" s="870"/>
      <c r="N41" s="870"/>
      <c r="O41" s="870"/>
      <c r="P41" s="870"/>
      <c r="Q41" s="870"/>
      <c r="R41" s="870"/>
      <c r="S41" s="870"/>
      <c r="T41" s="870"/>
      <c r="U41" s="870"/>
      <c r="V41" s="870"/>
      <c r="W41" s="870"/>
      <c r="X41" s="870"/>
      <c r="Y41" s="870"/>
      <c r="Z41" s="870"/>
      <c r="AA41" s="870"/>
      <c r="AB41" s="870"/>
      <c r="AC41" s="870"/>
      <c r="AD41" s="870"/>
      <c r="AE41" s="870"/>
      <c r="AF41" s="870"/>
      <c r="AG41" s="870"/>
      <c r="AH41" s="870"/>
      <c r="AI41" s="870"/>
      <c r="AJ41" s="870"/>
      <c r="AK41" s="870"/>
      <c r="AL41" s="209"/>
    </row>
    <row r="42" spans="2:38" ht="15" customHeight="1" x14ac:dyDescent="0.15">
      <c r="B42" s="865" t="s">
        <v>372</v>
      </c>
      <c r="C42" s="865"/>
      <c r="D42" s="865"/>
      <c r="E42" s="865"/>
      <c r="F42" s="865"/>
      <c r="G42" s="865"/>
      <c r="H42" s="865"/>
      <c r="I42" s="865"/>
      <c r="J42" s="865"/>
      <c r="K42" s="865"/>
      <c r="L42" s="865"/>
      <c r="M42" s="865"/>
      <c r="N42" s="865"/>
      <c r="O42" s="865"/>
      <c r="P42" s="865"/>
      <c r="Q42" s="865"/>
      <c r="R42" s="865"/>
      <c r="S42" s="865"/>
      <c r="T42" s="865"/>
      <c r="U42" s="865"/>
      <c r="V42" s="865"/>
      <c r="W42" s="865"/>
      <c r="X42" s="865"/>
      <c r="Y42" s="865"/>
      <c r="Z42" s="865"/>
      <c r="AA42" s="865"/>
      <c r="AB42" s="865"/>
      <c r="AC42" s="865"/>
      <c r="AD42" s="865"/>
      <c r="AE42" s="865"/>
      <c r="AF42" s="865"/>
      <c r="AG42" s="865"/>
      <c r="AH42" s="865"/>
      <c r="AI42" s="865"/>
      <c r="AJ42" s="865"/>
      <c r="AK42" s="865"/>
      <c r="AL42" s="209"/>
    </row>
    <row r="43" spans="2:38" ht="15" customHeight="1" x14ac:dyDescent="0.15">
      <c r="B43" s="865"/>
      <c r="C43" s="865"/>
      <c r="D43" s="865"/>
      <c r="E43" s="865"/>
      <c r="F43" s="865"/>
      <c r="G43" s="865"/>
      <c r="H43" s="865"/>
      <c r="I43" s="865"/>
      <c r="J43" s="865"/>
      <c r="K43" s="865"/>
      <c r="L43" s="865"/>
      <c r="M43" s="865"/>
      <c r="N43" s="865"/>
      <c r="O43" s="865"/>
      <c r="P43" s="865"/>
      <c r="Q43" s="865"/>
      <c r="R43" s="865"/>
      <c r="S43" s="865"/>
      <c r="T43" s="865"/>
      <c r="U43" s="865"/>
      <c r="V43" s="865"/>
      <c r="W43" s="865"/>
      <c r="X43" s="865"/>
      <c r="Y43" s="865"/>
      <c r="Z43" s="865"/>
      <c r="AA43" s="865"/>
      <c r="AB43" s="865"/>
      <c r="AC43" s="865"/>
      <c r="AD43" s="865"/>
      <c r="AE43" s="865"/>
      <c r="AF43" s="865"/>
      <c r="AG43" s="865"/>
      <c r="AH43" s="865"/>
      <c r="AI43" s="865"/>
      <c r="AJ43" s="865"/>
      <c r="AK43" s="865"/>
      <c r="AL43" s="209"/>
    </row>
    <row r="44" spans="2:38" ht="15" customHeight="1" x14ac:dyDescent="0.15">
      <c r="B44" s="865"/>
      <c r="C44" s="865"/>
      <c r="D44" s="865"/>
      <c r="E44" s="865"/>
      <c r="F44" s="865"/>
      <c r="G44" s="865"/>
      <c r="H44" s="865"/>
      <c r="I44" s="865"/>
      <c r="J44" s="865"/>
      <c r="K44" s="865"/>
      <c r="L44" s="865"/>
      <c r="M44" s="865"/>
      <c r="N44" s="865"/>
      <c r="O44" s="865"/>
      <c r="P44" s="865"/>
      <c r="Q44" s="865"/>
      <c r="R44" s="865"/>
      <c r="S44" s="865"/>
      <c r="T44" s="865"/>
      <c r="U44" s="865"/>
      <c r="V44" s="865"/>
      <c r="W44" s="865"/>
      <c r="X44" s="865"/>
      <c r="Y44" s="865"/>
      <c r="Z44" s="865"/>
      <c r="AA44" s="865"/>
      <c r="AB44" s="865"/>
      <c r="AC44" s="865"/>
      <c r="AD44" s="865"/>
      <c r="AE44" s="865"/>
      <c r="AF44" s="865"/>
      <c r="AG44" s="865"/>
      <c r="AH44" s="865"/>
      <c r="AI44" s="865"/>
      <c r="AJ44" s="865"/>
      <c r="AK44" s="865"/>
      <c r="AL44" s="209"/>
    </row>
    <row r="45" spans="2:38" ht="15" customHeight="1" x14ac:dyDescent="0.15">
      <c r="B45" s="865"/>
      <c r="C45" s="865"/>
      <c r="D45" s="865"/>
      <c r="E45" s="865"/>
      <c r="F45" s="865"/>
      <c r="G45" s="865"/>
      <c r="H45" s="865"/>
      <c r="I45" s="865"/>
      <c r="J45" s="865"/>
      <c r="K45" s="865"/>
      <c r="L45" s="865"/>
      <c r="M45" s="865"/>
      <c r="N45" s="865"/>
      <c r="O45" s="865"/>
      <c r="P45" s="865"/>
      <c r="Q45" s="865"/>
      <c r="R45" s="865"/>
      <c r="S45" s="865"/>
      <c r="T45" s="865"/>
      <c r="U45" s="865"/>
      <c r="V45" s="865"/>
      <c r="W45" s="865"/>
      <c r="X45" s="865"/>
      <c r="Y45" s="865"/>
      <c r="Z45" s="865"/>
      <c r="AA45" s="865"/>
      <c r="AB45" s="865"/>
      <c r="AC45" s="865"/>
      <c r="AD45" s="865"/>
      <c r="AE45" s="865"/>
      <c r="AF45" s="865"/>
      <c r="AG45" s="865"/>
      <c r="AH45" s="865"/>
      <c r="AI45" s="865"/>
      <c r="AJ45" s="865"/>
      <c r="AK45" s="865"/>
      <c r="AL45" s="209"/>
    </row>
    <row r="46" spans="2:38" ht="37.5" customHeight="1" x14ac:dyDescent="0.15">
      <c r="B46" s="865"/>
      <c r="C46" s="865"/>
      <c r="D46" s="865"/>
      <c r="E46" s="865"/>
      <c r="F46" s="865"/>
      <c r="G46" s="865"/>
      <c r="H46" s="865"/>
      <c r="I46" s="865"/>
      <c r="J46" s="865"/>
      <c r="K46" s="865"/>
      <c r="L46" s="865"/>
      <c r="M46" s="865"/>
      <c r="N46" s="865"/>
      <c r="O46" s="865"/>
      <c r="P46" s="865"/>
      <c r="Q46" s="865"/>
      <c r="R46" s="865"/>
      <c r="S46" s="865"/>
      <c r="T46" s="865"/>
      <c r="U46" s="865"/>
      <c r="V46" s="865"/>
      <c r="W46" s="865"/>
      <c r="X46" s="865"/>
      <c r="Y46" s="865"/>
      <c r="Z46" s="865"/>
      <c r="AA46" s="865"/>
      <c r="AB46" s="865"/>
      <c r="AC46" s="865"/>
      <c r="AD46" s="865"/>
      <c r="AE46" s="865"/>
      <c r="AF46" s="865"/>
      <c r="AG46" s="865"/>
      <c r="AH46" s="865"/>
      <c r="AI46" s="865"/>
      <c r="AJ46" s="865"/>
      <c r="AK46" s="865"/>
      <c r="AL46" s="209"/>
    </row>
    <row r="47" spans="2:38" s="210" customFormat="1" ht="36.75" customHeight="1" x14ac:dyDescent="0.15">
      <c r="B47" s="865" t="s">
        <v>373</v>
      </c>
      <c r="C47" s="865"/>
      <c r="D47" s="865"/>
      <c r="E47" s="865"/>
      <c r="F47" s="865"/>
      <c r="G47" s="865"/>
      <c r="H47" s="865"/>
      <c r="I47" s="865"/>
      <c r="J47" s="865"/>
      <c r="K47" s="865"/>
      <c r="L47" s="865"/>
      <c r="M47" s="865"/>
      <c r="N47" s="865"/>
      <c r="O47" s="865"/>
      <c r="P47" s="865"/>
      <c r="Q47" s="865"/>
      <c r="R47" s="865"/>
      <c r="S47" s="865"/>
      <c r="T47" s="865"/>
      <c r="U47" s="865"/>
      <c r="V47" s="865"/>
      <c r="W47" s="865"/>
      <c r="X47" s="865"/>
      <c r="Y47" s="865"/>
      <c r="Z47" s="865"/>
      <c r="AA47" s="865"/>
      <c r="AB47" s="865"/>
      <c r="AC47" s="865"/>
      <c r="AD47" s="865"/>
      <c r="AE47" s="865"/>
      <c r="AF47" s="865"/>
      <c r="AG47" s="865"/>
      <c r="AH47" s="865"/>
      <c r="AI47" s="865"/>
      <c r="AJ47" s="865"/>
      <c r="AK47" s="865"/>
    </row>
    <row r="48" spans="2:38" s="210" customFormat="1" ht="36" customHeight="1" x14ac:dyDescent="0.15">
      <c r="B48" s="866" t="s">
        <v>682</v>
      </c>
      <c r="C48" s="866"/>
      <c r="D48" s="866"/>
      <c r="E48" s="866"/>
      <c r="F48" s="866"/>
      <c r="G48" s="866"/>
      <c r="H48" s="866"/>
      <c r="I48" s="866"/>
      <c r="J48" s="866"/>
      <c r="K48" s="866"/>
      <c r="L48" s="866"/>
      <c r="M48" s="866"/>
      <c r="N48" s="866"/>
      <c r="O48" s="866"/>
      <c r="P48" s="866"/>
      <c r="Q48" s="866"/>
      <c r="R48" s="866"/>
      <c r="S48" s="866"/>
      <c r="T48" s="866"/>
      <c r="U48" s="866"/>
      <c r="V48" s="866"/>
      <c r="W48" s="866"/>
      <c r="X48" s="866"/>
      <c r="Y48" s="866"/>
      <c r="Z48" s="866"/>
      <c r="AA48" s="866"/>
      <c r="AB48" s="866"/>
      <c r="AC48" s="866"/>
      <c r="AD48" s="866"/>
      <c r="AE48" s="866"/>
      <c r="AF48" s="866"/>
      <c r="AG48" s="866"/>
      <c r="AH48" s="866"/>
      <c r="AI48" s="866"/>
      <c r="AJ48" s="866"/>
      <c r="AK48" s="866"/>
    </row>
    <row r="49" spans="2:37" s="210" customFormat="1" ht="21" customHeight="1" x14ac:dyDescent="0.15">
      <c r="B49" s="210" t="s">
        <v>374</v>
      </c>
      <c r="AK49" s="211"/>
    </row>
    <row r="50" spans="2:37" s="210" customFormat="1" ht="21" customHeight="1" x14ac:dyDescent="0.15">
      <c r="B50" s="210" t="s">
        <v>374</v>
      </c>
      <c r="AK50" s="211"/>
    </row>
  </sheetData>
  <protectedRanges>
    <protectedRange sqref="L7:Y7 AG7:AJ7 L6:AJ6 L8:AJ8" name="範囲1_1"/>
  </protectedRanges>
  <mergeCells count="91">
    <mergeCell ref="AA2:AJ2"/>
    <mergeCell ref="B4:AJ4"/>
    <mergeCell ref="B6:K6"/>
    <mergeCell ref="L6:AJ6"/>
    <mergeCell ref="B7:K7"/>
    <mergeCell ref="L7:Y7"/>
    <mergeCell ref="Z7:AF7"/>
    <mergeCell ref="AG7:AJ7"/>
    <mergeCell ref="B8:K8"/>
    <mergeCell ref="L8:AJ8"/>
    <mergeCell ref="B10:AJ10"/>
    <mergeCell ref="B11:R11"/>
    <mergeCell ref="S11:AB11"/>
    <mergeCell ref="AE11:AJ11"/>
    <mergeCell ref="C12:R12"/>
    <mergeCell ref="S12:AB12"/>
    <mergeCell ref="AE12:AJ12"/>
    <mergeCell ref="B13:R13"/>
    <mergeCell ref="S13:AB13"/>
    <mergeCell ref="AE13:AJ13"/>
    <mergeCell ref="B14:K14"/>
    <mergeCell ref="L14:X14"/>
    <mergeCell ref="Y14:AD14"/>
    <mergeCell ref="AE14:AJ14"/>
    <mergeCell ref="C15:K15"/>
    <mergeCell ref="L15:X15"/>
    <mergeCell ref="Y15:AD15"/>
    <mergeCell ref="AE15:AJ15"/>
    <mergeCell ref="C16:K16"/>
    <mergeCell ref="L16:X16"/>
    <mergeCell ref="Y16:AD16"/>
    <mergeCell ref="AE16:AJ16"/>
    <mergeCell ref="C17:K17"/>
    <mergeCell ref="L17:X17"/>
    <mergeCell ref="Y17:AD17"/>
    <mergeCell ref="AE17:AJ17"/>
    <mergeCell ref="C18:K18"/>
    <mergeCell ref="L18:X18"/>
    <mergeCell ref="Y18:AD18"/>
    <mergeCell ref="AE18:AJ18"/>
    <mergeCell ref="C19:K19"/>
    <mergeCell ref="L19:X19"/>
    <mergeCell ref="Y19:AD19"/>
    <mergeCell ref="AE19:AJ19"/>
    <mergeCell ref="C20:K20"/>
    <mergeCell ref="L20:X20"/>
    <mergeCell ref="Y20:AD20"/>
    <mergeCell ref="AE20:AJ20"/>
    <mergeCell ref="C21:K21"/>
    <mergeCell ref="L21:X21"/>
    <mergeCell ref="Y21:AD21"/>
    <mergeCell ref="AE21:AJ21"/>
    <mergeCell ref="C22:K22"/>
    <mergeCell ref="L22:X22"/>
    <mergeCell ref="Y22:AD22"/>
    <mergeCell ref="AE22:AJ22"/>
    <mergeCell ref="C23:K23"/>
    <mergeCell ref="L23:X23"/>
    <mergeCell ref="Y23:AD23"/>
    <mergeCell ref="AE23:AJ23"/>
    <mergeCell ref="C24:K24"/>
    <mergeCell ref="L24:X24"/>
    <mergeCell ref="Y24:AD24"/>
    <mergeCell ref="AE24:AJ24"/>
    <mergeCell ref="B25:K25"/>
    <mergeCell ref="L25:P25"/>
    <mergeCell ref="Q25:R25"/>
    <mergeCell ref="S25:AD25"/>
    <mergeCell ref="AE25:AJ25"/>
    <mergeCell ref="B28:R28"/>
    <mergeCell ref="S28:AB28"/>
    <mergeCell ref="AE28:AJ28"/>
    <mergeCell ref="B29:R29"/>
    <mergeCell ref="S29:AB29"/>
    <mergeCell ref="AE29:AJ29"/>
    <mergeCell ref="B1:G1"/>
    <mergeCell ref="B47:AK47"/>
    <mergeCell ref="B48:AK48"/>
    <mergeCell ref="C33:R33"/>
    <mergeCell ref="S33:AJ33"/>
    <mergeCell ref="B35:G35"/>
    <mergeCell ref="H35:AJ35"/>
    <mergeCell ref="B37:AK41"/>
    <mergeCell ref="B42:AK46"/>
    <mergeCell ref="B30:R30"/>
    <mergeCell ref="S30:AJ30"/>
    <mergeCell ref="C31:R31"/>
    <mergeCell ref="S31:AJ31"/>
    <mergeCell ref="C32:R32"/>
    <mergeCell ref="S32:AJ32"/>
    <mergeCell ref="B27:AJ27"/>
  </mergeCells>
  <phoneticPr fontId="1"/>
  <printOptions horizontalCentered="1" verticalCentered="1"/>
  <pageMargins left="0.69" right="0.55000000000000004" top="0.39370078740157483" bottom="0.35433070866141736" header="0.31496062992125984" footer="0.27559055118110237"/>
  <pageSetup paperSize="9" scale="72"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M50"/>
  <sheetViews>
    <sheetView view="pageBreakPreview" zoomScale="115" zoomScaleNormal="100" zoomScaleSheetLayoutView="115" workbookViewId="0">
      <selection activeCell="AO8" sqref="AO8"/>
    </sheetView>
  </sheetViews>
  <sheetFormatPr defaultColWidth="9.5" defaultRowHeight="21.4" customHeight="1" x14ac:dyDescent="0.15"/>
  <cols>
    <col min="1" max="1" width="8.75" style="192" customWidth="1"/>
    <col min="2" max="23" width="2.875" style="192" customWidth="1"/>
    <col min="24" max="24" width="6.125" style="192" customWidth="1"/>
    <col min="25" max="25" width="4.875" style="192" customWidth="1"/>
    <col min="26" max="37" width="2.875" style="192" customWidth="1"/>
    <col min="38" max="38" width="2.75" style="192" customWidth="1"/>
    <col min="39" max="39" width="10" style="192" customWidth="1"/>
    <col min="40" max="40" width="2.75" style="192" customWidth="1"/>
    <col min="41" max="16384" width="9.5" style="192"/>
  </cols>
  <sheetData>
    <row r="1" spans="1:39" ht="20.100000000000001" customHeight="1" x14ac:dyDescent="0.15">
      <c r="B1" s="864" t="s">
        <v>683</v>
      </c>
      <c r="C1" s="864"/>
      <c r="D1" s="864"/>
      <c r="E1" s="864"/>
      <c r="F1" s="864"/>
      <c r="G1" s="864"/>
      <c r="H1" s="864"/>
    </row>
    <row r="2" spans="1:39" ht="20.100000000000001" customHeight="1" x14ac:dyDescent="0.15">
      <c r="AA2" s="891" t="s">
        <v>342</v>
      </c>
      <c r="AB2" s="891"/>
      <c r="AC2" s="891"/>
      <c r="AD2" s="891"/>
      <c r="AE2" s="891"/>
      <c r="AF2" s="891"/>
      <c r="AG2" s="891"/>
      <c r="AH2" s="891"/>
      <c r="AI2" s="891"/>
      <c r="AJ2" s="891"/>
    </row>
    <row r="3" spans="1:39" ht="20.100000000000001" customHeight="1" x14ac:dyDescent="0.15"/>
    <row r="4" spans="1:39" ht="20.100000000000001" customHeight="1" x14ac:dyDescent="0.15">
      <c r="A4" s="193"/>
      <c r="B4" s="892" t="s">
        <v>375</v>
      </c>
      <c r="C4" s="892"/>
      <c r="D4" s="892"/>
      <c r="E4" s="892"/>
      <c r="F4" s="892"/>
      <c r="G4" s="892"/>
      <c r="H4" s="892"/>
      <c r="I4" s="892"/>
      <c r="J4" s="892"/>
      <c r="K4" s="892"/>
      <c r="L4" s="892"/>
      <c r="M4" s="892"/>
      <c r="N4" s="892"/>
      <c r="O4" s="892"/>
      <c r="P4" s="892"/>
      <c r="Q4" s="892"/>
      <c r="R4" s="892"/>
      <c r="S4" s="892"/>
      <c r="T4" s="892"/>
      <c r="U4" s="892"/>
      <c r="V4" s="892"/>
      <c r="W4" s="892"/>
      <c r="X4" s="892"/>
      <c r="Y4" s="892"/>
      <c r="Z4" s="892"/>
      <c r="AA4" s="892"/>
      <c r="AB4" s="892"/>
      <c r="AC4" s="892"/>
      <c r="AD4" s="892"/>
      <c r="AE4" s="892"/>
      <c r="AF4" s="892"/>
      <c r="AG4" s="892"/>
      <c r="AH4" s="892"/>
      <c r="AI4" s="892"/>
      <c r="AJ4" s="892"/>
      <c r="AK4" s="193"/>
    </row>
    <row r="5" spans="1:39" s="212" customFormat="1" ht="20.100000000000001" customHeight="1" x14ac:dyDescent="0.15">
      <c r="A5" s="194"/>
      <c r="B5" s="194"/>
      <c r="C5" s="194"/>
      <c r="D5" s="194"/>
      <c r="E5" s="194"/>
      <c r="F5" s="194"/>
      <c r="G5" s="194"/>
      <c r="H5" s="194"/>
      <c r="I5" s="195"/>
      <c r="J5" s="195"/>
      <c r="K5" s="195"/>
      <c r="L5" s="195"/>
      <c r="M5" s="195"/>
      <c r="N5" s="195"/>
      <c r="O5" s="195"/>
      <c r="P5" s="195"/>
      <c r="Q5" s="195"/>
      <c r="R5" s="195"/>
      <c r="S5" s="195"/>
      <c r="T5" s="195"/>
      <c r="U5" s="195"/>
      <c r="V5" s="195"/>
      <c r="W5" s="195"/>
      <c r="X5" s="195"/>
      <c r="Y5" s="195"/>
      <c r="Z5" s="195"/>
      <c r="AA5" s="195"/>
      <c r="AB5" s="195"/>
      <c r="AC5" s="195"/>
      <c r="AD5" s="195"/>
      <c r="AE5" s="195"/>
      <c r="AF5" s="195"/>
      <c r="AG5" s="195"/>
      <c r="AH5" s="195"/>
      <c r="AI5" s="195"/>
      <c r="AJ5" s="195"/>
      <c r="AK5" s="195"/>
    </row>
    <row r="6" spans="1:39" s="212" customFormat="1" ht="29.25" customHeight="1" x14ac:dyDescent="0.15">
      <c r="A6" s="194"/>
      <c r="B6" s="893" t="s">
        <v>344</v>
      </c>
      <c r="C6" s="893"/>
      <c r="D6" s="893"/>
      <c r="E6" s="893"/>
      <c r="F6" s="893"/>
      <c r="G6" s="893"/>
      <c r="H6" s="893"/>
      <c r="I6" s="893"/>
      <c r="J6" s="893"/>
      <c r="K6" s="893"/>
      <c r="L6" s="887"/>
      <c r="M6" s="887"/>
      <c r="N6" s="887"/>
      <c r="O6" s="887"/>
      <c r="P6" s="887"/>
      <c r="Q6" s="887"/>
      <c r="R6" s="887"/>
      <c r="S6" s="887"/>
      <c r="T6" s="887"/>
      <c r="U6" s="887"/>
      <c r="V6" s="887"/>
      <c r="W6" s="887"/>
      <c r="X6" s="887"/>
      <c r="Y6" s="887"/>
      <c r="Z6" s="887"/>
      <c r="AA6" s="887"/>
      <c r="AB6" s="887"/>
      <c r="AC6" s="887"/>
      <c r="AD6" s="887"/>
      <c r="AE6" s="887"/>
      <c r="AF6" s="887"/>
      <c r="AG6" s="887"/>
      <c r="AH6" s="887"/>
      <c r="AI6" s="887"/>
      <c r="AJ6" s="887"/>
      <c r="AK6" s="195"/>
    </row>
    <row r="7" spans="1:39" s="212" customFormat="1" ht="31.5" customHeight="1" x14ac:dyDescent="0.15">
      <c r="A7" s="194"/>
      <c r="B7" s="893" t="s">
        <v>345</v>
      </c>
      <c r="C7" s="893"/>
      <c r="D7" s="893"/>
      <c r="E7" s="893"/>
      <c r="F7" s="893"/>
      <c r="G7" s="893"/>
      <c r="H7" s="893"/>
      <c r="I7" s="893"/>
      <c r="J7" s="893"/>
      <c r="K7" s="893"/>
      <c r="L7" s="894"/>
      <c r="M7" s="894"/>
      <c r="N7" s="894"/>
      <c r="O7" s="894"/>
      <c r="P7" s="894"/>
      <c r="Q7" s="894"/>
      <c r="R7" s="894"/>
      <c r="S7" s="894"/>
      <c r="T7" s="894"/>
      <c r="U7" s="894"/>
      <c r="V7" s="894"/>
      <c r="W7" s="894"/>
      <c r="X7" s="894"/>
      <c r="Y7" s="894"/>
      <c r="Z7" s="895" t="s">
        <v>346</v>
      </c>
      <c r="AA7" s="895"/>
      <c r="AB7" s="895"/>
      <c r="AC7" s="895"/>
      <c r="AD7" s="895"/>
      <c r="AE7" s="895"/>
      <c r="AF7" s="895"/>
      <c r="AG7" s="896" t="s">
        <v>376</v>
      </c>
      <c r="AH7" s="896"/>
      <c r="AI7" s="896"/>
      <c r="AJ7" s="896"/>
      <c r="AK7" s="195"/>
    </row>
    <row r="8" spans="1:39" s="212" customFormat="1" ht="29.25" customHeight="1" x14ac:dyDescent="0.15">
      <c r="A8" s="195"/>
      <c r="B8" s="886" t="s">
        <v>348</v>
      </c>
      <c r="C8" s="886"/>
      <c r="D8" s="886"/>
      <c r="E8" s="886"/>
      <c r="F8" s="886"/>
      <c r="G8" s="886"/>
      <c r="H8" s="886"/>
      <c r="I8" s="886"/>
      <c r="J8" s="886"/>
      <c r="K8" s="886"/>
      <c r="L8" s="887" t="s">
        <v>349</v>
      </c>
      <c r="M8" s="887"/>
      <c r="N8" s="887"/>
      <c r="O8" s="887"/>
      <c r="P8" s="887"/>
      <c r="Q8" s="887"/>
      <c r="R8" s="887"/>
      <c r="S8" s="887"/>
      <c r="T8" s="887"/>
      <c r="U8" s="887"/>
      <c r="V8" s="887"/>
      <c r="W8" s="887"/>
      <c r="X8" s="887"/>
      <c r="Y8" s="887"/>
      <c r="Z8" s="887"/>
      <c r="AA8" s="887"/>
      <c r="AB8" s="887"/>
      <c r="AC8" s="887"/>
      <c r="AD8" s="887"/>
      <c r="AE8" s="887"/>
      <c r="AF8" s="887"/>
      <c r="AG8" s="887"/>
      <c r="AH8" s="887"/>
      <c r="AI8" s="887"/>
      <c r="AJ8" s="887"/>
      <c r="AK8" s="195"/>
    </row>
    <row r="9" spans="1:39" ht="9.75" customHeight="1" x14ac:dyDescent="0.15">
      <c r="A9" s="193"/>
      <c r="B9" s="193"/>
      <c r="C9" s="193"/>
      <c r="D9" s="193"/>
      <c r="E9" s="193"/>
      <c r="F9" s="193"/>
      <c r="G9" s="193"/>
      <c r="H9" s="193"/>
      <c r="I9" s="193"/>
      <c r="J9" s="193"/>
      <c r="K9" s="193"/>
      <c r="L9" s="193"/>
      <c r="M9" s="193"/>
      <c r="N9" s="193"/>
      <c r="O9" s="193"/>
      <c r="P9" s="193"/>
      <c r="Q9" s="193"/>
      <c r="R9" s="193"/>
      <c r="S9" s="193"/>
      <c r="T9" s="193"/>
      <c r="U9" s="193"/>
      <c r="V9" s="193"/>
      <c r="W9" s="193"/>
      <c r="X9" s="193"/>
      <c r="Y9" s="193"/>
      <c r="Z9" s="193"/>
      <c r="AA9" s="193"/>
      <c r="AB9" s="193"/>
      <c r="AC9" s="193"/>
      <c r="AD9" s="193"/>
      <c r="AE9" s="193"/>
      <c r="AF9" s="193"/>
      <c r="AG9" s="193"/>
      <c r="AH9" s="193"/>
      <c r="AI9" s="193"/>
      <c r="AJ9" s="193"/>
      <c r="AK9" s="193"/>
    </row>
    <row r="10" spans="1:39" ht="21" customHeight="1" x14ac:dyDescent="0.15">
      <c r="A10" s="193"/>
      <c r="B10" s="872" t="s">
        <v>350</v>
      </c>
      <c r="C10" s="872"/>
      <c r="D10" s="872"/>
      <c r="E10" s="872"/>
      <c r="F10" s="872"/>
      <c r="G10" s="872"/>
      <c r="H10" s="872"/>
      <c r="I10" s="872"/>
      <c r="J10" s="872"/>
      <c r="K10" s="872"/>
      <c r="L10" s="872"/>
      <c r="M10" s="872"/>
      <c r="N10" s="872"/>
      <c r="O10" s="872"/>
      <c r="P10" s="872"/>
      <c r="Q10" s="872"/>
      <c r="R10" s="872"/>
      <c r="S10" s="872"/>
      <c r="T10" s="872"/>
      <c r="U10" s="872"/>
      <c r="V10" s="872"/>
      <c r="W10" s="872"/>
      <c r="X10" s="872"/>
      <c r="Y10" s="872"/>
      <c r="Z10" s="872"/>
      <c r="AA10" s="872"/>
      <c r="AB10" s="872"/>
      <c r="AC10" s="872"/>
      <c r="AD10" s="872"/>
      <c r="AE10" s="872"/>
      <c r="AF10" s="872"/>
      <c r="AG10" s="872"/>
      <c r="AH10" s="872"/>
      <c r="AI10" s="872"/>
      <c r="AJ10" s="872"/>
      <c r="AK10" s="193"/>
    </row>
    <row r="11" spans="1:39" ht="21" customHeight="1" x14ac:dyDescent="0.15">
      <c r="A11" s="193"/>
      <c r="B11" s="888" t="s">
        <v>351</v>
      </c>
      <c r="C11" s="888"/>
      <c r="D11" s="888"/>
      <c r="E11" s="888"/>
      <c r="F11" s="888"/>
      <c r="G11" s="888"/>
      <c r="H11" s="888"/>
      <c r="I11" s="888"/>
      <c r="J11" s="888"/>
      <c r="K11" s="888"/>
      <c r="L11" s="888"/>
      <c r="M11" s="888"/>
      <c r="N11" s="888"/>
      <c r="O11" s="888"/>
      <c r="P11" s="888"/>
      <c r="Q11" s="888"/>
      <c r="R11" s="888"/>
      <c r="S11" s="889"/>
      <c r="T11" s="889"/>
      <c r="U11" s="889"/>
      <c r="V11" s="889"/>
      <c r="W11" s="889"/>
      <c r="X11" s="889"/>
      <c r="Y11" s="889"/>
      <c r="Z11" s="889"/>
      <c r="AA11" s="889"/>
      <c r="AB11" s="889"/>
      <c r="AC11" s="196" t="s">
        <v>352</v>
      </c>
      <c r="AD11" s="197"/>
      <c r="AE11" s="890"/>
      <c r="AF11" s="890"/>
      <c r="AG11" s="890"/>
      <c r="AH11" s="890"/>
      <c r="AI11" s="890"/>
      <c r="AJ11" s="890"/>
      <c r="AK11" s="193"/>
      <c r="AM11" s="213"/>
    </row>
    <row r="12" spans="1:39" ht="21" customHeight="1" thickBot="1" x14ac:dyDescent="0.2">
      <c r="A12" s="193"/>
      <c r="B12" s="199"/>
      <c r="C12" s="884" t="s">
        <v>377</v>
      </c>
      <c r="D12" s="884"/>
      <c r="E12" s="884"/>
      <c r="F12" s="884"/>
      <c r="G12" s="884"/>
      <c r="H12" s="884"/>
      <c r="I12" s="884"/>
      <c r="J12" s="884"/>
      <c r="K12" s="884"/>
      <c r="L12" s="884"/>
      <c r="M12" s="884"/>
      <c r="N12" s="884"/>
      <c r="O12" s="884"/>
      <c r="P12" s="884"/>
      <c r="Q12" s="884"/>
      <c r="R12" s="884"/>
      <c r="S12" s="874">
        <f>ROUNDUP(S11*30%,1)</f>
        <v>0</v>
      </c>
      <c r="T12" s="874"/>
      <c r="U12" s="874"/>
      <c r="V12" s="874"/>
      <c r="W12" s="874"/>
      <c r="X12" s="874"/>
      <c r="Y12" s="874"/>
      <c r="Z12" s="874"/>
      <c r="AA12" s="874"/>
      <c r="AB12" s="874"/>
      <c r="AC12" s="200" t="s">
        <v>352</v>
      </c>
      <c r="AD12" s="200"/>
      <c r="AE12" s="875"/>
      <c r="AF12" s="875"/>
      <c r="AG12" s="875"/>
      <c r="AH12" s="875"/>
      <c r="AI12" s="875"/>
      <c r="AJ12" s="875"/>
      <c r="AK12" s="193"/>
    </row>
    <row r="13" spans="1:39" ht="21" customHeight="1" thickTop="1" x14ac:dyDescent="0.15">
      <c r="A13" s="193"/>
      <c r="B13" s="876" t="s">
        <v>354</v>
      </c>
      <c r="C13" s="876"/>
      <c r="D13" s="876"/>
      <c r="E13" s="876"/>
      <c r="F13" s="876"/>
      <c r="G13" s="876"/>
      <c r="H13" s="876"/>
      <c r="I13" s="876"/>
      <c r="J13" s="876"/>
      <c r="K13" s="876"/>
      <c r="L13" s="876"/>
      <c r="M13" s="876"/>
      <c r="N13" s="876"/>
      <c r="O13" s="876"/>
      <c r="P13" s="876"/>
      <c r="Q13" s="876"/>
      <c r="R13" s="876"/>
      <c r="S13" s="885" t="e">
        <f>ROUNDUP(AE25/L25,1)</f>
        <v>#DIV/0!</v>
      </c>
      <c r="T13" s="885"/>
      <c r="U13" s="885"/>
      <c r="V13" s="885"/>
      <c r="W13" s="885"/>
      <c r="X13" s="885"/>
      <c r="Y13" s="885"/>
      <c r="Z13" s="885"/>
      <c r="AA13" s="885"/>
      <c r="AB13" s="885"/>
      <c r="AC13" s="201" t="s">
        <v>352</v>
      </c>
      <c r="AD13" s="201"/>
      <c r="AE13" s="878" t="s">
        <v>355</v>
      </c>
      <c r="AF13" s="878"/>
      <c r="AG13" s="878"/>
      <c r="AH13" s="878"/>
      <c r="AI13" s="878"/>
      <c r="AJ13" s="878"/>
      <c r="AK13" s="193"/>
    </row>
    <row r="14" spans="1:39" ht="21" customHeight="1" x14ac:dyDescent="0.15">
      <c r="A14" s="193"/>
      <c r="B14" s="882" t="s">
        <v>356</v>
      </c>
      <c r="C14" s="882"/>
      <c r="D14" s="882"/>
      <c r="E14" s="882"/>
      <c r="F14" s="882"/>
      <c r="G14" s="882"/>
      <c r="H14" s="882"/>
      <c r="I14" s="882"/>
      <c r="J14" s="882"/>
      <c r="K14" s="882"/>
      <c r="L14" s="882" t="s">
        <v>357</v>
      </c>
      <c r="M14" s="882"/>
      <c r="N14" s="882"/>
      <c r="O14" s="882"/>
      <c r="P14" s="882"/>
      <c r="Q14" s="882"/>
      <c r="R14" s="882"/>
      <c r="S14" s="882"/>
      <c r="T14" s="882"/>
      <c r="U14" s="882"/>
      <c r="V14" s="882"/>
      <c r="W14" s="882"/>
      <c r="X14" s="882"/>
      <c r="Y14" s="882" t="s">
        <v>358</v>
      </c>
      <c r="Z14" s="882"/>
      <c r="AA14" s="882"/>
      <c r="AB14" s="882"/>
      <c r="AC14" s="882"/>
      <c r="AD14" s="882"/>
      <c r="AE14" s="882" t="s">
        <v>359</v>
      </c>
      <c r="AF14" s="882"/>
      <c r="AG14" s="882"/>
      <c r="AH14" s="882"/>
      <c r="AI14" s="882"/>
      <c r="AJ14" s="882"/>
      <c r="AK14" s="193"/>
    </row>
    <row r="15" spans="1:39" ht="21" customHeight="1" x14ac:dyDescent="0.15">
      <c r="A15" s="193"/>
      <c r="B15" s="202">
        <v>1</v>
      </c>
      <c r="C15" s="867"/>
      <c r="D15" s="867"/>
      <c r="E15" s="867"/>
      <c r="F15" s="867"/>
      <c r="G15" s="867"/>
      <c r="H15" s="867"/>
      <c r="I15" s="867"/>
      <c r="J15" s="867"/>
      <c r="K15" s="867"/>
      <c r="L15" s="867"/>
      <c r="M15" s="867"/>
      <c r="N15" s="867"/>
      <c r="O15" s="867"/>
      <c r="P15" s="867"/>
      <c r="Q15" s="867"/>
      <c r="R15" s="867"/>
      <c r="S15" s="867"/>
      <c r="T15" s="867"/>
      <c r="U15" s="867"/>
      <c r="V15" s="867"/>
      <c r="W15" s="867"/>
      <c r="X15" s="867"/>
      <c r="Y15" s="867"/>
      <c r="Z15" s="867"/>
      <c r="AA15" s="867"/>
      <c r="AB15" s="867"/>
      <c r="AC15" s="867"/>
      <c r="AD15" s="867"/>
      <c r="AE15" s="867"/>
      <c r="AF15" s="867"/>
      <c r="AG15" s="867"/>
      <c r="AH15" s="867"/>
      <c r="AI15" s="867"/>
      <c r="AJ15" s="867"/>
      <c r="AK15" s="193"/>
    </row>
    <row r="16" spans="1:39" ht="21" customHeight="1" x14ac:dyDescent="0.15">
      <c r="A16" s="193"/>
      <c r="B16" s="202">
        <v>2</v>
      </c>
      <c r="C16" s="867"/>
      <c r="D16" s="867"/>
      <c r="E16" s="867"/>
      <c r="F16" s="867"/>
      <c r="G16" s="867"/>
      <c r="H16" s="867"/>
      <c r="I16" s="867"/>
      <c r="J16" s="867"/>
      <c r="K16" s="867"/>
      <c r="L16" s="867"/>
      <c r="M16" s="867"/>
      <c r="N16" s="867"/>
      <c r="O16" s="867"/>
      <c r="P16" s="867"/>
      <c r="Q16" s="867"/>
      <c r="R16" s="867"/>
      <c r="S16" s="867"/>
      <c r="T16" s="867"/>
      <c r="U16" s="867"/>
      <c r="V16" s="867"/>
      <c r="W16" s="867"/>
      <c r="X16" s="867"/>
      <c r="Y16" s="867"/>
      <c r="Z16" s="867"/>
      <c r="AA16" s="867"/>
      <c r="AB16" s="867"/>
      <c r="AC16" s="867"/>
      <c r="AD16" s="867"/>
      <c r="AE16" s="867"/>
      <c r="AF16" s="867"/>
      <c r="AG16" s="867"/>
      <c r="AH16" s="867"/>
      <c r="AI16" s="867"/>
      <c r="AJ16" s="867"/>
      <c r="AK16" s="193"/>
    </row>
    <row r="17" spans="1:37" ht="21" customHeight="1" x14ac:dyDescent="0.15">
      <c r="A17" s="193"/>
      <c r="B17" s="202">
        <v>3</v>
      </c>
      <c r="C17" s="867"/>
      <c r="D17" s="867"/>
      <c r="E17" s="867"/>
      <c r="F17" s="867"/>
      <c r="G17" s="867"/>
      <c r="H17" s="867"/>
      <c r="I17" s="867"/>
      <c r="J17" s="867"/>
      <c r="K17" s="867"/>
      <c r="L17" s="867"/>
      <c r="M17" s="867"/>
      <c r="N17" s="867"/>
      <c r="O17" s="867"/>
      <c r="P17" s="867"/>
      <c r="Q17" s="867"/>
      <c r="R17" s="867"/>
      <c r="S17" s="867"/>
      <c r="T17" s="867"/>
      <c r="U17" s="867"/>
      <c r="V17" s="867"/>
      <c r="W17" s="867"/>
      <c r="X17" s="867"/>
      <c r="Y17" s="867"/>
      <c r="Z17" s="867"/>
      <c r="AA17" s="867"/>
      <c r="AB17" s="867"/>
      <c r="AC17" s="867"/>
      <c r="AD17" s="867"/>
      <c r="AE17" s="867"/>
      <c r="AF17" s="867"/>
      <c r="AG17" s="867"/>
      <c r="AH17" s="867"/>
      <c r="AI17" s="867"/>
      <c r="AJ17" s="867"/>
      <c r="AK17" s="193"/>
    </row>
    <row r="18" spans="1:37" ht="21" customHeight="1" x14ac:dyDescent="0.15">
      <c r="A18" s="193"/>
      <c r="B18" s="202">
        <v>4</v>
      </c>
      <c r="C18" s="867"/>
      <c r="D18" s="867"/>
      <c r="E18" s="867"/>
      <c r="F18" s="867"/>
      <c r="G18" s="867"/>
      <c r="H18" s="867"/>
      <c r="I18" s="867"/>
      <c r="J18" s="867"/>
      <c r="K18" s="867"/>
      <c r="L18" s="867"/>
      <c r="M18" s="867"/>
      <c r="N18" s="867"/>
      <c r="O18" s="867"/>
      <c r="P18" s="867"/>
      <c r="Q18" s="867"/>
      <c r="R18" s="867"/>
      <c r="S18" s="867"/>
      <c r="T18" s="867"/>
      <c r="U18" s="867"/>
      <c r="V18" s="867"/>
      <c r="W18" s="867"/>
      <c r="X18" s="867"/>
      <c r="Y18" s="867"/>
      <c r="Z18" s="867"/>
      <c r="AA18" s="867"/>
      <c r="AB18" s="867"/>
      <c r="AC18" s="867"/>
      <c r="AD18" s="867"/>
      <c r="AE18" s="867"/>
      <c r="AF18" s="867"/>
      <c r="AG18" s="867"/>
      <c r="AH18" s="867"/>
      <c r="AI18" s="867"/>
      <c r="AJ18" s="867"/>
      <c r="AK18" s="193"/>
    </row>
    <row r="19" spans="1:37" ht="21" customHeight="1" x14ac:dyDescent="0.15">
      <c r="A19" s="193"/>
      <c r="B19" s="202">
        <v>5</v>
      </c>
      <c r="C19" s="867"/>
      <c r="D19" s="867"/>
      <c r="E19" s="867"/>
      <c r="F19" s="867"/>
      <c r="G19" s="867"/>
      <c r="H19" s="867"/>
      <c r="I19" s="867"/>
      <c r="J19" s="867"/>
      <c r="K19" s="867"/>
      <c r="L19" s="867"/>
      <c r="M19" s="867"/>
      <c r="N19" s="867"/>
      <c r="O19" s="867"/>
      <c r="P19" s="867"/>
      <c r="Q19" s="867"/>
      <c r="R19" s="867"/>
      <c r="S19" s="867"/>
      <c r="T19" s="867"/>
      <c r="U19" s="867"/>
      <c r="V19" s="867"/>
      <c r="W19" s="867"/>
      <c r="X19" s="867"/>
      <c r="Y19" s="867"/>
      <c r="Z19" s="867"/>
      <c r="AA19" s="867"/>
      <c r="AB19" s="867"/>
      <c r="AC19" s="867"/>
      <c r="AD19" s="867"/>
      <c r="AE19" s="867"/>
      <c r="AF19" s="867"/>
      <c r="AG19" s="867"/>
      <c r="AH19" s="867"/>
      <c r="AI19" s="867"/>
      <c r="AJ19" s="867"/>
      <c r="AK19" s="193"/>
    </row>
    <row r="20" spans="1:37" ht="21" customHeight="1" x14ac:dyDescent="0.15">
      <c r="A20" s="193"/>
      <c r="B20" s="202">
        <v>6</v>
      </c>
      <c r="C20" s="867"/>
      <c r="D20" s="867"/>
      <c r="E20" s="867"/>
      <c r="F20" s="867"/>
      <c r="G20" s="867"/>
      <c r="H20" s="867"/>
      <c r="I20" s="867"/>
      <c r="J20" s="867"/>
      <c r="K20" s="867"/>
      <c r="L20" s="867"/>
      <c r="M20" s="867"/>
      <c r="N20" s="867"/>
      <c r="O20" s="867"/>
      <c r="P20" s="867"/>
      <c r="Q20" s="867"/>
      <c r="R20" s="867"/>
      <c r="S20" s="867"/>
      <c r="T20" s="867"/>
      <c r="U20" s="867"/>
      <c r="V20" s="867"/>
      <c r="W20" s="867"/>
      <c r="X20" s="867"/>
      <c r="Y20" s="867"/>
      <c r="Z20" s="867"/>
      <c r="AA20" s="867"/>
      <c r="AB20" s="867"/>
      <c r="AC20" s="867"/>
      <c r="AD20" s="867"/>
      <c r="AE20" s="867"/>
      <c r="AF20" s="867"/>
      <c r="AG20" s="867"/>
      <c r="AH20" s="867"/>
      <c r="AI20" s="867"/>
      <c r="AJ20" s="867"/>
      <c r="AK20" s="193"/>
    </row>
    <row r="21" spans="1:37" ht="21" customHeight="1" x14ac:dyDescent="0.15">
      <c r="A21" s="193"/>
      <c r="B21" s="202">
        <v>7</v>
      </c>
      <c r="C21" s="867"/>
      <c r="D21" s="867"/>
      <c r="E21" s="867"/>
      <c r="F21" s="867"/>
      <c r="G21" s="867"/>
      <c r="H21" s="867"/>
      <c r="I21" s="867"/>
      <c r="J21" s="867"/>
      <c r="K21" s="867"/>
      <c r="L21" s="867"/>
      <c r="M21" s="867"/>
      <c r="N21" s="867"/>
      <c r="O21" s="867"/>
      <c r="P21" s="867"/>
      <c r="Q21" s="867"/>
      <c r="R21" s="867"/>
      <c r="S21" s="867"/>
      <c r="T21" s="867"/>
      <c r="U21" s="867"/>
      <c r="V21" s="867"/>
      <c r="W21" s="867"/>
      <c r="X21" s="867"/>
      <c r="Y21" s="867"/>
      <c r="Z21" s="867"/>
      <c r="AA21" s="867"/>
      <c r="AB21" s="867"/>
      <c r="AC21" s="867"/>
      <c r="AD21" s="867"/>
      <c r="AE21" s="867"/>
      <c r="AF21" s="867"/>
      <c r="AG21" s="867"/>
      <c r="AH21" s="867"/>
      <c r="AI21" s="867"/>
      <c r="AJ21" s="867"/>
      <c r="AK21" s="193"/>
    </row>
    <row r="22" spans="1:37" ht="21" customHeight="1" x14ac:dyDescent="0.15">
      <c r="A22" s="193"/>
      <c r="B22" s="202">
        <v>8</v>
      </c>
      <c r="C22" s="867"/>
      <c r="D22" s="867"/>
      <c r="E22" s="867"/>
      <c r="F22" s="867"/>
      <c r="G22" s="867"/>
      <c r="H22" s="867"/>
      <c r="I22" s="867"/>
      <c r="J22" s="867"/>
      <c r="K22" s="867"/>
      <c r="L22" s="867"/>
      <c r="M22" s="867"/>
      <c r="N22" s="867"/>
      <c r="O22" s="867"/>
      <c r="P22" s="867"/>
      <c r="Q22" s="867"/>
      <c r="R22" s="867"/>
      <c r="S22" s="867"/>
      <c r="T22" s="867"/>
      <c r="U22" s="867"/>
      <c r="V22" s="867"/>
      <c r="W22" s="867"/>
      <c r="X22" s="867"/>
      <c r="Y22" s="867"/>
      <c r="Z22" s="867"/>
      <c r="AA22" s="867"/>
      <c r="AB22" s="867"/>
      <c r="AC22" s="867"/>
      <c r="AD22" s="867"/>
      <c r="AE22" s="867"/>
      <c r="AF22" s="867"/>
      <c r="AG22" s="867"/>
      <c r="AH22" s="867"/>
      <c r="AI22" s="867"/>
      <c r="AJ22" s="867"/>
      <c r="AK22" s="193"/>
    </row>
    <row r="23" spans="1:37" ht="21" customHeight="1" x14ac:dyDescent="0.15">
      <c r="A23" s="193"/>
      <c r="B23" s="202">
        <v>9</v>
      </c>
      <c r="C23" s="867"/>
      <c r="D23" s="867"/>
      <c r="E23" s="867"/>
      <c r="F23" s="867"/>
      <c r="G23" s="867"/>
      <c r="H23" s="867"/>
      <c r="I23" s="867"/>
      <c r="J23" s="867"/>
      <c r="K23" s="867"/>
      <c r="L23" s="867"/>
      <c r="M23" s="867"/>
      <c r="N23" s="867"/>
      <c r="O23" s="867"/>
      <c r="P23" s="867"/>
      <c r="Q23" s="867"/>
      <c r="R23" s="867"/>
      <c r="S23" s="867"/>
      <c r="T23" s="867"/>
      <c r="U23" s="867"/>
      <c r="V23" s="867"/>
      <c r="W23" s="867"/>
      <c r="X23" s="867"/>
      <c r="Y23" s="867"/>
      <c r="Z23" s="867"/>
      <c r="AA23" s="867"/>
      <c r="AB23" s="867"/>
      <c r="AC23" s="867"/>
      <c r="AD23" s="867"/>
      <c r="AE23" s="867"/>
      <c r="AF23" s="867"/>
      <c r="AG23" s="867"/>
      <c r="AH23" s="867"/>
      <c r="AI23" s="867"/>
      <c r="AJ23" s="867"/>
      <c r="AK23" s="193"/>
    </row>
    <row r="24" spans="1:37" ht="21" customHeight="1" x14ac:dyDescent="0.15">
      <c r="A24" s="193"/>
      <c r="B24" s="202">
        <v>10</v>
      </c>
      <c r="C24" s="867"/>
      <c r="D24" s="867"/>
      <c r="E24" s="867"/>
      <c r="F24" s="867"/>
      <c r="G24" s="867"/>
      <c r="H24" s="867"/>
      <c r="I24" s="867"/>
      <c r="J24" s="867"/>
      <c r="K24" s="867"/>
      <c r="L24" s="867"/>
      <c r="M24" s="867"/>
      <c r="N24" s="867"/>
      <c r="O24" s="867"/>
      <c r="P24" s="867"/>
      <c r="Q24" s="867"/>
      <c r="R24" s="867"/>
      <c r="S24" s="867"/>
      <c r="T24" s="867"/>
      <c r="U24" s="867"/>
      <c r="V24" s="867"/>
      <c r="W24" s="867"/>
      <c r="X24" s="867"/>
      <c r="Y24" s="867"/>
      <c r="Z24" s="867"/>
      <c r="AA24" s="867"/>
      <c r="AB24" s="867"/>
      <c r="AC24" s="867"/>
      <c r="AD24" s="867"/>
      <c r="AE24" s="867"/>
      <c r="AF24" s="867"/>
      <c r="AG24" s="867"/>
      <c r="AH24" s="867"/>
      <c r="AI24" s="867"/>
      <c r="AJ24" s="867"/>
      <c r="AK24" s="193"/>
    </row>
    <row r="25" spans="1:37" ht="21" customHeight="1" x14ac:dyDescent="0.15">
      <c r="A25" s="193"/>
      <c r="B25" s="879" t="s">
        <v>360</v>
      </c>
      <c r="C25" s="879"/>
      <c r="D25" s="879"/>
      <c r="E25" s="879"/>
      <c r="F25" s="879"/>
      <c r="G25" s="879"/>
      <c r="H25" s="879"/>
      <c r="I25" s="879"/>
      <c r="J25" s="879"/>
      <c r="K25" s="879"/>
      <c r="L25" s="880"/>
      <c r="M25" s="880"/>
      <c r="N25" s="880"/>
      <c r="O25" s="880"/>
      <c r="P25" s="880"/>
      <c r="Q25" s="881" t="s">
        <v>361</v>
      </c>
      <c r="R25" s="881"/>
      <c r="S25" s="882" t="s">
        <v>362</v>
      </c>
      <c r="T25" s="882"/>
      <c r="U25" s="882"/>
      <c r="V25" s="882"/>
      <c r="W25" s="882"/>
      <c r="X25" s="882"/>
      <c r="Y25" s="882"/>
      <c r="Z25" s="882"/>
      <c r="AA25" s="882"/>
      <c r="AB25" s="882"/>
      <c r="AC25" s="882"/>
      <c r="AD25" s="882"/>
      <c r="AE25" s="883">
        <f>SUM(AE15:AJ24)</f>
        <v>0</v>
      </c>
      <c r="AF25" s="883"/>
      <c r="AG25" s="883"/>
      <c r="AH25" s="883"/>
      <c r="AI25" s="883"/>
      <c r="AJ25" s="883"/>
      <c r="AK25" s="193"/>
    </row>
    <row r="26" spans="1:37" ht="9" customHeight="1" x14ac:dyDescent="0.15">
      <c r="A26" s="193"/>
      <c r="B26" s="203"/>
      <c r="C26" s="204"/>
      <c r="D26" s="204"/>
      <c r="E26" s="204"/>
      <c r="F26" s="204"/>
      <c r="G26" s="204"/>
      <c r="H26" s="204"/>
      <c r="I26" s="204"/>
      <c r="J26" s="204"/>
      <c r="K26" s="204"/>
      <c r="L26" s="204"/>
      <c r="M26" s="204"/>
      <c r="N26" s="204"/>
      <c r="O26" s="204"/>
      <c r="P26" s="204"/>
      <c r="Q26" s="204"/>
      <c r="R26" s="204"/>
      <c r="S26" s="204"/>
      <c r="T26" s="204"/>
      <c r="U26" s="204"/>
      <c r="V26" s="204"/>
      <c r="W26" s="204"/>
      <c r="X26" s="204"/>
      <c r="Y26" s="204"/>
      <c r="Z26" s="204"/>
      <c r="AA26" s="204"/>
      <c r="AB26" s="204"/>
      <c r="AC26" s="204"/>
      <c r="AD26" s="204"/>
      <c r="AE26" s="204"/>
      <c r="AF26" s="204"/>
      <c r="AG26" s="204"/>
      <c r="AH26" s="204"/>
      <c r="AI26" s="204"/>
      <c r="AJ26" s="204"/>
      <c r="AK26" s="193"/>
    </row>
    <row r="27" spans="1:37" ht="21" customHeight="1" x14ac:dyDescent="0.15">
      <c r="A27" s="193"/>
      <c r="B27" s="872" t="s">
        <v>363</v>
      </c>
      <c r="C27" s="872"/>
      <c r="D27" s="872"/>
      <c r="E27" s="872"/>
      <c r="F27" s="872"/>
      <c r="G27" s="872"/>
      <c r="H27" s="872"/>
      <c r="I27" s="872"/>
      <c r="J27" s="872"/>
      <c r="K27" s="872"/>
      <c r="L27" s="872"/>
      <c r="M27" s="872"/>
      <c r="N27" s="872"/>
      <c r="O27" s="872"/>
      <c r="P27" s="872"/>
      <c r="Q27" s="872"/>
      <c r="R27" s="872"/>
      <c r="S27" s="872"/>
      <c r="T27" s="872"/>
      <c r="U27" s="872"/>
      <c r="V27" s="872"/>
      <c r="W27" s="872"/>
      <c r="X27" s="872"/>
      <c r="Y27" s="872"/>
      <c r="Z27" s="872"/>
      <c r="AA27" s="872"/>
      <c r="AB27" s="872"/>
      <c r="AC27" s="872"/>
      <c r="AD27" s="872"/>
      <c r="AE27" s="872"/>
      <c r="AF27" s="872"/>
      <c r="AG27" s="872"/>
      <c r="AH27" s="872"/>
      <c r="AI27" s="872"/>
      <c r="AJ27" s="872"/>
      <c r="AK27" s="193"/>
    </row>
    <row r="28" spans="1:37" ht="21" customHeight="1" thickBot="1" x14ac:dyDescent="0.2">
      <c r="A28" s="193"/>
      <c r="B28" s="873" t="s">
        <v>378</v>
      </c>
      <c r="C28" s="873"/>
      <c r="D28" s="873"/>
      <c r="E28" s="873"/>
      <c r="F28" s="873"/>
      <c r="G28" s="873"/>
      <c r="H28" s="873"/>
      <c r="I28" s="873"/>
      <c r="J28" s="873"/>
      <c r="K28" s="873"/>
      <c r="L28" s="873"/>
      <c r="M28" s="873"/>
      <c r="N28" s="873"/>
      <c r="O28" s="873"/>
      <c r="P28" s="873"/>
      <c r="Q28" s="873"/>
      <c r="R28" s="873"/>
      <c r="S28" s="874">
        <f>ROUNDUP(S11/50,1)</f>
        <v>0</v>
      </c>
      <c r="T28" s="874"/>
      <c r="U28" s="874"/>
      <c r="V28" s="874"/>
      <c r="W28" s="874"/>
      <c r="X28" s="874"/>
      <c r="Y28" s="874"/>
      <c r="Z28" s="874"/>
      <c r="AA28" s="874"/>
      <c r="AB28" s="874"/>
      <c r="AC28" s="205" t="s">
        <v>352</v>
      </c>
      <c r="AD28" s="206"/>
      <c r="AE28" s="875"/>
      <c r="AF28" s="875"/>
      <c r="AG28" s="875"/>
      <c r="AH28" s="875"/>
      <c r="AI28" s="875"/>
      <c r="AJ28" s="875"/>
      <c r="AK28" s="193"/>
    </row>
    <row r="29" spans="1:37" ht="21" customHeight="1" thickTop="1" x14ac:dyDescent="0.15">
      <c r="A29" s="193"/>
      <c r="B29" s="876" t="s">
        <v>365</v>
      </c>
      <c r="C29" s="876"/>
      <c r="D29" s="876"/>
      <c r="E29" s="876"/>
      <c r="F29" s="876"/>
      <c r="G29" s="876"/>
      <c r="H29" s="876"/>
      <c r="I29" s="876"/>
      <c r="J29" s="876"/>
      <c r="K29" s="876"/>
      <c r="L29" s="876"/>
      <c r="M29" s="876"/>
      <c r="N29" s="876"/>
      <c r="O29" s="876"/>
      <c r="P29" s="876"/>
      <c r="Q29" s="876"/>
      <c r="R29" s="876"/>
      <c r="S29" s="877"/>
      <c r="T29" s="877"/>
      <c r="U29" s="877"/>
      <c r="V29" s="877"/>
      <c r="W29" s="877"/>
      <c r="X29" s="877"/>
      <c r="Y29" s="877"/>
      <c r="Z29" s="877"/>
      <c r="AA29" s="877"/>
      <c r="AB29" s="877"/>
      <c r="AC29" s="207" t="s">
        <v>352</v>
      </c>
      <c r="AD29" s="208"/>
      <c r="AE29" s="878" t="s">
        <v>379</v>
      </c>
      <c r="AF29" s="878"/>
      <c r="AG29" s="878"/>
      <c r="AH29" s="878"/>
      <c r="AI29" s="878"/>
      <c r="AJ29" s="878"/>
      <c r="AK29" s="193"/>
    </row>
    <row r="30" spans="1:37" ht="21" customHeight="1" x14ac:dyDescent="0.15">
      <c r="A30" s="193"/>
      <c r="B30" s="871" t="s">
        <v>367</v>
      </c>
      <c r="C30" s="871"/>
      <c r="D30" s="871"/>
      <c r="E30" s="871"/>
      <c r="F30" s="871"/>
      <c r="G30" s="871"/>
      <c r="H30" s="871"/>
      <c r="I30" s="871"/>
      <c r="J30" s="871"/>
      <c r="K30" s="871"/>
      <c r="L30" s="871"/>
      <c r="M30" s="871"/>
      <c r="N30" s="871"/>
      <c r="O30" s="871"/>
      <c r="P30" s="871"/>
      <c r="Q30" s="871"/>
      <c r="R30" s="871"/>
      <c r="S30" s="871" t="s">
        <v>368</v>
      </c>
      <c r="T30" s="871"/>
      <c r="U30" s="871"/>
      <c r="V30" s="871"/>
      <c r="W30" s="871"/>
      <c r="X30" s="871"/>
      <c r="Y30" s="871"/>
      <c r="Z30" s="871"/>
      <c r="AA30" s="871"/>
      <c r="AB30" s="871"/>
      <c r="AC30" s="871"/>
      <c r="AD30" s="871"/>
      <c r="AE30" s="871"/>
      <c r="AF30" s="871"/>
      <c r="AG30" s="871"/>
      <c r="AH30" s="871"/>
      <c r="AI30" s="871"/>
      <c r="AJ30" s="871"/>
      <c r="AK30" s="193"/>
    </row>
    <row r="31" spans="1:37" ht="21" customHeight="1" x14ac:dyDescent="0.15">
      <c r="A31" s="193"/>
      <c r="B31" s="202">
        <v>1</v>
      </c>
      <c r="C31" s="867"/>
      <c r="D31" s="867"/>
      <c r="E31" s="867"/>
      <c r="F31" s="867"/>
      <c r="G31" s="867"/>
      <c r="H31" s="867"/>
      <c r="I31" s="867"/>
      <c r="J31" s="867"/>
      <c r="K31" s="867"/>
      <c r="L31" s="867"/>
      <c r="M31" s="867"/>
      <c r="N31" s="867"/>
      <c r="O31" s="867"/>
      <c r="P31" s="867"/>
      <c r="Q31" s="867"/>
      <c r="R31" s="867"/>
      <c r="S31" s="867"/>
      <c r="T31" s="867"/>
      <c r="U31" s="867"/>
      <c r="V31" s="867"/>
      <c r="W31" s="867"/>
      <c r="X31" s="867"/>
      <c r="Y31" s="867"/>
      <c r="Z31" s="867"/>
      <c r="AA31" s="867"/>
      <c r="AB31" s="867"/>
      <c r="AC31" s="867"/>
      <c r="AD31" s="867"/>
      <c r="AE31" s="867"/>
      <c r="AF31" s="867"/>
      <c r="AG31" s="867"/>
      <c r="AH31" s="867"/>
      <c r="AI31" s="867"/>
      <c r="AJ31" s="867"/>
      <c r="AK31" s="193"/>
    </row>
    <row r="32" spans="1:37" ht="21" customHeight="1" x14ac:dyDescent="0.15">
      <c r="A32" s="193"/>
      <c r="B32" s="202">
        <v>2</v>
      </c>
      <c r="C32" s="867"/>
      <c r="D32" s="867"/>
      <c r="E32" s="867"/>
      <c r="F32" s="867"/>
      <c r="G32" s="867"/>
      <c r="H32" s="867"/>
      <c r="I32" s="867"/>
      <c r="J32" s="867"/>
      <c r="K32" s="867"/>
      <c r="L32" s="867"/>
      <c r="M32" s="867"/>
      <c r="N32" s="867"/>
      <c r="O32" s="867"/>
      <c r="P32" s="867"/>
      <c r="Q32" s="867"/>
      <c r="R32" s="867"/>
      <c r="S32" s="867"/>
      <c r="T32" s="867"/>
      <c r="U32" s="867"/>
      <c r="V32" s="867"/>
      <c r="W32" s="867"/>
      <c r="X32" s="867"/>
      <c r="Y32" s="867"/>
      <c r="Z32" s="867"/>
      <c r="AA32" s="867"/>
      <c r="AB32" s="867"/>
      <c r="AC32" s="867"/>
      <c r="AD32" s="867"/>
      <c r="AE32" s="867"/>
      <c r="AF32" s="867"/>
      <c r="AG32" s="867"/>
      <c r="AH32" s="867"/>
      <c r="AI32" s="867"/>
      <c r="AJ32" s="867"/>
      <c r="AK32" s="193"/>
    </row>
    <row r="33" spans="1:38" ht="21" customHeight="1" x14ac:dyDescent="0.15">
      <c r="A33" s="193"/>
      <c r="B33" s="202">
        <v>3</v>
      </c>
      <c r="C33" s="867"/>
      <c r="D33" s="867"/>
      <c r="E33" s="867"/>
      <c r="F33" s="867"/>
      <c r="G33" s="867"/>
      <c r="H33" s="867"/>
      <c r="I33" s="867"/>
      <c r="J33" s="867"/>
      <c r="K33" s="867"/>
      <c r="L33" s="867"/>
      <c r="M33" s="867"/>
      <c r="N33" s="867"/>
      <c r="O33" s="867"/>
      <c r="P33" s="867"/>
      <c r="Q33" s="867"/>
      <c r="R33" s="867"/>
      <c r="S33" s="867"/>
      <c r="T33" s="867"/>
      <c r="U33" s="867"/>
      <c r="V33" s="867"/>
      <c r="W33" s="867"/>
      <c r="X33" s="867"/>
      <c r="Y33" s="867"/>
      <c r="Z33" s="867"/>
      <c r="AA33" s="867"/>
      <c r="AB33" s="867"/>
      <c r="AC33" s="867"/>
      <c r="AD33" s="867"/>
      <c r="AE33" s="867"/>
      <c r="AF33" s="867"/>
      <c r="AG33" s="867"/>
      <c r="AH33" s="867"/>
      <c r="AI33" s="867"/>
      <c r="AJ33" s="867"/>
      <c r="AK33" s="193"/>
    </row>
    <row r="34" spans="1:38" ht="8.25" customHeight="1" x14ac:dyDescent="0.15">
      <c r="A34" s="193"/>
      <c r="B34" s="203"/>
      <c r="C34" s="204"/>
      <c r="D34" s="204"/>
      <c r="E34" s="204"/>
      <c r="F34" s="204"/>
      <c r="G34" s="204"/>
      <c r="H34" s="204"/>
      <c r="I34" s="204"/>
      <c r="J34" s="204"/>
      <c r="K34" s="204"/>
      <c r="L34" s="204"/>
      <c r="M34" s="204"/>
      <c r="N34" s="204"/>
      <c r="O34" s="204"/>
      <c r="P34" s="204"/>
      <c r="Q34" s="204"/>
      <c r="R34" s="204"/>
      <c r="S34" s="204"/>
      <c r="T34" s="204"/>
      <c r="U34" s="204"/>
      <c r="V34" s="204"/>
      <c r="W34" s="204"/>
      <c r="X34" s="204"/>
      <c r="Y34" s="204"/>
      <c r="Z34" s="204"/>
      <c r="AA34" s="204"/>
      <c r="AB34" s="204"/>
      <c r="AC34" s="204"/>
      <c r="AD34" s="204"/>
      <c r="AE34" s="204"/>
      <c r="AF34" s="204"/>
      <c r="AG34" s="204"/>
      <c r="AH34" s="204"/>
      <c r="AI34" s="204"/>
      <c r="AJ34" s="204"/>
      <c r="AK34" s="193"/>
    </row>
    <row r="35" spans="1:38" ht="22.5" customHeight="1" x14ac:dyDescent="0.15">
      <c r="A35" s="193"/>
      <c r="B35" s="868" t="s">
        <v>369</v>
      </c>
      <c r="C35" s="868"/>
      <c r="D35" s="868"/>
      <c r="E35" s="868"/>
      <c r="F35" s="868"/>
      <c r="G35" s="868"/>
      <c r="H35" s="869" t="s">
        <v>370</v>
      </c>
      <c r="I35" s="869"/>
      <c r="J35" s="869"/>
      <c r="K35" s="869"/>
      <c r="L35" s="869"/>
      <c r="M35" s="869"/>
      <c r="N35" s="869"/>
      <c r="O35" s="869"/>
      <c r="P35" s="869"/>
      <c r="Q35" s="869"/>
      <c r="R35" s="869"/>
      <c r="S35" s="869"/>
      <c r="T35" s="869"/>
      <c r="U35" s="869"/>
      <c r="V35" s="869"/>
      <c r="W35" s="869"/>
      <c r="X35" s="869"/>
      <c r="Y35" s="869"/>
      <c r="Z35" s="869"/>
      <c r="AA35" s="869"/>
      <c r="AB35" s="869"/>
      <c r="AC35" s="869"/>
      <c r="AD35" s="869"/>
      <c r="AE35" s="869"/>
      <c r="AF35" s="869"/>
      <c r="AG35" s="869"/>
      <c r="AH35" s="869"/>
      <c r="AI35" s="869"/>
      <c r="AJ35" s="869"/>
      <c r="AK35" s="193"/>
    </row>
    <row r="36" spans="1:38" ht="8.25" customHeight="1" x14ac:dyDescent="0.15">
      <c r="A36" s="193"/>
      <c r="B36" s="203"/>
      <c r="C36" s="204"/>
      <c r="D36" s="204"/>
      <c r="E36" s="204"/>
      <c r="F36" s="204"/>
      <c r="G36" s="204"/>
      <c r="H36" s="204"/>
      <c r="I36" s="204"/>
      <c r="J36" s="204"/>
      <c r="K36" s="204"/>
      <c r="L36" s="204"/>
      <c r="M36" s="204"/>
      <c r="N36" s="204"/>
      <c r="O36" s="204"/>
      <c r="P36" s="204"/>
      <c r="Q36" s="204"/>
      <c r="R36" s="204"/>
      <c r="S36" s="204"/>
      <c r="T36" s="204"/>
      <c r="U36" s="204"/>
      <c r="V36" s="204"/>
      <c r="W36" s="204"/>
      <c r="X36" s="204"/>
      <c r="Y36" s="204"/>
      <c r="Z36" s="204"/>
      <c r="AA36" s="204"/>
      <c r="AB36" s="204"/>
      <c r="AC36" s="204"/>
      <c r="AD36" s="204"/>
      <c r="AE36" s="204"/>
      <c r="AF36" s="204"/>
      <c r="AG36" s="204"/>
      <c r="AH36" s="204"/>
      <c r="AI36" s="204"/>
      <c r="AJ36" s="204"/>
      <c r="AK36" s="193"/>
    </row>
    <row r="37" spans="1:38" ht="18.75" customHeight="1" x14ac:dyDescent="0.15">
      <c r="A37" s="193"/>
      <c r="B37" s="870" t="s">
        <v>371</v>
      </c>
      <c r="C37" s="870"/>
      <c r="D37" s="870"/>
      <c r="E37" s="870"/>
      <c r="F37" s="870"/>
      <c r="G37" s="870"/>
      <c r="H37" s="870"/>
      <c r="I37" s="870"/>
      <c r="J37" s="870"/>
      <c r="K37" s="870"/>
      <c r="L37" s="870"/>
      <c r="M37" s="870"/>
      <c r="N37" s="870"/>
      <c r="O37" s="870"/>
      <c r="P37" s="870"/>
      <c r="Q37" s="870"/>
      <c r="R37" s="870"/>
      <c r="S37" s="870"/>
      <c r="T37" s="870"/>
      <c r="U37" s="870"/>
      <c r="V37" s="870"/>
      <c r="W37" s="870"/>
      <c r="X37" s="870"/>
      <c r="Y37" s="870"/>
      <c r="Z37" s="870"/>
      <c r="AA37" s="870"/>
      <c r="AB37" s="870"/>
      <c r="AC37" s="870"/>
      <c r="AD37" s="870"/>
      <c r="AE37" s="870"/>
      <c r="AF37" s="870"/>
      <c r="AG37" s="870"/>
      <c r="AH37" s="870"/>
      <c r="AI37" s="870"/>
      <c r="AJ37" s="870"/>
      <c r="AK37" s="870"/>
      <c r="AL37" s="214"/>
    </row>
    <row r="38" spans="1:38" ht="18.75" customHeight="1" x14ac:dyDescent="0.15">
      <c r="A38" s="193"/>
      <c r="B38" s="870"/>
      <c r="C38" s="870"/>
      <c r="D38" s="870"/>
      <c r="E38" s="870"/>
      <c r="F38" s="870"/>
      <c r="G38" s="870"/>
      <c r="H38" s="870"/>
      <c r="I38" s="870"/>
      <c r="J38" s="870"/>
      <c r="K38" s="870"/>
      <c r="L38" s="870"/>
      <c r="M38" s="870"/>
      <c r="N38" s="870"/>
      <c r="O38" s="870"/>
      <c r="P38" s="870"/>
      <c r="Q38" s="870"/>
      <c r="R38" s="870"/>
      <c r="S38" s="870"/>
      <c r="T38" s="870"/>
      <c r="U38" s="870"/>
      <c r="V38" s="870"/>
      <c r="W38" s="870"/>
      <c r="X38" s="870"/>
      <c r="Y38" s="870"/>
      <c r="Z38" s="870"/>
      <c r="AA38" s="870"/>
      <c r="AB38" s="870"/>
      <c r="AC38" s="870"/>
      <c r="AD38" s="870"/>
      <c r="AE38" s="870"/>
      <c r="AF38" s="870"/>
      <c r="AG38" s="870"/>
      <c r="AH38" s="870"/>
      <c r="AI38" s="870"/>
      <c r="AJ38" s="870"/>
      <c r="AK38" s="870"/>
      <c r="AL38" s="214"/>
    </row>
    <row r="39" spans="1:38" ht="18.75" customHeight="1" x14ac:dyDescent="0.15">
      <c r="A39" s="193"/>
      <c r="B39" s="870"/>
      <c r="C39" s="870"/>
      <c r="D39" s="870"/>
      <c r="E39" s="870"/>
      <c r="F39" s="870"/>
      <c r="G39" s="870"/>
      <c r="H39" s="870"/>
      <c r="I39" s="870"/>
      <c r="J39" s="870"/>
      <c r="K39" s="870"/>
      <c r="L39" s="870"/>
      <c r="M39" s="870"/>
      <c r="N39" s="870"/>
      <c r="O39" s="870"/>
      <c r="P39" s="870"/>
      <c r="Q39" s="870"/>
      <c r="R39" s="870"/>
      <c r="S39" s="870"/>
      <c r="T39" s="870"/>
      <c r="U39" s="870"/>
      <c r="V39" s="870"/>
      <c r="W39" s="870"/>
      <c r="X39" s="870"/>
      <c r="Y39" s="870"/>
      <c r="Z39" s="870"/>
      <c r="AA39" s="870"/>
      <c r="AB39" s="870"/>
      <c r="AC39" s="870"/>
      <c r="AD39" s="870"/>
      <c r="AE39" s="870"/>
      <c r="AF39" s="870"/>
      <c r="AG39" s="870"/>
      <c r="AH39" s="870"/>
      <c r="AI39" s="870"/>
      <c r="AJ39" s="870"/>
      <c r="AK39" s="870"/>
      <c r="AL39" s="214"/>
    </row>
    <row r="40" spans="1:38" ht="18.75" customHeight="1" x14ac:dyDescent="0.15">
      <c r="A40" s="193"/>
      <c r="B40" s="870"/>
      <c r="C40" s="870"/>
      <c r="D40" s="870"/>
      <c r="E40" s="870"/>
      <c r="F40" s="870"/>
      <c r="G40" s="870"/>
      <c r="H40" s="870"/>
      <c r="I40" s="870"/>
      <c r="J40" s="870"/>
      <c r="K40" s="870"/>
      <c r="L40" s="870"/>
      <c r="M40" s="870"/>
      <c r="N40" s="870"/>
      <c r="O40" s="870"/>
      <c r="P40" s="870"/>
      <c r="Q40" s="870"/>
      <c r="R40" s="870"/>
      <c r="S40" s="870"/>
      <c r="T40" s="870"/>
      <c r="U40" s="870"/>
      <c r="V40" s="870"/>
      <c r="W40" s="870"/>
      <c r="X40" s="870"/>
      <c r="Y40" s="870"/>
      <c r="Z40" s="870"/>
      <c r="AA40" s="870"/>
      <c r="AB40" s="870"/>
      <c r="AC40" s="870"/>
      <c r="AD40" s="870"/>
      <c r="AE40" s="870"/>
      <c r="AF40" s="870"/>
      <c r="AG40" s="870"/>
      <c r="AH40" s="870"/>
      <c r="AI40" s="870"/>
      <c r="AJ40" s="870"/>
      <c r="AK40" s="870"/>
      <c r="AL40" s="214"/>
    </row>
    <row r="41" spans="1:38" ht="81.75" customHeight="1" x14ac:dyDescent="0.15">
      <c r="A41" s="193"/>
      <c r="B41" s="870"/>
      <c r="C41" s="870"/>
      <c r="D41" s="870"/>
      <c r="E41" s="870"/>
      <c r="F41" s="870"/>
      <c r="G41" s="870"/>
      <c r="H41" s="870"/>
      <c r="I41" s="870"/>
      <c r="J41" s="870"/>
      <c r="K41" s="870"/>
      <c r="L41" s="870"/>
      <c r="M41" s="870"/>
      <c r="N41" s="870"/>
      <c r="O41" s="870"/>
      <c r="P41" s="870"/>
      <c r="Q41" s="870"/>
      <c r="R41" s="870"/>
      <c r="S41" s="870"/>
      <c r="T41" s="870"/>
      <c r="U41" s="870"/>
      <c r="V41" s="870"/>
      <c r="W41" s="870"/>
      <c r="X41" s="870"/>
      <c r="Y41" s="870"/>
      <c r="Z41" s="870"/>
      <c r="AA41" s="870"/>
      <c r="AB41" s="870"/>
      <c r="AC41" s="870"/>
      <c r="AD41" s="870"/>
      <c r="AE41" s="870"/>
      <c r="AF41" s="870"/>
      <c r="AG41" s="870"/>
      <c r="AH41" s="870"/>
      <c r="AI41" s="870"/>
      <c r="AJ41" s="870"/>
      <c r="AK41" s="870"/>
      <c r="AL41" s="214"/>
    </row>
    <row r="42" spans="1:38" ht="15" customHeight="1" x14ac:dyDescent="0.15">
      <c r="A42" s="193"/>
      <c r="B42" s="865" t="s">
        <v>372</v>
      </c>
      <c r="C42" s="865"/>
      <c r="D42" s="865"/>
      <c r="E42" s="865"/>
      <c r="F42" s="865"/>
      <c r="G42" s="865"/>
      <c r="H42" s="865"/>
      <c r="I42" s="865"/>
      <c r="J42" s="865"/>
      <c r="K42" s="865"/>
      <c r="L42" s="865"/>
      <c r="M42" s="865"/>
      <c r="N42" s="865"/>
      <c r="O42" s="865"/>
      <c r="P42" s="865"/>
      <c r="Q42" s="865"/>
      <c r="R42" s="865"/>
      <c r="S42" s="865"/>
      <c r="T42" s="865"/>
      <c r="U42" s="865"/>
      <c r="V42" s="865"/>
      <c r="W42" s="865"/>
      <c r="X42" s="865"/>
      <c r="Y42" s="865"/>
      <c r="Z42" s="865"/>
      <c r="AA42" s="865"/>
      <c r="AB42" s="865"/>
      <c r="AC42" s="865"/>
      <c r="AD42" s="865"/>
      <c r="AE42" s="865"/>
      <c r="AF42" s="865"/>
      <c r="AG42" s="865"/>
      <c r="AH42" s="865"/>
      <c r="AI42" s="865"/>
      <c r="AJ42" s="865"/>
      <c r="AK42" s="865"/>
      <c r="AL42" s="214"/>
    </row>
    <row r="43" spans="1:38" ht="15" customHeight="1" x14ac:dyDescent="0.15">
      <c r="A43" s="193"/>
      <c r="B43" s="865"/>
      <c r="C43" s="865"/>
      <c r="D43" s="865"/>
      <c r="E43" s="865"/>
      <c r="F43" s="865"/>
      <c r="G43" s="865"/>
      <c r="H43" s="865"/>
      <c r="I43" s="865"/>
      <c r="J43" s="865"/>
      <c r="K43" s="865"/>
      <c r="L43" s="865"/>
      <c r="M43" s="865"/>
      <c r="N43" s="865"/>
      <c r="O43" s="865"/>
      <c r="P43" s="865"/>
      <c r="Q43" s="865"/>
      <c r="R43" s="865"/>
      <c r="S43" s="865"/>
      <c r="T43" s="865"/>
      <c r="U43" s="865"/>
      <c r="V43" s="865"/>
      <c r="W43" s="865"/>
      <c r="X43" s="865"/>
      <c r="Y43" s="865"/>
      <c r="Z43" s="865"/>
      <c r="AA43" s="865"/>
      <c r="AB43" s="865"/>
      <c r="AC43" s="865"/>
      <c r="AD43" s="865"/>
      <c r="AE43" s="865"/>
      <c r="AF43" s="865"/>
      <c r="AG43" s="865"/>
      <c r="AH43" s="865"/>
      <c r="AI43" s="865"/>
      <c r="AJ43" s="865"/>
      <c r="AK43" s="865"/>
      <c r="AL43" s="214"/>
    </row>
    <row r="44" spans="1:38" ht="15" customHeight="1" x14ac:dyDescent="0.15">
      <c r="A44" s="193"/>
      <c r="B44" s="865"/>
      <c r="C44" s="865"/>
      <c r="D44" s="865"/>
      <c r="E44" s="865"/>
      <c r="F44" s="865"/>
      <c r="G44" s="865"/>
      <c r="H44" s="865"/>
      <c r="I44" s="865"/>
      <c r="J44" s="865"/>
      <c r="K44" s="865"/>
      <c r="L44" s="865"/>
      <c r="M44" s="865"/>
      <c r="N44" s="865"/>
      <c r="O44" s="865"/>
      <c r="P44" s="865"/>
      <c r="Q44" s="865"/>
      <c r="R44" s="865"/>
      <c r="S44" s="865"/>
      <c r="T44" s="865"/>
      <c r="U44" s="865"/>
      <c r="V44" s="865"/>
      <c r="W44" s="865"/>
      <c r="X44" s="865"/>
      <c r="Y44" s="865"/>
      <c r="Z44" s="865"/>
      <c r="AA44" s="865"/>
      <c r="AB44" s="865"/>
      <c r="AC44" s="865"/>
      <c r="AD44" s="865"/>
      <c r="AE44" s="865"/>
      <c r="AF44" s="865"/>
      <c r="AG44" s="865"/>
      <c r="AH44" s="865"/>
      <c r="AI44" s="865"/>
      <c r="AJ44" s="865"/>
      <c r="AK44" s="865"/>
      <c r="AL44" s="214"/>
    </row>
    <row r="45" spans="1:38" ht="15" customHeight="1" x14ac:dyDescent="0.15">
      <c r="A45" s="193"/>
      <c r="B45" s="865"/>
      <c r="C45" s="865"/>
      <c r="D45" s="865"/>
      <c r="E45" s="865"/>
      <c r="F45" s="865"/>
      <c r="G45" s="865"/>
      <c r="H45" s="865"/>
      <c r="I45" s="865"/>
      <c r="J45" s="865"/>
      <c r="K45" s="865"/>
      <c r="L45" s="865"/>
      <c r="M45" s="865"/>
      <c r="N45" s="865"/>
      <c r="O45" s="865"/>
      <c r="P45" s="865"/>
      <c r="Q45" s="865"/>
      <c r="R45" s="865"/>
      <c r="S45" s="865"/>
      <c r="T45" s="865"/>
      <c r="U45" s="865"/>
      <c r="V45" s="865"/>
      <c r="W45" s="865"/>
      <c r="X45" s="865"/>
      <c r="Y45" s="865"/>
      <c r="Z45" s="865"/>
      <c r="AA45" s="865"/>
      <c r="AB45" s="865"/>
      <c r="AC45" s="865"/>
      <c r="AD45" s="865"/>
      <c r="AE45" s="865"/>
      <c r="AF45" s="865"/>
      <c r="AG45" s="865"/>
      <c r="AH45" s="865"/>
      <c r="AI45" s="865"/>
      <c r="AJ45" s="865"/>
      <c r="AK45" s="865"/>
      <c r="AL45" s="214"/>
    </row>
    <row r="46" spans="1:38" ht="36" customHeight="1" x14ac:dyDescent="0.15">
      <c r="A46" s="193"/>
      <c r="B46" s="865"/>
      <c r="C46" s="865"/>
      <c r="D46" s="865"/>
      <c r="E46" s="865"/>
      <c r="F46" s="865"/>
      <c r="G46" s="865"/>
      <c r="H46" s="865"/>
      <c r="I46" s="865"/>
      <c r="J46" s="865"/>
      <c r="K46" s="865"/>
      <c r="L46" s="865"/>
      <c r="M46" s="865"/>
      <c r="N46" s="865"/>
      <c r="O46" s="865"/>
      <c r="P46" s="865"/>
      <c r="Q46" s="865"/>
      <c r="R46" s="865"/>
      <c r="S46" s="865"/>
      <c r="T46" s="865"/>
      <c r="U46" s="865"/>
      <c r="V46" s="865"/>
      <c r="W46" s="865"/>
      <c r="X46" s="865"/>
      <c r="Y46" s="865"/>
      <c r="Z46" s="865"/>
      <c r="AA46" s="865"/>
      <c r="AB46" s="865"/>
      <c r="AC46" s="865"/>
      <c r="AD46" s="865"/>
      <c r="AE46" s="865"/>
      <c r="AF46" s="865"/>
      <c r="AG46" s="865"/>
      <c r="AH46" s="865"/>
      <c r="AI46" s="865"/>
      <c r="AJ46" s="865"/>
      <c r="AK46" s="865"/>
      <c r="AL46" s="214"/>
    </row>
    <row r="47" spans="1:38" s="215" customFormat="1" ht="32.25" customHeight="1" x14ac:dyDescent="0.15">
      <c r="A47" s="210"/>
      <c r="B47" s="865" t="s">
        <v>373</v>
      </c>
      <c r="C47" s="865"/>
      <c r="D47" s="865"/>
      <c r="E47" s="865"/>
      <c r="F47" s="865"/>
      <c r="G47" s="865"/>
      <c r="H47" s="865"/>
      <c r="I47" s="865"/>
      <c r="J47" s="865"/>
      <c r="K47" s="865"/>
      <c r="L47" s="865"/>
      <c r="M47" s="865"/>
      <c r="N47" s="865"/>
      <c r="O47" s="865"/>
      <c r="P47" s="865"/>
      <c r="Q47" s="865"/>
      <c r="R47" s="865"/>
      <c r="S47" s="865"/>
      <c r="T47" s="865"/>
      <c r="U47" s="865"/>
      <c r="V47" s="865"/>
      <c r="W47" s="865"/>
      <c r="X47" s="865"/>
      <c r="Y47" s="865"/>
      <c r="Z47" s="865"/>
      <c r="AA47" s="865"/>
      <c r="AB47" s="865"/>
      <c r="AC47" s="865"/>
      <c r="AD47" s="865"/>
      <c r="AE47" s="865"/>
      <c r="AF47" s="865"/>
      <c r="AG47" s="865"/>
      <c r="AH47" s="865"/>
      <c r="AI47" s="865"/>
      <c r="AJ47" s="865"/>
      <c r="AK47" s="865"/>
    </row>
    <row r="48" spans="1:38" s="215" customFormat="1" ht="36" customHeight="1" x14ac:dyDescent="0.15">
      <c r="A48" s="210"/>
      <c r="B48" s="866" t="s">
        <v>682</v>
      </c>
      <c r="C48" s="866"/>
      <c r="D48" s="866"/>
      <c r="E48" s="866"/>
      <c r="F48" s="866"/>
      <c r="G48" s="866"/>
      <c r="H48" s="866"/>
      <c r="I48" s="866"/>
      <c r="J48" s="866"/>
      <c r="K48" s="866"/>
      <c r="L48" s="866"/>
      <c r="M48" s="866"/>
      <c r="N48" s="866"/>
      <c r="O48" s="866"/>
      <c r="P48" s="866"/>
      <c r="Q48" s="866"/>
      <c r="R48" s="866"/>
      <c r="S48" s="866"/>
      <c r="T48" s="866"/>
      <c r="U48" s="866"/>
      <c r="V48" s="866"/>
      <c r="W48" s="866"/>
      <c r="X48" s="866"/>
      <c r="Y48" s="866"/>
      <c r="Z48" s="866"/>
      <c r="AA48" s="866"/>
      <c r="AB48" s="866"/>
      <c r="AC48" s="866"/>
      <c r="AD48" s="866"/>
      <c r="AE48" s="866"/>
      <c r="AF48" s="866"/>
      <c r="AG48" s="866"/>
      <c r="AH48" s="866"/>
      <c r="AI48" s="866"/>
      <c r="AJ48" s="866"/>
      <c r="AK48" s="866"/>
    </row>
    <row r="49" spans="2:37" s="215" customFormat="1" ht="21" customHeight="1" x14ac:dyDescent="0.15">
      <c r="B49" s="215" t="s">
        <v>374</v>
      </c>
      <c r="AK49" s="216"/>
    </row>
    <row r="50" spans="2:37" s="215" customFormat="1" ht="21" customHeight="1" x14ac:dyDescent="0.15">
      <c r="B50" s="215" t="s">
        <v>374</v>
      </c>
      <c r="AK50" s="216"/>
    </row>
  </sheetData>
  <protectedRanges>
    <protectedRange sqref="L7:Y7 AG7:AJ7 L6:AJ6 L8:AJ8" name="範囲1_1"/>
  </protectedRanges>
  <mergeCells count="91">
    <mergeCell ref="AA2:AJ2"/>
    <mergeCell ref="B6:K6"/>
    <mergeCell ref="L6:AJ6"/>
    <mergeCell ref="B7:K7"/>
    <mergeCell ref="L7:Y7"/>
    <mergeCell ref="Z7:AF7"/>
    <mergeCell ref="AG7:AJ7"/>
    <mergeCell ref="B8:K8"/>
    <mergeCell ref="L8:AJ8"/>
    <mergeCell ref="B10:AJ10"/>
    <mergeCell ref="B11:R11"/>
    <mergeCell ref="S11:AB11"/>
    <mergeCell ref="AE11:AJ11"/>
    <mergeCell ref="C12:R12"/>
    <mergeCell ref="S12:AB12"/>
    <mergeCell ref="AE12:AJ12"/>
    <mergeCell ref="B13:R13"/>
    <mergeCell ref="S13:AB13"/>
    <mergeCell ref="AE13:AJ13"/>
    <mergeCell ref="B14:K14"/>
    <mergeCell ref="L14:X14"/>
    <mergeCell ref="Y14:AD14"/>
    <mergeCell ref="AE14:AJ14"/>
    <mergeCell ref="C15:K15"/>
    <mergeCell ref="L15:X15"/>
    <mergeCell ref="Y15:AD15"/>
    <mergeCell ref="AE15:AJ15"/>
    <mergeCell ref="C16:K16"/>
    <mergeCell ref="L16:X16"/>
    <mergeCell ref="Y16:AD16"/>
    <mergeCell ref="AE16:AJ16"/>
    <mergeCell ref="C17:K17"/>
    <mergeCell ref="L17:X17"/>
    <mergeCell ref="Y17:AD17"/>
    <mergeCell ref="AE17:AJ17"/>
    <mergeCell ref="C18:K18"/>
    <mergeCell ref="L18:X18"/>
    <mergeCell ref="Y18:AD18"/>
    <mergeCell ref="AE18:AJ18"/>
    <mergeCell ref="C19:K19"/>
    <mergeCell ref="L19:X19"/>
    <mergeCell ref="Y19:AD19"/>
    <mergeCell ref="AE19:AJ19"/>
    <mergeCell ref="C20:K20"/>
    <mergeCell ref="L20:X20"/>
    <mergeCell ref="Y20:AD20"/>
    <mergeCell ref="AE20:AJ20"/>
    <mergeCell ref="C21:K21"/>
    <mergeCell ref="L21:X21"/>
    <mergeCell ref="Y21:AD21"/>
    <mergeCell ref="AE21:AJ21"/>
    <mergeCell ref="C22:K22"/>
    <mergeCell ref="L22:X22"/>
    <mergeCell ref="Y22:AD22"/>
    <mergeCell ref="AE22:AJ22"/>
    <mergeCell ref="C23:K23"/>
    <mergeCell ref="L23:X23"/>
    <mergeCell ref="Y23:AD23"/>
    <mergeCell ref="AE23:AJ23"/>
    <mergeCell ref="C24:K24"/>
    <mergeCell ref="L24:X24"/>
    <mergeCell ref="Y24:AD24"/>
    <mergeCell ref="AE24:AJ24"/>
    <mergeCell ref="B25:K25"/>
    <mergeCell ref="L25:P25"/>
    <mergeCell ref="Q25:R25"/>
    <mergeCell ref="S25:AD25"/>
    <mergeCell ref="AE25:AJ25"/>
    <mergeCell ref="B27:AJ27"/>
    <mergeCell ref="B28:R28"/>
    <mergeCell ref="S28:AB28"/>
    <mergeCell ref="AE28:AJ28"/>
    <mergeCell ref="B29:R29"/>
    <mergeCell ref="S29:AB29"/>
    <mergeCell ref="AE29:AJ29"/>
    <mergeCell ref="B1:H1"/>
    <mergeCell ref="B4:AJ4"/>
    <mergeCell ref="B47:AK47"/>
    <mergeCell ref="B48:AK48"/>
    <mergeCell ref="C33:R33"/>
    <mergeCell ref="S33:AJ33"/>
    <mergeCell ref="B35:G35"/>
    <mergeCell ref="H35:AJ35"/>
    <mergeCell ref="B37:AK41"/>
    <mergeCell ref="B42:AK46"/>
    <mergeCell ref="B30:R30"/>
    <mergeCell ref="S30:AJ30"/>
    <mergeCell ref="C31:R31"/>
    <mergeCell ref="S31:AJ31"/>
    <mergeCell ref="C32:R32"/>
    <mergeCell ref="S32:AJ32"/>
  </mergeCells>
  <phoneticPr fontId="1"/>
  <printOptions horizontalCentered="1" verticalCentered="1"/>
  <pageMargins left="0.59" right="0.39370078740157483" top="0.39370078740157483" bottom="0.35433070866141736" header="0.31496062992125984" footer="0.27559055118110237"/>
  <pageSetup paperSize="9" scale="76" orientation="portrait" blackAndWhite="1"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K65"/>
  <sheetViews>
    <sheetView view="pageBreakPreview" zoomScaleNormal="100" zoomScaleSheetLayoutView="100" workbookViewId="0">
      <selection activeCell="BH12" sqref="BH12"/>
    </sheetView>
  </sheetViews>
  <sheetFormatPr defaultColWidth="10" defaultRowHeight="21.4" customHeight="1" x14ac:dyDescent="0.15"/>
  <cols>
    <col min="1" max="1" width="1.5" style="29" customWidth="1"/>
    <col min="2" max="11" width="2.75" style="29" customWidth="1"/>
    <col min="12" max="12" width="1" style="29" customWidth="1"/>
    <col min="13" max="27" width="2.75" style="29" customWidth="1"/>
    <col min="28" max="28" width="5.5" style="29" customWidth="1"/>
    <col min="29" max="29" width="4.625" style="29" customWidth="1"/>
    <col min="30" max="36" width="2.75" style="29" customWidth="1"/>
    <col min="37" max="37" width="1.5" style="29" customWidth="1"/>
    <col min="38" max="61" width="2.875" style="29" customWidth="1"/>
    <col min="62" max="16384" width="10" style="29"/>
  </cols>
  <sheetData>
    <row r="1" spans="1:37" ht="20.100000000000001" customHeight="1" x14ac:dyDescent="0.15">
      <c r="B1" s="897" t="s">
        <v>684</v>
      </c>
      <c r="C1" s="898"/>
      <c r="D1" s="898"/>
      <c r="E1" s="898"/>
      <c r="F1" s="898"/>
      <c r="G1" s="898"/>
      <c r="H1" s="898"/>
    </row>
    <row r="2" spans="1:37" ht="20.100000000000001" customHeight="1" x14ac:dyDescent="0.15">
      <c r="A2" s="30"/>
      <c r="B2" s="30"/>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1" t="s">
        <v>380</v>
      </c>
    </row>
    <row r="3" spans="1:37" ht="20.100000000000001" customHeight="1" x14ac:dyDescent="0.15">
      <c r="A3" s="30"/>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1"/>
    </row>
    <row r="4" spans="1:37" ht="20.100000000000001" customHeight="1" x14ac:dyDescent="0.15">
      <c r="A4" s="30"/>
      <c r="B4" s="946" t="s">
        <v>381</v>
      </c>
      <c r="C4" s="946"/>
      <c r="D4" s="946"/>
      <c r="E4" s="946"/>
      <c r="F4" s="946"/>
      <c r="G4" s="946"/>
      <c r="H4" s="946"/>
      <c r="I4" s="946"/>
      <c r="J4" s="946"/>
      <c r="K4" s="946"/>
      <c r="L4" s="946"/>
      <c r="M4" s="946"/>
      <c r="N4" s="946"/>
      <c r="O4" s="946"/>
      <c r="P4" s="946"/>
      <c r="Q4" s="946"/>
      <c r="R4" s="946"/>
      <c r="S4" s="946"/>
      <c r="T4" s="946"/>
      <c r="U4" s="946"/>
      <c r="V4" s="946"/>
      <c r="W4" s="946"/>
      <c r="X4" s="946"/>
      <c r="Y4" s="946"/>
      <c r="Z4" s="946"/>
      <c r="AA4" s="946"/>
      <c r="AB4" s="946"/>
      <c r="AC4" s="946"/>
      <c r="AD4" s="946"/>
      <c r="AE4" s="946"/>
      <c r="AF4" s="946"/>
      <c r="AG4" s="946"/>
      <c r="AH4" s="946"/>
      <c r="AI4" s="946"/>
      <c r="AJ4" s="946"/>
      <c r="AK4" s="32"/>
    </row>
    <row r="5" spans="1:37" ht="20.100000000000001" customHeight="1" x14ac:dyDescent="0.15">
      <c r="A5" s="30"/>
      <c r="B5" s="217"/>
      <c r="C5" s="217"/>
      <c r="D5" s="217"/>
      <c r="E5" s="217"/>
      <c r="F5" s="217"/>
      <c r="G5" s="218"/>
      <c r="H5" s="218"/>
      <c r="I5" s="218"/>
      <c r="J5" s="218"/>
      <c r="K5" s="218"/>
      <c r="L5" s="218"/>
      <c r="M5" s="218"/>
      <c r="N5" s="218"/>
      <c r="O5" s="218"/>
      <c r="P5" s="218"/>
      <c r="Q5" s="219"/>
      <c r="R5" s="219"/>
      <c r="S5" s="219"/>
      <c r="T5" s="219"/>
      <c r="U5" s="219"/>
      <c r="V5" s="219"/>
      <c r="W5" s="219"/>
      <c r="X5" s="219"/>
      <c r="Y5" s="219"/>
      <c r="Z5" s="219"/>
      <c r="AA5" s="219"/>
      <c r="AB5" s="219"/>
      <c r="AC5" s="219"/>
      <c r="AD5" s="219"/>
      <c r="AE5" s="219"/>
      <c r="AF5" s="219"/>
      <c r="AG5" s="219"/>
      <c r="AH5" s="219"/>
      <c r="AI5" s="219"/>
      <c r="AJ5" s="219"/>
      <c r="AK5" s="33"/>
    </row>
    <row r="6" spans="1:37" ht="24.75" customHeight="1" x14ac:dyDescent="0.15">
      <c r="A6" s="30"/>
      <c r="B6" s="947" t="s">
        <v>382</v>
      </c>
      <c r="C6" s="903"/>
      <c r="D6" s="903"/>
      <c r="E6" s="903"/>
      <c r="F6" s="903"/>
      <c r="G6" s="903"/>
      <c r="H6" s="903"/>
      <c r="I6" s="903"/>
      <c r="J6" s="903"/>
      <c r="K6" s="904"/>
      <c r="L6" s="948"/>
      <c r="M6" s="899"/>
      <c r="N6" s="899"/>
      <c r="O6" s="899"/>
      <c r="P6" s="899"/>
      <c r="Q6" s="899"/>
      <c r="R6" s="899"/>
      <c r="S6" s="899"/>
      <c r="T6" s="899"/>
      <c r="U6" s="899"/>
      <c r="V6" s="899"/>
      <c r="W6" s="899"/>
      <c r="X6" s="899"/>
      <c r="Y6" s="899"/>
      <c r="Z6" s="899"/>
      <c r="AA6" s="899"/>
      <c r="AB6" s="899"/>
      <c r="AC6" s="899"/>
      <c r="AD6" s="899"/>
      <c r="AE6" s="899"/>
      <c r="AF6" s="899"/>
      <c r="AG6" s="899"/>
      <c r="AH6" s="899"/>
      <c r="AI6" s="899"/>
      <c r="AJ6" s="949"/>
      <c r="AK6" s="33"/>
    </row>
    <row r="7" spans="1:37" ht="24.75" customHeight="1" x14ac:dyDescent="0.15">
      <c r="A7" s="30"/>
      <c r="B7" s="951" t="s">
        <v>383</v>
      </c>
      <c r="C7" s="951"/>
      <c r="D7" s="951"/>
      <c r="E7" s="951"/>
      <c r="F7" s="951"/>
      <c r="G7" s="951"/>
      <c r="H7" s="951"/>
      <c r="I7" s="951"/>
      <c r="J7" s="951"/>
      <c r="K7" s="951"/>
      <c r="L7" s="948"/>
      <c r="M7" s="899"/>
      <c r="N7" s="899"/>
      <c r="O7" s="899"/>
      <c r="P7" s="899"/>
      <c r="Q7" s="899"/>
      <c r="R7" s="899"/>
      <c r="S7" s="899"/>
      <c r="T7" s="899"/>
      <c r="U7" s="899"/>
      <c r="V7" s="899"/>
      <c r="W7" s="899"/>
      <c r="X7" s="899"/>
      <c r="Y7" s="899"/>
      <c r="Z7" s="899"/>
      <c r="AA7" s="899"/>
      <c r="AB7" s="899"/>
      <c r="AC7" s="899"/>
      <c r="AD7" s="899"/>
      <c r="AE7" s="899"/>
      <c r="AF7" s="899"/>
      <c r="AG7" s="899"/>
      <c r="AH7" s="899"/>
      <c r="AI7" s="899"/>
      <c r="AJ7" s="949"/>
      <c r="AK7" s="33"/>
    </row>
    <row r="8" spans="1:37" ht="24.75" customHeight="1" x14ac:dyDescent="0.15">
      <c r="A8" s="30"/>
      <c r="B8" s="951" t="s">
        <v>384</v>
      </c>
      <c r="C8" s="951"/>
      <c r="D8" s="951"/>
      <c r="E8" s="951"/>
      <c r="F8" s="951"/>
      <c r="G8" s="951"/>
      <c r="H8" s="951"/>
      <c r="I8" s="951"/>
      <c r="J8" s="951"/>
      <c r="K8" s="951"/>
      <c r="L8" s="948" t="s">
        <v>385</v>
      </c>
      <c r="M8" s="899"/>
      <c r="N8" s="899"/>
      <c r="O8" s="899"/>
      <c r="P8" s="899"/>
      <c r="Q8" s="899"/>
      <c r="R8" s="899"/>
      <c r="S8" s="899"/>
      <c r="T8" s="899"/>
      <c r="U8" s="899"/>
      <c r="V8" s="899"/>
      <c r="W8" s="899"/>
      <c r="X8" s="899"/>
      <c r="Y8" s="899"/>
      <c r="Z8" s="899"/>
      <c r="AA8" s="899"/>
      <c r="AB8" s="899"/>
      <c r="AC8" s="899"/>
      <c r="AD8" s="899"/>
      <c r="AE8" s="899"/>
      <c r="AF8" s="899"/>
      <c r="AG8" s="899"/>
      <c r="AH8" s="899"/>
      <c r="AI8" s="899"/>
      <c r="AJ8" s="949"/>
      <c r="AK8" s="33"/>
    </row>
    <row r="9" spans="1:37" ht="24.75" customHeight="1" x14ac:dyDescent="0.15">
      <c r="A9" s="30"/>
      <c r="B9" s="911" t="s">
        <v>113</v>
      </c>
      <c r="C9" s="912"/>
      <c r="D9" s="918" t="s">
        <v>114</v>
      </c>
      <c r="E9" s="908"/>
      <c r="F9" s="908"/>
      <c r="G9" s="908"/>
      <c r="H9" s="908"/>
      <c r="I9" s="908"/>
      <c r="J9" s="908"/>
      <c r="K9" s="919"/>
      <c r="L9" s="220"/>
      <c r="M9" s="899" t="s">
        <v>115</v>
      </c>
      <c r="N9" s="899"/>
      <c r="O9" s="899"/>
      <c r="P9" s="899"/>
      <c r="Q9" s="221"/>
      <c r="R9" s="221"/>
      <c r="S9" s="221"/>
      <c r="T9" s="221"/>
      <c r="U9" s="222"/>
      <c r="V9" s="123"/>
      <c r="W9" s="899" t="s">
        <v>13</v>
      </c>
      <c r="X9" s="899"/>
      <c r="Y9" s="923" t="s">
        <v>386</v>
      </c>
      <c r="Z9" s="923"/>
      <c r="AA9" s="923"/>
      <c r="AB9" s="223" t="s">
        <v>387</v>
      </c>
      <c r="AC9" s="950" t="s">
        <v>14</v>
      </c>
      <c r="AD9" s="925"/>
      <c r="AE9" s="925"/>
      <c r="AF9" s="923"/>
      <c r="AG9" s="923"/>
      <c r="AH9" s="923"/>
      <c r="AI9" s="903" t="s">
        <v>387</v>
      </c>
      <c r="AJ9" s="904"/>
    </row>
    <row r="10" spans="1:37" ht="24.75" customHeight="1" x14ac:dyDescent="0.15">
      <c r="A10" s="30"/>
      <c r="B10" s="913"/>
      <c r="C10" s="914"/>
      <c r="D10" s="920"/>
      <c r="E10" s="921"/>
      <c r="F10" s="921"/>
      <c r="G10" s="921"/>
      <c r="H10" s="921"/>
      <c r="I10" s="921"/>
      <c r="J10" s="921"/>
      <c r="K10" s="922"/>
      <c r="L10" s="224"/>
      <c r="M10" s="899" t="s">
        <v>388</v>
      </c>
      <c r="N10" s="899"/>
      <c r="O10" s="899"/>
      <c r="P10" s="899"/>
      <c r="Q10" s="225"/>
      <c r="R10" s="225"/>
      <c r="S10" s="225"/>
      <c r="T10" s="225"/>
      <c r="U10" s="226"/>
      <c r="V10" s="227"/>
      <c r="W10" s="905" t="s">
        <v>13</v>
      </c>
      <c r="X10" s="905"/>
      <c r="Y10" s="906"/>
      <c r="Z10" s="906"/>
      <c r="AA10" s="906"/>
      <c r="AB10" s="228" t="s">
        <v>387</v>
      </c>
      <c r="AC10" s="907" t="s">
        <v>14</v>
      </c>
      <c r="AD10" s="908"/>
      <c r="AE10" s="908"/>
      <c r="AF10" s="906"/>
      <c r="AG10" s="906"/>
      <c r="AH10" s="906"/>
      <c r="AI10" s="909" t="s">
        <v>387</v>
      </c>
      <c r="AJ10" s="910"/>
    </row>
    <row r="11" spans="1:37" ht="53.25" customHeight="1" x14ac:dyDescent="0.15">
      <c r="A11" s="30"/>
      <c r="B11" s="913"/>
      <c r="C11" s="914"/>
      <c r="D11" s="924" t="s">
        <v>389</v>
      </c>
      <c r="E11" s="925"/>
      <c r="F11" s="925"/>
      <c r="G11" s="925"/>
      <c r="H11" s="925"/>
      <c r="I11" s="925"/>
      <c r="J11" s="925"/>
      <c r="K11" s="925"/>
      <c r="L11" s="229"/>
      <c r="M11" s="899" t="s">
        <v>390</v>
      </c>
      <c r="N11" s="899"/>
      <c r="O11" s="899"/>
      <c r="P11" s="900"/>
      <c r="Q11" s="230"/>
      <c r="R11" s="230"/>
      <c r="S11" s="230"/>
      <c r="T11" s="230"/>
      <c r="U11" s="230"/>
      <c r="V11" s="230"/>
      <c r="W11" s="230"/>
      <c r="X11" s="230"/>
      <c r="Y11" s="230"/>
      <c r="Z11" s="230"/>
      <c r="AA11" s="230"/>
      <c r="AB11" s="230"/>
      <c r="AC11" s="230"/>
      <c r="AD11" s="230"/>
      <c r="AE11" s="230"/>
      <c r="AF11" s="230"/>
      <c r="AG11" s="230"/>
      <c r="AH11" s="230"/>
      <c r="AI11" s="230"/>
      <c r="AJ11" s="231"/>
    </row>
    <row r="12" spans="1:37" ht="24.75" customHeight="1" x14ac:dyDescent="0.15">
      <c r="A12" s="30"/>
      <c r="B12" s="913"/>
      <c r="C12" s="915"/>
      <c r="D12" s="926" t="s">
        <v>391</v>
      </c>
      <c r="E12" s="927"/>
      <c r="F12" s="930" t="s">
        <v>116</v>
      </c>
      <c r="G12" s="931"/>
      <c r="H12" s="931"/>
      <c r="I12" s="931"/>
      <c r="J12" s="931"/>
      <c r="K12" s="931"/>
      <c r="L12" s="934"/>
      <c r="M12" s="934"/>
      <c r="N12" s="934"/>
      <c r="O12" s="934"/>
      <c r="P12" s="934"/>
      <c r="Q12" s="934"/>
      <c r="R12" s="934"/>
      <c r="S12" s="934"/>
      <c r="T12" s="934"/>
      <c r="U12" s="934"/>
      <c r="V12" s="934"/>
      <c r="W12" s="934"/>
      <c r="X12" s="934"/>
      <c r="Y12" s="934"/>
      <c r="Z12" s="934"/>
      <c r="AA12" s="934"/>
      <c r="AB12" s="934"/>
      <c r="AC12" s="934"/>
      <c r="AD12" s="934"/>
      <c r="AE12" s="934"/>
      <c r="AF12" s="934"/>
      <c r="AG12" s="934"/>
      <c r="AH12" s="934"/>
      <c r="AI12" s="934"/>
      <c r="AJ12" s="935"/>
    </row>
    <row r="13" spans="1:37" ht="24.75" customHeight="1" x14ac:dyDescent="0.15">
      <c r="A13" s="30"/>
      <c r="B13" s="913"/>
      <c r="C13" s="915"/>
      <c r="D13" s="926"/>
      <c r="E13" s="927"/>
      <c r="F13" s="932"/>
      <c r="G13" s="933"/>
      <c r="H13" s="933"/>
      <c r="I13" s="933"/>
      <c r="J13" s="933"/>
      <c r="K13" s="933"/>
      <c r="L13" s="936"/>
      <c r="M13" s="936"/>
      <c r="N13" s="936"/>
      <c r="O13" s="936"/>
      <c r="P13" s="936"/>
      <c r="Q13" s="936"/>
      <c r="R13" s="936"/>
      <c r="S13" s="936"/>
      <c r="T13" s="936"/>
      <c r="U13" s="936"/>
      <c r="V13" s="936"/>
      <c r="W13" s="936"/>
      <c r="X13" s="936"/>
      <c r="Y13" s="936"/>
      <c r="Z13" s="936"/>
      <c r="AA13" s="936"/>
      <c r="AB13" s="936"/>
      <c r="AC13" s="936"/>
      <c r="AD13" s="936"/>
      <c r="AE13" s="936"/>
      <c r="AF13" s="936"/>
      <c r="AG13" s="936"/>
      <c r="AH13" s="936"/>
      <c r="AI13" s="936"/>
      <c r="AJ13" s="937"/>
    </row>
    <row r="14" spans="1:37" ht="24.75" customHeight="1" x14ac:dyDescent="0.15">
      <c r="A14" s="30"/>
      <c r="B14" s="913"/>
      <c r="C14" s="915"/>
      <c r="D14" s="926"/>
      <c r="E14" s="927"/>
      <c r="F14" s="932" t="s">
        <v>392</v>
      </c>
      <c r="G14" s="933"/>
      <c r="H14" s="933"/>
      <c r="I14" s="933"/>
      <c r="J14" s="933"/>
      <c r="K14" s="933"/>
      <c r="L14" s="936"/>
      <c r="M14" s="936"/>
      <c r="N14" s="936"/>
      <c r="O14" s="936"/>
      <c r="P14" s="936"/>
      <c r="Q14" s="936"/>
      <c r="R14" s="936"/>
      <c r="S14" s="936"/>
      <c r="T14" s="936"/>
      <c r="U14" s="936"/>
      <c r="V14" s="936"/>
      <c r="W14" s="936"/>
      <c r="X14" s="936"/>
      <c r="Y14" s="936"/>
      <c r="Z14" s="936"/>
      <c r="AA14" s="936"/>
      <c r="AB14" s="936"/>
      <c r="AC14" s="936"/>
      <c r="AD14" s="936"/>
      <c r="AE14" s="936"/>
      <c r="AF14" s="936"/>
      <c r="AG14" s="936"/>
      <c r="AH14" s="936"/>
      <c r="AI14" s="936"/>
      <c r="AJ14" s="937"/>
    </row>
    <row r="15" spans="1:37" ht="24.75" customHeight="1" x14ac:dyDescent="0.15">
      <c r="A15" s="30"/>
      <c r="B15" s="913"/>
      <c r="C15" s="915"/>
      <c r="D15" s="926"/>
      <c r="E15" s="927"/>
      <c r="F15" s="932"/>
      <c r="G15" s="933"/>
      <c r="H15" s="933"/>
      <c r="I15" s="933"/>
      <c r="J15" s="933"/>
      <c r="K15" s="933"/>
      <c r="L15" s="936"/>
      <c r="M15" s="936"/>
      <c r="N15" s="936"/>
      <c r="O15" s="936"/>
      <c r="P15" s="936"/>
      <c r="Q15" s="936"/>
      <c r="R15" s="936"/>
      <c r="S15" s="936"/>
      <c r="T15" s="936"/>
      <c r="U15" s="936"/>
      <c r="V15" s="936"/>
      <c r="W15" s="936"/>
      <c r="X15" s="936"/>
      <c r="Y15" s="936"/>
      <c r="Z15" s="936"/>
      <c r="AA15" s="936"/>
      <c r="AB15" s="936"/>
      <c r="AC15" s="936"/>
      <c r="AD15" s="936"/>
      <c r="AE15" s="936"/>
      <c r="AF15" s="936"/>
      <c r="AG15" s="936"/>
      <c r="AH15" s="936"/>
      <c r="AI15" s="936"/>
      <c r="AJ15" s="937"/>
    </row>
    <row r="16" spans="1:37" ht="24.75" customHeight="1" x14ac:dyDescent="0.15">
      <c r="A16" s="30"/>
      <c r="B16" s="913"/>
      <c r="C16" s="915"/>
      <c r="D16" s="926"/>
      <c r="E16" s="927"/>
      <c r="F16" s="932"/>
      <c r="G16" s="933"/>
      <c r="H16" s="933"/>
      <c r="I16" s="933"/>
      <c r="J16" s="933"/>
      <c r="K16" s="933"/>
      <c r="L16" s="936"/>
      <c r="M16" s="936"/>
      <c r="N16" s="936"/>
      <c r="O16" s="936"/>
      <c r="P16" s="936"/>
      <c r="Q16" s="936"/>
      <c r="R16" s="936"/>
      <c r="S16" s="936"/>
      <c r="T16" s="936"/>
      <c r="U16" s="936"/>
      <c r="V16" s="936"/>
      <c r="W16" s="936"/>
      <c r="X16" s="936"/>
      <c r="Y16" s="936"/>
      <c r="Z16" s="936"/>
      <c r="AA16" s="936"/>
      <c r="AB16" s="936"/>
      <c r="AC16" s="936"/>
      <c r="AD16" s="936"/>
      <c r="AE16" s="936"/>
      <c r="AF16" s="936"/>
      <c r="AG16" s="936"/>
      <c r="AH16" s="936"/>
      <c r="AI16" s="936"/>
      <c r="AJ16" s="937"/>
    </row>
    <row r="17" spans="1:36" ht="24.75" customHeight="1" x14ac:dyDescent="0.15">
      <c r="A17" s="30"/>
      <c r="B17" s="913"/>
      <c r="C17" s="915"/>
      <c r="D17" s="926"/>
      <c r="E17" s="927"/>
      <c r="F17" s="932"/>
      <c r="G17" s="933"/>
      <c r="H17" s="933"/>
      <c r="I17" s="933"/>
      <c r="J17" s="933"/>
      <c r="K17" s="933"/>
      <c r="L17" s="936"/>
      <c r="M17" s="936"/>
      <c r="N17" s="936"/>
      <c r="O17" s="936"/>
      <c r="P17" s="936"/>
      <c r="Q17" s="936"/>
      <c r="R17" s="936"/>
      <c r="S17" s="936"/>
      <c r="T17" s="936"/>
      <c r="U17" s="936"/>
      <c r="V17" s="936"/>
      <c r="W17" s="936"/>
      <c r="X17" s="936"/>
      <c r="Y17" s="936"/>
      <c r="Z17" s="936"/>
      <c r="AA17" s="936"/>
      <c r="AB17" s="936"/>
      <c r="AC17" s="936"/>
      <c r="AD17" s="936"/>
      <c r="AE17" s="936"/>
      <c r="AF17" s="936"/>
      <c r="AG17" s="936"/>
      <c r="AH17" s="936"/>
      <c r="AI17" s="936"/>
      <c r="AJ17" s="937"/>
    </row>
    <row r="18" spans="1:36" ht="24.75" customHeight="1" x14ac:dyDescent="0.15">
      <c r="A18" s="30"/>
      <c r="B18" s="913"/>
      <c r="C18" s="915"/>
      <c r="D18" s="926"/>
      <c r="E18" s="927"/>
      <c r="F18" s="938" t="s">
        <v>393</v>
      </c>
      <c r="G18" s="939"/>
      <c r="H18" s="939"/>
      <c r="I18" s="939"/>
      <c r="J18" s="939"/>
      <c r="K18" s="939"/>
      <c r="L18" s="942"/>
      <c r="M18" s="942"/>
      <c r="N18" s="942"/>
      <c r="O18" s="942"/>
      <c r="P18" s="942"/>
      <c r="Q18" s="942"/>
      <c r="R18" s="942"/>
      <c r="S18" s="942"/>
      <c r="T18" s="942"/>
      <c r="U18" s="942"/>
      <c r="V18" s="942"/>
      <c r="W18" s="942"/>
      <c r="X18" s="942"/>
      <c r="Y18" s="942"/>
      <c r="Z18" s="942"/>
      <c r="AA18" s="942"/>
      <c r="AB18" s="942"/>
      <c r="AC18" s="942"/>
      <c r="AD18" s="942"/>
      <c r="AE18" s="942"/>
      <c r="AF18" s="942"/>
      <c r="AG18" s="942"/>
      <c r="AH18" s="942"/>
      <c r="AI18" s="942"/>
      <c r="AJ18" s="943"/>
    </row>
    <row r="19" spans="1:36" ht="24.75" customHeight="1" x14ac:dyDescent="0.15">
      <c r="A19" s="30"/>
      <c r="B19" s="913"/>
      <c r="C19" s="915"/>
      <c r="D19" s="926"/>
      <c r="E19" s="927"/>
      <c r="F19" s="938"/>
      <c r="G19" s="939"/>
      <c r="H19" s="939"/>
      <c r="I19" s="939"/>
      <c r="J19" s="939"/>
      <c r="K19" s="939"/>
      <c r="L19" s="942"/>
      <c r="M19" s="942"/>
      <c r="N19" s="942"/>
      <c r="O19" s="942"/>
      <c r="P19" s="942"/>
      <c r="Q19" s="942"/>
      <c r="R19" s="942"/>
      <c r="S19" s="942"/>
      <c r="T19" s="942"/>
      <c r="U19" s="942"/>
      <c r="V19" s="942"/>
      <c r="W19" s="942"/>
      <c r="X19" s="942"/>
      <c r="Y19" s="942"/>
      <c r="Z19" s="942"/>
      <c r="AA19" s="942"/>
      <c r="AB19" s="942"/>
      <c r="AC19" s="942"/>
      <c r="AD19" s="942"/>
      <c r="AE19" s="942"/>
      <c r="AF19" s="942"/>
      <c r="AG19" s="942"/>
      <c r="AH19" s="942"/>
      <c r="AI19" s="942"/>
      <c r="AJ19" s="943"/>
    </row>
    <row r="20" spans="1:36" ht="24.75" customHeight="1" x14ac:dyDescent="0.15">
      <c r="A20" s="30"/>
      <c r="B20" s="913"/>
      <c r="C20" s="915"/>
      <c r="D20" s="926"/>
      <c r="E20" s="927"/>
      <c r="F20" s="938"/>
      <c r="G20" s="939"/>
      <c r="H20" s="939"/>
      <c r="I20" s="939"/>
      <c r="J20" s="939"/>
      <c r="K20" s="939"/>
      <c r="L20" s="942"/>
      <c r="M20" s="942"/>
      <c r="N20" s="942"/>
      <c r="O20" s="942"/>
      <c r="P20" s="942"/>
      <c r="Q20" s="942"/>
      <c r="R20" s="942"/>
      <c r="S20" s="942"/>
      <c r="T20" s="942"/>
      <c r="U20" s="942"/>
      <c r="V20" s="942"/>
      <c r="W20" s="942"/>
      <c r="X20" s="942"/>
      <c r="Y20" s="942"/>
      <c r="Z20" s="942"/>
      <c r="AA20" s="942"/>
      <c r="AB20" s="942"/>
      <c r="AC20" s="942"/>
      <c r="AD20" s="942"/>
      <c r="AE20" s="942"/>
      <c r="AF20" s="942"/>
      <c r="AG20" s="942"/>
      <c r="AH20" s="942"/>
      <c r="AI20" s="942"/>
      <c r="AJ20" s="943"/>
    </row>
    <row r="21" spans="1:36" ht="24.75" customHeight="1" x14ac:dyDescent="0.15">
      <c r="A21" s="30"/>
      <c r="B21" s="913"/>
      <c r="C21" s="915"/>
      <c r="D21" s="926"/>
      <c r="E21" s="927"/>
      <c r="F21" s="938"/>
      <c r="G21" s="939"/>
      <c r="H21" s="939"/>
      <c r="I21" s="939"/>
      <c r="J21" s="939"/>
      <c r="K21" s="939"/>
      <c r="L21" s="942"/>
      <c r="M21" s="942"/>
      <c r="N21" s="942"/>
      <c r="O21" s="942"/>
      <c r="P21" s="942"/>
      <c r="Q21" s="942"/>
      <c r="R21" s="942"/>
      <c r="S21" s="942"/>
      <c r="T21" s="942"/>
      <c r="U21" s="942"/>
      <c r="V21" s="942"/>
      <c r="W21" s="942"/>
      <c r="X21" s="942"/>
      <c r="Y21" s="942"/>
      <c r="Z21" s="942"/>
      <c r="AA21" s="942"/>
      <c r="AB21" s="942"/>
      <c r="AC21" s="942"/>
      <c r="AD21" s="942"/>
      <c r="AE21" s="942"/>
      <c r="AF21" s="942"/>
      <c r="AG21" s="942"/>
      <c r="AH21" s="942"/>
      <c r="AI21" s="942"/>
      <c r="AJ21" s="943"/>
    </row>
    <row r="22" spans="1:36" ht="24.75" customHeight="1" x14ac:dyDescent="0.15">
      <c r="A22" s="30"/>
      <c r="B22" s="913"/>
      <c r="C22" s="915"/>
      <c r="D22" s="926"/>
      <c r="E22" s="927"/>
      <c r="F22" s="938"/>
      <c r="G22" s="939"/>
      <c r="H22" s="939"/>
      <c r="I22" s="939"/>
      <c r="J22" s="939"/>
      <c r="K22" s="939"/>
      <c r="L22" s="942"/>
      <c r="M22" s="942"/>
      <c r="N22" s="942"/>
      <c r="O22" s="942"/>
      <c r="P22" s="942"/>
      <c r="Q22" s="942"/>
      <c r="R22" s="942"/>
      <c r="S22" s="942"/>
      <c r="T22" s="942"/>
      <c r="U22" s="942"/>
      <c r="V22" s="942"/>
      <c r="W22" s="942"/>
      <c r="X22" s="942"/>
      <c r="Y22" s="942"/>
      <c r="Z22" s="942"/>
      <c r="AA22" s="942"/>
      <c r="AB22" s="942"/>
      <c r="AC22" s="942"/>
      <c r="AD22" s="942"/>
      <c r="AE22" s="942"/>
      <c r="AF22" s="942"/>
      <c r="AG22" s="942"/>
      <c r="AH22" s="942"/>
      <c r="AI22" s="942"/>
      <c r="AJ22" s="943"/>
    </row>
    <row r="23" spans="1:36" ht="24.75" customHeight="1" x14ac:dyDescent="0.15">
      <c r="A23" s="30"/>
      <c r="B23" s="916"/>
      <c r="C23" s="917"/>
      <c r="D23" s="928"/>
      <c r="E23" s="929"/>
      <c r="F23" s="940"/>
      <c r="G23" s="941"/>
      <c r="H23" s="941"/>
      <c r="I23" s="941"/>
      <c r="J23" s="941"/>
      <c r="K23" s="941"/>
      <c r="L23" s="944"/>
      <c r="M23" s="944"/>
      <c r="N23" s="944"/>
      <c r="O23" s="944"/>
      <c r="P23" s="944"/>
      <c r="Q23" s="944"/>
      <c r="R23" s="944"/>
      <c r="S23" s="944"/>
      <c r="T23" s="944"/>
      <c r="U23" s="944"/>
      <c r="V23" s="944"/>
      <c r="W23" s="944"/>
      <c r="X23" s="944"/>
      <c r="Y23" s="944"/>
      <c r="Z23" s="944"/>
      <c r="AA23" s="944"/>
      <c r="AB23" s="944"/>
      <c r="AC23" s="944"/>
      <c r="AD23" s="944"/>
      <c r="AE23" s="944"/>
      <c r="AF23" s="944"/>
      <c r="AG23" s="944"/>
      <c r="AH23" s="944"/>
      <c r="AI23" s="944"/>
      <c r="AJ23" s="945"/>
    </row>
    <row r="24" spans="1:36" ht="39" customHeight="1" x14ac:dyDescent="0.15">
      <c r="A24" s="30"/>
      <c r="B24" s="901" t="s">
        <v>394</v>
      </c>
      <c r="C24" s="901"/>
      <c r="D24" s="901"/>
      <c r="E24" s="901"/>
      <c r="F24" s="901"/>
      <c r="G24" s="901"/>
      <c r="H24" s="901"/>
      <c r="I24" s="901"/>
      <c r="J24" s="901"/>
      <c r="K24" s="901"/>
      <c r="L24" s="901"/>
      <c r="M24" s="901"/>
      <c r="N24" s="901"/>
      <c r="O24" s="901"/>
      <c r="P24" s="901"/>
      <c r="Q24" s="901"/>
      <c r="R24" s="901"/>
      <c r="S24" s="901"/>
      <c r="T24" s="901"/>
      <c r="U24" s="901"/>
      <c r="V24" s="901"/>
      <c r="W24" s="901"/>
      <c r="X24" s="901"/>
      <c r="Y24" s="901"/>
      <c r="Z24" s="901"/>
      <c r="AA24" s="901"/>
      <c r="AB24" s="901"/>
      <c r="AC24" s="901"/>
      <c r="AD24" s="901"/>
      <c r="AE24" s="901"/>
      <c r="AF24" s="901"/>
      <c r="AG24" s="901"/>
      <c r="AH24" s="901"/>
      <c r="AI24" s="901"/>
      <c r="AJ24" s="901"/>
    </row>
    <row r="25" spans="1:36" ht="20.25" customHeight="1" x14ac:dyDescent="0.15">
      <c r="A25" s="30"/>
      <c r="B25" s="902"/>
      <c r="C25" s="902"/>
      <c r="D25" s="902"/>
      <c r="E25" s="902"/>
      <c r="F25" s="902"/>
      <c r="G25" s="902"/>
      <c r="H25" s="902"/>
      <c r="I25" s="902"/>
      <c r="J25" s="902"/>
      <c r="K25" s="902"/>
      <c r="L25" s="902"/>
      <c r="M25" s="902"/>
      <c r="N25" s="902"/>
      <c r="O25" s="902"/>
      <c r="P25" s="902"/>
      <c r="Q25" s="902"/>
      <c r="R25" s="902"/>
      <c r="S25" s="902"/>
      <c r="T25" s="902"/>
      <c r="U25" s="902"/>
      <c r="V25" s="902"/>
      <c r="W25" s="902"/>
      <c r="X25" s="902"/>
      <c r="Y25" s="902"/>
      <c r="Z25" s="902"/>
      <c r="AA25" s="902"/>
      <c r="AB25" s="902"/>
      <c r="AC25" s="902"/>
      <c r="AD25" s="902"/>
      <c r="AE25" s="902"/>
      <c r="AF25" s="902"/>
      <c r="AG25" s="902"/>
      <c r="AH25" s="902"/>
      <c r="AI25" s="902"/>
      <c r="AJ25" s="902"/>
    </row>
    <row r="26" spans="1:36" ht="39" customHeight="1" x14ac:dyDescent="0.15">
      <c r="A26" s="30"/>
      <c r="B26" s="902"/>
      <c r="C26" s="902"/>
      <c r="D26" s="902"/>
      <c r="E26" s="902"/>
      <c r="F26" s="902"/>
      <c r="G26" s="902"/>
      <c r="H26" s="902"/>
      <c r="I26" s="902"/>
      <c r="J26" s="902"/>
      <c r="K26" s="902"/>
      <c r="L26" s="902"/>
      <c r="M26" s="902"/>
      <c r="N26" s="902"/>
      <c r="O26" s="902"/>
      <c r="P26" s="902"/>
      <c r="Q26" s="902"/>
      <c r="R26" s="902"/>
      <c r="S26" s="902"/>
      <c r="T26" s="902"/>
      <c r="U26" s="902"/>
      <c r="V26" s="902"/>
      <c r="W26" s="902"/>
      <c r="X26" s="902"/>
      <c r="Y26" s="902"/>
      <c r="Z26" s="902"/>
      <c r="AA26" s="902"/>
      <c r="AB26" s="902"/>
      <c r="AC26" s="902"/>
      <c r="AD26" s="902"/>
      <c r="AE26" s="902"/>
      <c r="AF26" s="902"/>
      <c r="AG26" s="902"/>
      <c r="AH26" s="902"/>
      <c r="AI26" s="902"/>
      <c r="AJ26" s="902"/>
    </row>
    <row r="27" spans="1:36" ht="48.75" customHeight="1" x14ac:dyDescent="0.15">
      <c r="A27" s="30"/>
      <c r="B27" s="902"/>
      <c r="C27" s="902"/>
      <c r="D27" s="902"/>
      <c r="E27" s="902"/>
      <c r="F27" s="902"/>
      <c r="G27" s="902"/>
      <c r="H27" s="902"/>
      <c r="I27" s="902"/>
      <c r="J27" s="902"/>
      <c r="K27" s="902"/>
      <c r="L27" s="902"/>
      <c r="M27" s="902"/>
      <c r="N27" s="902"/>
      <c r="O27" s="902"/>
      <c r="P27" s="902"/>
      <c r="Q27" s="902"/>
      <c r="R27" s="902"/>
      <c r="S27" s="902"/>
      <c r="T27" s="902"/>
      <c r="U27" s="902"/>
      <c r="V27" s="902"/>
      <c r="W27" s="902"/>
      <c r="X27" s="902"/>
      <c r="Y27" s="902"/>
      <c r="Z27" s="902"/>
      <c r="AA27" s="902"/>
      <c r="AB27" s="902"/>
      <c r="AC27" s="902"/>
      <c r="AD27" s="902"/>
      <c r="AE27" s="902"/>
      <c r="AF27" s="902"/>
      <c r="AG27" s="902"/>
      <c r="AH27" s="902"/>
      <c r="AI27" s="902"/>
      <c r="AJ27" s="902"/>
    </row>
    <row r="28" spans="1:36" ht="12" x14ac:dyDescent="0.15">
      <c r="A28" s="30"/>
      <c r="B28" s="30"/>
      <c r="C28" s="30"/>
      <c r="D28" s="30"/>
      <c r="E28" s="30"/>
      <c r="F28" s="30"/>
      <c r="G28" s="30"/>
      <c r="H28" s="30"/>
      <c r="I28" s="30"/>
      <c r="J28" s="30"/>
      <c r="K28" s="30"/>
      <c r="L28" s="30"/>
      <c r="M28" s="30"/>
      <c r="N28" s="30"/>
      <c r="O28" s="30"/>
      <c r="P28" s="30"/>
      <c r="Q28" s="30"/>
      <c r="R28" s="30"/>
      <c r="S28" s="30"/>
      <c r="T28" s="30"/>
      <c r="U28" s="30"/>
      <c r="V28" s="30"/>
      <c r="W28" s="30"/>
      <c r="X28" s="30"/>
      <c r="Y28" s="30"/>
      <c r="Z28" s="30"/>
      <c r="AA28" s="30"/>
      <c r="AB28" s="30"/>
      <c r="AC28" s="30"/>
      <c r="AD28" s="30"/>
      <c r="AE28" s="30"/>
      <c r="AF28" s="30"/>
      <c r="AG28" s="30"/>
      <c r="AH28" s="30"/>
      <c r="AI28" s="30"/>
      <c r="AJ28" s="30"/>
    </row>
    <row r="29" spans="1:36" ht="12" x14ac:dyDescent="0.15">
      <c r="A29" s="30"/>
      <c r="B29" s="30"/>
      <c r="C29" s="30"/>
      <c r="D29" s="30"/>
      <c r="E29" s="30"/>
      <c r="F29" s="30"/>
      <c r="G29" s="30"/>
      <c r="H29" s="30"/>
      <c r="I29" s="30"/>
      <c r="J29" s="30"/>
      <c r="K29" s="30"/>
      <c r="L29" s="30"/>
      <c r="M29" s="30"/>
      <c r="N29" s="30"/>
      <c r="O29" s="30"/>
      <c r="P29" s="30"/>
      <c r="Q29" s="30"/>
      <c r="R29" s="30"/>
      <c r="S29" s="30"/>
      <c r="T29" s="30"/>
      <c r="U29" s="30"/>
      <c r="V29" s="30"/>
      <c r="W29" s="30"/>
      <c r="X29" s="30"/>
      <c r="Y29" s="30"/>
      <c r="Z29" s="30"/>
      <c r="AA29" s="30"/>
      <c r="AB29" s="30"/>
      <c r="AC29" s="30"/>
      <c r="AD29" s="30"/>
      <c r="AE29" s="30"/>
      <c r="AF29" s="30"/>
      <c r="AG29" s="30"/>
      <c r="AH29" s="30"/>
      <c r="AI29" s="30"/>
      <c r="AJ29" s="30"/>
    </row>
    <row r="30" spans="1:36" ht="12" x14ac:dyDescent="0.15"/>
    <row r="31" spans="1:36" ht="12" x14ac:dyDescent="0.15"/>
    <row r="32" spans="1:36" ht="12" x14ac:dyDescent="0.15"/>
    <row r="33" s="29" customFormat="1" ht="12" x14ac:dyDescent="0.15"/>
    <row r="34" s="29" customFormat="1" ht="12" x14ac:dyDescent="0.15"/>
    <row r="35" s="29" customFormat="1" ht="12" x14ac:dyDescent="0.15"/>
    <row r="36" s="29" customFormat="1" ht="12" x14ac:dyDescent="0.15"/>
    <row r="40" s="29" customFormat="1" ht="12" x14ac:dyDescent="0.15"/>
    <row r="41" s="29" customFormat="1" ht="12" x14ac:dyDescent="0.15"/>
    <row r="42" s="29" customFormat="1" ht="12" x14ac:dyDescent="0.15"/>
    <row r="43" s="29" customFormat="1" ht="12" x14ac:dyDescent="0.15"/>
    <row r="44" s="29" customFormat="1" ht="12" x14ac:dyDescent="0.15"/>
    <row r="45" s="29" customFormat="1" ht="12" x14ac:dyDescent="0.15"/>
    <row r="46" s="29" customFormat="1" ht="12" x14ac:dyDescent="0.15"/>
    <row r="47" s="29" customFormat="1" ht="12" x14ac:dyDescent="0.15"/>
    <row r="48" s="29" customFormat="1" ht="12" x14ac:dyDescent="0.15"/>
    <row r="49" s="29" customFormat="1" ht="12" x14ac:dyDescent="0.15"/>
    <row r="50" s="29" customFormat="1" ht="12" x14ac:dyDescent="0.15"/>
    <row r="51" s="29" customFormat="1" ht="12" x14ac:dyDescent="0.15"/>
    <row r="52" s="29" customFormat="1" ht="12" x14ac:dyDescent="0.15"/>
    <row r="53" s="29" customFormat="1" ht="12" x14ac:dyDescent="0.15"/>
    <row r="54" s="29" customFormat="1" ht="12" x14ac:dyDescent="0.15"/>
    <row r="55" s="29" customFormat="1" ht="12" x14ac:dyDescent="0.15"/>
    <row r="56" s="29" customFormat="1" ht="12" x14ac:dyDescent="0.15"/>
    <row r="57" s="29" customFormat="1" ht="12" x14ac:dyDescent="0.15"/>
    <row r="58" s="29" customFormat="1" ht="12" x14ac:dyDescent="0.15"/>
    <row r="59" s="29" customFormat="1" ht="12" x14ac:dyDescent="0.15"/>
    <row r="60" s="29" customFormat="1" ht="12" x14ac:dyDescent="0.15"/>
    <row r="61" s="29" customFormat="1" ht="12" x14ac:dyDescent="0.15"/>
    <row r="62" s="29" customFormat="1" ht="12" x14ac:dyDescent="0.15"/>
    <row r="63" s="29" customFormat="1" ht="12" x14ac:dyDescent="0.15"/>
    <row r="64" s="29" customFormat="1" ht="12" x14ac:dyDescent="0.15"/>
    <row r="65" s="29" customFormat="1" ht="12" x14ac:dyDescent="0.15"/>
  </sheetData>
  <mergeCells count="32">
    <mergeCell ref="B4:AJ4"/>
    <mergeCell ref="B6:K6"/>
    <mergeCell ref="L6:AJ6"/>
    <mergeCell ref="AC9:AE9"/>
    <mergeCell ref="AF9:AH9"/>
    <mergeCell ref="B7:K7"/>
    <mergeCell ref="L7:AJ7"/>
    <mergeCell ref="B8:K8"/>
    <mergeCell ref="L8:AJ8"/>
    <mergeCell ref="D12:E23"/>
    <mergeCell ref="F12:K13"/>
    <mergeCell ref="L12:AJ13"/>
    <mergeCell ref="F14:K17"/>
    <mergeCell ref="L14:AJ17"/>
    <mergeCell ref="F18:K23"/>
    <mergeCell ref="L18:AJ23"/>
    <mergeCell ref="B1:H1"/>
    <mergeCell ref="M9:P9"/>
    <mergeCell ref="M10:P10"/>
    <mergeCell ref="M11:P11"/>
    <mergeCell ref="B24:AJ27"/>
    <mergeCell ref="AI9:AJ9"/>
    <mergeCell ref="W10:X10"/>
    <mergeCell ref="Y10:AA10"/>
    <mergeCell ref="AC10:AE10"/>
    <mergeCell ref="AF10:AH10"/>
    <mergeCell ref="AI10:AJ10"/>
    <mergeCell ref="B9:C23"/>
    <mergeCell ref="D9:K10"/>
    <mergeCell ref="W9:X9"/>
    <mergeCell ref="Y9:AA9"/>
    <mergeCell ref="D11:K11"/>
  </mergeCells>
  <phoneticPr fontId="1"/>
  <dataValidations count="1">
    <dataValidation type="list" errorStyle="warning" allowBlank="1" showInputMessage="1" showErrorMessage="1" sqref="Y9:AA10 AF9:AH10" xr:uid="{E146C4AE-757B-45BD-9926-C183AE55515D}">
      <formula1>"　,１,２,３,４,５"</formula1>
    </dataValidation>
  </dataValidations>
  <printOptions horizontalCentered="1"/>
  <pageMargins left="0.70866141732283472" right="0.39370078740157483" top="0.78740157480314965" bottom="0.35433070866141736" header="0.70866141732283472" footer="0.27559055118110237"/>
  <pageSetup paperSize="9" scale="89" orientation="portrait" blackAndWhite="1"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J18"/>
  <sheetViews>
    <sheetView view="pageBreakPreview" zoomScaleNormal="70" zoomScaleSheetLayoutView="100" workbookViewId="0">
      <selection activeCell="K8" sqref="K8"/>
    </sheetView>
  </sheetViews>
  <sheetFormatPr defaultRowHeight="13.5" x14ac:dyDescent="0.15"/>
  <cols>
    <col min="1" max="1" width="1.5" style="232" customWidth="1"/>
    <col min="2" max="2" width="26.875" style="232" customWidth="1"/>
    <col min="3" max="3" width="7.5" style="232" customWidth="1"/>
    <col min="4" max="5" width="23.5" style="232" customWidth="1"/>
    <col min="6" max="6" width="3.5" style="232" customWidth="1"/>
    <col min="7" max="256" width="8.875" style="232"/>
    <col min="257" max="257" width="1.5" style="232" customWidth="1"/>
    <col min="258" max="258" width="26.875" style="232" customWidth="1"/>
    <col min="259" max="259" width="7.5" style="232" customWidth="1"/>
    <col min="260" max="261" width="23.5" style="232" customWidth="1"/>
    <col min="262" max="262" width="3.5" style="232" customWidth="1"/>
    <col min="263" max="512" width="8.875" style="232"/>
    <col min="513" max="513" width="1.5" style="232" customWidth="1"/>
    <col min="514" max="514" width="26.875" style="232" customWidth="1"/>
    <col min="515" max="515" width="7.5" style="232" customWidth="1"/>
    <col min="516" max="517" width="23.5" style="232" customWidth="1"/>
    <col min="518" max="518" width="3.5" style="232" customWidth="1"/>
    <col min="519" max="768" width="8.875" style="232"/>
    <col min="769" max="769" width="1.5" style="232" customWidth="1"/>
    <col min="770" max="770" width="26.875" style="232" customWidth="1"/>
    <col min="771" max="771" width="7.5" style="232" customWidth="1"/>
    <col min="772" max="773" width="23.5" style="232" customWidth="1"/>
    <col min="774" max="774" width="3.5" style="232" customWidth="1"/>
    <col min="775" max="1024" width="8.875" style="232"/>
    <col min="1025" max="1025" width="1.5" style="232" customWidth="1"/>
    <col min="1026" max="1026" width="26.875" style="232" customWidth="1"/>
    <col min="1027" max="1027" width="7.5" style="232" customWidth="1"/>
    <col min="1028" max="1029" width="23.5" style="232" customWidth="1"/>
    <col min="1030" max="1030" width="3.5" style="232" customWidth="1"/>
    <col min="1031" max="1280" width="8.875" style="232"/>
    <col min="1281" max="1281" width="1.5" style="232" customWidth="1"/>
    <col min="1282" max="1282" width="26.875" style="232" customWidth="1"/>
    <col min="1283" max="1283" width="7.5" style="232" customWidth="1"/>
    <col min="1284" max="1285" width="23.5" style="232" customWidth="1"/>
    <col min="1286" max="1286" width="3.5" style="232" customWidth="1"/>
    <col min="1287" max="1536" width="8.875" style="232"/>
    <col min="1537" max="1537" width="1.5" style="232" customWidth="1"/>
    <col min="1538" max="1538" width="26.875" style="232" customWidth="1"/>
    <col min="1539" max="1539" width="7.5" style="232" customWidth="1"/>
    <col min="1540" max="1541" width="23.5" style="232" customWidth="1"/>
    <col min="1542" max="1542" width="3.5" style="232" customWidth="1"/>
    <col min="1543" max="1792" width="8.875" style="232"/>
    <col min="1793" max="1793" width="1.5" style="232" customWidth="1"/>
    <col min="1794" max="1794" width="26.875" style="232" customWidth="1"/>
    <col min="1795" max="1795" width="7.5" style="232" customWidth="1"/>
    <col min="1796" max="1797" width="23.5" style="232" customWidth="1"/>
    <col min="1798" max="1798" width="3.5" style="232" customWidth="1"/>
    <col min="1799" max="2048" width="8.875" style="232"/>
    <col min="2049" max="2049" width="1.5" style="232" customWidth="1"/>
    <col min="2050" max="2050" width="26.875" style="232" customWidth="1"/>
    <col min="2051" max="2051" width="7.5" style="232" customWidth="1"/>
    <col min="2052" max="2053" width="23.5" style="232" customWidth="1"/>
    <col min="2054" max="2054" width="3.5" style="232" customWidth="1"/>
    <col min="2055" max="2304" width="8.875" style="232"/>
    <col min="2305" max="2305" width="1.5" style="232" customWidth="1"/>
    <col min="2306" max="2306" width="26.875" style="232" customWidth="1"/>
    <col min="2307" max="2307" width="7.5" style="232" customWidth="1"/>
    <col min="2308" max="2309" width="23.5" style="232" customWidth="1"/>
    <col min="2310" max="2310" width="3.5" style="232" customWidth="1"/>
    <col min="2311" max="2560" width="8.875" style="232"/>
    <col min="2561" max="2561" width="1.5" style="232" customWidth="1"/>
    <col min="2562" max="2562" width="26.875" style="232" customWidth="1"/>
    <col min="2563" max="2563" width="7.5" style="232" customWidth="1"/>
    <col min="2564" max="2565" width="23.5" style="232" customWidth="1"/>
    <col min="2566" max="2566" width="3.5" style="232" customWidth="1"/>
    <col min="2567" max="2816" width="8.875" style="232"/>
    <col min="2817" max="2817" width="1.5" style="232" customWidth="1"/>
    <col min="2818" max="2818" width="26.875" style="232" customWidth="1"/>
    <col min="2819" max="2819" width="7.5" style="232" customWidth="1"/>
    <col min="2820" max="2821" width="23.5" style="232" customWidth="1"/>
    <col min="2822" max="2822" width="3.5" style="232" customWidth="1"/>
    <col min="2823" max="3072" width="8.875" style="232"/>
    <col min="3073" max="3073" width="1.5" style="232" customWidth="1"/>
    <col min="3074" max="3074" width="26.875" style="232" customWidth="1"/>
    <col min="3075" max="3075" width="7.5" style="232" customWidth="1"/>
    <col min="3076" max="3077" width="23.5" style="232" customWidth="1"/>
    <col min="3078" max="3078" width="3.5" style="232" customWidth="1"/>
    <col min="3079" max="3328" width="8.875" style="232"/>
    <col min="3329" max="3329" width="1.5" style="232" customWidth="1"/>
    <col min="3330" max="3330" width="26.875" style="232" customWidth="1"/>
    <col min="3331" max="3331" width="7.5" style="232" customWidth="1"/>
    <col min="3332" max="3333" width="23.5" style="232" customWidth="1"/>
    <col min="3334" max="3334" width="3.5" style="232" customWidth="1"/>
    <col min="3335" max="3584" width="8.875" style="232"/>
    <col min="3585" max="3585" width="1.5" style="232" customWidth="1"/>
    <col min="3586" max="3586" width="26.875" style="232" customWidth="1"/>
    <col min="3587" max="3587" width="7.5" style="232" customWidth="1"/>
    <col min="3588" max="3589" width="23.5" style="232" customWidth="1"/>
    <col min="3590" max="3590" width="3.5" style="232" customWidth="1"/>
    <col min="3591" max="3840" width="8.875" style="232"/>
    <col min="3841" max="3841" width="1.5" style="232" customWidth="1"/>
    <col min="3842" max="3842" width="26.875" style="232" customWidth="1"/>
    <col min="3843" max="3843" width="7.5" style="232" customWidth="1"/>
    <col min="3844" max="3845" width="23.5" style="232" customWidth="1"/>
    <col min="3846" max="3846" width="3.5" style="232" customWidth="1"/>
    <col min="3847" max="4096" width="8.875" style="232"/>
    <col min="4097" max="4097" width="1.5" style="232" customWidth="1"/>
    <col min="4098" max="4098" width="26.875" style="232" customWidth="1"/>
    <col min="4099" max="4099" width="7.5" style="232" customWidth="1"/>
    <col min="4100" max="4101" width="23.5" style="232" customWidth="1"/>
    <col min="4102" max="4102" width="3.5" style="232" customWidth="1"/>
    <col min="4103" max="4352" width="8.875" style="232"/>
    <col min="4353" max="4353" width="1.5" style="232" customWidth="1"/>
    <col min="4354" max="4354" width="26.875" style="232" customWidth="1"/>
    <col min="4355" max="4355" width="7.5" style="232" customWidth="1"/>
    <col min="4356" max="4357" width="23.5" style="232" customWidth="1"/>
    <col min="4358" max="4358" width="3.5" style="232" customWidth="1"/>
    <col min="4359" max="4608" width="8.875" style="232"/>
    <col min="4609" max="4609" width="1.5" style="232" customWidth="1"/>
    <col min="4610" max="4610" width="26.875" style="232" customWidth="1"/>
    <col min="4611" max="4611" width="7.5" style="232" customWidth="1"/>
    <col min="4612" max="4613" width="23.5" style="232" customWidth="1"/>
    <col min="4614" max="4614" width="3.5" style="232" customWidth="1"/>
    <col min="4615" max="4864" width="8.875" style="232"/>
    <col min="4865" max="4865" width="1.5" style="232" customWidth="1"/>
    <col min="4866" max="4866" width="26.875" style="232" customWidth="1"/>
    <col min="4867" max="4867" width="7.5" style="232" customWidth="1"/>
    <col min="4868" max="4869" width="23.5" style="232" customWidth="1"/>
    <col min="4870" max="4870" width="3.5" style="232" customWidth="1"/>
    <col min="4871" max="5120" width="8.875" style="232"/>
    <col min="5121" max="5121" width="1.5" style="232" customWidth="1"/>
    <col min="5122" max="5122" width="26.875" style="232" customWidth="1"/>
    <col min="5123" max="5123" width="7.5" style="232" customWidth="1"/>
    <col min="5124" max="5125" width="23.5" style="232" customWidth="1"/>
    <col min="5126" max="5126" width="3.5" style="232" customWidth="1"/>
    <col min="5127" max="5376" width="8.875" style="232"/>
    <col min="5377" max="5377" width="1.5" style="232" customWidth="1"/>
    <col min="5378" max="5378" width="26.875" style="232" customWidth="1"/>
    <col min="5379" max="5379" width="7.5" style="232" customWidth="1"/>
    <col min="5380" max="5381" width="23.5" style="232" customWidth="1"/>
    <col min="5382" max="5382" width="3.5" style="232" customWidth="1"/>
    <col min="5383" max="5632" width="8.875" style="232"/>
    <col min="5633" max="5633" width="1.5" style="232" customWidth="1"/>
    <col min="5634" max="5634" width="26.875" style="232" customWidth="1"/>
    <col min="5635" max="5635" width="7.5" style="232" customWidth="1"/>
    <col min="5636" max="5637" width="23.5" style="232" customWidth="1"/>
    <col min="5638" max="5638" width="3.5" style="232" customWidth="1"/>
    <col min="5639" max="5888" width="8.875" style="232"/>
    <col min="5889" max="5889" width="1.5" style="232" customWidth="1"/>
    <col min="5890" max="5890" width="26.875" style="232" customWidth="1"/>
    <col min="5891" max="5891" width="7.5" style="232" customWidth="1"/>
    <col min="5892" max="5893" width="23.5" style="232" customWidth="1"/>
    <col min="5894" max="5894" width="3.5" style="232" customWidth="1"/>
    <col min="5895" max="6144" width="8.875" style="232"/>
    <col min="6145" max="6145" width="1.5" style="232" customWidth="1"/>
    <col min="6146" max="6146" width="26.875" style="232" customWidth="1"/>
    <col min="6147" max="6147" width="7.5" style="232" customWidth="1"/>
    <col min="6148" max="6149" width="23.5" style="232" customWidth="1"/>
    <col min="6150" max="6150" width="3.5" style="232" customWidth="1"/>
    <col min="6151" max="6400" width="8.875" style="232"/>
    <col min="6401" max="6401" width="1.5" style="232" customWidth="1"/>
    <col min="6402" max="6402" width="26.875" style="232" customWidth="1"/>
    <col min="6403" max="6403" width="7.5" style="232" customWidth="1"/>
    <col min="6404" max="6405" width="23.5" style="232" customWidth="1"/>
    <col min="6406" max="6406" width="3.5" style="232" customWidth="1"/>
    <col min="6407" max="6656" width="8.875" style="232"/>
    <col min="6657" max="6657" width="1.5" style="232" customWidth="1"/>
    <col min="6658" max="6658" width="26.875" style="232" customWidth="1"/>
    <col min="6659" max="6659" width="7.5" style="232" customWidth="1"/>
    <col min="6660" max="6661" width="23.5" style="232" customWidth="1"/>
    <col min="6662" max="6662" width="3.5" style="232" customWidth="1"/>
    <col min="6663" max="6912" width="8.875" style="232"/>
    <col min="6913" max="6913" width="1.5" style="232" customWidth="1"/>
    <col min="6914" max="6914" width="26.875" style="232" customWidth="1"/>
    <col min="6915" max="6915" width="7.5" style="232" customWidth="1"/>
    <col min="6916" max="6917" width="23.5" style="232" customWidth="1"/>
    <col min="6918" max="6918" width="3.5" style="232" customWidth="1"/>
    <col min="6919" max="7168" width="8.875" style="232"/>
    <col min="7169" max="7169" width="1.5" style="232" customWidth="1"/>
    <col min="7170" max="7170" width="26.875" style="232" customWidth="1"/>
    <col min="7171" max="7171" width="7.5" style="232" customWidth="1"/>
    <col min="7172" max="7173" width="23.5" style="232" customWidth="1"/>
    <col min="7174" max="7174" width="3.5" style="232" customWidth="1"/>
    <col min="7175" max="7424" width="8.875" style="232"/>
    <col min="7425" max="7425" width="1.5" style="232" customWidth="1"/>
    <col min="7426" max="7426" width="26.875" style="232" customWidth="1"/>
    <col min="7427" max="7427" width="7.5" style="232" customWidth="1"/>
    <col min="7428" max="7429" width="23.5" style="232" customWidth="1"/>
    <col min="7430" max="7430" width="3.5" style="232" customWidth="1"/>
    <col min="7431" max="7680" width="8.875" style="232"/>
    <col min="7681" max="7681" width="1.5" style="232" customWidth="1"/>
    <col min="7682" max="7682" width="26.875" style="232" customWidth="1"/>
    <col min="7683" max="7683" width="7.5" style="232" customWidth="1"/>
    <col min="7684" max="7685" width="23.5" style="232" customWidth="1"/>
    <col min="7686" max="7686" width="3.5" style="232" customWidth="1"/>
    <col min="7687" max="7936" width="8.875" style="232"/>
    <col min="7937" max="7937" width="1.5" style="232" customWidth="1"/>
    <col min="7938" max="7938" width="26.875" style="232" customWidth="1"/>
    <col min="7939" max="7939" width="7.5" style="232" customWidth="1"/>
    <col min="7940" max="7941" width="23.5" style="232" customWidth="1"/>
    <col min="7942" max="7942" width="3.5" style="232" customWidth="1"/>
    <col min="7943" max="8192" width="8.875" style="232"/>
    <col min="8193" max="8193" width="1.5" style="232" customWidth="1"/>
    <col min="8194" max="8194" width="26.875" style="232" customWidth="1"/>
    <col min="8195" max="8195" width="7.5" style="232" customWidth="1"/>
    <col min="8196" max="8197" width="23.5" style="232" customWidth="1"/>
    <col min="8198" max="8198" width="3.5" style="232" customWidth="1"/>
    <col min="8199" max="8448" width="8.875" style="232"/>
    <col min="8449" max="8449" width="1.5" style="232" customWidth="1"/>
    <col min="8450" max="8450" width="26.875" style="232" customWidth="1"/>
    <col min="8451" max="8451" width="7.5" style="232" customWidth="1"/>
    <col min="8452" max="8453" width="23.5" style="232" customWidth="1"/>
    <col min="8454" max="8454" width="3.5" style="232" customWidth="1"/>
    <col min="8455" max="8704" width="8.875" style="232"/>
    <col min="8705" max="8705" width="1.5" style="232" customWidth="1"/>
    <col min="8706" max="8706" width="26.875" style="232" customWidth="1"/>
    <col min="8707" max="8707" width="7.5" style="232" customWidth="1"/>
    <col min="8708" max="8709" width="23.5" style="232" customWidth="1"/>
    <col min="8710" max="8710" width="3.5" style="232" customWidth="1"/>
    <col min="8711" max="8960" width="8.875" style="232"/>
    <col min="8961" max="8961" width="1.5" style="232" customWidth="1"/>
    <col min="8962" max="8962" width="26.875" style="232" customWidth="1"/>
    <col min="8963" max="8963" width="7.5" style="232" customWidth="1"/>
    <col min="8964" max="8965" width="23.5" style="232" customWidth="1"/>
    <col min="8966" max="8966" width="3.5" style="232" customWidth="1"/>
    <col min="8967" max="9216" width="8.875" style="232"/>
    <col min="9217" max="9217" width="1.5" style="232" customWidth="1"/>
    <col min="9218" max="9218" width="26.875" style="232" customWidth="1"/>
    <col min="9219" max="9219" width="7.5" style="232" customWidth="1"/>
    <col min="9220" max="9221" width="23.5" style="232" customWidth="1"/>
    <col min="9222" max="9222" width="3.5" style="232" customWidth="1"/>
    <col min="9223" max="9472" width="8.875" style="232"/>
    <col min="9473" max="9473" width="1.5" style="232" customWidth="1"/>
    <col min="9474" max="9474" width="26.875" style="232" customWidth="1"/>
    <col min="9475" max="9475" width="7.5" style="232" customWidth="1"/>
    <col min="9476" max="9477" width="23.5" style="232" customWidth="1"/>
    <col min="9478" max="9478" width="3.5" style="232" customWidth="1"/>
    <col min="9479" max="9728" width="8.875" style="232"/>
    <col min="9729" max="9729" width="1.5" style="232" customWidth="1"/>
    <col min="9730" max="9730" width="26.875" style="232" customWidth="1"/>
    <col min="9731" max="9731" width="7.5" style="232" customWidth="1"/>
    <col min="9732" max="9733" width="23.5" style="232" customWidth="1"/>
    <col min="9734" max="9734" width="3.5" style="232" customWidth="1"/>
    <col min="9735" max="9984" width="8.875" style="232"/>
    <col min="9985" max="9985" width="1.5" style="232" customWidth="1"/>
    <col min="9986" max="9986" width="26.875" style="232" customWidth="1"/>
    <col min="9987" max="9987" width="7.5" style="232" customWidth="1"/>
    <col min="9988" max="9989" width="23.5" style="232" customWidth="1"/>
    <col min="9990" max="9990" width="3.5" style="232" customWidth="1"/>
    <col min="9991" max="10240" width="8.875" style="232"/>
    <col min="10241" max="10241" width="1.5" style="232" customWidth="1"/>
    <col min="10242" max="10242" width="26.875" style="232" customWidth="1"/>
    <col min="10243" max="10243" width="7.5" style="232" customWidth="1"/>
    <col min="10244" max="10245" width="23.5" style="232" customWidth="1"/>
    <col min="10246" max="10246" width="3.5" style="232" customWidth="1"/>
    <col min="10247" max="10496" width="8.875" style="232"/>
    <col min="10497" max="10497" width="1.5" style="232" customWidth="1"/>
    <col min="10498" max="10498" width="26.875" style="232" customWidth="1"/>
    <col min="10499" max="10499" width="7.5" style="232" customWidth="1"/>
    <col min="10500" max="10501" width="23.5" style="232" customWidth="1"/>
    <col min="10502" max="10502" width="3.5" style="232" customWidth="1"/>
    <col min="10503" max="10752" width="8.875" style="232"/>
    <col min="10753" max="10753" width="1.5" style="232" customWidth="1"/>
    <col min="10754" max="10754" width="26.875" style="232" customWidth="1"/>
    <col min="10755" max="10755" width="7.5" style="232" customWidth="1"/>
    <col min="10756" max="10757" width="23.5" style="232" customWidth="1"/>
    <col min="10758" max="10758" width="3.5" style="232" customWidth="1"/>
    <col min="10759" max="11008" width="8.875" style="232"/>
    <col min="11009" max="11009" width="1.5" style="232" customWidth="1"/>
    <col min="11010" max="11010" width="26.875" style="232" customWidth="1"/>
    <col min="11011" max="11011" width="7.5" style="232" customWidth="1"/>
    <col min="11012" max="11013" width="23.5" style="232" customWidth="1"/>
    <col min="11014" max="11014" width="3.5" style="232" customWidth="1"/>
    <col min="11015" max="11264" width="8.875" style="232"/>
    <col min="11265" max="11265" width="1.5" style="232" customWidth="1"/>
    <col min="11266" max="11266" width="26.875" style="232" customWidth="1"/>
    <col min="11267" max="11267" width="7.5" style="232" customWidth="1"/>
    <col min="11268" max="11269" width="23.5" style="232" customWidth="1"/>
    <col min="11270" max="11270" width="3.5" style="232" customWidth="1"/>
    <col min="11271" max="11520" width="8.875" style="232"/>
    <col min="11521" max="11521" width="1.5" style="232" customWidth="1"/>
    <col min="11522" max="11522" width="26.875" style="232" customWidth="1"/>
    <col min="11523" max="11523" width="7.5" style="232" customWidth="1"/>
    <col min="11524" max="11525" width="23.5" style="232" customWidth="1"/>
    <col min="11526" max="11526" width="3.5" style="232" customWidth="1"/>
    <col min="11527" max="11776" width="8.875" style="232"/>
    <col min="11777" max="11777" width="1.5" style="232" customWidth="1"/>
    <col min="11778" max="11778" width="26.875" style="232" customWidth="1"/>
    <col min="11779" max="11779" width="7.5" style="232" customWidth="1"/>
    <col min="11780" max="11781" width="23.5" style="232" customWidth="1"/>
    <col min="11782" max="11782" width="3.5" style="232" customWidth="1"/>
    <col min="11783" max="12032" width="8.875" style="232"/>
    <col min="12033" max="12033" width="1.5" style="232" customWidth="1"/>
    <col min="12034" max="12034" width="26.875" style="232" customWidth="1"/>
    <col min="12035" max="12035" width="7.5" style="232" customWidth="1"/>
    <col min="12036" max="12037" width="23.5" style="232" customWidth="1"/>
    <col min="12038" max="12038" width="3.5" style="232" customWidth="1"/>
    <col min="12039" max="12288" width="8.875" style="232"/>
    <col min="12289" max="12289" width="1.5" style="232" customWidth="1"/>
    <col min="12290" max="12290" width="26.875" style="232" customWidth="1"/>
    <col min="12291" max="12291" width="7.5" style="232" customWidth="1"/>
    <col min="12292" max="12293" width="23.5" style="232" customWidth="1"/>
    <col min="12294" max="12294" width="3.5" style="232" customWidth="1"/>
    <col min="12295" max="12544" width="8.875" style="232"/>
    <col min="12545" max="12545" width="1.5" style="232" customWidth="1"/>
    <col min="12546" max="12546" width="26.875" style="232" customWidth="1"/>
    <col min="12547" max="12547" width="7.5" style="232" customWidth="1"/>
    <col min="12548" max="12549" width="23.5" style="232" customWidth="1"/>
    <col min="12550" max="12550" width="3.5" style="232" customWidth="1"/>
    <col min="12551" max="12800" width="8.875" style="232"/>
    <col min="12801" max="12801" width="1.5" style="232" customWidth="1"/>
    <col min="12802" max="12802" width="26.875" style="232" customWidth="1"/>
    <col min="12803" max="12803" width="7.5" style="232" customWidth="1"/>
    <col min="12804" max="12805" width="23.5" style="232" customWidth="1"/>
    <col min="12806" max="12806" width="3.5" style="232" customWidth="1"/>
    <col min="12807" max="13056" width="8.875" style="232"/>
    <col min="13057" max="13057" width="1.5" style="232" customWidth="1"/>
    <col min="13058" max="13058" width="26.875" style="232" customWidth="1"/>
    <col min="13059" max="13059" width="7.5" style="232" customWidth="1"/>
    <col min="13060" max="13061" width="23.5" style="232" customWidth="1"/>
    <col min="13062" max="13062" width="3.5" style="232" customWidth="1"/>
    <col min="13063" max="13312" width="8.875" style="232"/>
    <col min="13313" max="13313" width="1.5" style="232" customWidth="1"/>
    <col min="13314" max="13314" width="26.875" style="232" customWidth="1"/>
    <col min="13315" max="13315" width="7.5" style="232" customWidth="1"/>
    <col min="13316" max="13317" width="23.5" style="232" customWidth="1"/>
    <col min="13318" max="13318" width="3.5" style="232" customWidth="1"/>
    <col min="13319" max="13568" width="8.875" style="232"/>
    <col min="13569" max="13569" width="1.5" style="232" customWidth="1"/>
    <col min="13570" max="13570" width="26.875" style="232" customWidth="1"/>
    <col min="13571" max="13571" width="7.5" style="232" customWidth="1"/>
    <col min="13572" max="13573" width="23.5" style="232" customWidth="1"/>
    <col min="13574" max="13574" width="3.5" style="232" customWidth="1"/>
    <col min="13575" max="13824" width="8.875" style="232"/>
    <col min="13825" max="13825" width="1.5" style="232" customWidth="1"/>
    <col min="13826" max="13826" width="26.875" style="232" customWidth="1"/>
    <col min="13827" max="13827" width="7.5" style="232" customWidth="1"/>
    <col min="13828" max="13829" width="23.5" style="232" customWidth="1"/>
    <col min="13830" max="13830" width="3.5" style="232" customWidth="1"/>
    <col min="13831" max="14080" width="8.875" style="232"/>
    <col min="14081" max="14081" width="1.5" style="232" customWidth="1"/>
    <col min="14082" max="14082" width="26.875" style="232" customWidth="1"/>
    <col min="14083" max="14083" width="7.5" style="232" customWidth="1"/>
    <col min="14084" max="14085" width="23.5" style="232" customWidth="1"/>
    <col min="14086" max="14086" width="3.5" style="232" customWidth="1"/>
    <col min="14087" max="14336" width="8.875" style="232"/>
    <col min="14337" max="14337" width="1.5" style="232" customWidth="1"/>
    <col min="14338" max="14338" width="26.875" style="232" customWidth="1"/>
    <col min="14339" max="14339" width="7.5" style="232" customWidth="1"/>
    <col min="14340" max="14341" width="23.5" style="232" customWidth="1"/>
    <col min="14342" max="14342" width="3.5" style="232" customWidth="1"/>
    <col min="14343" max="14592" width="8.875" style="232"/>
    <col min="14593" max="14593" width="1.5" style="232" customWidth="1"/>
    <col min="14594" max="14594" width="26.875" style="232" customWidth="1"/>
    <col min="14595" max="14595" width="7.5" style="232" customWidth="1"/>
    <col min="14596" max="14597" width="23.5" style="232" customWidth="1"/>
    <col min="14598" max="14598" width="3.5" style="232" customWidth="1"/>
    <col min="14599" max="14848" width="8.875" style="232"/>
    <col min="14849" max="14849" width="1.5" style="232" customWidth="1"/>
    <col min="14850" max="14850" width="26.875" style="232" customWidth="1"/>
    <col min="14851" max="14851" width="7.5" style="232" customWidth="1"/>
    <col min="14852" max="14853" width="23.5" style="232" customWidth="1"/>
    <col min="14854" max="14854" width="3.5" style="232" customWidth="1"/>
    <col min="14855" max="15104" width="8.875" style="232"/>
    <col min="15105" max="15105" width="1.5" style="232" customWidth="1"/>
    <col min="15106" max="15106" width="26.875" style="232" customWidth="1"/>
    <col min="15107" max="15107" width="7.5" style="232" customWidth="1"/>
    <col min="15108" max="15109" width="23.5" style="232" customWidth="1"/>
    <col min="15110" max="15110" width="3.5" style="232" customWidth="1"/>
    <col min="15111" max="15360" width="8.875" style="232"/>
    <col min="15361" max="15361" width="1.5" style="232" customWidth="1"/>
    <col min="15362" max="15362" width="26.875" style="232" customWidth="1"/>
    <col min="15363" max="15363" width="7.5" style="232" customWidth="1"/>
    <col min="15364" max="15365" width="23.5" style="232" customWidth="1"/>
    <col min="15366" max="15366" width="3.5" style="232" customWidth="1"/>
    <col min="15367" max="15616" width="8.875" style="232"/>
    <col min="15617" max="15617" width="1.5" style="232" customWidth="1"/>
    <col min="15618" max="15618" width="26.875" style="232" customWidth="1"/>
    <col min="15619" max="15619" width="7.5" style="232" customWidth="1"/>
    <col min="15620" max="15621" width="23.5" style="232" customWidth="1"/>
    <col min="15622" max="15622" width="3.5" style="232" customWidth="1"/>
    <col min="15623" max="15872" width="8.875" style="232"/>
    <col min="15873" max="15873" width="1.5" style="232" customWidth="1"/>
    <col min="15874" max="15874" width="26.875" style="232" customWidth="1"/>
    <col min="15875" max="15875" width="7.5" style="232" customWidth="1"/>
    <col min="15876" max="15877" width="23.5" style="232" customWidth="1"/>
    <col min="15878" max="15878" width="3.5" style="232" customWidth="1"/>
    <col min="15879" max="16128" width="8.875" style="232"/>
    <col min="16129" max="16129" width="1.5" style="232" customWidth="1"/>
    <col min="16130" max="16130" width="26.875" style="232" customWidth="1"/>
    <col min="16131" max="16131" width="7.5" style="232" customWidth="1"/>
    <col min="16132" max="16133" width="23.5" style="232" customWidth="1"/>
    <col min="16134" max="16134" width="3.5" style="232" customWidth="1"/>
    <col min="16135" max="16384" width="8.875" style="232"/>
  </cols>
  <sheetData>
    <row r="1" spans="1:8" ht="18" customHeight="1" x14ac:dyDescent="0.15">
      <c r="A1" s="952" t="s">
        <v>685</v>
      </c>
      <c r="B1" s="952"/>
      <c r="C1" s="49"/>
      <c r="D1" s="49"/>
      <c r="E1" s="49"/>
      <c r="F1" s="49"/>
    </row>
    <row r="2" spans="1:8" ht="27.75" customHeight="1" x14ac:dyDescent="0.15">
      <c r="A2" s="233"/>
      <c r="B2" s="49"/>
      <c r="C2" s="49"/>
      <c r="D2" s="49"/>
      <c r="E2" s="953" t="s">
        <v>15</v>
      </c>
      <c r="F2" s="953"/>
    </row>
    <row r="3" spans="1:8" ht="7.5" customHeight="1" x14ac:dyDescent="0.15">
      <c r="A3" s="233"/>
      <c r="B3" s="49"/>
      <c r="C3" s="49"/>
      <c r="D3" s="49"/>
      <c r="E3" s="234"/>
      <c r="F3" s="234"/>
    </row>
    <row r="4" spans="1:8" ht="36" customHeight="1" x14ac:dyDescent="0.15">
      <c r="A4" s="957" t="s">
        <v>686</v>
      </c>
      <c r="B4" s="957"/>
      <c r="C4" s="957"/>
      <c r="D4" s="957"/>
      <c r="E4" s="957"/>
      <c r="F4" s="957"/>
    </row>
    <row r="5" spans="1:8" ht="6.75" customHeight="1" x14ac:dyDescent="0.15">
      <c r="A5" s="51"/>
      <c r="B5" s="51"/>
      <c r="C5" s="51"/>
      <c r="D5" s="51"/>
      <c r="E5" s="51"/>
      <c r="F5" s="51"/>
    </row>
    <row r="6" spans="1:8" ht="42" customHeight="1" x14ac:dyDescent="0.15">
      <c r="A6" s="51"/>
      <c r="B6" s="128" t="s">
        <v>52</v>
      </c>
      <c r="C6" s="954"/>
      <c r="D6" s="955"/>
      <c r="E6" s="955"/>
      <c r="F6" s="956"/>
    </row>
    <row r="7" spans="1:8" ht="42" customHeight="1" x14ac:dyDescent="0.15">
      <c r="A7" s="51"/>
      <c r="B7" s="130" t="s">
        <v>32</v>
      </c>
      <c r="C7" s="954"/>
      <c r="D7" s="955"/>
      <c r="E7" s="955"/>
      <c r="F7" s="956"/>
    </row>
    <row r="8" spans="1:8" ht="42" customHeight="1" x14ac:dyDescent="0.15">
      <c r="A8" s="49"/>
      <c r="B8" s="235" t="s">
        <v>12</v>
      </c>
      <c r="C8" s="958" t="s">
        <v>687</v>
      </c>
      <c r="D8" s="958"/>
      <c r="E8" s="958"/>
      <c r="F8" s="959"/>
    </row>
    <row r="9" spans="1:8" ht="57" customHeight="1" x14ac:dyDescent="0.15">
      <c r="A9" s="49"/>
      <c r="B9" s="236" t="s">
        <v>688</v>
      </c>
      <c r="C9" s="237">
        <v>1</v>
      </c>
      <c r="D9" s="962" t="s">
        <v>689</v>
      </c>
      <c r="E9" s="962"/>
      <c r="F9" s="963"/>
    </row>
    <row r="10" spans="1:8" ht="57" customHeight="1" x14ac:dyDescent="0.15">
      <c r="A10" s="49"/>
      <c r="B10" s="964" t="s">
        <v>690</v>
      </c>
      <c r="C10" s="128">
        <v>1</v>
      </c>
      <c r="D10" s="962" t="s">
        <v>691</v>
      </c>
      <c r="E10" s="962"/>
      <c r="F10" s="963"/>
    </row>
    <row r="11" spans="1:8" ht="57" customHeight="1" x14ac:dyDescent="0.15">
      <c r="A11" s="49"/>
      <c r="B11" s="965"/>
      <c r="C11" s="128">
        <v>2</v>
      </c>
      <c r="D11" s="962" t="s">
        <v>692</v>
      </c>
      <c r="E11" s="962"/>
      <c r="F11" s="963"/>
    </row>
    <row r="12" spans="1:8" ht="57" customHeight="1" x14ac:dyDescent="0.15">
      <c r="A12" s="49"/>
      <c r="B12" s="966" t="s">
        <v>693</v>
      </c>
      <c r="C12" s="128">
        <v>1</v>
      </c>
      <c r="D12" s="962" t="s">
        <v>694</v>
      </c>
      <c r="E12" s="962"/>
      <c r="F12" s="963"/>
    </row>
    <row r="13" spans="1:8" ht="57" customHeight="1" x14ac:dyDescent="0.15">
      <c r="A13" s="49"/>
      <c r="B13" s="967"/>
      <c r="C13" s="238">
        <v>2</v>
      </c>
      <c r="D13" s="968" t="s">
        <v>695</v>
      </c>
      <c r="E13" s="968"/>
      <c r="F13" s="969"/>
    </row>
    <row r="14" spans="1:8" ht="7.5" customHeight="1" x14ac:dyDescent="0.15">
      <c r="A14" s="49"/>
      <c r="B14" s="49"/>
      <c r="C14" s="49"/>
      <c r="D14" s="49"/>
      <c r="E14" s="49"/>
      <c r="F14" s="49"/>
    </row>
    <row r="15" spans="1:8" ht="13.15" customHeight="1" x14ac:dyDescent="0.15">
      <c r="A15" s="49"/>
      <c r="B15" s="960" t="s">
        <v>696</v>
      </c>
      <c r="C15" s="961"/>
      <c r="D15" s="961"/>
      <c r="E15" s="961"/>
      <c r="F15" s="961"/>
      <c r="H15" s="49"/>
    </row>
    <row r="16" spans="1:8" ht="18.75" customHeight="1" x14ac:dyDescent="0.15">
      <c r="A16" s="99"/>
      <c r="B16" s="961"/>
      <c r="C16" s="961"/>
      <c r="D16" s="961"/>
      <c r="E16" s="961"/>
      <c r="F16" s="961"/>
      <c r="H16" s="99" t="s">
        <v>697</v>
      </c>
    </row>
    <row r="17" spans="2:10" x14ac:dyDescent="0.15">
      <c r="B17" s="961"/>
      <c r="C17" s="961"/>
      <c r="D17" s="961"/>
      <c r="E17" s="961"/>
      <c r="F17" s="961"/>
      <c r="G17" s="852"/>
      <c r="H17" s="839"/>
      <c r="I17" s="839"/>
      <c r="J17" s="839"/>
    </row>
    <row r="18" spans="2:10" ht="50.25" customHeight="1" x14ac:dyDescent="0.15">
      <c r="B18" s="961"/>
      <c r="C18" s="961"/>
      <c r="D18" s="961"/>
      <c r="E18" s="961"/>
      <c r="F18" s="961"/>
    </row>
  </sheetData>
  <mergeCells count="15">
    <mergeCell ref="C8:F8"/>
    <mergeCell ref="B15:F18"/>
    <mergeCell ref="G17:J17"/>
    <mergeCell ref="D9:F9"/>
    <mergeCell ref="D10:F10"/>
    <mergeCell ref="D11:F11"/>
    <mergeCell ref="B10:B11"/>
    <mergeCell ref="B12:B13"/>
    <mergeCell ref="D12:F12"/>
    <mergeCell ref="D13:F13"/>
    <mergeCell ref="A1:B1"/>
    <mergeCell ref="E2:F2"/>
    <mergeCell ref="C6:F6"/>
    <mergeCell ref="C7:F7"/>
    <mergeCell ref="A4:F4"/>
  </mergeCells>
  <phoneticPr fontId="1"/>
  <printOptions horizontalCentered="1"/>
  <pageMargins left="0.55118110236220474" right="0.70866141732283472" top="0.98425196850393704" bottom="0.98425196850393704" header="0.51181102362204722" footer="0.51181102362204722"/>
  <pageSetup paperSize="9" scale="96" orientation="portrait" blackAndWhite="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28</vt:i4>
      </vt:variant>
      <vt:variant>
        <vt:lpstr>名前付き一覧</vt:lpstr>
      </vt:variant>
      <vt:variant>
        <vt:i4>56</vt:i4>
      </vt:variant>
    </vt:vector>
  </HeadingPairs>
  <TitlesOfParts>
    <vt:vector size="84" baseType="lpstr">
      <vt:lpstr>提出書類一覧</vt:lpstr>
      <vt:lpstr>様式第６号</vt:lpstr>
      <vt:lpstr>国別紙１</vt:lpstr>
      <vt:lpstr>国標準様式４</vt:lpstr>
      <vt:lpstr>国別紙3-1</vt:lpstr>
      <vt:lpstr>国別紙6-1</vt:lpstr>
      <vt:lpstr>国別紙6-2</vt:lpstr>
      <vt:lpstr>国別紙10</vt:lpstr>
      <vt:lpstr>国別紙48</vt:lpstr>
      <vt:lpstr>市別紙23</vt:lpstr>
      <vt:lpstr>国別紙29-1</vt:lpstr>
      <vt:lpstr>国別紙27</vt:lpstr>
      <vt:lpstr>国別紙28</vt:lpstr>
      <vt:lpstr>国別紙５</vt:lpstr>
      <vt:lpstr>国別紙26</vt:lpstr>
      <vt:lpstr>国別紙51-1</vt:lpstr>
      <vt:lpstr>国別紙12</vt:lpstr>
      <vt:lpstr>国別紙34</vt:lpstr>
      <vt:lpstr>国別紙13</vt:lpstr>
      <vt:lpstr>国別紙14</vt:lpstr>
      <vt:lpstr>国別紙23-2</vt:lpstr>
      <vt:lpstr>国別紙11</vt:lpstr>
      <vt:lpstr>市参考様式７</vt:lpstr>
      <vt:lpstr>市参考様式８</vt:lpstr>
      <vt:lpstr>市参考様式９</vt:lpstr>
      <vt:lpstr>国別紙７</vt:lpstr>
      <vt:lpstr>国別紙36</vt:lpstr>
      <vt:lpstr>選択肢</vt:lpstr>
      <vt:lpstr>国別紙７!Excel_BuiltIn_Print_Area</vt:lpstr>
      <vt:lpstr>国別紙１!Print_Area</vt:lpstr>
      <vt:lpstr>国別紙10!Print_Area</vt:lpstr>
      <vt:lpstr>国別紙11!Print_Area</vt:lpstr>
      <vt:lpstr>国別紙12!Print_Area</vt:lpstr>
      <vt:lpstr>国別紙13!Print_Area</vt:lpstr>
      <vt:lpstr>'国別紙23-2'!Print_Area</vt:lpstr>
      <vt:lpstr>国別紙28!Print_Area</vt:lpstr>
      <vt:lpstr>'国別紙3-1'!Print_Area</vt:lpstr>
      <vt:lpstr>国別紙36!Print_Area</vt:lpstr>
      <vt:lpstr>国別紙48!Print_Area</vt:lpstr>
      <vt:lpstr>'国別紙51-1'!Print_Area</vt:lpstr>
      <vt:lpstr>'国別紙6-1'!Print_Area</vt:lpstr>
      <vt:lpstr>'国別紙6-2'!Print_Area</vt:lpstr>
      <vt:lpstr>国別紙７!Print_Area</vt:lpstr>
      <vt:lpstr>市参考様式７!Print_Area</vt:lpstr>
      <vt:lpstr>市参考様式８!Print_Area</vt:lpstr>
      <vt:lpstr>市別紙23!Print_Area</vt:lpstr>
      <vt:lpstr>提出書類一覧!Print_Area</vt:lpstr>
      <vt:lpstr>様式第６号!Print_Area</vt:lpstr>
      <vt:lpstr>国別紙１!Print_Titles</vt:lpstr>
      <vt:lpstr>医療型障害児入所施設</vt:lpstr>
      <vt:lpstr>一般相談支援事業</vt:lpstr>
      <vt:lpstr>機能訓練</vt:lpstr>
      <vt:lpstr>居宅介護</vt:lpstr>
      <vt:lpstr>居宅介護・重度訪問介護・同行援護・行動援護</vt:lpstr>
      <vt:lpstr>居宅訪問型児童発達支援</vt:lpstr>
      <vt:lpstr>共同生活援助</vt:lpstr>
      <vt:lpstr>共同生活援助・介護サービス包括型</vt:lpstr>
      <vt:lpstr>共同生活援助・外部サービス利用型</vt:lpstr>
      <vt:lpstr>共同生活援助・日中サービス支援型</vt:lpstr>
      <vt:lpstr>行動援護</vt:lpstr>
      <vt:lpstr>児童発達支援・児童発達支援センターであるもの</vt:lpstr>
      <vt:lpstr>児童発達支援・主として重症心身障害児を対象とする場合</vt:lpstr>
      <vt:lpstr>児童発達支援・放課後等デイサービス</vt:lpstr>
      <vt:lpstr>自立生活援助</vt:lpstr>
      <vt:lpstr>就労移行支援</vt:lpstr>
      <vt:lpstr>就労継続支援Ａ型</vt:lpstr>
      <vt:lpstr>就労継続支援Ａ型・B型</vt:lpstr>
      <vt:lpstr>選択肢!就労継続支援Ｂ型</vt:lpstr>
      <vt:lpstr>就労選択支援</vt:lpstr>
      <vt:lpstr>就労定着支援</vt:lpstr>
      <vt:lpstr>重度障害者等包括支援</vt:lpstr>
      <vt:lpstr>重度訪問介護</vt:lpstr>
      <vt:lpstr>障害者支援施設</vt:lpstr>
      <vt:lpstr>生活介護</vt:lpstr>
      <vt:lpstr>生活訓練</vt:lpstr>
      <vt:lpstr>短期入所・空床利用型</vt:lpstr>
      <vt:lpstr>短期入所・単独型</vt:lpstr>
      <vt:lpstr>短期入所・併設型</vt:lpstr>
      <vt:lpstr>同行援護</vt:lpstr>
      <vt:lpstr>特定相談支援・障害児相談支援</vt:lpstr>
      <vt:lpstr>認定指定就労移行支援</vt:lpstr>
      <vt:lpstr>福祉型障害児入所施設</vt:lpstr>
      <vt:lpstr>保育所等訪問支援</vt:lpstr>
      <vt:lpstr>療養介護</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2019-08-09T12:04:56Z</dcterms:created>
  <dcterms:modified xsi:type="dcterms:W3CDTF">2026-04-08T09:53:27Z</dcterms:modified>
</cp:coreProperties>
</file>