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59E93BF-9685-4A8D-86BF-5BDC77F73220}" xr6:coauthVersionLast="47" xr6:coauthVersionMax="47" xr10:uidLastSave="{00000000-0000-0000-0000-000000000000}"/>
  <bookViews>
    <workbookView xWindow="390" yWindow="420" windowWidth="14700" windowHeight="13995" xr2:uid="{00000000-000D-0000-FFFF-FFFF00000000}"/>
  </bookViews>
  <sheets>
    <sheet name="提出書類一覧" sheetId="27" r:id="rId1"/>
    <sheet name="様式第６号" sheetId="59" r:id="rId2"/>
    <sheet name="国別紙１" sheetId="67" r:id="rId3"/>
    <sheet name="国標準様式４" sheetId="68" r:id="rId4"/>
    <sheet name="国別紙3-1" sheetId="33" r:id="rId5"/>
    <sheet name="国別紙４" sheetId="12" r:id="rId6"/>
    <sheet name="国別紙6-1" sheetId="13" r:id="rId7"/>
    <sheet name="国別紙6-2" sheetId="14" r:id="rId8"/>
    <sheet name="国別紙10" sheetId="32" r:id="rId9"/>
    <sheet name="国別紙48" sheetId="35" r:id="rId10"/>
    <sheet name="市別紙23" sheetId="36" r:id="rId11"/>
    <sheet name="国別紙５" sheetId="38" r:id="rId12"/>
    <sheet name="市別紙11" sheetId="49" r:id="rId13"/>
    <sheet name="国別紙8-1" sheetId="66" r:id="rId14"/>
    <sheet name="国別紙51-1" sheetId="69" r:id="rId15"/>
    <sheet name="国別紙9-1" sheetId="50" r:id="rId16"/>
    <sheet name="国別紙11" sheetId="54" r:id="rId17"/>
    <sheet name="国別紙７" sheetId="64" r:id="rId18"/>
    <sheet name="国別紙36" sheetId="65" r:id="rId19"/>
    <sheet name="国別紙18" sheetId="62" r:id="rId20"/>
    <sheet name="市参考様式７" sheetId="55" r:id="rId21"/>
    <sheet name="市参考様式８" sheetId="56" r:id="rId22"/>
    <sheet name="市参考様式９" sheetId="57" r:id="rId23"/>
    <sheet name="選択肢" sheetId="70" r:id="rId24"/>
  </sheets>
  <externalReferences>
    <externalReference r:id="rId25"/>
    <externalReference r:id="rId26"/>
    <externalReference r:id="rId27"/>
    <externalReference r:id="rId28"/>
    <externalReference r:id="rId29"/>
    <externalReference r:id="rId30"/>
  </externalReferences>
  <definedNames>
    <definedName name="_____________________________________________________________________kk29">#REF!</definedName>
    <definedName name="____________________________________________________________________kk29" localSheetId="3">#REF!</definedName>
    <definedName name="____________________________________________________________________kk29" localSheetId="14">#REF!</definedName>
    <definedName name="____________________________________________________________________kk29">#REF!</definedName>
    <definedName name="___________________________________________________________________kk29" localSheetId="3">#REF!</definedName>
    <definedName name="___________________________________________________________________kk29" localSheetId="1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4">#REF!</definedName>
    <definedName name="__________________________________________________________________kk29">#REF!</definedName>
    <definedName name="_________________________________________________________________kk06" localSheetId="14">#REF!</definedName>
    <definedName name="_________________________________________________________________kk06">#REF!</definedName>
    <definedName name="_________________________________________________________________kk29" localSheetId="14">#REF!</definedName>
    <definedName name="_________________________________________________________________kk29">#REF!</definedName>
    <definedName name="________________________________________________________________kk06" localSheetId="14">#REF!</definedName>
    <definedName name="________________________________________________________________kk06">#REF!</definedName>
    <definedName name="________________________________________________________________kk29" localSheetId="14">#REF!</definedName>
    <definedName name="________________________________________________________________kk29">#REF!</definedName>
    <definedName name="_______________________________________________________________kk06" localSheetId="14">#REF!</definedName>
    <definedName name="_______________________________________________________________kk06">#REF!</definedName>
    <definedName name="_______________________________________________________________kk29" localSheetId="14">#REF!</definedName>
    <definedName name="_______________________________________________________________kk29">#REF!</definedName>
    <definedName name="______________________________________________________________kk06" localSheetId="14">#REF!</definedName>
    <definedName name="______________________________________________________________kk06">#REF!</definedName>
    <definedName name="______________________________________________________________kk29" localSheetId="14">#REF!</definedName>
    <definedName name="______________________________________________________________kk29">#REF!</definedName>
    <definedName name="_____________________________________________________________kk06" localSheetId="14">#REF!</definedName>
    <definedName name="_____________________________________________________________kk06">#REF!</definedName>
    <definedName name="_____________________________________________________________kk29" localSheetId="14">#REF!</definedName>
    <definedName name="_____________________________________________________________kk29">#REF!</definedName>
    <definedName name="____________________________________________________________kk06" localSheetId="14">#REF!</definedName>
    <definedName name="____________________________________________________________kk06">#REF!</definedName>
    <definedName name="____________________________________________________________kk29" localSheetId="14">#REF!</definedName>
    <definedName name="____________________________________________________________kk29">#REF!</definedName>
    <definedName name="___________________________________________________________kk06" localSheetId="14">#REF!</definedName>
    <definedName name="___________________________________________________________kk06">#REF!</definedName>
    <definedName name="___________________________________________________________kk29" localSheetId="14">#REF!</definedName>
    <definedName name="___________________________________________________________kk29">#REF!</definedName>
    <definedName name="__________________________________________________________kk06" localSheetId="14">#REF!</definedName>
    <definedName name="__________________________________________________________kk06">#REF!</definedName>
    <definedName name="__________________________________________________________kk29" localSheetId="14">#REF!</definedName>
    <definedName name="__________________________________________________________kk29">#REF!</definedName>
    <definedName name="_________________________________________________________kk06" localSheetId="14">#REF!</definedName>
    <definedName name="_________________________________________________________kk06">#REF!</definedName>
    <definedName name="_________________________________________________________kk29" localSheetId="14">#REF!</definedName>
    <definedName name="_________________________________________________________kk29">#REF!</definedName>
    <definedName name="________________________________________________________kk06" localSheetId="14">#REF!</definedName>
    <definedName name="________________________________________________________kk06">#REF!</definedName>
    <definedName name="________________________________________________________kk29" localSheetId="14">#REF!</definedName>
    <definedName name="________________________________________________________kk29">#REF!</definedName>
    <definedName name="_______________________________________________________kk06" localSheetId="14">#REF!</definedName>
    <definedName name="_______________________________________________________kk06">#REF!</definedName>
    <definedName name="_______________________________________________________kk29" localSheetId="14">#REF!</definedName>
    <definedName name="_______________________________________________________kk29">#REF!</definedName>
    <definedName name="______________________________________________________kk06" localSheetId="14">#REF!</definedName>
    <definedName name="______________________________________________________kk06">#REF!</definedName>
    <definedName name="______________________________________________________kk29" localSheetId="14">#REF!</definedName>
    <definedName name="______________________________________________________kk29">#REF!</definedName>
    <definedName name="_____________________________________________________kk06" localSheetId="14">#REF!</definedName>
    <definedName name="_____________________________________________________kk06">#REF!</definedName>
    <definedName name="_____________________________________________________kk29" localSheetId="14">#REF!</definedName>
    <definedName name="_____________________________________________________kk29">#REF!</definedName>
    <definedName name="____________________________________________________kk06" localSheetId="14">#REF!</definedName>
    <definedName name="____________________________________________________kk06">#REF!</definedName>
    <definedName name="____________________________________________________kk29" localSheetId="14">#REF!</definedName>
    <definedName name="____________________________________________________kk29">#REF!</definedName>
    <definedName name="___________________________________________________kk06" localSheetId="14">#REF!</definedName>
    <definedName name="___________________________________________________kk06">#REF!</definedName>
    <definedName name="___________________________________________________kk29" localSheetId="14">#REF!</definedName>
    <definedName name="___________________________________________________kk29">#REF!</definedName>
    <definedName name="__________________________________________________kk06" localSheetId="14">#REF!</definedName>
    <definedName name="__________________________________________________kk06">#REF!</definedName>
    <definedName name="__________________________________________________kk29" localSheetId="14">#REF!</definedName>
    <definedName name="__________________________________________________kk29">#REF!</definedName>
    <definedName name="_________________________________________________kk06" localSheetId="14">#REF!</definedName>
    <definedName name="_________________________________________________kk06">#REF!</definedName>
    <definedName name="_________________________________________________kk29" localSheetId="14">#REF!</definedName>
    <definedName name="_________________________________________________kk29">#REF!</definedName>
    <definedName name="________________________________________________kk06" localSheetId="14">#REF!</definedName>
    <definedName name="________________________________________________kk06">#REF!</definedName>
    <definedName name="________________________________________________kk29" localSheetId="14">#REF!</definedName>
    <definedName name="________________________________________________kk29">#REF!</definedName>
    <definedName name="_______________________________________________kk06" localSheetId="14">#REF!</definedName>
    <definedName name="_______________________________________________kk06">#REF!</definedName>
    <definedName name="_______________________________________________kk29" localSheetId="14">#REF!</definedName>
    <definedName name="_______________________________________________kk29">#REF!</definedName>
    <definedName name="______________________________________________kk06" localSheetId="14">#REF!</definedName>
    <definedName name="______________________________________________kk06">#REF!</definedName>
    <definedName name="______________________________________________kk29" localSheetId="14">#REF!</definedName>
    <definedName name="______________________________________________kk29">#REF!</definedName>
    <definedName name="_____________________________________________kk06" localSheetId="14">#REF!</definedName>
    <definedName name="_____________________________________________kk06">#REF!</definedName>
    <definedName name="_____________________________________________kk29" localSheetId="14">#REF!</definedName>
    <definedName name="_____________________________________________kk29">#REF!</definedName>
    <definedName name="____________________________________________kk06" localSheetId="14">#REF!</definedName>
    <definedName name="____________________________________________kk06">#REF!</definedName>
    <definedName name="____________________________________________kk29" localSheetId="14">#REF!</definedName>
    <definedName name="____________________________________________kk29">#REF!</definedName>
    <definedName name="___________________________________________kk06" localSheetId="14">#REF!</definedName>
    <definedName name="___________________________________________kk06">#REF!</definedName>
    <definedName name="___________________________________________kk29" localSheetId="14">#REF!</definedName>
    <definedName name="___________________________________________kk29">#REF!</definedName>
    <definedName name="__________________________________________kk06" localSheetId="14">#REF!</definedName>
    <definedName name="__________________________________________kk06">#REF!</definedName>
    <definedName name="__________________________________________kk29" localSheetId="14">#REF!</definedName>
    <definedName name="__________________________________________kk29">#REF!</definedName>
    <definedName name="_________________________________________kk06" localSheetId="14">#REF!</definedName>
    <definedName name="_________________________________________kk06">#REF!</definedName>
    <definedName name="_________________________________________kk29" localSheetId="14">#REF!</definedName>
    <definedName name="_________________________________________kk29">#REF!</definedName>
    <definedName name="________________________________________kk06" localSheetId="14">#REF!</definedName>
    <definedName name="________________________________________kk06">#REF!</definedName>
    <definedName name="________________________________________kk29" localSheetId="14">#REF!</definedName>
    <definedName name="________________________________________kk29">#REF!</definedName>
    <definedName name="_______________________________________kk06" localSheetId="14">#REF!</definedName>
    <definedName name="_______________________________________kk06">#REF!</definedName>
    <definedName name="_______________________________________kk29" localSheetId="14">#REF!</definedName>
    <definedName name="_______________________________________kk29">#REF!</definedName>
    <definedName name="______________________________________kk06" localSheetId="14">#REF!</definedName>
    <definedName name="______________________________________kk06">#REF!</definedName>
    <definedName name="______________________________________kk29" localSheetId="14">#REF!</definedName>
    <definedName name="______________________________________kk29">#REF!</definedName>
    <definedName name="_____________________________________kk06" localSheetId="14">#REF!</definedName>
    <definedName name="_____________________________________kk06">#REF!</definedName>
    <definedName name="_____________________________________kk29" localSheetId="14">#REF!</definedName>
    <definedName name="_____________________________________kk29">#REF!</definedName>
    <definedName name="____________________________________kk06" localSheetId="14">#REF!</definedName>
    <definedName name="____________________________________kk06">#REF!</definedName>
    <definedName name="____________________________________kk29" localSheetId="14">#REF!</definedName>
    <definedName name="____________________________________kk29">#REF!</definedName>
    <definedName name="___________________________________kk06" localSheetId="14">#REF!</definedName>
    <definedName name="___________________________________kk06">#REF!</definedName>
    <definedName name="___________________________________kk29" localSheetId="14">#REF!</definedName>
    <definedName name="___________________________________kk29">#REF!</definedName>
    <definedName name="__________________________________kk06" localSheetId="14">#REF!</definedName>
    <definedName name="__________________________________kk06">#REF!</definedName>
    <definedName name="__________________________________kk29" localSheetId="14">#REF!</definedName>
    <definedName name="__________________________________kk29">#REF!</definedName>
    <definedName name="_________________________________kk06" localSheetId="14">#REF!</definedName>
    <definedName name="_________________________________kk06">#REF!</definedName>
    <definedName name="_________________________________kk29" localSheetId="14">#REF!</definedName>
    <definedName name="_________________________________kk29">#REF!</definedName>
    <definedName name="________________________________kk06" localSheetId="14">#REF!</definedName>
    <definedName name="________________________________kk06">#REF!</definedName>
    <definedName name="________________________________kk29" localSheetId="14">#REF!</definedName>
    <definedName name="________________________________kk29">#REF!</definedName>
    <definedName name="_______________________________kk06" localSheetId="14">#REF!</definedName>
    <definedName name="_______________________________kk06">#REF!</definedName>
    <definedName name="_______________________________kk29" localSheetId="14">#REF!</definedName>
    <definedName name="_______________________________kk29">#REF!</definedName>
    <definedName name="______________________________kk06" localSheetId="14">#REF!</definedName>
    <definedName name="______________________________kk06">#REF!</definedName>
    <definedName name="______________________________kk29" localSheetId="14">#REF!</definedName>
    <definedName name="______________________________kk29">#REF!</definedName>
    <definedName name="_____________________________kk06" localSheetId="14">#REF!</definedName>
    <definedName name="_____________________________kk06">#REF!</definedName>
    <definedName name="_____________________________kk29" localSheetId="14">#REF!</definedName>
    <definedName name="_____________________________kk29">#REF!</definedName>
    <definedName name="____________________________kk06" localSheetId="14">#REF!</definedName>
    <definedName name="____________________________kk06">#REF!</definedName>
    <definedName name="____________________________kk29" localSheetId="14">#REF!</definedName>
    <definedName name="____________________________kk29">#REF!</definedName>
    <definedName name="___________________________kk06" localSheetId="14">#REF!</definedName>
    <definedName name="___________________________kk06">#REF!</definedName>
    <definedName name="___________________________kk29" localSheetId="14">#REF!</definedName>
    <definedName name="___________________________kk29">#REF!</definedName>
    <definedName name="__________________________kk06" localSheetId="14">#REF!</definedName>
    <definedName name="__________________________kk06">#REF!</definedName>
    <definedName name="__________________________kk29" localSheetId="14">#REF!</definedName>
    <definedName name="__________________________kk29">#REF!</definedName>
    <definedName name="_________________________kk06" localSheetId="14">#REF!</definedName>
    <definedName name="_________________________kk06">#REF!</definedName>
    <definedName name="_________________________kk29" localSheetId="14">#REF!</definedName>
    <definedName name="_________________________kk29">#REF!</definedName>
    <definedName name="________________________kk06" localSheetId="14">#REF!</definedName>
    <definedName name="________________________kk06">#REF!</definedName>
    <definedName name="________________________kk29" localSheetId="14">#REF!</definedName>
    <definedName name="________________________kk29">#REF!</definedName>
    <definedName name="_______________________kk06" localSheetId="14">#REF!</definedName>
    <definedName name="_______________________kk06">#REF!</definedName>
    <definedName name="_______________________kk29" localSheetId="14">#REF!</definedName>
    <definedName name="_______________________kk29">#REF!</definedName>
    <definedName name="______________________kk06" localSheetId="14">#REF!</definedName>
    <definedName name="______________________kk06">#REF!</definedName>
    <definedName name="______________________kk29" localSheetId="14">#REF!</definedName>
    <definedName name="______________________kk29">#REF!</definedName>
    <definedName name="_____________________kk06" localSheetId="14">#REF!</definedName>
    <definedName name="_____________________kk06">#REF!</definedName>
    <definedName name="_____________________kk29" localSheetId="14">#REF!</definedName>
    <definedName name="_____________________kk29">#REF!</definedName>
    <definedName name="____________________kk06" localSheetId="14">#REF!</definedName>
    <definedName name="____________________kk06">#REF!</definedName>
    <definedName name="____________________kk29" localSheetId="14">#REF!</definedName>
    <definedName name="____________________kk29">#REF!</definedName>
    <definedName name="___________________kk06" localSheetId="14">#REF!</definedName>
    <definedName name="___________________kk06">#REF!</definedName>
    <definedName name="___________________kk29" localSheetId="14">#REF!</definedName>
    <definedName name="___________________kk29">#REF!</definedName>
    <definedName name="__________________kk06" localSheetId="16">#REF!</definedName>
    <definedName name="__________________kk06" localSheetId="14">#REF!</definedName>
    <definedName name="__________________kk06" localSheetId="17">#REF!</definedName>
    <definedName name="__________________kk06" localSheetId="13">#REF!</definedName>
    <definedName name="__________________kk06">#REF!</definedName>
    <definedName name="__________________kk29" localSheetId="14">#REF!</definedName>
    <definedName name="__________________kk29">#REF!</definedName>
    <definedName name="_________________kk06" localSheetId="16">#REF!</definedName>
    <definedName name="_________________kk06" localSheetId="14">#REF!</definedName>
    <definedName name="_________________kk06" localSheetId="13">#REF!</definedName>
    <definedName name="_________________kk06" localSheetId="1">#REF!</definedName>
    <definedName name="_________________kk06">#REF!</definedName>
    <definedName name="_________________kk29" localSheetId="14">#REF!</definedName>
    <definedName name="_________________kk29">#REF!</definedName>
    <definedName name="________________kk06" localSheetId="16">#REF!</definedName>
    <definedName name="________________kk06" localSheetId="14">#REF!</definedName>
    <definedName name="________________kk06" localSheetId="1">#REF!</definedName>
    <definedName name="________________kk06">#REF!</definedName>
    <definedName name="________________kk29" localSheetId="14">#REF!</definedName>
    <definedName name="________________kk29">#REF!</definedName>
    <definedName name="_______________kk06" localSheetId="16">#REF!</definedName>
    <definedName name="_______________kk06" localSheetId="14">#REF!</definedName>
    <definedName name="_______________kk06" localSheetId="1">#REF!</definedName>
    <definedName name="_______________kk06">#REF!</definedName>
    <definedName name="_______________kk29" localSheetId="14">#REF!</definedName>
    <definedName name="_______________kk29">#REF!</definedName>
    <definedName name="______________kk06" localSheetId="16">#REF!</definedName>
    <definedName name="______________kk06" localSheetId="14">#REF!</definedName>
    <definedName name="______________kk06">#REF!</definedName>
    <definedName name="______________kk29" localSheetId="14">#REF!</definedName>
    <definedName name="______________kk29">#REF!</definedName>
    <definedName name="_____________kk06" localSheetId="16">#REF!</definedName>
    <definedName name="_____________kk06" localSheetId="14">#REF!</definedName>
    <definedName name="_____________kk06">#REF!</definedName>
    <definedName name="_____________kk29" localSheetId="14">#REF!</definedName>
    <definedName name="_____________kk29">#REF!</definedName>
    <definedName name="____________kk06" localSheetId="16">#REF!</definedName>
    <definedName name="____________kk06" localSheetId="14">#REF!</definedName>
    <definedName name="____________kk06">#REF!</definedName>
    <definedName name="____________kk29" localSheetId="14">#REF!</definedName>
    <definedName name="____________kk29">#REF!</definedName>
    <definedName name="___________kk06" localSheetId="16">#REF!</definedName>
    <definedName name="___________kk06" localSheetId="14">#REF!</definedName>
    <definedName name="___________kk06">#REF!</definedName>
    <definedName name="___________kk29" localSheetId="14">#REF!</definedName>
    <definedName name="___________kk29">#REF!</definedName>
    <definedName name="__________kk06" localSheetId="16">#REF!</definedName>
    <definedName name="__________kk06" localSheetId="14">#REF!</definedName>
    <definedName name="__________kk06">#REF!</definedName>
    <definedName name="__________kk29" localSheetId="14">#REF!</definedName>
    <definedName name="__________kk29">#REF!</definedName>
    <definedName name="_________kk06" localSheetId="16">#REF!</definedName>
    <definedName name="_________kk06" localSheetId="14">#REF!</definedName>
    <definedName name="_________kk06">#REF!</definedName>
    <definedName name="_________kk29" localSheetId="14">#REF!</definedName>
    <definedName name="_________kk29">#REF!</definedName>
    <definedName name="________kk06" localSheetId="16">#REF!</definedName>
    <definedName name="________kk06" localSheetId="14">#REF!</definedName>
    <definedName name="________kk06">#REF!</definedName>
    <definedName name="________kk29" localSheetId="14">#REF!</definedName>
    <definedName name="________kk29">#REF!</definedName>
    <definedName name="_______kk06" localSheetId="16">#REF!</definedName>
    <definedName name="_______kk06" localSheetId="14">#REF!</definedName>
    <definedName name="_______kk06">#REF!</definedName>
    <definedName name="_______kk29" localSheetId="14">#REF!</definedName>
    <definedName name="_______kk29">#REF!</definedName>
    <definedName name="______kk06" localSheetId="16">#REF!</definedName>
    <definedName name="______kk06" localSheetId="14">#REF!</definedName>
    <definedName name="______kk06">#REF!</definedName>
    <definedName name="______kk29" localSheetId="14">#REF!</definedName>
    <definedName name="______kk29">#REF!</definedName>
    <definedName name="_____kk06" localSheetId="16">#REF!</definedName>
    <definedName name="_____kk06" localSheetId="14">#REF!</definedName>
    <definedName name="_____kk06">#REF!</definedName>
    <definedName name="_____kk29" localSheetId="14">#REF!</definedName>
    <definedName name="_____kk29">#REF!</definedName>
    <definedName name="____kk06" localSheetId="16">#REF!</definedName>
    <definedName name="____kk06" localSheetId="14">#REF!</definedName>
    <definedName name="____kk06">#REF!</definedName>
    <definedName name="____kk29" localSheetId="14">#REF!</definedName>
    <definedName name="____kk29">#REF!</definedName>
    <definedName name="___kk06" localSheetId="16">#REF!</definedName>
    <definedName name="___kk06" localSheetId="14">#REF!</definedName>
    <definedName name="___kk06" localSheetId="23">#REF!</definedName>
    <definedName name="___kk06">#REF!</definedName>
    <definedName name="___kk29" localSheetId="14">#REF!</definedName>
    <definedName name="___kk29" localSheetId="23">#REF!</definedName>
    <definedName name="___kk29">#REF!</definedName>
    <definedName name="__08">#N/A</definedName>
    <definedName name="__kk06" localSheetId="16">#REF!</definedName>
    <definedName name="__kk06" localSheetId="14">#REF!</definedName>
    <definedName name="__kk06" localSheetId="23">#REF!</definedName>
    <definedName name="__kk06" localSheetId="1">#REF!</definedName>
    <definedName name="__kk06">#REF!</definedName>
    <definedName name="__kk29" localSheetId="14">#REF!</definedName>
    <definedName name="__kk29">#REF!</definedName>
    <definedName name="_xlnm._FilterDatabase" localSheetId="2" hidden="1">国別紙１!$A$7:$BH$7</definedName>
    <definedName name="_kk06" localSheetId="16">#REF!</definedName>
    <definedName name="_kk06" localSheetId="14">#REF!</definedName>
    <definedName name="_kk06" localSheetId="15">#REF!</definedName>
    <definedName name="_kk06" localSheetId="10">#REF!</definedName>
    <definedName name="_kk06" localSheetId="1">#REF!</definedName>
    <definedName name="_kk06">#REF!</definedName>
    <definedName name="_kk29" localSheetId="14">#REF!</definedName>
    <definedName name="_kk29">#REF!</definedName>
    <definedName name="_new1">#REF!</definedName>
    <definedName name="②従業者の員数">#REF!</definedName>
    <definedName name="a" localSheetId="14">#REF!</definedName>
    <definedName name="a">#REF!</definedName>
    <definedName name="aa">#REF!</definedName>
    <definedName name="aaaaa">#REF!</definedName>
    <definedName name="aaaaaaaaaaaaa">#REF!</definedName>
    <definedName name="asasasasasasa">#REF!</definedName>
    <definedName name="Avrg" localSheetId="8">#REF!</definedName>
    <definedName name="Avrg" localSheetId="16">#REF!</definedName>
    <definedName name="Avrg" localSheetId="4">#REF!</definedName>
    <definedName name="Avrg" localSheetId="5">#REF!</definedName>
    <definedName name="Avrg" localSheetId="9">#REF!</definedName>
    <definedName name="Avrg" localSheetId="11">#REF!</definedName>
    <definedName name="Avrg" localSheetId="14">#REF!</definedName>
    <definedName name="Avrg" localSheetId="6">#REF!</definedName>
    <definedName name="Avrg" localSheetId="7">#REF!</definedName>
    <definedName name="Avrg" localSheetId="13">#REF!</definedName>
    <definedName name="Avrg" localSheetId="15">#REF!</definedName>
    <definedName name="Avrg" localSheetId="12">#REF!</definedName>
    <definedName name="Avrg" localSheetId="1">#REF!</definedName>
    <definedName name="Avrg">#REF!</definedName>
    <definedName name="avrg1" localSheetId="1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17">国別紙７!$A$4:$AM$35</definedName>
    <definedName name="houjin" localSheetId="3">#REF!</definedName>
    <definedName name="houjin" localSheetId="14">#REF!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3">#REF!</definedName>
    <definedName name="jigyoumeishou" localSheetId="14">#REF!</definedName>
    <definedName name="jigyoumeishou">#REF!</definedName>
    <definedName name="JigyoYubin">#REF!</definedName>
    <definedName name="jiritu" localSheetId="3">#REF!</definedName>
    <definedName name="jiritu" localSheetId="14">#REF!</definedName>
    <definedName name="jiritu">#REF!</definedName>
    <definedName name="ｋ">#N/A</definedName>
    <definedName name="kanagawaken" localSheetId="14">#REF!</definedName>
    <definedName name="kanagawaken">#REF!</definedName>
    <definedName name="KanriJyusyo">#REF!</definedName>
    <definedName name="KanriJyusyoKana">#REF!</definedName>
    <definedName name="KanriShimei">#REF!</definedName>
    <definedName name="KanriYubin">#REF!</definedName>
    <definedName name="kawasaki" localSheetId="14">#REF!</definedName>
    <definedName name="kawasaki">#REF!</definedName>
    <definedName name="KenmuJigyoMei">#REF!</definedName>
    <definedName name="KenmuJikan">#REF!</definedName>
    <definedName name="KenmuShokushu">#REF!</definedName>
    <definedName name="KenmuUmu">#REF!</definedName>
    <definedName name="KK_03" localSheetId="8">#REF!</definedName>
    <definedName name="KK_03" localSheetId="16">#REF!</definedName>
    <definedName name="KK_03" localSheetId="4">#REF!</definedName>
    <definedName name="KK_03" localSheetId="5">#REF!</definedName>
    <definedName name="KK_03" localSheetId="9">#REF!</definedName>
    <definedName name="KK_03" localSheetId="11">#REF!</definedName>
    <definedName name="KK_03" localSheetId="14">#REF!</definedName>
    <definedName name="KK_03" localSheetId="6">#REF!</definedName>
    <definedName name="KK_03" localSheetId="7">#REF!</definedName>
    <definedName name="KK_03" localSheetId="13">#REF!</definedName>
    <definedName name="KK_03" localSheetId="15">#REF!</definedName>
    <definedName name="KK_03" localSheetId="12">#REF!</definedName>
    <definedName name="KK_03">#REF!</definedName>
    <definedName name="kk_04" localSheetId="14">#REF!</definedName>
    <definedName name="kk_04">#REF!</definedName>
    <definedName name="KK_06" localSheetId="8">#REF!</definedName>
    <definedName name="KK_06" localSheetId="16">#REF!</definedName>
    <definedName name="KK_06" localSheetId="4">#REF!</definedName>
    <definedName name="KK_06" localSheetId="5">#REF!</definedName>
    <definedName name="KK_06" localSheetId="9">#REF!</definedName>
    <definedName name="KK_06" localSheetId="11">#REF!</definedName>
    <definedName name="KK_06" localSheetId="14">#REF!</definedName>
    <definedName name="KK_06" localSheetId="6">#REF!</definedName>
    <definedName name="KK_06" localSheetId="7">#REF!</definedName>
    <definedName name="KK_06" localSheetId="13">#REF!</definedName>
    <definedName name="KK_06" localSheetId="15">#REF!</definedName>
    <definedName name="KK_06" localSheetId="12">#REF!</definedName>
    <definedName name="KK_06">#REF!</definedName>
    <definedName name="kk_07" localSheetId="14">#REF!</definedName>
    <definedName name="kk_07">#REF!</definedName>
    <definedName name="‐㏍08" localSheetId="14">#REF!</definedName>
    <definedName name="‐㏍08">#REF!</definedName>
    <definedName name="KK2_3" localSheetId="8">#REF!</definedName>
    <definedName name="KK2_3" localSheetId="16">#REF!</definedName>
    <definedName name="KK2_3" localSheetId="4">#REF!</definedName>
    <definedName name="KK2_3" localSheetId="5">#REF!</definedName>
    <definedName name="KK2_3" localSheetId="9">#REF!</definedName>
    <definedName name="KK2_3" localSheetId="11">#REF!</definedName>
    <definedName name="KK2_3" localSheetId="14">#REF!</definedName>
    <definedName name="KK2_3" localSheetId="6">#REF!</definedName>
    <definedName name="KK2_3" localSheetId="7">#REF!</definedName>
    <definedName name="KK2_3" localSheetId="13">#REF!</definedName>
    <definedName name="KK2_3" localSheetId="15">#REF!</definedName>
    <definedName name="KK2_3" localSheetId="12">#REF!</definedName>
    <definedName name="KK2_3">#REF!</definedName>
    <definedName name="ｋｋｋｋ" localSheetId="14">#REF!</definedName>
    <definedName name="ｋｋｋｋ">#REF!</definedName>
    <definedName name="new">#REF!</definedName>
    <definedName name="nn" localSheetId="14">#REF!</definedName>
    <definedName name="nn">#REF!</definedName>
    <definedName name="o">#REF!</definedName>
    <definedName name="_xlnm.Print_Area" localSheetId="3">国標準様式４!$A$1:$AN$89</definedName>
    <definedName name="_xlnm.Print_Area" localSheetId="2">国別紙１!$A$1:$BE$65</definedName>
    <definedName name="_xlnm.Print_Area" localSheetId="8">国別紙10!$A$1:$AK$27</definedName>
    <definedName name="_xlnm.Print_Area" localSheetId="16">国別紙11!$A$1:$H$21</definedName>
    <definedName name="_xlnm.Print_Area" localSheetId="19">国別紙18!$A$1:$G$14</definedName>
    <definedName name="_xlnm.Print_Area" localSheetId="4">'国別紙3-1'!$A$1:$I$38</definedName>
    <definedName name="_xlnm.Print_Area" localSheetId="18">国別紙36!$B$1:$AC$51</definedName>
    <definedName name="_xlnm.Print_Area" localSheetId="5">国別紙４!$A$1:$G$27</definedName>
    <definedName name="_xlnm.Print_Area" localSheetId="9">国別紙48!$A$1:$F$18</definedName>
    <definedName name="_xlnm.Print_Area" localSheetId="14">'国別紙51-1'!$A$1:$N$38</definedName>
    <definedName name="_xlnm.Print_Area" localSheetId="6">'国別紙6-1'!$B$1:$AL$49</definedName>
    <definedName name="_xlnm.Print_Area" localSheetId="7">'国別紙6-2'!$B$1:$AK$48</definedName>
    <definedName name="_xlnm.Print_Area" localSheetId="17">国別紙７!$A$1:$AM$35</definedName>
    <definedName name="_xlnm.Print_Area" localSheetId="13">'国別紙8-1'!$A$1:$H$20</definedName>
    <definedName name="_xlnm.Print_Area" localSheetId="15">'国別紙9-1'!$A$1:$I$26</definedName>
    <definedName name="_xlnm.Print_Area" localSheetId="20">市参考様式７!$A$1:$I$52</definedName>
    <definedName name="_xlnm.Print_Area" localSheetId="21">市参考様式８!$A$1:$M$47</definedName>
    <definedName name="_xlnm.Print_Area" localSheetId="12">市別紙11!$A$1:$AK$33</definedName>
    <definedName name="_xlnm.Print_Area" localSheetId="10">市別紙23!$A$1:$AK$97</definedName>
    <definedName name="_xlnm.Print_Area" localSheetId="0">提出書類一覧!$A$1:$F$57</definedName>
    <definedName name="_xlnm.Print_Area" localSheetId="1">様式第６号!$A$1:$AL$57</definedName>
    <definedName name="_xlnm.Print_Titles" localSheetId="2">国別紙１!$5:$6</definedName>
    <definedName name="prtNo">[1]main!#REF!</definedName>
    <definedName name="q">#REF!</definedName>
    <definedName name="qq">#REF!</definedName>
    <definedName name="qwerty">#REF!</definedName>
    <definedName name="Roman_01" localSheetId="3">#REF!</definedName>
    <definedName name="Roman_01" localSheetId="8">#REF!</definedName>
    <definedName name="Roman_01" localSheetId="16">#REF!</definedName>
    <definedName name="Roman_01" localSheetId="4">#REF!</definedName>
    <definedName name="Roman_01" localSheetId="5">#REF!</definedName>
    <definedName name="Roman_01" localSheetId="9">#REF!</definedName>
    <definedName name="Roman_01" localSheetId="11">#REF!</definedName>
    <definedName name="Roman_01" localSheetId="14">#REF!</definedName>
    <definedName name="Roman_01" localSheetId="6">#REF!</definedName>
    <definedName name="Roman_01" localSheetId="7">#REF!</definedName>
    <definedName name="Roman_01" localSheetId="17">#REF!</definedName>
    <definedName name="Roman_01" localSheetId="13">#REF!</definedName>
    <definedName name="Roman_01" localSheetId="15">#REF!</definedName>
    <definedName name="Roman_01" localSheetId="12">#REF!</definedName>
    <definedName name="Roman_01" localSheetId="10">#REF!</definedName>
    <definedName name="Roman_01" localSheetId="23">#REF!</definedName>
    <definedName name="Roman_01" localSheetId="1">#REF!</definedName>
    <definedName name="Roman_01">#REF!</definedName>
    <definedName name="Roman_02" localSheetId="14">#REF!</definedName>
    <definedName name="Roman_02">#REF!</definedName>
    <definedName name="Roman_03" localSheetId="8">#REF!</definedName>
    <definedName name="Roman_03" localSheetId="16">#REF!</definedName>
    <definedName name="Roman_03" localSheetId="4">#REF!</definedName>
    <definedName name="Roman_03" localSheetId="5">#REF!</definedName>
    <definedName name="Roman_03" localSheetId="9">#REF!</definedName>
    <definedName name="Roman_03" localSheetId="11">#REF!</definedName>
    <definedName name="Roman_03" localSheetId="14">#REF!</definedName>
    <definedName name="Roman_03" localSheetId="6">#REF!</definedName>
    <definedName name="Roman_03" localSheetId="7">#REF!</definedName>
    <definedName name="Roman_03" localSheetId="17">#REF!</definedName>
    <definedName name="Roman_03" localSheetId="13">#REF!</definedName>
    <definedName name="Roman_03" localSheetId="15">#REF!</definedName>
    <definedName name="Roman_03" localSheetId="12">#REF!</definedName>
    <definedName name="Roman_03" localSheetId="23">#REF!</definedName>
    <definedName name="Roman_03" localSheetId="1">#REF!</definedName>
    <definedName name="Roman_03">#REF!</definedName>
    <definedName name="Roman_04" localSheetId="8">#REF!</definedName>
    <definedName name="Roman_04" localSheetId="16">#REF!</definedName>
    <definedName name="Roman_04" localSheetId="4">#REF!</definedName>
    <definedName name="Roman_04" localSheetId="5">#REF!</definedName>
    <definedName name="Roman_04" localSheetId="9">#REF!</definedName>
    <definedName name="Roman_04" localSheetId="11">#REF!</definedName>
    <definedName name="Roman_04" localSheetId="14">#REF!</definedName>
    <definedName name="Roman_04" localSheetId="6">#REF!</definedName>
    <definedName name="Roman_04" localSheetId="7">#REF!</definedName>
    <definedName name="Roman_04" localSheetId="13">#REF!</definedName>
    <definedName name="Roman_04" localSheetId="15">#REF!</definedName>
    <definedName name="Roman_04" localSheetId="12">#REF!</definedName>
    <definedName name="Roman_04" localSheetId="23">#REF!</definedName>
    <definedName name="Roman_04" localSheetId="1">#REF!</definedName>
    <definedName name="Roman_04">#REF!</definedName>
    <definedName name="Roman_06" localSheetId="8">#REF!</definedName>
    <definedName name="Roman_06" localSheetId="16">#REF!</definedName>
    <definedName name="Roman_06" localSheetId="4">#REF!</definedName>
    <definedName name="Roman_06" localSheetId="5">#REF!</definedName>
    <definedName name="Roman_06" localSheetId="9">#REF!</definedName>
    <definedName name="Roman_06" localSheetId="11">#REF!</definedName>
    <definedName name="Roman_06" localSheetId="14">#REF!</definedName>
    <definedName name="Roman_06" localSheetId="6">#REF!</definedName>
    <definedName name="Roman_06" localSheetId="7">#REF!</definedName>
    <definedName name="Roman_06" localSheetId="13">#REF!</definedName>
    <definedName name="Roman_06" localSheetId="15">#REF!</definedName>
    <definedName name="Roman_06" localSheetId="12">#REF!</definedName>
    <definedName name="Roman_06">#REF!</definedName>
    <definedName name="roman_09" localSheetId="14">#REF!</definedName>
    <definedName name="roman_09">#REF!</definedName>
    <definedName name="roman_11" localSheetId="8">#REF!</definedName>
    <definedName name="roman_11" localSheetId="16">#REF!</definedName>
    <definedName name="roman_11" localSheetId="4">#REF!</definedName>
    <definedName name="roman_11" localSheetId="5">#REF!</definedName>
    <definedName name="roman_11" localSheetId="9">#REF!</definedName>
    <definedName name="roman_11" localSheetId="11">#REF!</definedName>
    <definedName name="roman_11" localSheetId="14">#REF!</definedName>
    <definedName name="roman_11" localSheetId="6">#REF!</definedName>
    <definedName name="roman_11" localSheetId="7">#REF!</definedName>
    <definedName name="roman_11" localSheetId="13">#REF!</definedName>
    <definedName name="roman_11" localSheetId="15">#REF!</definedName>
    <definedName name="roman_11" localSheetId="12">#REF!</definedName>
    <definedName name="roman_11">#REF!</definedName>
    <definedName name="roman11" localSheetId="8">#REF!</definedName>
    <definedName name="roman11" localSheetId="16">#REF!</definedName>
    <definedName name="roman11" localSheetId="4">#REF!</definedName>
    <definedName name="roman11" localSheetId="5">#REF!</definedName>
    <definedName name="roman11" localSheetId="9">#REF!</definedName>
    <definedName name="roman11" localSheetId="11">#REF!</definedName>
    <definedName name="roman11" localSheetId="14">#REF!</definedName>
    <definedName name="roman11" localSheetId="6">#REF!</definedName>
    <definedName name="roman11" localSheetId="7">#REF!</definedName>
    <definedName name="roman11" localSheetId="13">#REF!</definedName>
    <definedName name="roman11" localSheetId="15">#REF!</definedName>
    <definedName name="roman11" localSheetId="12">#REF!</definedName>
    <definedName name="roman11">#REF!</definedName>
    <definedName name="Roman2_1" localSheetId="8">#REF!</definedName>
    <definedName name="Roman2_1" localSheetId="16">#REF!</definedName>
    <definedName name="Roman2_1" localSheetId="4">#REF!</definedName>
    <definedName name="Roman2_1" localSheetId="5">#REF!</definedName>
    <definedName name="Roman2_1" localSheetId="9">#REF!</definedName>
    <definedName name="Roman2_1" localSheetId="11">#REF!</definedName>
    <definedName name="Roman2_1" localSheetId="14">#REF!</definedName>
    <definedName name="Roman2_1" localSheetId="6">#REF!</definedName>
    <definedName name="Roman2_1" localSheetId="7">#REF!</definedName>
    <definedName name="Roman2_1" localSheetId="13">#REF!</definedName>
    <definedName name="Roman2_1" localSheetId="15">#REF!</definedName>
    <definedName name="Roman2_1" localSheetId="12">#REF!</definedName>
    <definedName name="Roman2_1">#REF!</definedName>
    <definedName name="Roman2_3" localSheetId="8">#REF!</definedName>
    <definedName name="Roman2_3" localSheetId="16">#REF!</definedName>
    <definedName name="Roman2_3" localSheetId="4">#REF!</definedName>
    <definedName name="Roman2_3" localSheetId="5">#REF!</definedName>
    <definedName name="Roman2_3" localSheetId="9">#REF!</definedName>
    <definedName name="Roman2_3" localSheetId="11">#REF!</definedName>
    <definedName name="Roman2_3" localSheetId="14">#REF!</definedName>
    <definedName name="Roman2_3" localSheetId="6">#REF!</definedName>
    <definedName name="Roman2_3" localSheetId="7">#REF!</definedName>
    <definedName name="Roman2_3" localSheetId="13">#REF!</definedName>
    <definedName name="Roman2_3" localSheetId="15">#REF!</definedName>
    <definedName name="Roman2_3" localSheetId="12">#REF!</definedName>
    <definedName name="Roman2_3">#REF!</definedName>
    <definedName name="roman31" localSheetId="8">#REF!</definedName>
    <definedName name="roman31" localSheetId="16">#REF!</definedName>
    <definedName name="roman31" localSheetId="4">#REF!</definedName>
    <definedName name="roman31" localSheetId="5">#REF!</definedName>
    <definedName name="roman31" localSheetId="9">#REF!</definedName>
    <definedName name="roman31" localSheetId="11">#REF!</definedName>
    <definedName name="roman31" localSheetId="14">#REF!</definedName>
    <definedName name="roman31" localSheetId="6">#REF!</definedName>
    <definedName name="roman31" localSheetId="7">#REF!</definedName>
    <definedName name="roman31" localSheetId="13">#REF!</definedName>
    <definedName name="roman31" localSheetId="15">#REF!</definedName>
    <definedName name="roman31" localSheetId="12">#REF!</definedName>
    <definedName name="roman31">#REF!</definedName>
    <definedName name="roman33" localSheetId="14">#REF!</definedName>
    <definedName name="roman33">#REF!</definedName>
    <definedName name="roman4_3" localSheetId="14">#REF!</definedName>
    <definedName name="roman4_3">#REF!</definedName>
    <definedName name="roman43" localSheetId="14">#REF!</definedName>
    <definedName name="roman43">#REF!</definedName>
    <definedName name="roman7_1" localSheetId="14">#REF!</definedName>
    <definedName name="roman7_1">#REF!</definedName>
    <definedName name="roman77" localSheetId="14">#REF!</definedName>
    <definedName name="roman77">#REF!</definedName>
    <definedName name="romann_12" localSheetId="14">#REF!</definedName>
    <definedName name="romann_12">#REF!</definedName>
    <definedName name="romann_66" localSheetId="14">#REF!</definedName>
    <definedName name="romann_66">#REF!</definedName>
    <definedName name="romann33" localSheetId="1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4">#REF!</definedName>
    <definedName name="serv">#REF!</definedName>
    <definedName name="serv_" localSheetId="14">#REF!</definedName>
    <definedName name="serv_">#REF!</definedName>
    <definedName name="Serv_LIST" localSheetId="8">#REF!</definedName>
    <definedName name="Serv_LIST" localSheetId="16">#REF!</definedName>
    <definedName name="Serv_LIST" localSheetId="4">#REF!</definedName>
    <definedName name="Serv_LIST" localSheetId="5">#REF!</definedName>
    <definedName name="Serv_LIST" localSheetId="9">#REF!</definedName>
    <definedName name="Serv_LIST" localSheetId="11">#REF!</definedName>
    <definedName name="Serv_LIST" localSheetId="14">#REF!</definedName>
    <definedName name="Serv_LIST" localSheetId="6">#REF!</definedName>
    <definedName name="Serv_LIST" localSheetId="7">#REF!</definedName>
    <definedName name="Serv_LIST" localSheetId="13">#REF!</definedName>
    <definedName name="Serv_LIST" localSheetId="15">#REF!</definedName>
    <definedName name="Serv_LIST" localSheetId="12">#REF!</definedName>
    <definedName name="Serv_LIST">#REF!</definedName>
    <definedName name="servo1" localSheetId="8">#REF!</definedName>
    <definedName name="servo1" localSheetId="16">#REF!</definedName>
    <definedName name="servo1" localSheetId="4">#REF!</definedName>
    <definedName name="servo1" localSheetId="5">#REF!</definedName>
    <definedName name="servo1" localSheetId="9">#REF!</definedName>
    <definedName name="servo1" localSheetId="11">#REF!</definedName>
    <definedName name="servo1" localSheetId="14">#REF!</definedName>
    <definedName name="servo1" localSheetId="6">#REF!</definedName>
    <definedName name="servo1" localSheetId="7">#REF!</definedName>
    <definedName name="servo1" localSheetId="13">#REF!</definedName>
    <definedName name="servo1" localSheetId="15">#REF!</definedName>
    <definedName name="servo1" localSheetId="1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14">#REF!</definedName>
    <definedName name="siharai">#REF!</definedName>
    <definedName name="sikuchouson" localSheetId="14">#REF!</definedName>
    <definedName name="sikuchouson">#REF!</definedName>
    <definedName name="sinseisaki" localSheetId="14">#REF!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8">#REF!</definedName>
    <definedName name="ｔａｂｉｅ＿04" localSheetId="16">#REF!</definedName>
    <definedName name="ｔａｂｉｅ＿04" localSheetId="4">#REF!</definedName>
    <definedName name="ｔａｂｉｅ＿04" localSheetId="5">#REF!</definedName>
    <definedName name="ｔａｂｉｅ＿04" localSheetId="9">#REF!</definedName>
    <definedName name="ｔａｂｉｅ＿04" localSheetId="11">#REF!</definedName>
    <definedName name="ｔａｂｉｅ＿04" localSheetId="14">#REF!</definedName>
    <definedName name="ｔａｂｉｅ＿04" localSheetId="6">#REF!</definedName>
    <definedName name="ｔａｂｉｅ＿04" localSheetId="7">#REF!</definedName>
    <definedName name="ｔａｂｉｅ＿04" localSheetId="13">#REF!</definedName>
    <definedName name="ｔａｂｉｅ＿04" localSheetId="15">#REF!</definedName>
    <definedName name="ｔａｂｉｅ＿04" localSheetId="12">#REF!</definedName>
    <definedName name="ｔａｂｉｅ＿04">#REF!</definedName>
    <definedName name="table_03" localSheetId="8">#REF!</definedName>
    <definedName name="table_03" localSheetId="16">#REF!</definedName>
    <definedName name="table_03" localSheetId="4">#REF!</definedName>
    <definedName name="table_03" localSheetId="5">#REF!</definedName>
    <definedName name="table_03" localSheetId="9">#REF!</definedName>
    <definedName name="table_03" localSheetId="11">#REF!</definedName>
    <definedName name="table_03" localSheetId="14">#REF!</definedName>
    <definedName name="table_03" localSheetId="6">#REF!</definedName>
    <definedName name="table_03" localSheetId="7">#REF!</definedName>
    <definedName name="table_03" localSheetId="13">#REF!</definedName>
    <definedName name="table_03" localSheetId="15">#REF!</definedName>
    <definedName name="table_03" localSheetId="12">#REF!</definedName>
    <definedName name="table_03">#REF!</definedName>
    <definedName name="table_06" localSheetId="8">#REF!</definedName>
    <definedName name="table_06" localSheetId="16">#REF!</definedName>
    <definedName name="table_06" localSheetId="4">#REF!</definedName>
    <definedName name="table_06" localSheetId="5">#REF!</definedName>
    <definedName name="table_06" localSheetId="9">#REF!</definedName>
    <definedName name="table_06" localSheetId="11">#REF!</definedName>
    <definedName name="table_06" localSheetId="14">#REF!</definedName>
    <definedName name="table_06" localSheetId="6">#REF!</definedName>
    <definedName name="table_06" localSheetId="7">#REF!</definedName>
    <definedName name="table_06" localSheetId="13">#REF!</definedName>
    <definedName name="table_06" localSheetId="15">#REF!</definedName>
    <definedName name="table_06" localSheetId="12">#REF!</definedName>
    <definedName name="table_06">#REF!</definedName>
    <definedName name="table2_3" localSheetId="8">#REF!</definedName>
    <definedName name="table2_3" localSheetId="16">#REF!</definedName>
    <definedName name="table2_3" localSheetId="4">#REF!</definedName>
    <definedName name="table2_3" localSheetId="5">#REF!</definedName>
    <definedName name="table2_3" localSheetId="9">#REF!</definedName>
    <definedName name="table2_3" localSheetId="11">#REF!</definedName>
    <definedName name="table2_3" localSheetId="14">#REF!</definedName>
    <definedName name="table2_3" localSheetId="6">#REF!</definedName>
    <definedName name="table2_3" localSheetId="7">#REF!</definedName>
    <definedName name="table2_3" localSheetId="13">#REF!</definedName>
    <definedName name="table2_3" localSheetId="15">#REF!</definedName>
    <definedName name="table2_3" localSheetId="12">#REF!</definedName>
    <definedName name="table2_3">#REF!</definedName>
    <definedName name="tanaka">#REF!</definedName>
    <definedName name="tanaka1">#REF!</definedName>
    <definedName name="tanaka2">#REF!</definedName>
    <definedName name="tapi2" localSheetId="8">#REF!</definedName>
    <definedName name="tapi2" localSheetId="16">#REF!</definedName>
    <definedName name="tapi2" localSheetId="4">#REF!</definedName>
    <definedName name="tapi2" localSheetId="5">#REF!</definedName>
    <definedName name="tapi2" localSheetId="9">#REF!</definedName>
    <definedName name="tapi2" localSheetId="11">#REF!</definedName>
    <definedName name="tapi2" localSheetId="14">#REF!</definedName>
    <definedName name="tapi2" localSheetId="6">#REF!</definedName>
    <definedName name="tapi2" localSheetId="7">#REF!</definedName>
    <definedName name="tapi2" localSheetId="13">#REF!</definedName>
    <definedName name="tapi2" localSheetId="15">#REF!</definedName>
    <definedName name="tapi2" localSheetId="12">#REF!</definedName>
    <definedName name="tapi2">#REF!</definedName>
    <definedName name="tebie_07" localSheetId="14">#REF!</definedName>
    <definedName name="tebie_07">#REF!</definedName>
    <definedName name="tebie_o7" localSheetId="14">#REF!</definedName>
    <definedName name="tebie_o7">#REF!</definedName>
    <definedName name="tebie07" localSheetId="14">#REF!</definedName>
    <definedName name="tebie07">#REF!</definedName>
    <definedName name="tebie08" localSheetId="8">#REF!</definedName>
    <definedName name="tebie08" localSheetId="16">#REF!</definedName>
    <definedName name="tebie08" localSheetId="4">#REF!</definedName>
    <definedName name="tebie08" localSheetId="5">#REF!</definedName>
    <definedName name="tebie08" localSheetId="9">#REF!</definedName>
    <definedName name="tebie08" localSheetId="11">#REF!</definedName>
    <definedName name="tebie08" localSheetId="14">#REF!</definedName>
    <definedName name="tebie08" localSheetId="6">#REF!</definedName>
    <definedName name="tebie08" localSheetId="7">#REF!</definedName>
    <definedName name="tebie08" localSheetId="13">#REF!</definedName>
    <definedName name="tebie08" localSheetId="15">#REF!</definedName>
    <definedName name="tebie08" localSheetId="12">#REF!</definedName>
    <definedName name="tebie08">#REF!</definedName>
    <definedName name="tebie33" localSheetId="14">#REF!</definedName>
    <definedName name="tebie33">#REF!</definedName>
    <definedName name="tebiroo" localSheetId="14">#REF!</definedName>
    <definedName name="tebiroo">#REF!</definedName>
    <definedName name="teble" localSheetId="14">#REF!</definedName>
    <definedName name="teble">#REF!</definedName>
    <definedName name="teble_09" localSheetId="14">#REF!</definedName>
    <definedName name="teble_09">#REF!</definedName>
    <definedName name="teble77" localSheetId="1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4">#REF!</definedName>
    <definedName name="yokohama">#REF!</definedName>
    <definedName name="z">#REF!</definedName>
    <definedName name="ア">#REF!</definedName>
    <definedName name="あ" localSheetId="14">#REF!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14">#REF!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[4]加算率一覧!$A$4:$A$25</definedName>
    <definedName name="加算" localSheetId="3">#REF!</definedName>
    <definedName name="加算" localSheetId="16">#REF!</definedName>
    <definedName name="加算">#REF!</definedName>
    <definedName name="確認">#N/A</definedName>
    <definedName name="看護時間" localSheetId="3">#REF!</definedName>
    <definedName name="看護時間" localSheetId="14">#REF!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[3]サービス種類一覧!$A$4:$A$20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14">#REF!</definedName>
    <definedName name="就労継続支援Ｂ型" localSheetId="23">選択肢!$B$21:$K$21</definedName>
    <definedName name="就労継続支援Ｂ型">[5]選択肢!#REF!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3">#REF!</definedName>
    <definedName name="食事" localSheetId="8">#REF!</definedName>
    <definedName name="食事" localSheetId="16">#REF!</definedName>
    <definedName name="食事" localSheetId="4">#REF!</definedName>
    <definedName name="食事" localSheetId="5">#REF!</definedName>
    <definedName name="食事" localSheetId="9">#REF!</definedName>
    <definedName name="食事" localSheetId="11">#REF!</definedName>
    <definedName name="食事" localSheetId="14">#REF!</definedName>
    <definedName name="食事" localSheetId="6">#REF!</definedName>
    <definedName name="食事" localSheetId="7">#REF!</definedName>
    <definedName name="食事" localSheetId="13">#REF!</definedName>
    <definedName name="食事" localSheetId="15">#REF!</definedName>
    <definedName name="食事" localSheetId="12">#REF!</definedName>
    <definedName name="食事">#REF!</definedName>
    <definedName name="生活介護">選択肢!$B$7:$K$7</definedName>
    <definedName name="生活訓練">選択肢!$B$17:$K$17</definedName>
    <definedName name="体制等状況一覧" localSheetId="3">#REF!</definedName>
    <definedName name="体制等状況一覧" localSheetId="14">#REF!</definedName>
    <definedName name="体制等状況一覧">#REF!</definedName>
    <definedName name="台帳">[6]D台帳!$A$6:$AF$3439</definedName>
    <definedName name="短期入所・空床利用型">選択肢!$B$9:$K$9</definedName>
    <definedName name="短期入所・単独型">選択肢!$B$10:$K$10</definedName>
    <definedName name="短期入所・併設型">選択肢!$B$8:$K$8</definedName>
    <definedName name="町っ油" localSheetId="3">#REF!</definedName>
    <definedName name="町っ油" localSheetId="8">#REF!</definedName>
    <definedName name="町っ油" localSheetId="16">#REF!</definedName>
    <definedName name="町っ油" localSheetId="4">#REF!</definedName>
    <definedName name="町っ油" localSheetId="5">#REF!</definedName>
    <definedName name="町っ油" localSheetId="9">#REF!</definedName>
    <definedName name="町っ油" localSheetId="11">#REF!</definedName>
    <definedName name="町っ油" localSheetId="14">#REF!</definedName>
    <definedName name="町っ油" localSheetId="6">#REF!</definedName>
    <definedName name="町っ油" localSheetId="7">#REF!</definedName>
    <definedName name="町っ油" localSheetId="13">#REF!</definedName>
    <definedName name="町っ油" localSheetId="15">#REF!</definedName>
    <definedName name="町っ油" localSheetId="12">#REF!</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3">#REF!</definedName>
    <definedName name="夜勤職員" localSheetId="16">#REF!</definedName>
    <definedName name="夜勤職員">#REF!</definedName>
    <definedName name="利用日数記入例" localSheetId="8">#REF!</definedName>
    <definedName name="利用日数記入例" localSheetId="16">#REF!</definedName>
    <definedName name="利用日数記入例" localSheetId="4">#REF!</definedName>
    <definedName name="利用日数記入例" localSheetId="5">#REF!</definedName>
    <definedName name="利用日数記入例" localSheetId="9">#REF!</definedName>
    <definedName name="利用日数記入例" localSheetId="11">#REF!</definedName>
    <definedName name="利用日数記入例" localSheetId="14">#REF!</definedName>
    <definedName name="利用日数記入例" localSheetId="6">#REF!</definedName>
    <definedName name="利用日数記入例" localSheetId="7">#REF!</definedName>
    <definedName name="利用日数記入例" localSheetId="13">#REF!</definedName>
    <definedName name="利用日数記入例" localSheetId="15">#REF!</definedName>
    <definedName name="利用日数記入例" localSheetId="12">#REF!</definedName>
    <definedName name="利用日数記入例" localSheetId="23">#REF!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5" i="65" l="1"/>
  <c r="Y43" i="65"/>
  <c r="Y28" i="65"/>
  <c r="S18" i="64"/>
  <c r="S13" i="64"/>
  <c r="S12" i="64"/>
  <c r="AM56" i="68"/>
  <c r="I56" i="68"/>
  <c r="D56" i="68"/>
  <c r="D55" i="68"/>
  <c r="AL53" i="68"/>
  <c r="AL56" i="68" s="1"/>
  <c r="AG53" i="68"/>
  <c r="AJ56" i="68" s="1"/>
  <c r="AA53" i="68"/>
  <c r="AD56" i="68" s="1"/>
  <c r="U53" i="68"/>
  <c r="X56" i="68" s="1"/>
  <c r="O53" i="68"/>
  <c r="O55" i="68" s="1"/>
  <c r="I53" i="68"/>
  <c r="L55" i="68" s="1"/>
  <c r="E53" i="68"/>
  <c r="E56" i="68" s="1"/>
  <c r="C53" i="68"/>
  <c r="C56" i="68" s="1"/>
  <c r="AJ46" i="68"/>
  <c r="AJ45" i="68"/>
  <c r="AJ44" i="68"/>
  <c r="AJ43" i="68"/>
  <c r="AJ42" i="68"/>
  <c r="AJ41" i="68"/>
  <c r="AJ40" i="68"/>
  <c r="AJ39" i="68"/>
  <c r="AG38" i="68"/>
  <c r="AD38" i="68"/>
  <c r="AA38" i="68"/>
  <c r="X38" i="68"/>
  <c r="U38" i="68"/>
  <c r="R38" i="68"/>
  <c r="O38" i="68"/>
  <c r="L38" i="68"/>
  <c r="I38" i="68"/>
  <c r="F38" i="68"/>
  <c r="E38" i="68"/>
  <c r="D38" i="68"/>
  <c r="AJ38" i="68" s="1"/>
  <c r="AL38" i="68" s="1"/>
  <c r="C51" i="68" s="1"/>
  <c r="AJ31" i="68"/>
  <c r="AI31" i="68"/>
  <c r="AH31" i="68"/>
  <c r="AG31" i="68"/>
  <c r="AF31" i="68"/>
  <c r="AE31" i="68"/>
  <c r="AD31" i="68"/>
  <c r="AC31" i="68"/>
  <c r="AB31" i="68"/>
  <c r="AA31" i="68"/>
  <c r="Z31" i="68"/>
  <c r="Y31" i="68"/>
  <c r="X31" i="68"/>
  <c r="W31" i="68"/>
  <c r="V31" i="68"/>
  <c r="U31" i="68"/>
  <c r="T31" i="68"/>
  <c r="S31" i="68"/>
  <c r="R31" i="68"/>
  <c r="Q31" i="68"/>
  <c r="P31" i="68"/>
  <c r="O31" i="68"/>
  <c r="N31" i="68"/>
  <c r="M31" i="68"/>
  <c r="L31" i="68"/>
  <c r="K31" i="68"/>
  <c r="J31" i="68"/>
  <c r="I31" i="68"/>
  <c r="H31" i="68"/>
  <c r="G31" i="68"/>
  <c r="F31" i="68"/>
  <c r="AK31" i="68" s="1"/>
  <c r="AL31" i="68" s="1"/>
  <c r="AL30" i="68"/>
  <c r="AK30" i="68"/>
  <c r="AK29" i="68"/>
  <c r="AL29" i="68" s="1"/>
  <c r="AK28" i="68"/>
  <c r="AL28" i="68" s="1"/>
  <c r="AK27" i="68"/>
  <c r="AL27" i="68" s="1"/>
  <c r="AK26" i="68"/>
  <c r="AL26" i="68" s="1"/>
  <c r="AL25" i="68"/>
  <c r="AK25" i="68"/>
  <c r="AL24" i="68"/>
  <c r="AK24" i="68"/>
  <c r="AK23" i="68"/>
  <c r="AL23" i="68" s="1"/>
  <c r="AK22" i="68"/>
  <c r="AL22" i="68" s="1"/>
  <c r="AK21" i="68"/>
  <c r="AL21" i="68" s="1"/>
  <c r="AK20" i="68"/>
  <c r="AL20" i="68" s="1"/>
  <c r="AL19" i="68"/>
  <c r="AK19" i="68"/>
  <c r="AL18" i="68"/>
  <c r="AK18" i="68"/>
  <c r="AK17" i="68"/>
  <c r="AL17" i="68" s="1"/>
  <c r="AK16" i="68"/>
  <c r="AL16" i="68" s="1"/>
  <c r="AK15" i="68"/>
  <c r="AL15" i="68" s="1"/>
  <c r="AK14" i="68"/>
  <c r="AL14" i="68" s="1"/>
  <c r="AL13" i="68"/>
  <c r="AK13" i="68"/>
  <c r="AL12" i="68"/>
  <c r="AK12" i="68"/>
  <c r="AK11" i="68"/>
  <c r="AL11" i="68" s="1"/>
  <c r="AG10" i="68"/>
  <c r="AF10" i="68"/>
  <c r="AE10" i="68"/>
  <c r="AD10" i="68"/>
  <c r="AC10" i="68"/>
  <c r="AB10" i="68"/>
  <c r="AA10" i="68"/>
  <c r="Z10" i="68"/>
  <c r="Y10" i="68"/>
  <c r="X10" i="68"/>
  <c r="W10" i="68"/>
  <c r="V10" i="68"/>
  <c r="U10" i="68"/>
  <c r="T10" i="68"/>
  <c r="S10" i="68"/>
  <c r="R10" i="68"/>
  <c r="Q10" i="68"/>
  <c r="P10" i="68"/>
  <c r="O10" i="68"/>
  <c r="N10" i="68"/>
  <c r="M10" i="68"/>
  <c r="L10" i="68"/>
  <c r="K10" i="68"/>
  <c r="J10" i="68"/>
  <c r="I10" i="68"/>
  <c r="H10" i="68"/>
  <c r="G10" i="68"/>
  <c r="F10" i="68"/>
  <c r="AJ10" i="68" s="1"/>
  <c r="AJ9" i="68"/>
  <c r="AI9" i="68"/>
  <c r="AG9" i="68"/>
  <c r="AF9" i="68"/>
  <c r="AE9" i="68"/>
  <c r="AD9" i="68"/>
  <c r="AC9" i="68"/>
  <c r="AB9" i="68"/>
  <c r="AA9" i="68"/>
  <c r="Z9" i="68"/>
  <c r="Y9" i="68"/>
  <c r="X9" i="68"/>
  <c r="W9" i="68"/>
  <c r="V9" i="68"/>
  <c r="U9" i="68"/>
  <c r="T9" i="68"/>
  <c r="S9" i="68"/>
  <c r="R9" i="68"/>
  <c r="Q9" i="68"/>
  <c r="P9" i="68"/>
  <c r="O9" i="68"/>
  <c r="N9" i="68"/>
  <c r="M9" i="68"/>
  <c r="L9" i="68"/>
  <c r="K9" i="68"/>
  <c r="J9" i="68"/>
  <c r="I9" i="68"/>
  <c r="H9" i="68"/>
  <c r="G9" i="68"/>
  <c r="F9" i="68"/>
  <c r="AH9" i="68" s="1"/>
  <c r="F56" i="68" l="1"/>
  <c r="C57" i="68"/>
  <c r="C55" i="68"/>
  <c r="AM38" i="68"/>
  <c r="E51" i="68" s="1"/>
  <c r="U55" i="68"/>
  <c r="X55" i="68"/>
  <c r="L56" i="68"/>
  <c r="E57" i="68"/>
  <c r="AA55" i="68"/>
  <c r="O56" i="68"/>
  <c r="I57" i="68"/>
  <c r="AH10" i="68"/>
  <c r="AD55" i="68"/>
  <c r="R56" i="68"/>
  <c r="O57" i="68"/>
  <c r="AI10" i="68"/>
  <c r="AG55" i="68"/>
  <c r="U56" i="68"/>
  <c r="U57" i="68"/>
  <c r="AJ55" i="68"/>
  <c r="AA57" i="68"/>
  <c r="E55" i="68"/>
  <c r="AL55" i="68"/>
  <c r="AA56" i="68"/>
  <c r="AG57" i="68"/>
  <c r="F55" i="68"/>
  <c r="AM55" i="68"/>
  <c r="AL57" i="68"/>
  <c r="I55" i="68"/>
  <c r="AG56" i="68"/>
  <c r="R55" i="68"/>
  <c r="Z89" i="36" l="1"/>
  <c r="Z87" i="36"/>
  <c r="AJ83" i="36"/>
  <c r="AI83" i="36"/>
  <c r="AH83" i="36"/>
  <c r="AG83" i="36"/>
  <c r="AF83" i="36"/>
  <c r="AE83" i="36"/>
  <c r="AD83" i="36"/>
  <c r="AC83" i="36"/>
  <c r="AB83" i="36"/>
  <c r="AA83" i="36"/>
  <c r="Z83" i="36"/>
  <c r="Y83" i="36"/>
  <c r="X83" i="36"/>
  <c r="W83" i="36"/>
  <c r="V83" i="36"/>
  <c r="U83" i="36"/>
  <c r="T83" i="36"/>
  <c r="S83" i="36"/>
  <c r="R83" i="36"/>
  <c r="Q83" i="36"/>
  <c r="P83" i="36"/>
  <c r="O83" i="36"/>
  <c r="N83" i="36"/>
  <c r="M83" i="36"/>
  <c r="L83" i="36"/>
  <c r="K83" i="36"/>
  <c r="J83" i="36"/>
  <c r="I83" i="36"/>
  <c r="H83" i="36"/>
  <c r="G83" i="36"/>
  <c r="F83" i="36"/>
  <c r="R89" i="36" s="1"/>
  <c r="AF89" i="36" s="1"/>
  <c r="AK82" i="36"/>
  <c r="AK81" i="36"/>
  <c r="AK80" i="36"/>
  <c r="AK79" i="36"/>
  <c r="AK78" i="36"/>
  <c r="AK77" i="36"/>
  <c r="AK76" i="36"/>
  <c r="AK75" i="36"/>
  <c r="AK74" i="36"/>
  <c r="AK73" i="36"/>
  <c r="AK72" i="36"/>
  <c r="AK71" i="36"/>
  <c r="AK70" i="36"/>
  <c r="AK69" i="36"/>
  <c r="AK68" i="36"/>
  <c r="AK67" i="36"/>
  <c r="AK66" i="36"/>
  <c r="AK65" i="36"/>
  <c r="AK64" i="36"/>
  <c r="AK63" i="36"/>
  <c r="G95" i="36" s="1"/>
  <c r="AK62" i="36"/>
  <c r="AK61" i="36"/>
  <c r="AK60" i="36"/>
  <c r="AK59" i="36"/>
  <c r="AK58" i="36"/>
  <c r="G90" i="36" s="1"/>
  <c r="AK55" i="36"/>
  <c r="Z40" i="36"/>
  <c r="AJ34" i="36"/>
  <c r="AI34" i="36"/>
  <c r="AH34" i="36"/>
  <c r="AG34" i="36"/>
  <c r="AF34" i="36"/>
  <c r="AE34" i="36"/>
  <c r="AD34" i="36"/>
  <c r="AC34" i="36"/>
  <c r="AB34" i="36"/>
  <c r="AA34" i="36"/>
  <c r="Z34" i="36"/>
  <c r="Y34" i="36"/>
  <c r="X34" i="36"/>
  <c r="W34" i="36"/>
  <c r="V34" i="36"/>
  <c r="U34" i="36"/>
  <c r="T34" i="36"/>
  <c r="S34" i="36"/>
  <c r="R34" i="36"/>
  <c r="Q34" i="36"/>
  <c r="P34" i="36"/>
  <c r="O34" i="36"/>
  <c r="N34" i="36"/>
  <c r="M34" i="36"/>
  <c r="L34" i="36"/>
  <c r="K34" i="36"/>
  <c r="J34" i="36"/>
  <c r="I34" i="36"/>
  <c r="H34" i="36"/>
  <c r="G34" i="36"/>
  <c r="F34" i="36"/>
  <c r="R40" i="36" s="1"/>
  <c r="AF40" i="36" s="1"/>
  <c r="AK33" i="36"/>
  <c r="AK32" i="36"/>
  <c r="AK31" i="36"/>
  <c r="AK30" i="36"/>
  <c r="AK29" i="36"/>
  <c r="AK28" i="36"/>
  <c r="AK27" i="36"/>
  <c r="AK26" i="36"/>
  <c r="AK25" i="36"/>
  <c r="AK24" i="36"/>
  <c r="AK23" i="36"/>
  <c r="AK22" i="36"/>
  <c r="AK21" i="36"/>
  <c r="AK20" i="36"/>
  <c r="G46" i="36" s="1"/>
  <c r="AK19" i="36"/>
  <c r="AK18" i="36"/>
  <c r="AK17" i="36"/>
  <c r="AK16" i="36"/>
  <c r="AK15" i="36"/>
  <c r="AK14" i="36"/>
  <c r="AK13" i="36"/>
  <c r="AK12" i="36"/>
  <c r="AK11" i="36"/>
  <c r="AK10" i="36"/>
  <c r="AK9" i="36"/>
  <c r="H45" i="36" s="1"/>
  <c r="AK6" i="36"/>
  <c r="Z38" i="36" s="1"/>
  <c r="S28" i="14"/>
  <c r="AE25" i="14"/>
  <c r="S13" i="14" s="1"/>
  <c r="S12" i="14"/>
  <c r="S28" i="13"/>
  <c r="AE25" i="13"/>
  <c r="S13" i="13" s="1"/>
  <c r="S12" i="13"/>
  <c r="G91" i="36" l="1"/>
  <c r="G39" i="36"/>
  <c r="H46" i="36"/>
  <c r="H91" i="36"/>
  <c r="G92" i="36"/>
  <c r="AK83" i="36"/>
  <c r="R87" i="36" s="1"/>
  <c r="AC87" i="36" s="1"/>
  <c r="H92" i="36"/>
  <c r="G94" i="36"/>
  <c r="G41" i="36"/>
  <c r="H94" i="36"/>
  <c r="G42" i="36"/>
  <c r="H42" i="36"/>
  <c r="G88" i="36"/>
  <c r="H95" i="36"/>
  <c r="G43" i="36"/>
  <c r="AK34" i="36"/>
  <c r="R38" i="36" s="1"/>
  <c r="AC38" i="36" s="1"/>
  <c r="H43" i="36"/>
  <c r="G45" i="36"/>
  <c r="G47" i="36" l="1"/>
  <c r="AC46" i="36" s="1"/>
  <c r="T46" i="36"/>
  <c r="AF46" i="36" s="1"/>
  <c r="G96" i="36"/>
  <c r="AC95" i="36" s="1"/>
  <c r="T95" i="36"/>
  <c r="AF95" i="36" s="1"/>
</calcChain>
</file>

<file path=xl/sharedStrings.xml><?xml version="1.0" encoding="utf-8"?>
<sst xmlns="http://schemas.openxmlformats.org/spreadsheetml/2006/main" count="1358" uniqueCount="880">
  <si>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</si>
  <si>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</si>
  <si>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</si>
  <si>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</si>
  <si>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</si>
  <si>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合計</t>
    <rPh sb="0" eb="2">
      <t>ゴウケイ</t>
    </rPh>
    <phoneticPr fontId="3"/>
  </si>
  <si>
    <t>サービス提供時間</t>
    <rPh sb="4" eb="6">
      <t>テイキョウ</t>
    </rPh>
    <rPh sb="6" eb="8">
      <t>ジカン</t>
    </rPh>
    <phoneticPr fontId="3"/>
  </si>
  <si>
    <t>事業所名</t>
    <rPh sb="0" eb="3">
      <t>ジギョウショ</t>
    </rPh>
    <rPh sb="3" eb="4">
      <t>メイ</t>
    </rPh>
    <phoneticPr fontId="3"/>
  </si>
  <si>
    <t>計</t>
    <rPh sb="0" eb="1">
      <t>ケイ</t>
    </rPh>
    <phoneticPr fontId="3"/>
  </si>
  <si>
    <t>事業所の名称</t>
    <rPh sb="0" eb="3">
      <t>ジギョウショ</t>
    </rPh>
    <rPh sb="4" eb="6">
      <t>メイショウ</t>
    </rPh>
    <phoneticPr fontId="3"/>
  </si>
  <si>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</si>
  <si>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</si>
  <si>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</si>
  <si>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</si>
  <si>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　　年　　月　　日</t>
    <rPh sb="2" eb="3">
      <t>ネン</t>
    </rPh>
    <rPh sb="5" eb="6">
      <t>ガツ</t>
    </rPh>
    <rPh sb="8" eb="9">
      <t>ニチ</t>
    </rPh>
    <phoneticPr fontId="3"/>
  </si>
  <si>
    <t>所在地</t>
    <rPh sb="0" eb="3">
      <t>ショザイチ</t>
    </rPh>
    <phoneticPr fontId="3"/>
  </si>
  <si>
    <t>電話番号</t>
    <rPh sb="0" eb="2">
      <t>デンワ</t>
    </rPh>
    <rPh sb="2" eb="4">
      <t>バンゴウ</t>
    </rPh>
    <phoneticPr fontId="3"/>
  </si>
  <si>
    <t>サービスの種類</t>
    <rPh sb="5" eb="7">
      <t>シュルイ</t>
    </rPh>
    <phoneticPr fontId="3"/>
  </si>
  <si>
    <t>日</t>
    <rPh sb="0" eb="1">
      <t>ニチ</t>
    </rPh>
    <phoneticPr fontId="3"/>
  </si>
  <si>
    <t>火</t>
    <rPh sb="0" eb="1">
      <t>カ</t>
    </rPh>
    <phoneticPr fontId="3"/>
  </si>
  <si>
    <t>水</t>
    <rPh sb="0" eb="1">
      <t>スイ</t>
    </rPh>
    <phoneticPr fontId="3"/>
  </si>
  <si>
    <t>木</t>
    <rPh sb="0" eb="1">
      <t>モク</t>
    </rPh>
    <phoneticPr fontId="3"/>
  </si>
  <si>
    <t>金</t>
    <rPh sb="0" eb="1">
      <t>キン</t>
    </rPh>
    <phoneticPr fontId="3"/>
  </si>
  <si>
    <t>事業所・施設の名称</t>
    <rPh sb="0" eb="3">
      <t>ジギョウショ</t>
    </rPh>
    <rPh sb="4" eb="6">
      <t>シセツ</t>
    </rPh>
    <rPh sb="7" eb="9">
      <t>メイショウ</t>
    </rPh>
    <phoneticPr fontId="3"/>
  </si>
  <si>
    <t>人</t>
    <rPh sb="0" eb="1">
      <t>ニン</t>
    </rPh>
    <phoneticPr fontId="3"/>
  </si>
  <si>
    <t>加算項目</t>
  </si>
  <si>
    <t>生活介護</t>
    <rPh sb="0" eb="2">
      <t>セイカツ</t>
    </rPh>
    <rPh sb="2" eb="4">
      <t>カイゴ</t>
    </rPh>
    <phoneticPr fontId="3"/>
  </si>
  <si>
    <t>短期入所</t>
    <rPh sb="0" eb="2">
      <t>タンキ</t>
    </rPh>
    <rPh sb="2" eb="4">
      <t>ニュウショ</t>
    </rPh>
    <phoneticPr fontId="3"/>
  </si>
  <si>
    <t>就労移行支援</t>
    <rPh sb="0" eb="2">
      <t>シュウロウ</t>
    </rPh>
    <rPh sb="2" eb="4">
      <t>イコウ</t>
    </rPh>
    <rPh sb="4" eb="6">
      <t>シエン</t>
    </rPh>
    <phoneticPr fontId="3"/>
  </si>
  <si>
    <t>自立生活援助</t>
    <rPh sb="0" eb="2">
      <t>ジリツ</t>
    </rPh>
    <rPh sb="2" eb="4">
      <t>セイカツ</t>
    </rPh>
    <rPh sb="4" eb="6">
      <t>エンジョ</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</si>
  <si>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</si>
  <si>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</si>
  <si>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</si>
  <si>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</si>
  <si>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</si>
  <si>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</si>
  <si>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</si>
  <si>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</si>
  <si>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</si>
  <si>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</si>
  <si>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</si>
  <si>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</si>
  <si>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</si>
  <si>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</si>
  <si>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</si>
  <si>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</si>
  <si>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</si>
  <si>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</si>
  <si>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</si>
  <si>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</si>
  <si>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</si>
  <si>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</si>
  <si>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</si>
  <si>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</si>
  <si>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</si>
  <si>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</si>
  <si>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</si>
  <si>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</si>
  <si>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</si>
  <si>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</si>
  <si>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</si>
  <si>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</si>
  <si>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</si>
  <si>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</si>
  <si>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</si>
  <si>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</si>
  <si>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重度障害者支援Ⅰ体制</t>
    <rPh sb="0" eb="2">
      <t>ジュウド</t>
    </rPh>
    <rPh sb="2" eb="5">
      <t>ショウガイシャ</t>
    </rPh>
    <rPh sb="5" eb="7">
      <t>シエン</t>
    </rPh>
    <rPh sb="8" eb="10">
      <t>タイセイ</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</si>
  <si>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</si>
  <si>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</si>
  <si>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</si>
  <si>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</si>
  <si>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</si>
  <si>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</si>
  <si>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</si>
  <si>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</si>
  <si>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</si>
  <si>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</si>
  <si>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</si>
  <si>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</si>
  <si>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</si>
  <si>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２　異動区分</t>
    <rPh sb="2" eb="4">
      <t>イドウ</t>
    </rPh>
    <rPh sb="4" eb="6">
      <t>クブン</t>
    </rPh>
    <phoneticPr fontId="3"/>
  </si>
  <si>
    <t>①</t>
    <phoneticPr fontId="3"/>
  </si>
  <si>
    <t>生活支援員等の総数
（常勤）</t>
    <rPh sb="0" eb="2">
      <t>セイカツ</t>
    </rPh>
    <rPh sb="2" eb="4">
      <t>シエン</t>
    </rPh>
    <rPh sb="4" eb="5">
      <t>イン</t>
    </rPh>
    <rPh sb="5" eb="6">
      <t>トウ</t>
    </rPh>
    <rPh sb="7" eb="9">
      <t>ソウスウ</t>
    </rPh>
    <rPh sb="11" eb="13">
      <t>ジョウキン</t>
    </rPh>
    <phoneticPr fontId="3"/>
  </si>
  <si>
    <t>②</t>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</si>
  <si>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</si>
  <si>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</si>
  <si>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</si>
  <si>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</si>
  <si>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福祉専門職員配置等加算</t>
    <phoneticPr fontId="1"/>
  </si>
  <si>
    <t>延長支援加算</t>
    <rPh sb="0" eb="2">
      <t>エンチョウ</t>
    </rPh>
    <rPh sb="2" eb="4">
      <t>シエン</t>
    </rPh>
    <rPh sb="4" eb="6">
      <t>カサン</t>
    </rPh>
    <phoneticPr fontId="1"/>
  </si>
  <si>
    <t>別添６</t>
    <rPh sb="0" eb="2">
      <t>ベッテン</t>
    </rPh>
    <phoneticPr fontId="1"/>
  </si>
  <si>
    <t>送迎実績状況表</t>
    <rPh sb="0" eb="2">
      <t>ソウゲイ</t>
    </rPh>
    <rPh sb="2" eb="4">
      <t>ジッセキ</t>
    </rPh>
    <rPh sb="4" eb="6">
      <t>ジョウキョウ</t>
    </rPh>
    <rPh sb="6" eb="7">
      <t>ヒョウ</t>
    </rPh>
    <phoneticPr fontId="3"/>
  </si>
  <si>
    <t>曜日</t>
    <rPh sb="0" eb="2">
      <t>ヨウビ</t>
    </rPh>
    <phoneticPr fontId="3"/>
  </si>
  <si>
    <t>送迎実施状況</t>
    <rPh sb="0" eb="2">
      <t>ソウゲイ</t>
    </rPh>
    <rPh sb="2" eb="4">
      <t>ジッシ</t>
    </rPh>
    <rPh sb="4" eb="6">
      <t>ジョウキョウ</t>
    </rPh>
    <phoneticPr fontId="3"/>
  </si>
  <si>
    <t>迎え</t>
    <rPh sb="0" eb="1">
      <t>ムカ</t>
    </rPh>
    <phoneticPr fontId="3"/>
  </si>
  <si>
    <t>自立訓練（生活訓練）</t>
    <rPh sb="0" eb="2">
      <t>ジリツ</t>
    </rPh>
    <rPh sb="2" eb="4">
      <t>クンレン</t>
    </rPh>
    <rPh sb="5" eb="7">
      <t>セイカツ</t>
    </rPh>
    <rPh sb="7" eb="9">
      <t>クンレン</t>
    </rPh>
    <phoneticPr fontId="3"/>
  </si>
  <si>
    <t>送り</t>
    <rPh sb="0" eb="1">
      <t>オク</t>
    </rPh>
    <phoneticPr fontId="3"/>
  </si>
  <si>
    <t>自立訓練（機能訓練）</t>
    <rPh sb="0" eb="2">
      <t>ジリツ</t>
    </rPh>
    <rPh sb="2" eb="4">
      <t>クンレン</t>
    </rPh>
    <rPh sb="5" eb="7">
      <t>キノウ</t>
    </rPh>
    <rPh sb="7" eb="9">
      <t>クンレン</t>
    </rPh>
    <phoneticPr fontId="3"/>
  </si>
  <si>
    <t>氏名</t>
    <rPh sb="0" eb="1">
      <t>シ</t>
    </rPh>
    <rPh sb="1" eb="2">
      <t>メイ</t>
    </rPh>
    <phoneticPr fontId="3"/>
  </si>
  <si>
    <t>サービス</t>
    <phoneticPr fontId="3"/>
  </si>
  <si>
    <t>区分</t>
    <rPh sb="0" eb="2">
      <t>クブン</t>
    </rPh>
    <phoneticPr fontId="3"/>
  </si>
  <si>
    <t>準</t>
    <rPh sb="0" eb="1">
      <t>ジュン</t>
    </rPh>
    <phoneticPr fontId="3"/>
  </si>
  <si>
    <t>↓　　送迎回数　※片道送迎の場合は”１”を，往復送迎の場合は”２”を入力してください。　　↓</t>
    <rPh sb="3" eb="5">
      <t>ソウゲイ</t>
    </rPh>
    <rPh sb="5" eb="7">
      <t>カイスウ</t>
    </rPh>
    <phoneticPr fontId="3"/>
  </si>
  <si>
    <t>〇</t>
    <phoneticPr fontId="3"/>
  </si>
  <si>
    <t>※</t>
    <phoneticPr fontId="3"/>
  </si>
  <si>
    <t>氏名は，イニシャルで，区</t>
    <rPh sb="0" eb="1">
      <t>シ</t>
    </rPh>
    <rPh sb="1" eb="2">
      <t>メイ</t>
    </rPh>
    <rPh sb="11" eb="12">
      <t>ク</t>
    </rPh>
    <phoneticPr fontId="3"/>
  </si>
  <si>
    <t>分は，障がい支援区分を入力</t>
    <rPh sb="0" eb="1">
      <t>ブン</t>
    </rPh>
    <rPh sb="3" eb="4">
      <t>ショウ</t>
    </rPh>
    <rPh sb="6" eb="8">
      <t>シエン</t>
    </rPh>
    <rPh sb="8" eb="10">
      <t>クブン</t>
    </rPh>
    <rPh sb="11" eb="13">
      <t>ニュウリョク</t>
    </rPh>
    <phoneticPr fontId="3"/>
  </si>
  <si>
    <t>　</t>
    <phoneticPr fontId="3"/>
  </si>
  <si>
    <t>してください。</t>
    <phoneticPr fontId="3"/>
  </si>
  <si>
    <t>「区分５又は６に準ずる者」</t>
    <rPh sb="1" eb="3">
      <t>クブン</t>
    </rPh>
    <rPh sb="4" eb="5">
      <t>マタ</t>
    </rPh>
    <rPh sb="8" eb="9">
      <t>ジュン</t>
    </rPh>
    <rPh sb="11" eb="12">
      <t>モノ</t>
    </rPh>
    <phoneticPr fontId="3"/>
  </si>
  <si>
    <t>　【生活介護内訳】</t>
    <rPh sb="2" eb="4">
      <t>セイカツ</t>
    </rPh>
    <rPh sb="4" eb="6">
      <t>カイゴ</t>
    </rPh>
    <rPh sb="6" eb="8">
      <t>ウチワケ</t>
    </rPh>
    <phoneticPr fontId="3"/>
  </si>
  <si>
    <t>＜届出書　送迎の状況①②＞</t>
    <phoneticPr fontId="3"/>
  </si>
  <si>
    <t>に該当する利用者は，「準」</t>
    <rPh sb="1" eb="3">
      <t>ガイトウ</t>
    </rPh>
    <rPh sb="5" eb="8">
      <t>リヨウシャ</t>
    </rPh>
    <rPh sb="11" eb="12">
      <t>ジュン</t>
    </rPh>
    <phoneticPr fontId="3"/>
  </si>
  <si>
    <t>人数</t>
    <rPh sb="0" eb="2">
      <t>ニンズウ</t>
    </rPh>
    <phoneticPr fontId="3"/>
  </si>
  <si>
    <t>①　送迎した利用者の延べ人数</t>
    <rPh sb="2" eb="4">
      <t>ソウゲイ</t>
    </rPh>
    <rPh sb="6" eb="9">
      <t>リヨウシャ</t>
    </rPh>
    <rPh sb="10" eb="11">
      <t>ノ</t>
    </rPh>
    <rPh sb="12" eb="14">
      <t>ニンズウ</t>
    </rPh>
    <phoneticPr fontId="3"/>
  </si>
  <si>
    <t>÷</t>
    <phoneticPr fontId="3"/>
  </si>
  <si>
    <t>送迎実施日の回数</t>
    <rPh sb="0" eb="2">
      <t>ソウゲイ</t>
    </rPh>
    <rPh sb="2" eb="5">
      <t>ジッシビ</t>
    </rPh>
    <rPh sb="6" eb="8">
      <t>カイスウ</t>
    </rPh>
    <phoneticPr fontId="3"/>
  </si>
  <si>
    <t>回</t>
    <rPh sb="0" eb="1">
      <t>カイ</t>
    </rPh>
    <phoneticPr fontId="3"/>
  </si>
  <si>
    <t>＝</t>
    <phoneticPr fontId="3"/>
  </si>
  <si>
    <t>の欄に〇を入力してください。</t>
    <rPh sb="1" eb="2">
      <t>ラン</t>
    </rPh>
    <phoneticPr fontId="3"/>
  </si>
  <si>
    <t>②　　送迎を実施した日数</t>
    <rPh sb="3" eb="5">
      <t>ソウゲイ</t>
    </rPh>
    <rPh sb="6" eb="8">
      <t>ジッシ</t>
    </rPh>
    <rPh sb="10" eb="12">
      <t>ニッスウ</t>
    </rPh>
    <phoneticPr fontId="3"/>
  </si>
  <si>
    <t>当該月の日数</t>
    <rPh sb="0" eb="2">
      <t>トウガイ</t>
    </rPh>
    <rPh sb="2" eb="3">
      <t>ツキ</t>
    </rPh>
    <rPh sb="4" eb="6">
      <t>ニッスウ</t>
    </rPh>
    <phoneticPr fontId="3"/>
  </si>
  <si>
    <t>×</t>
    <phoneticPr fontId="3"/>
  </si>
  <si>
    <t>※①　1回の送迎につき，平均10人以上（利用定員が20人未満の事業所は平均的に定員の100分の50以上）が利用
　 ②　週3回以上の送迎を実施　　　　①，②の両方を満たす場合：Ⅰ型　　　①又は②のうちいずれかを満たす場合：Ⅱ型</t>
    <rPh sb="4" eb="5">
      <t>カイ</t>
    </rPh>
    <rPh sb="6" eb="8">
      <t>ソウゲイ</t>
    </rPh>
    <rPh sb="12" eb="14">
      <t>ヘイキン</t>
    </rPh>
    <rPh sb="16" eb="17">
      <t>ニン</t>
    </rPh>
    <rPh sb="17" eb="19">
      <t>イジョウ</t>
    </rPh>
    <rPh sb="20" eb="22">
      <t>リヨウ</t>
    </rPh>
    <rPh sb="22" eb="24">
      <t>テイイン</t>
    </rPh>
    <rPh sb="27" eb="28">
      <t>ニン</t>
    </rPh>
    <rPh sb="28" eb="30">
      <t>ミマン</t>
    </rPh>
    <rPh sb="31" eb="34">
      <t>ジギョウショ</t>
    </rPh>
    <rPh sb="35" eb="38">
      <t>ヘイキンテキ</t>
    </rPh>
    <rPh sb="39" eb="40">
      <t>サダム</t>
    </rPh>
    <rPh sb="79" eb="81">
      <t>リョウホウ</t>
    </rPh>
    <rPh sb="82" eb="83">
      <t>ミ</t>
    </rPh>
    <rPh sb="85" eb="87">
      <t>バアイ</t>
    </rPh>
    <rPh sb="89" eb="90">
      <t>ガタ</t>
    </rPh>
    <rPh sb="94" eb="95">
      <t>マタ</t>
    </rPh>
    <rPh sb="105" eb="106">
      <t>ミ</t>
    </rPh>
    <rPh sb="108" eb="110">
      <t>バアイ</t>
    </rPh>
    <rPh sb="112" eb="113">
      <t>ガタ</t>
    </rPh>
    <phoneticPr fontId="3"/>
  </si>
  <si>
    <t>★必須</t>
    <rPh sb="1" eb="3">
      <t>ヒッス</t>
    </rPh>
    <phoneticPr fontId="3"/>
  </si>
  <si>
    <t>事業所の利用定員</t>
    <rPh sb="0" eb="3">
      <t>ジギョウショ</t>
    </rPh>
    <rPh sb="4" eb="6">
      <t>リヨウ</t>
    </rPh>
    <rPh sb="6" eb="8">
      <t>テイイン</t>
    </rPh>
    <phoneticPr fontId="3"/>
  </si>
  <si>
    <t>＜届出書　送迎の状況③＞</t>
    <phoneticPr fontId="3"/>
  </si>
  <si>
    <t>を入力してください。</t>
    <rPh sb="1" eb="3">
      <t>ニュウリョク</t>
    </rPh>
    <phoneticPr fontId="3"/>
  </si>
  <si>
    <t>区分５又は６又は「準ずる者」の送迎利用者</t>
    <rPh sb="0" eb="2">
      <t>クブン</t>
    </rPh>
    <rPh sb="3" eb="4">
      <t>マタ</t>
    </rPh>
    <rPh sb="6" eb="7">
      <t>マタ</t>
    </rPh>
    <rPh sb="9" eb="10">
      <t>ジュン</t>
    </rPh>
    <rPh sb="12" eb="13">
      <t>モノ</t>
    </rPh>
    <rPh sb="15" eb="17">
      <t>ソウゲイ</t>
    </rPh>
    <rPh sb="17" eb="20">
      <t>リヨウシャ</t>
    </rPh>
    <phoneticPr fontId="3"/>
  </si>
  <si>
    <t>生活介護の送迎利用者</t>
  </si>
  <si>
    <t>↓</t>
    <phoneticPr fontId="3"/>
  </si>
  <si>
    <t>※生活介護の利用者で送迎を利用する者のうち，区分５若しくは区分６に該当する者又はこれに準ずる者が100分の60以上であれば，送迎加算（重度）該当。
※「準ずる者」とは，区分４以下であって行動関連項目10点以上又は喀痰吸引等を必要とする者。</t>
    <rPh sb="1" eb="3">
      <t>セイカツ</t>
    </rPh>
    <rPh sb="3" eb="5">
      <t>カイゴ</t>
    </rPh>
    <rPh sb="6" eb="9">
      <t>リヨウシャ</t>
    </rPh>
    <rPh sb="10" eb="12">
      <t>ソウゲイ</t>
    </rPh>
    <rPh sb="13" eb="15">
      <t>リヨウ</t>
    </rPh>
    <rPh sb="17" eb="18">
      <t>モノ</t>
    </rPh>
    <rPh sb="22" eb="24">
      <t>クブン</t>
    </rPh>
    <rPh sb="25" eb="26">
      <t>モ</t>
    </rPh>
    <rPh sb="29" eb="31">
      <t>クブン</t>
    </rPh>
    <rPh sb="33" eb="35">
      <t>ガイトウ</t>
    </rPh>
    <rPh sb="37" eb="38">
      <t>モノ</t>
    </rPh>
    <rPh sb="38" eb="39">
      <t>マタ</t>
    </rPh>
    <rPh sb="43" eb="44">
      <t>ジュン</t>
    </rPh>
    <rPh sb="46" eb="47">
      <t>モノ</t>
    </rPh>
    <rPh sb="51" eb="52">
      <t>ブン</t>
    </rPh>
    <rPh sb="62" eb="64">
      <t>ソウゲイ</t>
    </rPh>
    <rPh sb="64" eb="66">
      <t>カサン</t>
    </rPh>
    <rPh sb="67" eb="69">
      <t>ジュウド</t>
    </rPh>
    <phoneticPr fontId="3"/>
  </si>
  <si>
    <t>○○事業所</t>
    <rPh sb="2" eb="4">
      <t>ジギョウ</t>
    </rPh>
    <rPh sb="4" eb="5">
      <t>ショ</t>
    </rPh>
    <phoneticPr fontId="3"/>
  </si>
  <si>
    <t>平成27年3月</t>
    <rPh sb="0" eb="2">
      <t>ヘイセイ</t>
    </rPh>
    <rPh sb="4" eb="5">
      <t>ネン</t>
    </rPh>
    <rPh sb="6" eb="7">
      <t>ガツ</t>
    </rPh>
    <phoneticPr fontId="3"/>
  </si>
  <si>
    <t>月</t>
    <rPh sb="0" eb="1">
      <t>ゲツ</t>
    </rPh>
    <phoneticPr fontId="3"/>
  </si>
  <si>
    <t>土</t>
    <rPh sb="0" eb="1">
      <t>ド</t>
    </rPh>
    <phoneticPr fontId="3"/>
  </si>
  <si>
    <t>〇</t>
  </si>
  <si>
    <t>Ａ．Ｂ</t>
    <phoneticPr fontId="3"/>
  </si>
  <si>
    <t>Ｃ．Ｄ</t>
    <phoneticPr fontId="3"/>
  </si>
  <si>
    <t>Ｅ．Ｆ</t>
    <phoneticPr fontId="3"/>
  </si>
  <si>
    <t>Ｇ．Ｈ</t>
    <phoneticPr fontId="3"/>
  </si>
  <si>
    <t>Ｉ．Ｊ</t>
    <phoneticPr fontId="3"/>
  </si>
  <si>
    <t>Ｋ．Ｌ</t>
    <phoneticPr fontId="3"/>
  </si>
  <si>
    <t>Ｍ．Ｎ</t>
    <phoneticPr fontId="3"/>
  </si>
  <si>
    <t>Ｏ．Ｐ</t>
    <phoneticPr fontId="3"/>
  </si>
  <si>
    <t>Ｑ．Ｒ</t>
    <phoneticPr fontId="3"/>
  </si>
  <si>
    <t>Ｓ．Ｔ</t>
    <phoneticPr fontId="3"/>
  </si>
  <si>
    <t>Ｕ．Ｖ</t>
    <phoneticPr fontId="3"/>
  </si>
  <si>
    <t>Ｗ．Ｘ</t>
    <phoneticPr fontId="3"/>
  </si>
  <si>
    <t>Ｙ．Ｚ</t>
    <phoneticPr fontId="3"/>
  </si>
  <si>
    <t>看護師</t>
    <rPh sb="0" eb="3">
      <t>カンゴシ</t>
    </rPh>
    <phoneticPr fontId="3"/>
  </si>
  <si>
    <t>（加算Ⅲの場合）</t>
    <rPh sb="1" eb="3">
      <t>カサン</t>
    </rPh>
    <rPh sb="5" eb="7">
      <t>バアイ</t>
    </rPh>
    <phoneticPr fontId="1"/>
  </si>
  <si>
    <t>常勤看護職員等配置加算</t>
    <rPh sb="0" eb="2">
      <t>ジョウキン</t>
    </rPh>
    <rPh sb="2" eb="4">
      <t>カンゴ</t>
    </rPh>
    <rPh sb="4" eb="6">
      <t>ショクイン</t>
    </rPh>
    <rPh sb="6" eb="7">
      <t>トウ</t>
    </rPh>
    <rPh sb="7" eb="9">
      <t>ハイチ</t>
    </rPh>
    <rPh sb="9" eb="11">
      <t>カサン</t>
    </rPh>
    <phoneticPr fontId="3"/>
  </si>
  <si>
    <t>保健師</t>
    <rPh sb="0" eb="3">
      <t>ホケンシ</t>
    </rPh>
    <phoneticPr fontId="3"/>
  </si>
  <si>
    <t>准看護師</t>
    <rPh sb="0" eb="4">
      <t>ジュンカンゴシ</t>
    </rPh>
    <phoneticPr fontId="3"/>
  </si>
  <si>
    <t>※重度障害者支援加算（Ⅰ）を算定している場合は算定不可</t>
    <rPh sb="1" eb="6">
      <t>ジュウドショウガイシャ</t>
    </rPh>
    <rPh sb="6" eb="8">
      <t>シエン</t>
    </rPh>
    <rPh sb="8" eb="10">
      <t>カサン</t>
    </rPh>
    <rPh sb="23" eb="25">
      <t>サンテイ</t>
    </rPh>
    <phoneticPr fontId="1"/>
  </si>
  <si>
    <t>リハビリテーション加算</t>
    <rPh sb="9" eb="11">
      <t>カサン</t>
    </rPh>
    <phoneticPr fontId="1"/>
  </si>
  <si>
    <t>　１．なし　　２．あり</t>
    <phoneticPr fontId="3"/>
  </si>
  <si>
    <t>生活介護</t>
    <rPh sb="0" eb="2">
      <t>セイカツ</t>
    </rPh>
    <rPh sb="2" eb="4">
      <t>カイゴ</t>
    </rPh>
    <phoneticPr fontId="16"/>
  </si>
  <si>
    <t>福祉専門職員配置等</t>
    <phoneticPr fontId="3"/>
  </si>
  <si>
    <t>　１．なし　　３．Ⅰ　　４．Ⅱ</t>
    <phoneticPr fontId="3"/>
  </si>
  <si>
    <t>就労定着者数（　　）</t>
    <phoneticPr fontId="3"/>
  </si>
  <si>
    <t>※１</t>
    <phoneticPr fontId="3"/>
  </si>
  <si>
    <t>※２</t>
    <phoneticPr fontId="3"/>
  </si>
  <si>
    <t>※４</t>
    <phoneticPr fontId="3"/>
  </si>
  <si>
    <t>※５</t>
    <phoneticPr fontId="3"/>
  </si>
  <si>
    <t>※６</t>
    <phoneticPr fontId="3"/>
  </si>
  <si>
    <t>※７</t>
    <phoneticPr fontId="3"/>
  </si>
  <si>
    <t>※８</t>
    <phoneticPr fontId="3"/>
  </si>
  <si>
    <t>※９</t>
    <phoneticPr fontId="3"/>
  </si>
  <si>
    <t>届出様式
（全加算共通）</t>
    <rPh sb="0" eb="2">
      <t>トドケデ</t>
    </rPh>
    <rPh sb="2" eb="4">
      <t>ヨウシキ</t>
    </rPh>
    <rPh sb="6" eb="9">
      <t>ゼンカサン</t>
    </rPh>
    <rPh sb="9" eb="11">
      <t>キョウツウ</t>
    </rPh>
    <phoneticPr fontId="1"/>
  </si>
  <si>
    <t>添付書類等</t>
    <rPh sb="0" eb="2">
      <t>テンプ</t>
    </rPh>
    <rPh sb="2" eb="4">
      <t>ショルイ</t>
    </rPh>
    <rPh sb="4" eb="5">
      <t>トウ</t>
    </rPh>
    <phoneticPr fontId="1"/>
  </si>
  <si>
    <t>常勤看護職員等配置加算</t>
    <rPh sb="0" eb="6">
      <t>ジョウキンカンゴショクイン</t>
    </rPh>
    <rPh sb="6" eb="7">
      <t>トウ</t>
    </rPh>
    <rPh sb="7" eb="11">
      <t>ハイチカサン</t>
    </rPh>
    <phoneticPr fontId="1"/>
  </si>
  <si>
    <t>・社会福祉士等の資格者証の写し</t>
    <rPh sb="8" eb="12">
      <t>シカクシャショウ</t>
    </rPh>
    <rPh sb="13" eb="14">
      <t>ウツ</t>
    </rPh>
    <phoneticPr fontId="1"/>
  </si>
  <si>
    <t>重度障害者支援加算(Ⅰ)</t>
    <rPh sb="0" eb="2">
      <t>ジュウド</t>
    </rPh>
    <rPh sb="2" eb="5">
      <t>ショウガイシャ</t>
    </rPh>
    <rPh sb="5" eb="7">
      <t>シエン</t>
    </rPh>
    <rPh sb="7" eb="9">
      <t>カサン</t>
    </rPh>
    <phoneticPr fontId="1"/>
  </si>
  <si>
    <t>重度障害者支援加算Ⅰに関する届出書</t>
    <rPh sb="0" eb="2">
      <t>ジュウド</t>
    </rPh>
    <rPh sb="2" eb="5">
      <t>ショウガイシャ</t>
    </rPh>
    <rPh sb="5" eb="7">
      <t>シエン</t>
    </rPh>
    <rPh sb="7" eb="9">
      <t>カサン</t>
    </rPh>
    <rPh sb="11" eb="12">
      <t>カン</t>
    </rPh>
    <rPh sb="14" eb="16">
      <t>トドケデ</t>
    </rPh>
    <rPh sb="16" eb="17">
      <t>ショ</t>
    </rPh>
    <phoneticPr fontId="3"/>
  </si>
  <si>
    <t>重度障がい者の状況</t>
    <rPh sb="0" eb="2">
      <t>ジュウド</t>
    </rPh>
    <rPh sb="2" eb="3">
      <t>ショウ</t>
    </rPh>
    <rPh sb="5" eb="6">
      <t>シャ</t>
    </rPh>
    <rPh sb="7" eb="9">
      <t>ジョウキョウ</t>
    </rPh>
    <phoneticPr fontId="3"/>
  </si>
  <si>
    <t>複数のサービス提供単位を設定する場合はその単位名</t>
    <rPh sb="0" eb="2">
      <t>フクスウ</t>
    </rPh>
    <rPh sb="7" eb="9">
      <t>テイキョウ</t>
    </rPh>
    <rPh sb="9" eb="11">
      <t>タンイ</t>
    </rPh>
    <rPh sb="12" eb="14">
      <t>セッテイ</t>
    </rPh>
    <rPh sb="16" eb="18">
      <t>バアイ</t>
    </rPh>
    <rPh sb="21" eb="23">
      <t>タンイ</t>
    </rPh>
    <rPh sb="23" eb="24">
      <t>メイ</t>
    </rPh>
    <phoneticPr fontId="3"/>
  </si>
  <si>
    <t>人員体制（生活介護の人員配置体制加算の内容）</t>
    <phoneticPr fontId="3"/>
  </si>
  <si>
    <t>注１　上記に記載した利用者については、加算対象の確認等のため、受給者証の写しを添付してください。</t>
    <rPh sb="0" eb="1">
      <t>チュウ</t>
    </rPh>
    <rPh sb="3" eb="5">
      <t>ジョウキ</t>
    </rPh>
    <rPh sb="6" eb="8">
      <t>キサイ</t>
    </rPh>
    <rPh sb="10" eb="13">
      <t>リヨウシャ</t>
    </rPh>
    <rPh sb="26" eb="27">
      <t>トウ</t>
    </rPh>
    <phoneticPr fontId="3"/>
  </si>
  <si>
    <t>生活介護</t>
    <rPh sb="0" eb="4">
      <t>セイカツカイゴ</t>
    </rPh>
    <phoneticPr fontId="3"/>
  </si>
  <si>
    <t>送迎加算</t>
  </si>
  <si>
    <t>就職先事業所名</t>
    <rPh sb="0" eb="3">
      <t>シュウショクサキ</t>
    </rPh>
    <rPh sb="3" eb="6">
      <t>ジギョウショ</t>
    </rPh>
    <rPh sb="6" eb="7">
      <t>メイ</t>
    </rPh>
    <phoneticPr fontId="3"/>
  </si>
  <si>
    <t>年</t>
    <rPh sb="0" eb="1">
      <t>ネン</t>
    </rPh>
    <phoneticPr fontId="3"/>
  </si>
  <si>
    <t>人員配置体制加算★</t>
    <rPh sb="6" eb="8">
      <t>カサン</t>
    </rPh>
    <phoneticPr fontId="1"/>
  </si>
  <si>
    <t>就労移行支援体制加算★</t>
    <rPh sb="8" eb="10">
      <t>カサン</t>
    </rPh>
    <phoneticPr fontId="1"/>
  </si>
  <si>
    <t>（加算Ⅰ、加算Ⅱの場合）</t>
    <rPh sb="1" eb="3">
      <t>カサン</t>
    </rPh>
    <rPh sb="5" eb="7">
      <t>カサン</t>
    </rPh>
    <rPh sb="9" eb="11">
      <t>バアイ</t>
    </rPh>
    <phoneticPr fontId="1"/>
  </si>
  <si>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1"/>
  </si>
  <si>
    <t>・（視覚障がい者等を支援する者が認定証、研修修了証書等を有している場合は）認定証、研修修了証書の写し</t>
  </si>
  <si>
    <t>(事業所内で調理し、食事を提供する場合)</t>
    <rPh sb="10" eb="12">
      <t>ショクジ</t>
    </rPh>
    <rPh sb="13" eb="15">
      <t>テイキョウ</t>
    </rPh>
    <phoneticPr fontId="1"/>
  </si>
  <si>
    <t>※共生型事業所で送迎加算を算定する場合、算定要件の利用者数に介護保険の利用者（要介護者）は含まない。</t>
    <rPh sb="1" eb="4">
      <t>キョウセイガタ</t>
    </rPh>
    <rPh sb="4" eb="7">
      <t>ジギョウショ</t>
    </rPh>
    <rPh sb="8" eb="10">
      <t>ソウゲイ</t>
    </rPh>
    <rPh sb="10" eb="12">
      <t>カサン</t>
    </rPh>
    <rPh sb="13" eb="15">
      <t>サンテイ</t>
    </rPh>
    <rPh sb="17" eb="19">
      <t>バアイ</t>
    </rPh>
    <rPh sb="20" eb="22">
      <t>サンテイ</t>
    </rPh>
    <rPh sb="22" eb="24">
      <t>ヨウケン</t>
    </rPh>
    <rPh sb="25" eb="27">
      <t>リヨウ</t>
    </rPh>
    <rPh sb="27" eb="28">
      <t>シャ</t>
    </rPh>
    <rPh sb="28" eb="29">
      <t>スウ</t>
    </rPh>
    <rPh sb="30" eb="32">
      <t>カイゴ</t>
    </rPh>
    <rPh sb="32" eb="34">
      <t>ホケン</t>
    </rPh>
    <rPh sb="35" eb="38">
      <t>リヨウシャ</t>
    </rPh>
    <rPh sb="39" eb="43">
      <t>ヨウカイゴシャ</t>
    </rPh>
    <rPh sb="45" eb="46">
      <t>フク</t>
    </rPh>
    <phoneticPr fontId="1"/>
  </si>
  <si>
    <t>・保健師、看護師、准看護師の資格証の写し</t>
  </si>
  <si>
    <t>※定員超過利用減算、サービス提供職員欠如減算、サービス管理責任者欠如減算に該当する場合は算定不可</t>
    <rPh sb="1" eb="3">
      <t>テイイン</t>
    </rPh>
    <rPh sb="3" eb="5">
      <t>チョウカ</t>
    </rPh>
    <rPh sb="5" eb="7">
      <t>リヨウ</t>
    </rPh>
    <rPh sb="7" eb="9">
      <t>ゲンサン</t>
    </rPh>
    <rPh sb="14" eb="16">
      <t>テイキョウ</t>
    </rPh>
    <rPh sb="16" eb="18">
      <t>ショクイン</t>
    </rPh>
    <rPh sb="18" eb="20">
      <t>ケツジョ</t>
    </rPh>
    <rPh sb="20" eb="22">
      <t>ゲンサン</t>
    </rPh>
    <rPh sb="27" eb="29">
      <t>カンリ</t>
    </rPh>
    <rPh sb="29" eb="31">
      <t>セキニン</t>
    </rPh>
    <rPh sb="31" eb="32">
      <t>シャ</t>
    </rPh>
    <rPh sb="32" eb="34">
      <t>ケツジョ</t>
    </rPh>
    <rPh sb="34" eb="36">
      <t>ゲンサン</t>
    </rPh>
    <rPh sb="37" eb="39">
      <t>ガイトウ</t>
    </rPh>
    <rPh sb="41" eb="43">
      <t>バアイ</t>
    </rPh>
    <rPh sb="44" eb="46">
      <t>サンテイ</t>
    </rPh>
    <rPh sb="46" eb="48">
      <t>フカ</t>
    </rPh>
    <phoneticPr fontId="1"/>
  </si>
  <si>
    <t>※加算対象は、当該単位の生活介護に係る全ての利用者（施設入所者を除く。）</t>
    <rPh sb="1" eb="3">
      <t>カサン</t>
    </rPh>
    <rPh sb="3" eb="5">
      <t>タイショウ</t>
    </rPh>
    <rPh sb="7" eb="11">
      <t>トウガイタンイ</t>
    </rPh>
    <rPh sb="12" eb="16">
      <t>セイカツカイゴ</t>
    </rPh>
    <rPh sb="17" eb="18">
      <t>カカ</t>
    </rPh>
    <rPh sb="19" eb="20">
      <t>スベ</t>
    </rPh>
    <rPh sb="22" eb="25">
      <t>リヨウシャ</t>
    </rPh>
    <rPh sb="26" eb="30">
      <t>シセツニュウショ</t>
    </rPh>
    <rPh sb="30" eb="31">
      <t>シャ</t>
    </rPh>
    <rPh sb="32" eb="33">
      <t>ノゾ</t>
    </rPh>
    <phoneticPr fontId="1"/>
  </si>
  <si>
    <t>・関連スタッフ（医師、理学療法士、作業療法士その他の職種の者）の資格者証の写し</t>
    <rPh sb="1" eb="3">
      <t>カンレン</t>
    </rPh>
    <rPh sb="8" eb="10">
      <t>イシ</t>
    </rPh>
    <rPh sb="11" eb="16">
      <t>リガクリョウホウシ</t>
    </rPh>
    <rPh sb="17" eb="22">
      <t>サギョウリョウホウシ</t>
    </rPh>
    <rPh sb="24" eb="25">
      <t>タ</t>
    </rPh>
    <rPh sb="26" eb="28">
      <t>ショクシュ</t>
    </rPh>
    <rPh sb="29" eb="30">
      <t>モノ</t>
    </rPh>
    <rPh sb="32" eb="36">
      <t>シカクシャショウ</t>
    </rPh>
    <rPh sb="37" eb="38">
      <t>ウツ</t>
    </rPh>
    <phoneticPr fontId="1"/>
  </si>
  <si>
    <t>※多機能事業所又は障害者支援施設については、当該事業所における全てのサービス種別の直接処遇職員を合わせて要件を計算し、要件を満たす場合には全ての利用者に対して加算を算定できる。</t>
    <rPh sb="1" eb="4">
      <t>タキノウ</t>
    </rPh>
    <rPh sb="4" eb="7">
      <t>ジギョウショ</t>
    </rPh>
    <rPh sb="7" eb="8">
      <t>マタ</t>
    </rPh>
    <rPh sb="9" eb="12">
      <t>ショウガイシャ</t>
    </rPh>
    <rPh sb="12" eb="14">
      <t>シエン</t>
    </rPh>
    <rPh sb="14" eb="16">
      <t>シセツ</t>
    </rPh>
    <rPh sb="22" eb="24">
      <t>トウガイ</t>
    </rPh>
    <rPh sb="24" eb="27">
      <t>ジギョウショ</t>
    </rPh>
    <rPh sb="31" eb="32">
      <t>スベ</t>
    </rPh>
    <rPh sb="38" eb="40">
      <t>シュベツ</t>
    </rPh>
    <rPh sb="41" eb="43">
      <t>チョクセツ</t>
    </rPh>
    <rPh sb="43" eb="45">
      <t>ショグウ</t>
    </rPh>
    <rPh sb="45" eb="47">
      <t>ショクイン</t>
    </rPh>
    <rPh sb="48" eb="49">
      <t>ア</t>
    </rPh>
    <rPh sb="52" eb="54">
      <t>ヨウケン</t>
    </rPh>
    <rPh sb="55" eb="57">
      <t>ケイサン</t>
    </rPh>
    <rPh sb="59" eb="61">
      <t>ヨウケン</t>
    </rPh>
    <rPh sb="62" eb="63">
      <t>ミ</t>
    </rPh>
    <rPh sb="65" eb="67">
      <t>バアイ</t>
    </rPh>
    <rPh sb="69" eb="70">
      <t>スベ</t>
    </rPh>
    <rPh sb="72" eb="75">
      <t>リヨウシャ</t>
    </rPh>
    <rPh sb="76" eb="77">
      <t>タイ</t>
    </rPh>
    <rPh sb="79" eb="81">
      <t>カサン</t>
    </rPh>
    <rPh sb="82" eb="84">
      <t>サンテイ</t>
    </rPh>
    <phoneticPr fontId="1"/>
  </si>
  <si>
    <t>・就職後６月継続したことが確認できるもの （任意様式。在職証明でも可）</t>
    <rPh sb="1" eb="4">
      <t>シュウショクゴ</t>
    </rPh>
    <rPh sb="5" eb="6">
      <t>ガツ</t>
    </rPh>
    <rPh sb="6" eb="8">
      <t>ケイゾク</t>
    </rPh>
    <rPh sb="13" eb="15">
      <t>カクニン</t>
    </rPh>
    <rPh sb="27" eb="29">
      <t>ザイショク</t>
    </rPh>
    <rPh sb="29" eb="31">
      <t>ショウメイ</t>
    </rPh>
    <phoneticPr fontId="1"/>
  </si>
  <si>
    <t>(業務委託する場合）
・業務委託契約書の写し</t>
    <rPh sb="1" eb="3">
      <t>ギョウム</t>
    </rPh>
    <rPh sb="3" eb="5">
      <t>イタク</t>
    </rPh>
    <rPh sb="7" eb="9">
      <t>バアイ</t>
    </rPh>
    <phoneticPr fontId="1"/>
  </si>
  <si>
    <t>重症心身障害児者の氏名
（該当者は受給者証に「重度支援重心」と記載されています。）</t>
    <rPh sb="0" eb="2">
      <t>ジュウショウ</t>
    </rPh>
    <rPh sb="2" eb="4">
      <t>シンシン</t>
    </rPh>
    <rPh sb="4" eb="6">
      <t>ショウガイ</t>
    </rPh>
    <rPh sb="6" eb="7">
      <t>ジ</t>
    </rPh>
    <rPh sb="7" eb="8">
      <t>シャ</t>
    </rPh>
    <rPh sb="9" eb="11">
      <t>シメイ</t>
    </rPh>
    <rPh sb="13" eb="16">
      <t>ガイトウシャ</t>
    </rPh>
    <rPh sb="17" eb="21">
      <t>ジュキュウシャショウ</t>
    </rPh>
    <rPh sb="23" eb="25">
      <t>ジュウド</t>
    </rPh>
    <rPh sb="25" eb="27">
      <t>シエン</t>
    </rPh>
    <rPh sb="27" eb="29">
      <t>ジュウシン</t>
    </rPh>
    <rPh sb="31" eb="33">
      <t>キサイ</t>
    </rPh>
    <phoneticPr fontId="3"/>
  </si>
  <si>
    <t>・強度行動障害支援者養成研修（実践研修）又は行動援護従業者養成研修修了証の写し</t>
    <rPh sb="33" eb="36">
      <t>シュウリョウショウ</t>
    </rPh>
    <rPh sb="37" eb="38">
      <t>ウツ</t>
    </rPh>
    <phoneticPr fontId="1"/>
  </si>
  <si>
    <t>・強度行動障害支援者養成研修（基礎研修）修了証の写し</t>
    <rPh sb="15" eb="17">
      <t>キソ</t>
    </rPh>
    <rPh sb="20" eb="23">
      <t>シュウリョウショウ</t>
    </rPh>
    <rPh sb="24" eb="25">
      <t>ウツ</t>
    </rPh>
    <phoneticPr fontId="1"/>
  </si>
  <si>
    <t>有・無</t>
    <rPh sb="0" eb="1">
      <t>ア</t>
    </rPh>
    <rPh sb="2" eb="3">
      <t>ナ</t>
    </rPh>
    <phoneticPr fontId="3"/>
  </si>
  <si>
    <t>　１　新規　　　　　　２　変更　　　　　　３　終了</t>
    <rPh sb="3" eb="5">
      <t>シンキ</t>
    </rPh>
    <rPh sb="13" eb="15">
      <t>ヘンコウ</t>
    </rPh>
    <rPh sb="23" eb="25">
      <t>シュウリョウ</t>
    </rPh>
    <phoneticPr fontId="3"/>
  </si>
  <si>
    <t>サービス管理責任者配置等加算</t>
    <rPh sb="4" eb="6">
      <t>カンリ</t>
    </rPh>
    <rPh sb="6" eb="8">
      <t>セキニン</t>
    </rPh>
    <rPh sb="8" eb="9">
      <t>シャ</t>
    </rPh>
    <rPh sb="9" eb="11">
      <t>ハイチ</t>
    </rPh>
    <rPh sb="11" eb="12">
      <t>トウ</t>
    </rPh>
    <rPh sb="12" eb="14">
      <t>カサン</t>
    </rPh>
    <phoneticPr fontId="1"/>
  </si>
  <si>
    <t>フリガナ</t>
    <phoneticPr fontId="3"/>
  </si>
  <si>
    <t>生年月日</t>
    <rPh sb="0" eb="2">
      <t>セイネン</t>
    </rPh>
    <rPh sb="2" eb="4">
      <t>ガッピ</t>
    </rPh>
    <phoneticPr fontId="3"/>
  </si>
  <si>
    <t>　　年　　月　　日</t>
    <rPh sb="2" eb="3">
      <t>ネン</t>
    </rPh>
    <rPh sb="5" eb="6">
      <t>ガツ</t>
    </rPh>
    <rPh sb="8" eb="9">
      <t>ヒ</t>
    </rPh>
    <phoneticPr fontId="3"/>
  </si>
  <si>
    <t>住所</t>
    <rPh sb="0" eb="2">
      <t>ジュウショ</t>
    </rPh>
    <phoneticPr fontId="3"/>
  </si>
  <si>
    <t>（郵便番号　　　－　　　）</t>
    <rPh sb="1" eb="3">
      <t>ユウビン</t>
    </rPh>
    <rPh sb="3" eb="5">
      <t>バンゴウ</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</si>
  <si>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</si>
  <si>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</si>
  <si>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</si>
  <si>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</si>
  <si>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</si>
  <si>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</si>
  <si>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</si>
  <si>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</si>
  <si>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　　　入してください。（事務員等の経歴書は不要です。）</t>
    <rPh sb="3" eb="4">
      <t>ニュウ</t>
    </rPh>
    <rPh sb="12" eb="15">
      <t>ジムイン</t>
    </rPh>
    <rPh sb="15" eb="16">
      <t>トウ</t>
    </rPh>
    <rPh sb="17" eb="20">
      <t>ケイレキショ</t>
    </rPh>
    <rPh sb="21" eb="23">
      <t>フヨウ</t>
    </rPh>
    <phoneticPr fontId="3"/>
  </si>
  <si>
    <t>　　２　住所・電話番号は、自宅のものを記載してください。</t>
    <rPh sb="4" eb="6">
      <t>ジュウショ</t>
    </rPh>
    <rPh sb="7" eb="9">
      <t>デンワ</t>
    </rPh>
    <rPh sb="9" eb="11">
      <t>バンゴウ</t>
    </rPh>
    <rPh sb="13" eb="15">
      <t>ジタク</t>
    </rPh>
    <rPh sb="19" eb="21">
      <t>キサイ</t>
    </rPh>
    <phoneticPr fontId="3"/>
  </si>
  <si>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3"/>
  </si>
  <si>
    <t>　　　記載してください。</t>
    <phoneticPr fontId="3"/>
  </si>
  <si>
    <t>1</t>
    <phoneticPr fontId="3"/>
  </si>
  <si>
    <t>サービス管理責任者用　実務経験年数集計表</t>
    <rPh sb="4" eb="6">
      <t>カンリ</t>
    </rPh>
    <rPh sb="6" eb="9">
      <t>セキニンシャ</t>
    </rPh>
    <rPh sb="9" eb="10">
      <t>ヨウ</t>
    </rPh>
    <rPh sb="11" eb="13">
      <t>ジツム</t>
    </rPh>
    <rPh sb="13" eb="15">
      <t>ケイケン</t>
    </rPh>
    <rPh sb="15" eb="17">
      <t>ネンスウ</t>
    </rPh>
    <rPh sb="17" eb="20">
      <t>シュウケイヒョウ</t>
    </rPh>
    <phoneticPr fontId="3"/>
  </si>
  <si>
    <t>１　サービス管理責任者の氏名</t>
    <rPh sb="6" eb="8">
      <t>カンリ</t>
    </rPh>
    <rPh sb="8" eb="11">
      <t>セキニンシャ</t>
    </rPh>
    <rPh sb="12" eb="14">
      <t>シメイ</t>
    </rPh>
    <phoneticPr fontId="3"/>
  </si>
  <si>
    <t>２　実務経験年数の集計</t>
    <rPh sb="2" eb="4">
      <t>ジツム</t>
    </rPh>
    <rPh sb="4" eb="6">
      <t>ケイケン</t>
    </rPh>
    <rPh sb="6" eb="8">
      <t>ネンスウ</t>
    </rPh>
    <rPh sb="9" eb="11">
      <t>シュウケイ</t>
    </rPh>
    <phoneticPr fontId="3"/>
  </si>
  <si>
    <t>実務に従事した施設・事業所の名称</t>
    <rPh sb="0" eb="2">
      <t>ジツム</t>
    </rPh>
    <rPh sb="3" eb="5">
      <t>ジュウジ</t>
    </rPh>
    <rPh sb="7" eb="9">
      <t>シセツ</t>
    </rPh>
    <rPh sb="10" eb="13">
      <t>ジギョウショ</t>
    </rPh>
    <rPh sb="14" eb="16">
      <t>メイショウ</t>
    </rPh>
    <phoneticPr fontId="3"/>
  </si>
  <si>
    <t>業務期間（うち業務に従事した日数）</t>
    <rPh sb="0" eb="2">
      <t>ギョウム</t>
    </rPh>
    <rPh sb="2" eb="4">
      <t>キカン</t>
    </rPh>
    <rPh sb="7" eb="9">
      <t>ギョウム</t>
    </rPh>
    <rPh sb="10" eb="12">
      <t>ジュウジ</t>
    </rPh>
    <rPh sb="14" eb="16">
      <t>ニッスウ</t>
    </rPh>
    <phoneticPr fontId="3"/>
  </si>
  <si>
    <t>相談支援業務</t>
    <rPh sb="0" eb="2">
      <t>ソウダン</t>
    </rPh>
    <rPh sb="2" eb="4">
      <t>シエン</t>
    </rPh>
    <rPh sb="4" eb="6">
      <t>ギョウム</t>
    </rPh>
    <phoneticPr fontId="3"/>
  </si>
  <si>
    <t>直接支援業務</t>
    <rPh sb="0" eb="2">
      <t>チョクセツ</t>
    </rPh>
    <rPh sb="2" eb="4">
      <t>シエン</t>
    </rPh>
    <rPh sb="4" eb="6">
      <t>ギョウム</t>
    </rPh>
    <phoneticPr fontId="3"/>
  </si>
  <si>
    <t>　　年　　月間</t>
    <rPh sb="2" eb="3">
      <t>ネン</t>
    </rPh>
    <rPh sb="5" eb="6">
      <t>ツキ</t>
    </rPh>
    <rPh sb="6" eb="7">
      <t>カン</t>
    </rPh>
    <phoneticPr fontId="3"/>
  </si>
  <si>
    <t>（　　　　日）</t>
    <rPh sb="5" eb="6">
      <t>ニチ</t>
    </rPh>
    <phoneticPr fontId="3"/>
  </si>
  <si>
    <t>３　有している資格等</t>
    <rPh sb="2" eb="3">
      <t>ユウ</t>
    </rPh>
    <rPh sb="7" eb="9">
      <t>シカク</t>
    </rPh>
    <rPh sb="9" eb="10">
      <t>トウ</t>
    </rPh>
    <phoneticPr fontId="3"/>
  </si>
  <si>
    <t>※実務経験の要件に係る資格等を有している場合は、記入してください。
（例）社会福祉士、訪問介護員養成研修１級課程修了者</t>
    <rPh sb="1" eb="3">
      <t>ジツム</t>
    </rPh>
    <rPh sb="3" eb="5">
      <t>ケイケン</t>
    </rPh>
    <rPh sb="6" eb="8">
      <t>ヨウケン</t>
    </rPh>
    <rPh sb="9" eb="10">
      <t>カカ</t>
    </rPh>
    <rPh sb="11" eb="13">
      <t>シカク</t>
    </rPh>
    <rPh sb="13" eb="14">
      <t>トウ</t>
    </rPh>
    <rPh sb="15" eb="16">
      <t>ユウ</t>
    </rPh>
    <rPh sb="20" eb="22">
      <t>バアイ</t>
    </rPh>
    <rPh sb="24" eb="26">
      <t>キニュウ</t>
    </rPh>
    <rPh sb="35" eb="36">
      <t>レイ</t>
    </rPh>
    <rPh sb="37" eb="39">
      <t>シャカイ</t>
    </rPh>
    <rPh sb="39" eb="42">
      <t>フクシシ</t>
    </rPh>
    <rPh sb="43" eb="45">
      <t>ホウモン</t>
    </rPh>
    <rPh sb="45" eb="47">
      <t>カイゴ</t>
    </rPh>
    <rPh sb="47" eb="48">
      <t>イン</t>
    </rPh>
    <rPh sb="48" eb="50">
      <t>ヨウセイ</t>
    </rPh>
    <rPh sb="50" eb="52">
      <t>ケンシュウ</t>
    </rPh>
    <rPh sb="53" eb="54">
      <t>キュウ</t>
    </rPh>
    <rPh sb="54" eb="56">
      <t>カテイ</t>
    </rPh>
    <rPh sb="56" eb="59">
      <t>シュウリョウシャ</t>
    </rPh>
    <phoneticPr fontId="3"/>
  </si>
  <si>
    <t>４　実務経験の該当要件</t>
    <rPh sb="2" eb="4">
      <t>ジツム</t>
    </rPh>
    <rPh sb="4" eb="6">
      <t>ケイケン</t>
    </rPh>
    <rPh sb="7" eb="9">
      <t>ガイトウ</t>
    </rPh>
    <rPh sb="9" eb="11">
      <t>ヨウケン</t>
    </rPh>
    <phoneticPr fontId="3"/>
  </si>
  <si>
    <t>①　相談支援の業務に従事した期間が５年以上である者</t>
    <rPh sb="2" eb="4">
      <t>ソウダン</t>
    </rPh>
    <rPh sb="4" eb="6">
      <t>シエン</t>
    </rPh>
    <rPh sb="7" eb="9">
      <t>ギョウム</t>
    </rPh>
    <rPh sb="10" eb="12">
      <t>ジュウジ</t>
    </rPh>
    <rPh sb="14" eb="16">
      <t>キカン</t>
    </rPh>
    <rPh sb="18" eb="19">
      <t>ネン</t>
    </rPh>
    <rPh sb="19" eb="21">
      <t>イジョウ</t>
    </rPh>
    <rPh sb="24" eb="25">
      <t>モノ</t>
    </rPh>
    <phoneticPr fontId="3"/>
  </si>
  <si>
    <t>②　社会福祉主事任用資格者等(注１)であって直接支援の業務に従事した期間が５年以上である者</t>
    <rPh sb="15" eb="16">
      <t>チュウ</t>
    </rPh>
    <rPh sb="22" eb="24">
      <t>チョクセツ</t>
    </rPh>
    <rPh sb="24" eb="26">
      <t>シエン</t>
    </rPh>
    <rPh sb="27" eb="29">
      <t>ギョウム</t>
    </rPh>
    <rPh sb="30" eb="32">
      <t>ジュウジ</t>
    </rPh>
    <rPh sb="34" eb="36">
      <t>キカン</t>
    </rPh>
    <rPh sb="38" eb="41">
      <t>ネンイジョウ</t>
    </rPh>
    <rPh sb="44" eb="45">
      <t>モノ</t>
    </rPh>
    <phoneticPr fontId="3"/>
  </si>
  <si>
    <t>※当該サービス管理責任者が該当するところに○を付けて下さい。
　 なお、⑥については、①～⑤のうちどれが３年以上の経験があるか分かるよう、記入欄には該当する実務経験の番号（①～⑤）を記入すること。</t>
    <rPh sb="1" eb="3">
      <t>トウガイ</t>
    </rPh>
    <rPh sb="7" eb="9">
      <t>カンリ</t>
    </rPh>
    <rPh sb="9" eb="12">
      <t>セキニンシャ</t>
    </rPh>
    <rPh sb="13" eb="15">
      <t>ガイトウ</t>
    </rPh>
    <rPh sb="23" eb="24">
      <t>ツ</t>
    </rPh>
    <rPh sb="26" eb="27">
      <t>クダ</t>
    </rPh>
    <rPh sb="53" eb="56">
      <t>ネンイジョウ</t>
    </rPh>
    <rPh sb="57" eb="59">
      <t>ケイケン</t>
    </rPh>
    <rPh sb="63" eb="64">
      <t>ワ</t>
    </rPh>
    <rPh sb="69" eb="72">
      <t>キニュウラン</t>
    </rPh>
    <rPh sb="74" eb="76">
      <t>ガイトウ</t>
    </rPh>
    <rPh sb="78" eb="80">
      <t>ジツム</t>
    </rPh>
    <rPh sb="80" eb="82">
      <t>ケイケン</t>
    </rPh>
    <rPh sb="83" eb="85">
      <t>バンゴウ</t>
    </rPh>
    <rPh sb="91" eb="93">
      <t>キニュウ</t>
    </rPh>
    <phoneticPr fontId="3"/>
  </si>
  <si>
    <t>③　①及び②が通算して５年以上である者</t>
    <rPh sb="3" eb="4">
      <t>オヨ</t>
    </rPh>
    <rPh sb="7" eb="9">
      <t>ツウサン</t>
    </rPh>
    <rPh sb="12" eb="15">
      <t>ネンイジョウ</t>
    </rPh>
    <rPh sb="18" eb="19">
      <t>モノ</t>
    </rPh>
    <phoneticPr fontId="3"/>
  </si>
  <si>
    <t>④　社会福祉主事任用資格者等(注１)でない者であって直接支援の業務に従事した期間が８年以上である者</t>
    <rPh sb="2" eb="4">
      <t>シャカイ</t>
    </rPh>
    <rPh sb="4" eb="6">
      <t>フクシ</t>
    </rPh>
    <rPh sb="6" eb="8">
      <t>シュジ</t>
    </rPh>
    <rPh sb="8" eb="10">
      <t>ニンヨウ</t>
    </rPh>
    <rPh sb="10" eb="13">
      <t>シカクシャ</t>
    </rPh>
    <rPh sb="13" eb="14">
      <t>トウ</t>
    </rPh>
    <rPh sb="15" eb="16">
      <t>チュウ</t>
    </rPh>
    <rPh sb="21" eb="22">
      <t>モノ</t>
    </rPh>
    <rPh sb="26" eb="28">
      <t>チョクセツ</t>
    </rPh>
    <rPh sb="28" eb="30">
      <t>シエン</t>
    </rPh>
    <rPh sb="31" eb="33">
      <t>ギョウム</t>
    </rPh>
    <rPh sb="34" eb="36">
      <t>ジュウジ</t>
    </rPh>
    <rPh sb="38" eb="40">
      <t>キカン</t>
    </rPh>
    <rPh sb="42" eb="43">
      <t>ネン</t>
    </rPh>
    <rPh sb="43" eb="45">
      <t>イジョウ</t>
    </rPh>
    <rPh sb="48" eb="49">
      <t>モノ</t>
    </rPh>
    <phoneticPr fontId="3"/>
  </si>
  <si>
    <t>⑤　国家資格等(注2)を有する者がその資格に基づく業務に３年以上従事しており、かつ相談支援業務及び直接支援業務に従事した期間が通算して３年以上である者</t>
    <rPh sb="2" eb="4">
      <t>コッカ</t>
    </rPh>
    <rPh sb="4" eb="6">
      <t>シカク</t>
    </rPh>
    <rPh sb="6" eb="7">
      <t>トウ</t>
    </rPh>
    <rPh sb="8" eb="9">
      <t>チュウ</t>
    </rPh>
    <rPh sb="12" eb="13">
      <t>ユウ</t>
    </rPh>
    <rPh sb="15" eb="16">
      <t>モノ</t>
    </rPh>
    <rPh sb="19" eb="21">
      <t>シカク</t>
    </rPh>
    <rPh sb="22" eb="23">
      <t>モト</t>
    </rPh>
    <rPh sb="25" eb="27">
      <t>ギョウム</t>
    </rPh>
    <rPh sb="29" eb="32">
      <t>ネンイジョウ</t>
    </rPh>
    <rPh sb="32" eb="34">
      <t>ジュウジ</t>
    </rPh>
    <rPh sb="41" eb="43">
      <t>ソウダン</t>
    </rPh>
    <rPh sb="43" eb="45">
      <t>シエン</t>
    </rPh>
    <rPh sb="45" eb="47">
      <t>ギョウム</t>
    </rPh>
    <rPh sb="47" eb="48">
      <t>オヨ</t>
    </rPh>
    <rPh sb="49" eb="51">
      <t>チョクセツ</t>
    </rPh>
    <rPh sb="51" eb="53">
      <t>シエン</t>
    </rPh>
    <rPh sb="53" eb="55">
      <t>ギョウム</t>
    </rPh>
    <rPh sb="56" eb="58">
      <t>ジュウジ</t>
    </rPh>
    <rPh sb="60" eb="62">
      <t>キカン</t>
    </rPh>
    <rPh sb="63" eb="65">
      <t>ツウサン</t>
    </rPh>
    <rPh sb="68" eb="71">
      <t>ネンイジョウ</t>
    </rPh>
    <rPh sb="74" eb="75">
      <t>モノ</t>
    </rPh>
    <phoneticPr fontId="3"/>
  </si>
  <si>
    <t>⑥　①から⑤のいずれかの期間が３年以上である者【経過措置：児童デイ・グループホーム・ケアホームに限る(H18.9末においてサービスを提供している事業所に限る)】</t>
    <rPh sb="12" eb="14">
      <t>キカン</t>
    </rPh>
    <rPh sb="16" eb="19">
      <t>ネンイジョウ</t>
    </rPh>
    <rPh sb="22" eb="23">
      <t>モノ</t>
    </rPh>
    <rPh sb="24" eb="26">
      <t>ケイカ</t>
    </rPh>
    <rPh sb="26" eb="28">
      <t>ソチ</t>
    </rPh>
    <rPh sb="29" eb="31">
      <t>ジドウ</t>
    </rPh>
    <rPh sb="48" eb="49">
      <t>カギ</t>
    </rPh>
    <rPh sb="56" eb="57">
      <t>マツ</t>
    </rPh>
    <rPh sb="66" eb="68">
      <t>テイキョウ</t>
    </rPh>
    <rPh sb="72" eb="75">
      <t>ジギョウショ</t>
    </rPh>
    <rPh sb="76" eb="77">
      <t>カギ</t>
    </rPh>
    <phoneticPr fontId="3"/>
  </si>
  <si>
    <t>(注１)社会福祉主事任用資格者、訪問介護員２級以上に相当する研修の修了者、児童指導員任用資格者、保育士、精神障害者社会復帰指導員任用資格者をいう。</t>
    <rPh sb="1" eb="2">
      <t>チュウ</t>
    </rPh>
    <rPh sb="4" eb="6">
      <t>シャカイ</t>
    </rPh>
    <rPh sb="6" eb="8">
      <t>フクシ</t>
    </rPh>
    <rPh sb="8" eb="10">
      <t>シュジ</t>
    </rPh>
    <rPh sb="10" eb="12">
      <t>ニンヨウ</t>
    </rPh>
    <rPh sb="12" eb="14">
      <t>シカク</t>
    </rPh>
    <rPh sb="14" eb="15">
      <t>シャ</t>
    </rPh>
    <rPh sb="16" eb="18">
      <t>ホウモン</t>
    </rPh>
    <rPh sb="18" eb="20">
      <t>カイゴ</t>
    </rPh>
    <rPh sb="20" eb="21">
      <t>イン</t>
    </rPh>
    <rPh sb="22" eb="23">
      <t>キュウ</t>
    </rPh>
    <rPh sb="23" eb="25">
      <t>イジョウ</t>
    </rPh>
    <rPh sb="26" eb="28">
      <t>ソウトウ</t>
    </rPh>
    <rPh sb="30" eb="32">
      <t>ケンシュウ</t>
    </rPh>
    <rPh sb="33" eb="35">
      <t>シュウリョウ</t>
    </rPh>
    <rPh sb="35" eb="36">
      <t>シャ</t>
    </rPh>
    <rPh sb="37" eb="39">
      <t>ジドウ</t>
    </rPh>
    <rPh sb="39" eb="42">
      <t>シドウイン</t>
    </rPh>
    <rPh sb="42" eb="44">
      <t>ニンヨウ</t>
    </rPh>
    <rPh sb="44" eb="47">
      <t>シカクシャ</t>
    </rPh>
    <rPh sb="48" eb="51">
      <t>ホイクシ</t>
    </rPh>
    <rPh sb="52" eb="54">
      <t>セイシン</t>
    </rPh>
    <rPh sb="54" eb="57">
      <t>ショウガイシャ</t>
    </rPh>
    <rPh sb="57" eb="59">
      <t>シャカイ</t>
    </rPh>
    <rPh sb="59" eb="61">
      <t>フッキ</t>
    </rPh>
    <rPh sb="61" eb="64">
      <t>シドウイン</t>
    </rPh>
    <rPh sb="64" eb="66">
      <t>ニンヨウ</t>
    </rPh>
    <rPh sb="66" eb="69">
      <t>シカクシャ</t>
    </rPh>
    <phoneticPr fontId="3"/>
  </si>
  <si>
    <t>(注２)医師、歯科医師、薬剤師、保健師、助産師、看護師、准看護師、理学療法士、作業療法士、社会福祉士、介護福祉士、視能訓練士、義肢装具士、歯科衛生士、言語聴覚士、あん摩マッサージ指圧師、はり師、きゅう師、柔道整復師、栄養士（管理栄養士を含む。）、精神保健福祉士をいう。</t>
    <rPh sb="112" eb="114">
      <t>カンリ</t>
    </rPh>
    <rPh sb="114" eb="117">
      <t>エイヨウシ</t>
    </rPh>
    <rPh sb="118" eb="119">
      <t>フク</t>
    </rPh>
    <rPh sb="123" eb="125">
      <t>セイシン</t>
    </rPh>
    <rPh sb="125" eb="127">
      <t>ホケン</t>
    </rPh>
    <rPh sb="127" eb="130">
      <t>フクシシ</t>
    </rPh>
    <phoneticPr fontId="3"/>
  </si>
  <si>
    <t>※共生型生活介護のみ</t>
    <rPh sb="1" eb="4">
      <t>キョウセイガタ</t>
    </rPh>
    <rPh sb="4" eb="8">
      <t>セイカツカイゴ</t>
    </rPh>
    <phoneticPr fontId="1"/>
  </si>
  <si>
    <t>・資格証明書の写、研修修了証の写</t>
    <rPh sb="1" eb="3">
      <t>シカク</t>
    </rPh>
    <rPh sb="3" eb="6">
      <t>ショウメイショ</t>
    </rPh>
    <rPh sb="7" eb="8">
      <t>ウツ</t>
    </rPh>
    <rPh sb="9" eb="11">
      <t>ケンシュウ</t>
    </rPh>
    <rPh sb="11" eb="13">
      <t>シュウリョウ</t>
    </rPh>
    <rPh sb="13" eb="14">
      <t>ショウ</t>
    </rPh>
    <rPh sb="15" eb="16">
      <t>ウツ</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</si>
  <si>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</si>
  <si>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</si>
  <si>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</si>
  <si>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名称</t>
    <rPh sb="0" eb="2">
      <t>メイショウ</t>
    </rPh>
    <phoneticPr fontId="3"/>
  </si>
  <si>
    <t>食事提供体制加算</t>
    <rPh sb="0" eb="2">
      <t>ショクジ</t>
    </rPh>
    <rPh sb="2" eb="4">
      <t>テイキョウ</t>
    </rPh>
    <rPh sb="4" eb="6">
      <t>タイセイ</t>
    </rPh>
    <rPh sb="6" eb="8">
      <t>カサン</t>
    </rPh>
    <phoneticPr fontId="1"/>
  </si>
  <si>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</si>
  <si>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</si>
  <si>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</si>
  <si>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身体拘束廃止未実施</t>
    <phoneticPr fontId="3"/>
  </si>
  <si>
    <t>１．なし　２．あり（障害者支援施設以外）　３．あり（障害者支援施設）</t>
    <phoneticPr fontId="16"/>
  </si>
  <si>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</si>
  <si>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</si>
  <si>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</si>
  <si>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　１．なし　　３．Ⅱ　　４．Ⅲ　　５．Ⅰ　　６．Ⅰ・Ⅲ　　７．Ⅱ・Ⅲ</t>
    <phoneticPr fontId="3"/>
  </si>
  <si>
    <t>看護職員常勤換算員数（　　）</t>
    <rPh sb="4" eb="6">
      <t>ジョウキン</t>
    </rPh>
    <rPh sb="6" eb="8">
      <t>カンサン</t>
    </rPh>
    <rPh sb="8" eb="10">
      <t>インスウ</t>
    </rPh>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</si>
  <si>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</si>
  <si>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16"/>
  </si>
  <si>
    <t>　１．なし　　２．あり</t>
    <phoneticPr fontId="16"/>
  </si>
  <si>
    <t>栄養改善体制</t>
    <rPh sb="0" eb="2">
      <t>エイヨウ</t>
    </rPh>
    <rPh sb="2" eb="4">
      <t>カイゼン</t>
    </rPh>
    <rPh sb="4" eb="6">
      <t>タイセイ</t>
    </rPh>
    <phoneticPr fontId="16"/>
  </si>
  <si>
    <t>中核的人材配置体制</t>
    <rPh sb="7" eb="9">
      <t>タイセイ</t>
    </rPh>
    <phoneticPr fontId="16"/>
  </si>
  <si>
    <t>高次脳機能障害者支援体制</t>
    <rPh sb="0" eb="2">
      <t>コウジ</t>
    </rPh>
    <rPh sb="2" eb="3">
      <t>ノウ</t>
    </rPh>
    <rPh sb="3" eb="5">
      <t>キノウ</t>
    </rPh>
    <rPh sb="5" eb="8">
      <t>ショウガイシャ</t>
    </rPh>
    <rPh sb="8" eb="10">
      <t>シエン</t>
    </rPh>
    <rPh sb="10" eb="12">
      <t>タイセイ</t>
    </rPh>
    <phoneticPr fontId="16"/>
  </si>
  <si>
    <t>※１１</t>
    <phoneticPr fontId="3"/>
  </si>
  <si>
    <t>居宅介護について、「特定事業所（経過措置）」欄は、特定事業所が「２．Ⅰ」、「４．Ⅲ」、「５．Ⅳ」の場合に設定する。</t>
    <rPh sb="0" eb="2">
      <t>キョタク</t>
    </rPh>
    <rPh sb="2" eb="4">
      <t>カイゴ</t>
    </rPh>
    <phoneticPr fontId="16"/>
  </si>
  <si>
    <t>行動援護について、「特定事業所（経過措置）」欄は、特定事業所が「２．Ⅰ」、「３．Ⅱ」、「４．Ⅲ」、「５．Ⅳ」の場合に設定する。</t>
    <rPh sb="0" eb="2">
      <t>コウドウ</t>
    </rPh>
    <rPh sb="2" eb="4">
      <t>エンゴ</t>
    </rPh>
    <phoneticPr fontId="16"/>
  </si>
  <si>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</si>
  <si>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</si>
  <si>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6"/>
  </si>
  <si>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</si>
  <si>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</si>
  <si>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</si>
  <si>
    <t>・強度行動障がいを有する利用者の受給者証の写し</t>
    <rPh sb="1" eb="3">
      <t>キョウド</t>
    </rPh>
    <rPh sb="3" eb="5">
      <t>コウドウ</t>
    </rPh>
    <rPh sb="5" eb="6">
      <t>ショウ</t>
    </rPh>
    <rPh sb="9" eb="10">
      <t>ユウ</t>
    </rPh>
    <rPh sb="12" eb="15">
      <t>リヨウシャ</t>
    </rPh>
    <rPh sb="16" eb="19">
      <t>ジュキュウシャ</t>
    </rPh>
    <rPh sb="19" eb="20">
      <t>ショウ</t>
    </rPh>
    <rPh sb="21" eb="22">
      <t>ウツ</t>
    </rPh>
    <phoneticPr fontId="1"/>
  </si>
  <si>
    <t>重度障害者支援加算(Ⅱ)、（Ⅲ）</t>
    <rPh sb="7" eb="9">
      <t>カサン</t>
    </rPh>
    <phoneticPr fontId="1"/>
  </si>
  <si>
    <t>入浴支援加算</t>
    <rPh sb="0" eb="6">
      <t>ニュウヨクシエンカサン</t>
    </rPh>
    <phoneticPr fontId="1"/>
  </si>
  <si>
    <t>栄養改善加算</t>
    <rPh sb="0" eb="6">
      <t>エイヨウカイゼンカサン</t>
    </rPh>
    <phoneticPr fontId="1"/>
  </si>
  <si>
    <t>・関連スタッフの資格者証の写し</t>
    <rPh sb="1" eb="3">
      <t>カンレン</t>
    </rPh>
    <rPh sb="8" eb="12">
      <t>シカクシャショウ</t>
    </rPh>
    <rPh sb="13" eb="14">
      <t>ウツ</t>
    </rPh>
    <phoneticPr fontId="1"/>
  </si>
  <si>
    <t>高次脳機能障害者支援体制加算★</t>
    <rPh sb="0" eb="7">
      <t>コウジノウキノウショウガイ</t>
    </rPh>
    <rPh sb="7" eb="8">
      <t>シャ</t>
    </rPh>
    <rPh sb="8" eb="14">
      <t>シエンタイセイカサン</t>
    </rPh>
    <phoneticPr fontId="1"/>
  </si>
  <si>
    <t>・高次脳機能障害支援養成研修修了証の写し</t>
    <rPh sb="14" eb="17">
      <t>シュウリョウショウ</t>
    </rPh>
    <rPh sb="18" eb="19">
      <t>ウツ</t>
    </rPh>
    <phoneticPr fontId="1"/>
  </si>
  <si>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1"/>
  </si>
  <si>
    <t>（中核的人材養成研修修了者を配置している場合は当該研修修了証の写し）</t>
    <rPh sb="1" eb="6">
      <t>チュウカクテキジンザイ</t>
    </rPh>
    <rPh sb="6" eb="10">
      <t>ヨウセイケンシュウ</t>
    </rPh>
    <rPh sb="10" eb="13">
      <t>シュウリョウシャ</t>
    </rPh>
    <rPh sb="14" eb="16">
      <t>ハイチ</t>
    </rPh>
    <rPh sb="20" eb="22">
      <t>バアイ</t>
    </rPh>
    <rPh sb="23" eb="27">
      <t>トウガイケンシュウ</t>
    </rPh>
    <rPh sb="27" eb="30">
      <t>シュウリョウショウ</t>
    </rPh>
    <rPh sb="31" eb="32">
      <t>ウツ</t>
    </rPh>
    <phoneticPr fontId="1"/>
  </si>
  <si>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</si>
  <si>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</si>
  <si>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4" eb="26">
      <t>シュウリョウ</t>
    </rPh>
    <phoneticPr fontId="3"/>
  </si>
  <si>
    <t>３　サービスの種類</t>
    <rPh sb="7" eb="9">
      <t>シュルイ</t>
    </rPh>
    <phoneticPr fontId="3"/>
  </si>
  <si>
    <t>４　申請する加算区分</t>
    <rPh sb="2" eb="4">
      <t>シンセイ</t>
    </rPh>
    <rPh sb="6" eb="8">
      <t>カサン</t>
    </rPh>
    <rPh sb="8" eb="10">
      <t>クブン</t>
    </rPh>
    <phoneticPr fontId="3"/>
  </si>
  <si>
    <t>人員配置体制加算（　Ⅰ　・　Ⅱ　・　Ⅲ　・　Ⅳ　）</t>
    <rPh sb="0" eb="2">
      <t>ジンイン</t>
    </rPh>
    <rPh sb="2" eb="4">
      <t>ハイチ</t>
    </rPh>
    <rPh sb="4" eb="6">
      <t>タイセイ</t>
    </rPh>
    <rPh sb="6" eb="8">
      <t>カサン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</si>
  <si>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</si>
  <si>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</si>
  <si>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</si>
  <si>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</si>
  <si>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</si>
  <si>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</si>
  <si>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注３　「利用者数」には、共生型障害福祉サービス事業所の場合においては、障害児者及び要介護者
　　の合計数を記載してください。</t>
    <rPh sb="0" eb="1">
      <t>チュウ</t>
    </rPh>
    <rPh sb="4" eb="7">
      <t>リヨウシャ</t>
    </rPh>
    <rPh sb="7" eb="8">
      <t>スウ</t>
    </rPh>
    <rPh sb="12" eb="15">
      <t>キョウセイガタ</t>
    </rPh>
    <rPh sb="15" eb="19">
      <t>ショウガイフクシ</t>
    </rPh>
    <rPh sb="23" eb="26">
      <t>ジギョウショ</t>
    </rPh>
    <rPh sb="27" eb="29">
      <t>バアイ</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</si>
  <si>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</si>
  <si>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</si>
  <si>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4" eb="17">
      <t>ショウガイシャ</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phoneticPr fontId="3"/>
  </si>
  <si>
    <t>年　　月　　日</t>
    <rPh sb="0" eb="1">
      <t>ネン</t>
    </rPh>
    <rPh sb="3" eb="4">
      <t>ツキ</t>
    </rPh>
    <rPh sb="6" eb="7">
      <t>ヒ</t>
    </rPh>
    <phoneticPr fontId="46"/>
  </si>
  <si>
    <t>視覚・聴覚言語障害者支援体制加算（Ⅰ）に関する届出書</t>
    <phoneticPr fontId="46"/>
  </si>
  <si>
    <t>事業所の名称</t>
  </si>
  <si>
    <t>サービスの種類</t>
  </si>
  <si>
    <r>
      <t>多機能型の実施</t>
    </r>
    <r>
      <rPr>
        <sz val="8"/>
        <color rgb="FF000000"/>
        <rFont val="HGｺﾞｼｯｸM"/>
        <family val="3"/>
        <charset val="128"/>
      </rPr>
      <t>※1</t>
    </r>
    <phoneticPr fontId="46"/>
  </si>
  <si>
    <t>有　・　無</t>
  </si>
  <si>
    <r>
      <t>異動区分</t>
    </r>
    <r>
      <rPr>
        <sz val="8"/>
        <color rgb="FF000000"/>
        <rFont val="HGｺﾞｼｯｸM"/>
        <family val="3"/>
        <charset val="128"/>
      </rPr>
      <t>※2</t>
    </r>
    <phoneticPr fontId="46"/>
  </si>
  <si>
    <t>１　新規　　　　　２　変更　　　　　３　終了</t>
    <phoneticPr fontId="46"/>
  </si>
  <si>
    <t>１　利用者の状況</t>
  </si>
  <si>
    <t>当該事業所の前年度の平均実利用者数　(A)</t>
    <phoneticPr fontId="46"/>
  </si>
  <si>
    <t>人</t>
  </si>
  <si>
    <t>うち５０％　　　　　(B)＝ (A)×0.5</t>
    <phoneticPr fontId="46"/>
  </si>
  <si>
    <t>加算要件に該当する利用者の数 (C)＝(E)／(D)</t>
    <phoneticPr fontId="46"/>
  </si>
  <si>
    <t>(C)＞＝(B)</t>
    <phoneticPr fontId="46"/>
  </si>
  <si>
    <t>該当利用者の氏名</t>
  </si>
  <si>
    <t>手帳の種類</t>
  </si>
  <si>
    <t>手帳の等級</t>
  </si>
  <si>
    <t>前年度利用日数</t>
  </si>
  <si>
    <t>前年度の開所日数 (D)</t>
    <phoneticPr fontId="46"/>
  </si>
  <si>
    <t>日</t>
  </si>
  <si>
    <t>合　計 (E)</t>
    <phoneticPr fontId="46"/>
  </si>
  <si>
    <t>２　加配される従業者の状況</t>
  </si>
  <si>
    <t>利用者数 (A)　÷　40　＝ (F)</t>
    <phoneticPr fontId="46"/>
  </si>
  <si>
    <t>加配される従業者の数　(G)</t>
    <phoneticPr fontId="46"/>
  </si>
  <si>
    <t>(G)＞＝ (F)</t>
    <phoneticPr fontId="46"/>
  </si>
  <si>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</si>
  <si>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</si>
  <si>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</si>
  <si>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4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</si>
  <si>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4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</si>
  <si>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46"/>
  </si>
  <si>
    <t>※１：多機能型事業所等については、当該多機能型事業所全体で、加算要件の利用者数や配置割合の計算を行
　　　うこと。</t>
    <phoneticPr fontId="46"/>
  </si>
  <si>
    <t>　　　</t>
    <phoneticPr fontId="46"/>
  </si>
  <si>
    <t>視覚・聴覚言語障害者支援体制加算（Ⅱ）に関する届出書</t>
    <phoneticPr fontId="46"/>
  </si>
  <si>
    <t>有・無</t>
    <phoneticPr fontId="46"/>
  </si>
  <si>
    <t>うち３０％　　　　　(B)＝ (A)×0.3</t>
    <phoneticPr fontId="46"/>
  </si>
  <si>
    <t>利用者数 (A)　÷　50　＝ (F)</t>
    <phoneticPr fontId="46"/>
  </si>
  <si>
    <t>(G)＞＝(F)</t>
    <phoneticPr fontId="46"/>
  </si>
  <si>
    <t>・別添４の一覧に記載した利用者の証明書類（手帳）等の写し</t>
    <phoneticPr fontId="1"/>
  </si>
  <si>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</si>
  <si>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</si>
  <si>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</si>
  <si>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</si>
  <si>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</si>
  <si>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</si>
  <si>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</si>
  <si>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</si>
  <si>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</si>
  <si>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</si>
  <si>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</si>
  <si>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</si>
  <si>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</si>
  <si>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</si>
  <si>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</si>
  <si>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入浴支援加算に関する届出書</t>
    <rPh sb="0" eb="2">
      <t>ニュウヨク</t>
    </rPh>
    <rPh sb="2" eb="4">
      <t>シエン</t>
    </rPh>
    <rPh sb="4" eb="6">
      <t>カサン</t>
    </rPh>
    <rPh sb="7" eb="8">
      <t>カン</t>
    </rPh>
    <phoneticPr fontId="16"/>
  </si>
  <si>
    <t>算定要件</t>
    <rPh sb="0" eb="2">
      <t>サンテイ</t>
    </rPh>
    <rPh sb="2" eb="4">
      <t>ヨウケン</t>
    </rPh>
    <phoneticPr fontId="16"/>
  </si>
  <si>
    <t>事業所に入浴設備を
（　　　　有している　　　　・　　　　有していない　　　　）</t>
    <rPh sb="0" eb="3">
      <t>ジギョウショ</t>
    </rPh>
    <rPh sb="4" eb="6">
      <t>ニュウヨク</t>
    </rPh>
    <rPh sb="6" eb="8">
      <t>セツビ</t>
    </rPh>
    <rPh sb="16" eb="17">
      <t>ユウ</t>
    </rPh>
    <rPh sb="30" eb="31">
      <t>ユウ</t>
    </rPh>
    <phoneticPr fontId="16"/>
  </si>
  <si>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16"/>
  </si>
  <si>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16"/>
  </si>
  <si>
    <t>　　　　年　　　　月　　　　日</t>
    <rPh sb="4" eb="5">
      <t>ネン</t>
    </rPh>
    <rPh sb="9" eb="10">
      <t>ツキ</t>
    </rPh>
    <rPh sb="14" eb="15">
      <t>ニチ</t>
    </rPh>
    <phoneticPr fontId="3"/>
  </si>
  <si>
    <t>リハビリテーション加算に関する届出書（生活介護）</t>
    <rPh sb="9" eb="11">
      <t>カサン</t>
    </rPh>
    <rPh sb="12" eb="13">
      <t>カン</t>
    </rPh>
    <rPh sb="15" eb="17">
      <t>トドケデ</t>
    </rPh>
    <phoneticPr fontId="3"/>
  </si>
  <si>
    <t>事業所・施設の名称</t>
    <rPh sb="0" eb="2">
      <t>ジギョウ</t>
    </rPh>
    <rPh sb="2" eb="3">
      <t>ショ</t>
    </rPh>
    <rPh sb="4" eb="6">
      <t>シセツ</t>
    </rPh>
    <rPh sb="7" eb="9">
      <t>メイショウ</t>
    </rPh>
    <phoneticPr fontId="3"/>
  </si>
  <si>
    <t>異動区分</t>
    <rPh sb="0" eb="4">
      <t>イドウクブン</t>
    </rPh>
    <phoneticPr fontId="3"/>
  </si>
  <si>
    <t>１　新規　　　　２　変更　　　　３　終了</t>
    <rPh sb="2" eb="4">
      <t>シンキ</t>
    </rPh>
    <rPh sb="10" eb="12">
      <t>ヘンコウ</t>
    </rPh>
    <rPh sb="18" eb="20">
      <t>シュウリョウ</t>
    </rPh>
    <phoneticPr fontId="3"/>
  </si>
  <si>
    <t>算定要件</t>
    <rPh sb="0" eb="2">
      <t>サンテイ</t>
    </rPh>
    <rPh sb="2" eb="4">
      <t>ヨウケン</t>
    </rPh>
    <phoneticPr fontId="3"/>
  </si>
  <si>
    <t>確認欄</t>
    <rPh sb="0" eb="2">
      <t>カクニン</t>
    </rPh>
    <rPh sb="2" eb="3">
      <t>ラン</t>
    </rPh>
    <phoneticPr fontId="3"/>
  </si>
  <si>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</si>
  <si>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3"/>
  </si>
  <si>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</si>
  <si>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</si>
  <si>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</si>
  <si>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</si>
  <si>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</si>
  <si>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</si>
  <si>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3"/>
  </si>
  <si>
    <t>注１</t>
    <rPh sb="0" eb="1">
      <t>チュウ</t>
    </rPh>
    <phoneticPr fontId="3"/>
  </si>
  <si>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3"/>
  </si>
  <si>
    <t>注２</t>
    <rPh sb="0" eb="1">
      <t>チュウ</t>
    </rPh>
    <phoneticPr fontId="3"/>
  </si>
  <si>
    <t>資格を証する書類の写しを添付すること。</t>
    <rPh sb="0" eb="2">
      <t>シカク</t>
    </rPh>
    <rPh sb="3" eb="4">
      <t>ショウ</t>
    </rPh>
    <rPh sb="6" eb="8">
      <t>ショルイ</t>
    </rPh>
    <rPh sb="9" eb="10">
      <t>ウツ</t>
    </rPh>
    <rPh sb="12" eb="14">
      <t>テンプ</t>
    </rPh>
    <phoneticPr fontId="3"/>
  </si>
  <si>
    <t>注３</t>
    <rPh sb="0" eb="1">
      <t>チュウ</t>
    </rPh>
    <phoneticPr fontId="3"/>
  </si>
  <si>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3"/>
  </si>
  <si>
    <t>注４</t>
    <rPh sb="0" eb="1">
      <t>チュウ</t>
    </rPh>
    <phoneticPr fontId="3"/>
  </si>
  <si>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3"/>
  </si>
  <si>
    <t>年　　月　　日</t>
    <rPh sb="0" eb="1">
      <t>ネン</t>
    </rPh>
    <rPh sb="3" eb="4">
      <t>ツキ</t>
    </rPh>
    <rPh sb="6" eb="7">
      <t>ニチ</t>
    </rPh>
    <phoneticPr fontId="16"/>
  </si>
  <si>
    <t>高次脳機能障害者支援体制加算に関する届出書</t>
    <rPh sb="0" eb="5">
      <t>コウジノウキノウ</t>
    </rPh>
    <phoneticPr fontId="16"/>
  </si>
  <si>
    <r>
      <t>多機能型の実施　</t>
    </r>
    <r>
      <rPr>
        <sz val="8"/>
        <rFont val="HGｺﾞｼｯｸM"/>
        <family val="3"/>
        <charset val="128"/>
      </rPr>
      <t>※1</t>
    </r>
    <phoneticPr fontId="46"/>
  </si>
  <si>
    <t>有・無</t>
    <phoneticPr fontId="16"/>
  </si>
  <si>
    <r>
      <t xml:space="preserve">異　動　区　分 </t>
    </r>
    <r>
      <rPr>
        <sz val="8"/>
        <rFont val="HGｺﾞｼｯｸM"/>
        <family val="3"/>
        <charset val="128"/>
      </rPr>
      <t>※2</t>
    </r>
    <phoneticPr fontId="46"/>
  </si>
  <si>
    <t>１　新規　　　　２　変更　　　　３　終了</t>
    <phoneticPr fontId="46"/>
  </si>
  <si>
    <t>当該事業所の前年度の平均実利用者数　(A)</t>
  </si>
  <si>
    <t>うち３０％　　　　　(B)＝ (A)×0.3</t>
    <phoneticPr fontId="16"/>
  </si>
  <si>
    <t>加算要件に該当する利用者の数 (C)＝(E)／(D)</t>
    <phoneticPr fontId="16"/>
  </si>
  <si>
    <t>(C)＞＝(B)</t>
    <phoneticPr fontId="16"/>
  </si>
  <si>
    <t xml:space="preserve"> 加算要件に該当する利用者の前年度利用日の合計 (E)</t>
    <rPh sb="10" eb="13">
      <t>リヨウシャ</t>
    </rPh>
    <rPh sb="21" eb="23">
      <t>ゴウケイ</t>
    </rPh>
    <phoneticPr fontId="16"/>
  </si>
  <si>
    <t xml:space="preserve"> 前年度の当該サービスの開所日数　　　　の合計 (D)</t>
    <rPh sb="5" eb="7">
      <t>トウガイ</t>
    </rPh>
    <rPh sb="21" eb="23">
      <t>ゴウケイ</t>
    </rPh>
    <phoneticPr fontId="16"/>
  </si>
  <si>
    <t>２　加配される従業者の配置状況</t>
    <rPh sb="11" eb="13">
      <t>ハイチ</t>
    </rPh>
    <phoneticPr fontId="16"/>
  </si>
  <si>
    <t>利用者数 (A)　÷　50　＝ (F)</t>
    <phoneticPr fontId="16"/>
  </si>
  <si>
    <t>加配される従業者の数 (G)</t>
    <phoneticPr fontId="16"/>
  </si>
  <si>
    <t>(G)＞＝(F)</t>
    <phoneticPr fontId="16"/>
  </si>
  <si>
    <t>３　加配される従業者の要件</t>
    <rPh sb="11" eb="13">
      <t>ヨウケン</t>
    </rPh>
    <phoneticPr fontId="16"/>
  </si>
  <si>
    <t>加配される従業者の氏名</t>
    <phoneticPr fontId="16"/>
  </si>
  <si>
    <t>加配される従業者の研修の受講状況</t>
    <rPh sb="9" eb="11">
      <t>ケンシュウ</t>
    </rPh>
    <rPh sb="12" eb="14">
      <t>ジュコウ</t>
    </rPh>
    <rPh sb="14" eb="16">
      <t>ジョウキョウ</t>
    </rPh>
    <phoneticPr fontId="16"/>
  </si>
  <si>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6"/>
  </si>
  <si>
    <t>受講
年度</t>
    <rPh sb="0" eb="2">
      <t>ジュコウ</t>
    </rPh>
    <rPh sb="3" eb="5">
      <t>ネンド</t>
    </rPh>
    <phoneticPr fontId="16"/>
  </si>
  <si>
    <t>研修の
実施主体</t>
    <phoneticPr fontId="16"/>
  </si>
  <si>
    <t>年</t>
    <rPh sb="0" eb="1">
      <t>ネン</t>
    </rPh>
    <phoneticPr fontId="1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</si>
  <si>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46"/>
  </si>
  <si>
    <t>年　　月　　日</t>
    <rPh sb="0" eb="1">
      <t>ネン</t>
    </rPh>
    <rPh sb="3" eb="4">
      <t>ガツ</t>
    </rPh>
    <rPh sb="6" eb="7">
      <t>ニチ</t>
    </rPh>
    <phoneticPr fontId="3"/>
  </si>
  <si>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3"/>
  </si>
  <si>
    <t>３　異動区分</t>
    <rPh sb="2" eb="4">
      <t>イドウ</t>
    </rPh>
    <rPh sb="4" eb="6">
      <t>クブン</t>
    </rPh>
    <phoneticPr fontId="3"/>
  </si>
  <si>
    <t>４　配置状況</t>
    <rPh sb="2" eb="4">
      <t>ハイチ</t>
    </rPh>
    <rPh sb="4" eb="6">
      <t>ジョウキョウ</t>
    </rPh>
    <phoneticPr fontId="3"/>
  </si>
  <si>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3"/>
  </si>
  <si>
    <t>５　強度行動障害支援者
　養成研修（基礎研修）
　修了者配置人数</t>
    <rPh sb="18" eb="20">
      <t>キソ</t>
    </rPh>
    <rPh sb="28" eb="30">
      <t>ハイチ</t>
    </rPh>
    <rPh sb="30" eb="32">
      <t>ニンズウ</t>
    </rPh>
    <phoneticPr fontId="3"/>
  </si>
  <si>
    <t>生活支援員の数（全体）（a)</t>
    <rPh sb="0" eb="2">
      <t>セイカツ</t>
    </rPh>
    <rPh sb="2" eb="4">
      <t>シエン</t>
    </rPh>
    <rPh sb="4" eb="5">
      <t>イン</t>
    </rPh>
    <rPh sb="6" eb="7">
      <t>カズ</t>
    </rPh>
    <rPh sb="8" eb="10">
      <t>ゼンタイ</t>
    </rPh>
    <phoneticPr fontId="1"/>
  </si>
  <si>
    <t>研修修了者の人数(b)</t>
    <rPh sb="0" eb="2">
      <t>ケンシュウ</t>
    </rPh>
    <rPh sb="2" eb="5">
      <t>シュウリョウシャ</t>
    </rPh>
    <rPh sb="6" eb="8">
      <t>ニンズウ</t>
    </rPh>
    <phoneticPr fontId="1"/>
  </si>
  <si>
    <t>(b)/(a)</t>
    <phoneticPr fontId="1"/>
  </si>
  <si>
    <t>％</t>
    <phoneticPr fontId="3"/>
  </si>
  <si>
    <t>　</t>
    <phoneticPr fontId="1"/>
  </si>
  <si>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3"/>
  </si>
  <si>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3"/>
  </si>
  <si>
    <t>地域生活支援拠点等に係る加算</t>
    <rPh sb="0" eb="2">
      <t>チイキ</t>
    </rPh>
    <rPh sb="2" eb="4">
      <t>セイカツ</t>
    </rPh>
    <rPh sb="4" eb="6">
      <t>シエン</t>
    </rPh>
    <rPh sb="6" eb="8">
      <t>キョテン</t>
    </rPh>
    <rPh sb="8" eb="9">
      <t>トウ</t>
    </rPh>
    <rPh sb="10" eb="11">
      <t>カカ</t>
    </rPh>
    <rPh sb="12" eb="14">
      <t>カサン</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</si>
  <si>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rPh sb="44" eb="45">
      <t>スデ</t>
    </rPh>
    <rPh sb="46" eb="49">
      <t>ヘンコウゴ</t>
    </rPh>
    <rPh sb="50" eb="54">
      <t>ウンエイキテイ</t>
    </rPh>
    <rPh sb="55" eb="57">
      <t>テイシュツ</t>
    </rPh>
    <rPh sb="62" eb="65">
      <t>ジギョウショ</t>
    </rPh>
    <rPh sb="70" eb="72">
      <t>トドケデ</t>
    </rPh>
    <rPh sb="73" eb="75">
      <t>テイシュツ</t>
    </rPh>
    <rPh sb="76" eb="78">
      <t>フヨウ</t>
    </rPh>
    <phoneticPr fontId="1"/>
  </si>
  <si>
    <t>視覚・聴覚言語障害者支援体制加算
(Ⅰ)、(Ⅱ)★</t>
    <rPh sb="5" eb="10">
      <t>ゲンゴショウガイシャ</t>
    </rPh>
    <rPh sb="14" eb="16">
      <t>カサン</t>
    </rPh>
    <phoneticPr fontId="1"/>
  </si>
  <si>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</si>
  <si>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</si>
  <si>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</si>
  <si>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</si>
  <si>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</si>
  <si>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</si>
  <si>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</si>
  <si>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</si>
  <si>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</si>
  <si>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</si>
  <si>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</si>
  <si>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</si>
  <si>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</si>
  <si>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</si>
  <si>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</si>
  <si>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</si>
  <si>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</si>
  <si>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</si>
  <si>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</si>
  <si>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</si>
  <si>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</si>
  <si>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</si>
  <si>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</si>
  <si>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</si>
  <si>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</si>
  <si>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</si>
  <si>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注3　加算の届出にあたっては、管理者・従業者の勤務の体制及び勤務形態一覧表（別添29）及び看護師、准看護師の資格証（写し）を添付してください。</t>
    <rPh sb="0" eb="1">
      <t>チュウ</t>
    </rPh>
    <rPh sb="43" eb="44">
      <t>オヨ</t>
    </rPh>
    <phoneticPr fontId="3"/>
  </si>
  <si>
    <t>注２　人員配置体制加算ⅠまたはⅡ、常勤看護職員等配置加算（常勤換算方法で３人以上配置）を算定している場合であって、かつ、重症心身障害児者が２人以上利用している場合に加算が適用されます。</t>
    <rPh sb="0" eb="1">
      <t>チュウ</t>
    </rPh>
    <rPh sb="79" eb="81">
      <t>バアイ</t>
    </rPh>
    <rPh sb="82" eb="84">
      <t>カサン</t>
    </rPh>
    <rPh sb="85" eb="87">
      <t>テキヨウ</t>
    </rPh>
    <phoneticPr fontId="3"/>
  </si>
  <si>
    <t>注4　重度障害者支援加算（Ⅰ）を算定している場合は、重度障害者支援加算（Ⅱ）及び（Ⅲ）は算定できません。　</t>
    <rPh sb="0" eb="1">
      <t>チュウ</t>
    </rPh>
    <rPh sb="22" eb="24">
      <t>バアイ</t>
    </rPh>
    <rPh sb="38" eb="39">
      <t>オヨ</t>
    </rPh>
    <phoneticPr fontId="3"/>
  </si>
  <si>
    <t>開所時間減算区分（※4）</t>
    <rPh sb="0" eb="2">
      <t>カイショ</t>
    </rPh>
    <rPh sb="2" eb="4">
      <t>ジカン</t>
    </rPh>
    <rPh sb="4" eb="6">
      <t>ゲンサン</t>
    </rPh>
    <rPh sb="6" eb="8">
      <t>クブン</t>
    </rPh>
    <phoneticPr fontId="3"/>
  </si>
  <si>
    <t>常勤看護職員等配置（看護職員常勤換算員数）（※14）</t>
    <rPh sb="2" eb="4">
      <t>カンゴ</t>
    </rPh>
    <rPh sb="4" eb="6">
      <t>ショクイン</t>
    </rPh>
    <rPh sb="6" eb="7">
      <t>トウ</t>
    </rPh>
    <rPh sb="7" eb="9">
      <t>ハイチ</t>
    </rPh>
    <rPh sb="10" eb="12">
      <t>カンゴ</t>
    </rPh>
    <rPh sb="12" eb="14">
      <t>ショクイン</t>
    </rPh>
    <phoneticPr fontId="3"/>
  </si>
  <si>
    <t>　１．なし　　２．Ⅱ　　３．Ⅰ</t>
    <phoneticPr fontId="3"/>
  </si>
  <si>
    <t>サービス管理責任者配置等（※5）</t>
    <rPh sb="4" eb="6">
      <t>カンリ</t>
    </rPh>
    <rPh sb="6" eb="8">
      <t>セキニン</t>
    </rPh>
    <rPh sb="8" eb="9">
      <t>シャ</t>
    </rPh>
    <rPh sb="9" eb="11">
      <t>ハイチ</t>
    </rPh>
    <rPh sb="11" eb="12">
      <t>トウ</t>
    </rPh>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</si>
  <si>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</si>
  <si>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</si>
  <si>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6"/>
  </si>
  <si>
    <t>※１９</t>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</si>
  <si>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</si>
  <si>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サービス種別</t>
    <rPh sb="4" eb="6">
      <t>シュベツ</t>
    </rPh>
    <phoneticPr fontId="67"/>
  </si>
  <si>
    <t>事業所名</t>
    <rPh sb="0" eb="3">
      <t>ジギョウショ</t>
    </rPh>
    <rPh sb="3" eb="4">
      <t>メイ</t>
    </rPh>
    <phoneticPr fontId="67"/>
  </si>
  <si>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</si>
  <si>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</si>
  <si>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</si>
  <si>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7"/>
  </si>
  <si>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</si>
  <si>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</si>
  <si>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</si>
  <si>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</si>
  <si>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</si>
  <si>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</si>
  <si>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</si>
  <si>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</si>
  <si>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</si>
  <si>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</si>
  <si>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</si>
  <si>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</si>
  <si>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A</t>
  </si>
  <si>
    <t>D</t>
  </si>
  <si>
    <t>B</t>
  </si>
  <si>
    <t>C</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</si>
  <si>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
  </si>
  <si>
    <t>平均利用者数</t>
    <rPh sb="0" eb="2">
      <t>ヘイキン</t>
    </rPh>
    <rPh sb="2" eb="6">
      <t>リヨウシャスウ</t>
    </rPh>
    <phoneticPr fontId="3"/>
  </si>
  <si>
    <t>平均障害支援区分</t>
    <rPh sb="0" eb="2">
      <t>ヘイキン</t>
    </rPh>
    <rPh sb="2" eb="4">
      <t>ショウガイ</t>
    </rPh>
    <rPh sb="4" eb="6">
      <t>シエン</t>
    </rPh>
    <rPh sb="6" eb="8">
      <t>クブン</t>
    </rPh>
    <phoneticPr fontId="3"/>
  </si>
  <si>
    <t>利用者延べ数計</t>
    <rPh sb="3" eb="4">
      <t>ノ</t>
    </rPh>
    <rPh sb="6" eb="7">
      <t>ケイ</t>
    </rPh>
    <phoneticPr fontId="3"/>
  </si>
  <si>
    <t>　区分２の延べ利用者数</t>
    <rPh sb="1" eb="3">
      <t>クブン</t>
    </rPh>
    <rPh sb="5" eb="6">
      <t>ノ</t>
    </rPh>
    <rPh sb="7" eb="11">
      <t>リヨウシャスウ</t>
    </rPh>
    <phoneticPr fontId="68"/>
  </si>
  <si>
    <t>　区分３の延べ利用者数</t>
    <rPh sb="1" eb="3">
      <t>クブン</t>
    </rPh>
    <rPh sb="5" eb="6">
      <t>ノ</t>
    </rPh>
    <rPh sb="7" eb="11">
      <t>リヨウシャスウ</t>
    </rPh>
    <phoneticPr fontId="68"/>
  </si>
  <si>
    <t>　区分４の延べ利用者数</t>
    <rPh sb="1" eb="3">
      <t>クブン</t>
    </rPh>
    <rPh sb="5" eb="6">
      <t>ノ</t>
    </rPh>
    <rPh sb="7" eb="11">
      <t>リヨウシャスウ</t>
    </rPh>
    <phoneticPr fontId="68"/>
  </si>
  <si>
    <t>　区分５の延べ利用者数</t>
    <rPh sb="1" eb="3">
      <t>クブン</t>
    </rPh>
    <rPh sb="5" eb="6">
      <t>ノ</t>
    </rPh>
    <rPh sb="7" eb="11">
      <t>リヨウシャスウ</t>
    </rPh>
    <phoneticPr fontId="68"/>
  </si>
  <si>
    <t>　区分６の延べ利用者数</t>
    <rPh sb="1" eb="3">
      <t>クブン</t>
    </rPh>
    <rPh sb="5" eb="6">
      <t>ノ</t>
    </rPh>
    <rPh sb="7" eb="11">
      <t>リヨウシャスウ</t>
    </rPh>
    <phoneticPr fontId="68"/>
  </si>
  <si>
    <t>所要時間５時間未満の利用者数</t>
    <rPh sb="0" eb="2">
      <t>ショヨウ</t>
    </rPh>
    <rPh sb="2" eb="4">
      <t>ジカン</t>
    </rPh>
    <rPh sb="5" eb="7">
      <t>ジカン</t>
    </rPh>
    <rPh sb="7" eb="9">
      <t>ミマン</t>
    </rPh>
    <rPh sb="10" eb="13">
      <t>リヨウシャ</t>
    </rPh>
    <rPh sb="13" eb="14">
      <t>スウ</t>
    </rPh>
    <phoneticPr fontId="68"/>
  </si>
  <si>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68"/>
  </si>
  <si>
    <t>開所日数</t>
    <rPh sb="0" eb="2">
      <t>カイショ</t>
    </rPh>
    <rPh sb="2" eb="4">
      <t>ニッスウ</t>
    </rPh>
    <phoneticPr fontId="70"/>
  </si>
  <si>
    <t>(※)利用者延べ数の内数を記載してください。所要時間は、送迎や障害特性等による配慮事項を含む、個別支援計画に位置付けられた標準的な時間を指します。</t>
    <phoneticPr fontId="68"/>
  </si>
  <si>
    <t>＜人員に関する基準＞</t>
    <rPh sb="1" eb="3">
      <t>ジンイン</t>
    </rPh>
    <rPh sb="4" eb="5">
      <t>カン</t>
    </rPh>
    <rPh sb="7" eb="9">
      <t>キジュン</t>
    </rPh>
    <phoneticPr fontId="3"/>
  </si>
  <si>
    <t>区分</t>
    <rPh sb="0" eb="2">
      <t>クブン</t>
    </rPh>
    <phoneticPr fontId="70"/>
  </si>
  <si>
    <t>サービス管理責任者</t>
    <rPh sb="4" eb="6">
      <t>カンリ</t>
    </rPh>
    <rPh sb="6" eb="9">
      <t>セキニンシャ</t>
    </rPh>
    <phoneticPr fontId="68"/>
  </si>
  <si>
    <t>看護職員、理学療法士、作業療法士又は言語聴覚士及び生活支援員</t>
    <rPh sb="0" eb="4">
      <t>カンゴショクイン</t>
    </rPh>
    <phoneticPr fontId="68"/>
  </si>
  <si>
    <t>必要な配置数</t>
    <rPh sb="0" eb="2">
      <t>ヒツヨウ</t>
    </rPh>
    <rPh sb="3" eb="6">
      <t>ハイチスウ</t>
    </rPh>
    <phoneticPr fontId="70"/>
  </si>
  <si>
    <t>専従</t>
    <rPh sb="0" eb="2">
      <t>センジュウ</t>
    </rPh>
    <phoneticPr fontId="70"/>
  </si>
  <si>
    <t>兼務</t>
    <rPh sb="0" eb="2">
      <t>ケンム</t>
    </rPh>
    <phoneticPr fontId="70"/>
  </si>
  <si>
    <t>専従</t>
    <rPh sb="0" eb="2">
      <t>センジュウ</t>
    </rPh>
    <phoneticPr fontId="3"/>
  </si>
  <si>
    <t>兼務</t>
    <rPh sb="0" eb="2">
      <t>ケンム</t>
    </rPh>
    <phoneticPr fontId="3"/>
  </si>
  <si>
    <t>常勤換算数</t>
    <rPh sb="0" eb="5">
      <t>ジョウキンカンサンスウ</t>
    </rPh>
    <phoneticPr fontId="6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</si>
  <si>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7"/>
  </si>
  <si>
    <t>　(1) 「４週」・「暦月」のいずれかを選択してください。</t>
    <rPh sb="7" eb="8">
      <t>シュウ</t>
    </rPh>
    <rPh sb="11" eb="12">
      <t>レキ</t>
    </rPh>
    <rPh sb="12" eb="13">
      <t>ツキ</t>
    </rPh>
    <rPh sb="20" eb="22">
      <t>センタク</t>
    </rPh>
    <phoneticPr fontId="67"/>
  </si>
  <si>
    <t>　(2) 「予定」・「実績」のいずれかを選択してください。</t>
    <rPh sb="6" eb="8">
      <t>ヨテイ</t>
    </rPh>
    <rPh sb="11" eb="13">
      <t>ジッセキ</t>
    </rPh>
    <rPh sb="20" eb="22">
      <t>センタク</t>
    </rPh>
    <phoneticPr fontId="6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</si>
  <si>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7"/>
  </si>
  <si>
    <t>　(4) 従業者の職種を入力してください。</t>
    <rPh sb="5" eb="8">
      <t>ジュウギョウシャ</t>
    </rPh>
    <rPh sb="9" eb="11">
      <t>ショクシュ</t>
    </rPh>
    <rPh sb="12" eb="14">
      <t>ニュウリョク</t>
    </rPh>
    <phoneticPr fontId="67"/>
  </si>
  <si>
    <t xml:space="preserve"> 　　 記入の順序は、職種ごとにまとめてください。</t>
    <rPh sb="4" eb="6">
      <t>キニュウ</t>
    </rPh>
    <rPh sb="7" eb="9">
      <t>ジュンジョ</t>
    </rPh>
    <rPh sb="11" eb="13">
      <t>ショクシュ</t>
    </rPh>
    <phoneticPr fontId="6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</si>
  <si>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</si>
  <si>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67"/>
  </si>
  <si>
    <t>区分</t>
    <rPh sb="0" eb="2">
      <t>クブン</t>
    </rPh>
    <phoneticPr fontId="67"/>
  </si>
  <si>
    <t>常勤で専従</t>
    <rPh sb="0" eb="2">
      <t>ジョウキン</t>
    </rPh>
    <rPh sb="3" eb="5">
      <t>センジュウ</t>
    </rPh>
    <phoneticPr fontId="67"/>
  </si>
  <si>
    <t>常勤で兼務</t>
    <rPh sb="0" eb="2">
      <t>ジョウキン</t>
    </rPh>
    <rPh sb="3" eb="5">
      <t>ケンム</t>
    </rPh>
    <phoneticPr fontId="67"/>
  </si>
  <si>
    <t>非常勤で専従</t>
    <rPh sb="0" eb="3">
      <t>ヒジョウキン</t>
    </rPh>
    <rPh sb="4" eb="6">
      <t>センジュウ</t>
    </rPh>
    <phoneticPr fontId="67"/>
  </si>
  <si>
    <t>非常勤で兼務</t>
    <rPh sb="0" eb="3">
      <t>ヒジョウキン</t>
    </rPh>
    <rPh sb="4" eb="6">
      <t>ケンム</t>
    </rPh>
    <phoneticPr fontId="67"/>
  </si>
  <si>
    <t>（注）常勤・非常勤の区分について</t>
    <rPh sb="1" eb="2">
      <t>チュウ</t>
    </rPh>
    <rPh sb="3" eb="5">
      <t>ジョウキン</t>
    </rPh>
    <rPh sb="6" eb="9">
      <t>ヒジョウキン</t>
    </rPh>
    <rPh sb="10" eb="12">
      <t>クブン</t>
    </rPh>
    <phoneticPr fontId="6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</si>
  <si>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</si>
  <si>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7"/>
  </si>
  <si>
    <t>　(6) 従業者の保有する資格を入力してください。</t>
    <rPh sb="5" eb="8">
      <t>ジュウギョウシャ</t>
    </rPh>
    <rPh sb="9" eb="11">
      <t>ホユウ</t>
    </rPh>
    <rPh sb="13" eb="15">
      <t>シカク</t>
    </rPh>
    <rPh sb="16" eb="18">
      <t>ニュウリョク</t>
    </rPh>
    <phoneticPr fontId="6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</si>
  <si>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</si>
  <si>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7"/>
  </si>
  <si>
    <t>　(7) 従業者の氏名を記入してください。</t>
    <rPh sb="5" eb="8">
      <t>ジュウギョウシャ</t>
    </rPh>
    <rPh sb="9" eb="11">
      <t>シメイ</t>
    </rPh>
    <rPh sb="12" eb="14">
      <t>キニュウ</t>
    </rPh>
    <phoneticPr fontId="6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</si>
  <si>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</si>
  <si>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7"/>
  </si>
  <si>
    <t>　　　 その他、特記事項欄としてもご活用ください。</t>
    <rPh sb="6" eb="7">
      <t>タ</t>
    </rPh>
    <rPh sb="8" eb="10">
      <t>トッキ</t>
    </rPh>
    <rPh sb="10" eb="12">
      <t>ジコウ</t>
    </rPh>
    <rPh sb="12" eb="13">
      <t>ラン</t>
    </rPh>
    <rPh sb="18" eb="20">
      <t>カツヨウ</t>
    </rPh>
    <phoneticPr fontId="7"/>
  </si>
  <si>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</si>
  <si>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</si>
  <si>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異動区分</t>
    <rPh sb="0" eb="2">
      <t>イドウ</t>
    </rPh>
    <rPh sb="2" eb="4">
      <t>クブン</t>
    </rPh>
    <phoneticPr fontId="3"/>
  </si>
  <si>
    <t>１　新規　　　　２　変更　　　　　３　終了</t>
    <phoneticPr fontId="3"/>
  </si>
  <si>
    <t>前年度における
就労定着者の数</t>
    <rPh sb="0" eb="3">
      <t>ゼンネンド</t>
    </rPh>
    <rPh sb="8" eb="10">
      <t>シュウロウ</t>
    </rPh>
    <rPh sb="10" eb="12">
      <t>テイチャク</t>
    </rPh>
    <rPh sb="12" eb="13">
      <t>シャ</t>
    </rPh>
    <rPh sb="14" eb="15">
      <t>カズ</t>
    </rPh>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</si>
  <si>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</si>
  <si>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</si>
  <si>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</si>
  <si>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</si>
  <si>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</si>
  <si>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</si>
  <si>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</si>
  <si>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</si>
  <si>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</si>
  <si>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</si>
  <si>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</si>
  <si>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</si>
  <si>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</si>
  <si>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</si>
  <si>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</si>
  <si>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</si>
  <si>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</si>
  <si>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</si>
  <si>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</si>
  <si>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</si>
  <si>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</si>
  <si>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</si>
  <si>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</si>
  <si>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</si>
  <si>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</si>
  <si>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</si>
  <si>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</si>
  <si>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同一事業所や他事業所における算定年度（過去３年間）</t>
    <rPh sb="0" eb="2">
      <t>ドウイツ</t>
    </rPh>
    <rPh sb="2" eb="4">
      <t>ジギョウ</t>
    </rPh>
    <rPh sb="4" eb="5">
      <t>ショ</t>
    </rPh>
    <rPh sb="6" eb="7">
      <t>タ</t>
    </rPh>
    <rPh sb="7" eb="9">
      <t>ジギョウ</t>
    </rPh>
    <rPh sb="9" eb="10">
      <t>ショ</t>
    </rPh>
    <rPh sb="16" eb="18">
      <t>ネンド</t>
    </rPh>
    <rPh sb="19" eb="21">
      <t>カコ</t>
    </rPh>
    <rPh sb="22" eb="24">
      <t>ネンカン</t>
    </rPh>
    <phoneticPr fontId="3"/>
  </si>
  <si>
    <t>市追加欄</t>
    <rPh sb="0" eb="1">
      <t>シ</t>
    </rPh>
    <rPh sb="1" eb="4">
      <t>ツイカラン</t>
    </rPh>
    <phoneticPr fontId="16"/>
  </si>
  <si>
    <t>勤務地の所在地
（番地のほか、建物名まで記載すること）</t>
    <rPh sb="0" eb="3">
      <t>キンムチ</t>
    </rPh>
    <rPh sb="4" eb="7">
      <t>ショザイチ</t>
    </rPh>
    <rPh sb="20" eb="22">
      <t>キサイ</t>
    </rPh>
    <phoneticPr fontId="3"/>
  </si>
  <si>
    <t>支給決定自治体</t>
    <rPh sb="0" eb="7">
      <t>シキュウケッテイジチタイ</t>
    </rPh>
    <phoneticPr fontId="3"/>
  </si>
  <si>
    <t>算定実績のある事業所名
（事業所番号）</t>
    <rPh sb="0" eb="4">
      <t>サンテイジッセキ</t>
    </rPh>
    <rPh sb="7" eb="10">
      <t>ジギョウショ</t>
    </rPh>
    <rPh sb="10" eb="11">
      <t>メイ</t>
    </rPh>
    <rPh sb="13" eb="18">
      <t>ジギョウショバンゴウ</t>
    </rPh>
    <phoneticPr fontId="3"/>
  </si>
  <si>
    <t>変更届出書
（様式第６号）</t>
    <phoneticPr fontId="1"/>
  </si>
  <si>
    <t>体制等状況一覧表
（国別紙１）</t>
    <rPh sb="0" eb="3">
      <t>タイセイトウ</t>
    </rPh>
    <rPh sb="3" eb="5">
      <t>ジョウキョウ</t>
    </rPh>
    <rPh sb="5" eb="8">
      <t>イチランヒョウ</t>
    </rPh>
    <rPh sb="10" eb="13">
      <t>クニベッシ</t>
    </rPh>
    <phoneticPr fontId="1"/>
  </si>
  <si>
    <t>国別紙3-1</t>
    <rPh sb="0" eb="3">
      <t>クニベッシ</t>
    </rPh>
    <phoneticPr fontId="1"/>
  </si>
  <si>
    <t>国別紙４</t>
    <rPh sb="0" eb="3">
      <t>クニベッシ</t>
    </rPh>
    <phoneticPr fontId="1"/>
  </si>
  <si>
    <t xml:space="preserve">（Ⅰ）
国別紙6-1
</t>
    <rPh sb="4" eb="7">
      <t>クニベッシ</t>
    </rPh>
    <phoneticPr fontId="1"/>
  </si>
  <si>
    <t>（Ⅱ）
国別紙6-2</t>
    <rPh sb="4" eb="7">
      <t>クニベッシ</t>
    </rPh>
    <phoneticPr fontId="1"/>
  </si>
  <si>
    <t>国別紙10</t>
    <rPh sb="0" eb="3">
      <t>クニベッシ</t>
    </rPh>
    <phoneticPr fontId="1"/>
  </si>
  <si>
    <t>国別紙48</t>
    <rPh sb="0" eb="3">
      <t>クニベッシ</t>
    </rPh>
    <phoneticPr fontId="1"/>
  </si>
  <si>
    <t>国別紙５</t>
    <rPh sb="0" eb="3">
      <t>クニベッシ</t>
    </rPh>
    <phoneticPr fontId="1"/>
  </si>
  <si>
    <t>市別紙11</t>
    <rPh sb="0" eb="3">
      <t>シベッシ</t>
    </rPh>
    <phoneticPr fontId="1"/>
  </si>
  <si>
    <t>国別紙8-1</t>
    <rPh sb="0" eb="3">
      <t>クニベッシ</t>
    </rPh>
    <phoneticPr fontId="1"/>
  </si>
  <si>
    <t>国別紙51-1</t>
    <rPh sb="0" eb="3">
      <t>クニベッシ</t>
    </rPh>
    <phoneticPr fontId="1"/>
  </si>
  <si>
    <t>国別紙9-1</t>
    <rPh sb="0" eb="3">
      <t>クニベッシ</t>
    </rPh>
    <phoneticPr fontId="1"/>
  </si>
  <si>
    <t>国別紙11</t>
    <rPh sb="0" eb="3">
      <t>クニベッシ</t>
    </rPh>
    <phoneticPr fontId="1"/>
  </si>
  <si>
    <t>国別紙７</t>
    <rPh sb="0" eb="3">
      <t>クニベッシ</t>
    </rPh>
    <phoneticPr fontId="1"/>
  </si>
  <si>
    <t>国別紙36</t>
    <rPh sb="0" eb="3">
      <t>クニベッシ</t>
    </rPh>
    <phoneticPr fontId="1"/>
  </si>
  <si>
    <t>国別紙18</t>
    <rPh sb="0" eb="3">
      <t>クニベッシ</t>
    </rPh>
    <phoneticPr fontId="1"/>
  </si>
  <si>
    <t>・国標準様式４</t>
    <rPh sb="1" eb="6">
      <t>クニヒョウジュンヨウシキ</t>
    </rPh>
    <phoneticPr fontId="1"/>
  </si>
  <si>
    <t>様式第６号</t>
    <phoneticPr fontId="16"/>
  </si>
  <si>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</si>
  <si>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</si>
  <si>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</si>
  <si>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rPh sb="0" eb="2">
      <t>ヘンコウ</t>
    </rPh>
    <rPh sb="2" eb="4">
      <t>トドケデ</t>
    </rPh>
    <rPh sb="4" eb="5">
      <t>ショ</t>
    </rPh>
    <phoneticPr fontId="3"/>
  </si>
  <si>
    <t>年</t>
  </si>
  <si>
    <t>月</t>
  </si>
  <si>
    <t>福　　岡</t>
    <rPh sb="0" eb="1">
      <t>フク</t>
    </rPh>
    <rPh sb="3" eb="4">
      <t>オカ</t>
    </rPh>
    <phoneticPr fontId="3"/>
  </si>
  <si>
    <t>市　長　殿</t>
    <rPh sb="0" eb="1">
      <t>シ</t>
    </rPh>
    <rPh sb="2" eb="3">
      <t>チョウ</t>
    </rPh>
    <rPh sb="4" eb="5">
      <t>ドノ</t>
    </rPh>
    <phoneticPr fontId="70"/>
  </si>
  <si>
    <t>申請者</t>
    <rPh sb="0" eb="3">
      <t>シンセイシャ</t>
    </rPh>
    <phoneticPr fontId="3"/>
  </si>
  <si>
    <t>代表者氏名　</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</si>
  <si>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</si>
  <si>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phoneticPr fontId="16"/>
  </si>
  <si>
    <t>変更事項が「事業所（施設）の所在地」又は「申請者の代表者の氏名、生年月日、住所及び職名」の場合であって、同事項</t>
    <phoneticPr fontId="16"/>
  </si>
  <si>
    <t>に係る事実の確認に支障がないと認めるときは、監督権者への変更の届出又は届出書への記載については、指定権者</t>
    <phoneticPr fontId="16"/>
  </si>
  <si>
    <t>への変更の届出があったことをもって省略させることができることとされているので、その場合には左のチェックボックス（□）</t>
    <phoneticPr fontId="16"/>
  </si>
  <si>
    <t>に✓を付してください。なお、当該変更届出を受理した指定権者は、当該変更届出の写しを監督権者へ回付してください。</t>
    <phoneticPr fontId="16"/>
  </si>
  <si>
    <t>法人番号(13桁)</t>
    <rPh sb="0" eb="2">
      <t>ホウジン</t>
    </rPh>
    <rPh sb="2" eb="4">
      <t>バンゴウ</t>
    </rPh>
    <rPh sb="7" eb="8">
      <t>ケタ</t>
    </rPh>
    <phoneticPr fontId="16"/>
  </si>
  <si>
    <t>事業所番号</t>
    <rPh sb="0" eb="3">
      <t>ジギョウショ</t>
    </rPh>
    <rPh sb="2" eb="3">
      <t>ショ</t>
    </rPh>
    <rPh sb="3" eb="5">
      <t>バンゴウ</t>
    </rPh>
    <phoneticPr fontId="3"/>
  </si>
  <si>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3"/>
  </si>
  <si>
    <t>変更年月日</t>
    <rPh sb="0" eb="2">
      <t>ヘンコウ</t>
    </rPh>
    <rPh sb="2" eb="5">
      <t>ネンガッピ</t>
    </rPh>
    <phoneticPr fontId="3"/>
  </si>
  <si>
    <t>月</t>
    <rPh sb="0" eb="1">
      <t>ガツ</t>
    </rPh>
    <phoneticPr fontId="3"/>
  </si>
  <si>
    <t>日</t>
    <rPh sb="0" eb="1">
      <t>ヒ</t>
    </rPh>
    <phoneticPr fontId="3"/>
  </si>
  <si>
    <t>変更があった事項（該当に○）</t>
    <rPh sb="0" eb="2">
      <t>ヘンコウ</t>
    </rPh>
    <rPh sb="6" eb="8">
      <t>ジコウ</t>
    </rPh>
    <rPh sb="9" eb="11">
      <t>ガイトウ</t>
    </rPh>
    <phoneticPr fontId="3"/>
  </si>
  <si>
    <t>（変更前）</t>
    <rPh sb="1" eb="3">
      <t>ヘンコウ</t>
    </rPh>
    <rPh sb="3" eb="4">
      <t>マエ</t>
    </rPh>
    <phoneticPr fontId="3"/>
  </si>
  <si>
    <t>事業所（施設）の所在地</t>
    <rPh sb="0" eb="3">
      <t>ジギョウショ</t>
    </rPh>
    <rPh sb="4" eb="6">
      <t>シセツ</t>
    </rPh>
    <rPh sb="8" eb="11">
      <t>ショザイチ</t>
    </rPh>
    <phoneticPr fontId="3"/>
  </si>
  <si>
    <t>事業所（施設）の連絡先（電話番号）</t>
    <rPh sb="0" eb="3">
      <t>ジギョウショ</t>
    </rPh>
    <rPh sb="4" eb="6">
      <t>シセツ</t>
    </rPh>
    <rPh sb="8" eb="11">
      <t>レンラクサキ</t>
    </rPh>
    <rPh sb="12" eb="14">
      <t>デンワ</t>
    </rPh>
    <rPh sb="14" eb="16">
      <t>バンゴウ</t>
    </rPh>
    <phoneticPr fontId="3"/>
  </si>
  <si>
    <t>申請者の名称</t>
    <rPh sb="0" eb="3">
      <t>シンセイシャ</t>
    </rPh>
    <rPh sb="4" eb="6">
      <t>メイショウ</t>
    </rPh>
    <phoneticPr fontId="3"/>
  </si>
  <si>
    <t>申請者の主たる事務所の所在地</t>
    <rPh sb="0" eb="3">
      <t>シンセイシャ</t>
    </rPh>
    <rPh sb="4" eb="5">
      <t>オモ</t>
    </rPh>
    <rPh sb="7" eb="9">
      <t>ジム</t>
    </rPh>
    <rPh sb="9" eb="10">
      <t>ショ</t>
    </rPh>
    <rPh sb="11" eb="14">
      <t>ショザイチ</t>
    </rPh>
    <phoneticPr fontId="3"/>
  </si>
  <si>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3"/>
  </si>
  <si>
    <t>法人等の種類</t>
    <rPh sb="0" eb="2">
      <t>ホウジン</t>
    </rPh>
    <rPh sb="2" eb="3">
      <t>トウ</t>
    </rPh>
    <rPh sb="4" eb="6">
      <t>シュルイ</t>
    </rPh>
    <phoneticPr fontId="3"/>
  </si>
  <si>
    <t>登記事項証明書又は条例等（当該事業に関するものに限る。）</t>
    <rPh sb="0" eb="2">
      <t>トウキ</t>
    </rPh>
    <rPh sb="2" eb="4">
      <t>ジコウ</t>
    </rPh>
    <rPh sb="4" eb="7">
      <t>ショウメイショ</t>
    </rPh>
    <rPh sb="7" eb="8">
      <t>マタ</t>
    </rPh>
    <rPh sb="9" eb="12">
      <t>ジョウレイナド</t>
    </rPh>
    <phoneticPr fontId="3"/>
  </si>
  <si>
    <t>共生型サービスの該当有無</t>
    <rPh sb="0" eb="3">
      <t>キョウセイガタ</t>
    </rPh>
    <rPh sb="8" eb="10">
      <t>ガイトウ</t>
    </rPh>
    <rPh sb="10" eb="12">
      <t>ウム</t>
    </rPh>
    <phoneticPr fontId="3"/>
  </si>
  <si>
    <t>事業所（施設）の構造概要・平面図・設備の概要</t>
    <rPh sb="8" eb="10">
      <t>コウゾウ</t>
    </rPh>
    <rPh sb="10" eb="12">
      <t>ガイヨウ</t>
    </rPh>
    <rPh sb="13" eb="16">
      <t>ヘイメンズ</t>
    </rPh>
    <rPh sb="17" eb="19">
      <t>セツビ</t>
    </rPh>
    <rPh sb="20" eb="22">
      <t>ガイヨウ</t>
    </rPh>
    <phoneticPr fontId="3"/>
  </si>
  <si>
    <t>障がい児対象事業の該当有無</t>
  </si>
  <si>
    <t>利用する障がい児の推定数</t>
  </si>
  <si>
    <t>利用者又は入所者の定員</t>
    <rPh sb="3" eb="4">
      <t>マタ</t>
    </rPh>
    <phoneticPr fontId="3"/>
  </si>
  <si>
    <t>（変更後）</t>
  </si>
  <si>
    <t xml:space="preserve">管理者の氏名、生年月日、住所及び経歴
</t>
    <rPh sb="14" eb="15">
      <t>オヨ</t>
    </rPh>
    <rPh sb="16" eb="18">
      <t>ケイレキ</t>
    </rPh>
    <phoneticPr fontId="3"/>
  </si>
  <si>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3"/>
  </si>
  <si>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3"/>
  </si>
  <si>
    <t>運営規程</t>
    <phoneticPr fontId="3"/>
  </si>
  <si>
    <t>協力医療機関・協力歯科医療機関の名称・診療科名・契約内容</t>
    <rPh sb="16" eb="18">
      <t>メイショウ</t>
    </rPh>
    <rPh sb="19" eb="22">
      <t>シンリョウカ</t>
    </rPh>
    <rPh sb="22" eb="23">
      <t>メイ</t>
    </rPh>
    <rPh sb="24" eb="26">
      <t>ケイヤク</t>
    </rPh>
    <rPh sb="26" eb="28">
      <t>ナイヨウ</t>
    </rPh>
    <phoneticPr fontId="3"/>
  </si>
  <si>
    <t xml:space="preserve">
</t>
    <phoneticPr fontId="3"/>
  </si>
  <si>
    <t>提携就労支援機関の名称</t>
  </si>
  <si>
    <t>提供する障がい福祉サービス等の種類</t>
    <rPh sb="13" eb="14">
      <t>トウ</t>
    </rPh>
    <phoneticPr fontId="3"/>
  </si>
  <si>
    <t>第三者委託により提供する障がい福祉サービス等の種類等</t>
    <rPh sb="21" eb="22">
      <t>トウ</t>
    </rPh>
    <rPh sb="25" eb="26">
      <t>ナド</t>
    </rPh>
    <phoneticPr fontId="16"/>
  </si>
  <si>
    <t>事業実施形態（事業所の種別等）</t>
    <rPh sb="7" eb="10">
      <t>ジギョウショ</t>
    </rPh>
    <rPh sb="11" eb="13">
      <t>シュベツ</t>
    </rPh>
    <rPh sb="13" eb="14">
      <t>トウ</t>
    </rPh>
    <phoneticPr fontId="3"/>
  </si>
  <si>
    <t>従業者の勤務の体制及び勤務形態</t>
    <phoneticPr fontId="3"/>
  </si>
  <si>
    <t>その他</t>
    <rPh sb="2" eb="3">
      <t>ホカ</t>
    </rPh>
    <phoneticPr fontId="3"/>
  </si>
  <si>
    <t>(備考)</t>
    <rPh sb="1" eb="3">
      <t>ビコウ</t>
    </rPh>
    <phoneticPr fontId="3"/>
  </si>
  <si>
    <t>変更届の提出に際しては、必要書類を添付してください。</t>
    <phoneticPr fontId="16"/>
  </si>
  <si>
    <t>2</t>
    <phoneticPr fontId="16"/>
  </si>
  <si>
    <t>「変更があった事項」の「変更の内容」は、変更前と変更後の内容が具体的に分かるように記入してください。</t>
  </si>
  <si>
    <t>（国別紙１）</t>
    <rPh sb="1" eb="2">
      <t>クニ</t>
    </rPh>
    <phoneticPr fontId="1"/>
  </si>
  <si>
    <r>
      <t>１．なし　　２．Ⅰ・イ　　３．Ⅱ・イ　　４．Ⅲ　　５．Ⅳ</t>
    </r>
    <r>
      <rPr>
        <strike/>
        <sz val="11"/>
        <rFont val="ＭＳ ゴシック"/>
        <family val="3"/>
        <charset val="128"/>
      </rPr>
      <t xml:space="preserve">
</t>
    </r>
    <r>
      <rPr>
        <sz val="11"/>
        <rFont val="ＭＳ ゴシック"/>
        <family val="3"/>
        <charset val="128"/>
      </rPr>
      <t>７．Ⅰ・ロ　８．Ⅱ・ロ</t>
    </r>
    <phoneticPr fontId="3"/>
  </si>
  <si>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</si>
  <si>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</si>
  <si>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</si>
  <si>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※１６</t>
    <phoneticPr fontId="1"/>
  </si>
  <si>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</si>
  <si>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
  </si>
  <si>
    <t>（国別紙３ー１）</t>
    <phoneticPr fontId="1"/>
  </si>
  <si>
    <r>
      <rPr>
        <b/>
        <sz val="14"/>
        <rFont val="HGｺﾞｼｯｸM"/>
        <family val="3"/>
        <charset val="128"/>
      </rPr>
      <t xml:space="preserve">福祉専門職員配置等加算に関する届出書
</t>
    </r>
    <r>
      <rPr>
        <sz val="10"/>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</si>
  <si>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（国別紙４）</t>
    <phoneticPr fontId="1"/>
  </si>
  <si>
    <t>（国別紙６－１）</t>
    <rPh sb="1" eb="2">
      <t>クニ</t>
    </rPh>
    <rPh sb="2" eb="4">
      <t>ベッシ</t>
    </rPh>
    <phoneticPr fontId="1"/>
  </si>
  <si>
    <t>※２：「異動区分」欄において「３終了」の場合は、１利用者の状況、２加配される従業者の状況の記載は
　　　不要とする。</t>
    <phoneticPr fontId="46"/>
  </si>
  <si>
    <t>（国別紙６－２）</t>
    <rPh sb="1" eb="2">
      <t>クニ</t>
    </rPh>
    <rPh sb="2" eb="4">
      <t>ベッシ</t>
    </rPh>
    <phoneticPr fontId="1"/>
  </si>
  <si>
    <t>（国別紙10）</t>
    <phoneticPr fontId="1"/>
  </si>
  <si>
    <t>（国別紙48）</t>
    <phoneticPr fontId="1"/>
  </si>
  <si>
    <t>送迎加算に関する届出書</t>
    <rPh sb="0" eb="2">
      <t>ソウゲイ</t>
    </rPh>
    <rPh sb="2" eb="4">
      <t>カサン</t>
    </rPh>
    <rPh sb="5" eb="6">
      <t>カン</t>
    </rPh>
    <rPh sb="8" eb="10">
      <t>トドケデ</t>
    </rPh>
    <rPh sb="10" eb="11">
      <t>ショ</t>
    </rPh>
    <phoneticPr fontId="3"/>
  </si>
  <si>
    <t>１　異動区分</t>
    <rPh sb="2" eb="4">
      <t>イドウ</t>
    </rPh>
    <rPh sb="4" eb="6">
      <t>クブン</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</si>
  <si>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</si>
  <si>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</si>
  <si>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</si>
  <si>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</si>
  <si>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</si>
  <si>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週３回以上の送迎を実施している。</t>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</si>
  <si>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</si>
  <si>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</si>
  <si>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</si>
  <si>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r>
      <rPr>
        <sz val="11"/>
        <color rgb="FFFF0000"/>
        <rFont val="HGｺﾞｼｯｸM"/>
        <family val="3"/>
        <charset val="128"/>
      </rPr>
      <t>※　（市追記）</t>
    </r>
    <r>
      <rPr>
        <b/>
        <u/>
        <sz val="11"/>
        <color rgb="FFFF0000"/>
        <rFont val="HGｺﾞｼｯｸM"/>
        <family val="3"/>
        <charset val="128"/>
      </rPr>
      <t>実際に送迎加算を請求する際は、送迎実績状況表等を使用し、各事業所にて必ず算定要件を満たしていることの確認を行ってください（短期入所は除く）。要件に満たない場合は算定できません。</t>
    </r>
    <r>
      <rPr>
        <sz val="11"/>
        <rFont val="HGｺﾞｼｯｸM"/>
        <family val="3"/>
      </rPr>
      <t xml:space="preserve">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
    <rPh sb="3" eb="6">
      <t>シツイキ</t>
    </rPh>
    <rPh sb="7" eb="9">
      <t>ジッサイ</t>
    </rPh>
    <rPh sb="15" eb="17">
      <t>セイキュウ</t>
    </rPh>
    <phoneticPr fontId="80"/>
  </si>
  <si>
    <t>　　</t>
    <phoneticPr fontId="3"/>
  </si>
  <si>
    <t>（市別紙23）</t>
    <phoneticPr fontId="16"/>
  </si>
  <si>
    <t>令和８年５月</t>
    <rPh sb="0" eb="2">
      <t>レイワ</t>
    </rPh>
    <rPh sb="3" eb="4">
      <t>ネン</t>
    </rPh>
    <rPh sb="5" eb="6">
      <t>ガツ</t>
    </rPh>
    <phoneticPr fontId="3"/>
  </si>
  <si>
    <t>（国別紙５）</t>
    <phoneticPr fontId="1"/>
  </si>
  <si>
    <t>（市別紙11）</t>
    <rPh sb="1" eb="2">
      <t>シ</t>
    </rPh>
    <rPh sb="2" eb="4">
      <t>ベッシ</t>
    </rPh>
    <phoneticPr fontId="3"/>
  </si>
  <si>
    <t>（国別紙８－１）</t>
    <phoneticPr fontId="1"/>
  </si>
  <si>
    <t>　　　※　生活支援員のうち20％以上が、強度行動障害支援者養成研修（基礎研修）修了者であ
　　　　ること。</t>
    <rPh sb="36" eb="38">
      <t>ケンシュウ</t>
    </rPh>
    <phoneticPr fontId="3"/>
  </si>
  <si>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3"/>
  </si>
  <si>
    <t>（別紙51ー１）</t>
    <rPh sb="1" eb="3">
      <t>ベッシ</t>
    </rPh>
    <phoneticPr fontId="1"/>
  </si>
  <si>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1"/>
  </si>
  <si>
    <t>人</t>
    <rPh sb="0" eb="1">
      <t>ニン</t>
    </rPh>
    <phoneticPr fontId="1"/>
  </si>
  <si>
    <t>注１　就労定着者とは、生活介護等を受けた後、就労し、当該年度の前年度において就労継続している期間が６月に達した者をいう。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一時的に必要とするものが、生活介護等を受けた場合にあっては、当該生活介護等を受けた後、
　　　就労を継続している期間が 6 月に達した者を就労定着者として取り扱う。具体的には、労働時間の延長の場合には生活介護等の終了日の翌日、休職からの復職の場合は実際に企業に復職した日を１日目として６月に達した者とする。
注３　届出時点の継続状況には、就労が継続している場合には「継続」、離職している場合には「離職」と記入。（離職している場合は離職日も記入）
注４　加算単位数は前年度の就労定着者の数に利用定員に応じた所定単位数を乗じて得た単位数を加算することとなる。
注５　前年度における就労定着者の数については、当該年度の前年度の９月30日時点における事業所の定員数を上限とする。</t>
    <rPh sb="11" eb="13">
      <t>セイカツ</t>
    </rPh>
    <rPh sb="13" eb="15">
      <t>カイゴ</t>
    </rPh>
    <rPh sb="131" eb="133">
      <t>イコウ</t>
    </rPh>
    <rPh sb="138" eb="139">
      <t>チュウ</t>
    </rPh>
    <rPh sb="355" eb="356">
      <t>チュウ</t>
    </rPh>
    <rPh sb="358" eb="360">
      <t>トドケデ</t>
    </rPh>
    <rPh sb="360" eb="362">
      <t>ジテン</t>
    </rPh>
    <rPh sb="363" eb="365">
      <t>ケイゾク</t>
    </rPh>
    <rPh sb="365" eb="367">
      <t>ジョウキョウ</t>
    </rPh>
    <rPh sb="370" eb="372">
      <t>シュウロウ</t>
    </rPh>
    <rPh sb="373" eb="375">
      <t>ケイゾク</t>
    </rPh>
    <rPh sb="379" eb="381">
      <t>バアイ</t>
    </rPh>
    <rPh sb="384" eb="386">
      <t>ケイゾク</t>
    </rPh>
    <rPh sb="388" eb="390">
      <t>リショク</t>
    </rPh>
    <rPh sb="394" eb="396">
      <t>バアイ</t>
    </rPh>
    <rPh sb="399" eb="401">
      <t>リショク</t>
    </rPh>
    <rPh sb="403" eb="405">
      <t>キニュウ</t>
    </rPh>
    <rPh sb="424" eb="425">
      <t>チュウ</t>
    </rPh>
    <rPh sb="427" eb="429">
      <t>カサン</t>
    </rPh>
    <rPh sb="429" eb="431">
      <t>タンイ</t>
    </rPh>
    <rPh sb="431" eb="432">
      <t>スウ</t>
    </rPh>
    <rPh sb="433" eb="436">
      <t>ゼンネンド</t>
    </rPh>
    <rPh sb="437" eb="439">
      <t>シュウロウ</t>
    </rPh>
    <rPh sb="439" eb="441">
      <t>テイチャク</t>
    </rPh>
    <rPh sb="441" eb="442">
      <t>シャ</t>
    </rPh>
    <rPh sb="443" eb="444">
      <t>カズ</t>
    </rPh>
    <rPh sb="445" eb="447">
      <t>リヨウ</t>
    </rPh>
    <rPh sb="447" eb="449">
      <t>テイイン</t>
    </rPh>
    <rPh sb="450" eb="451">
      <t>オウ</t>
    </rPh>
    <rPh sb="453" eb="455">
      <t>ショテイ</t>
    </rPh>
    <rPh sb="455" eb="458">
      <t>タンイスウ</t>
    </rPh>
    <rPh sb="459" eb="460">
      <t>ジョウ</t>
    </rPh>
    <rPh sb="462" eb="463">
      <t>エ</t>
    </rPh>
    <rPh sb="464" eb="467">
      <t>タンイスウ</t>
    </rPh>
    <rPh sb="468" eb="470">
      <t>カサン</t>
    </rPh>
    <phoneticPr fontId="3"/>
  </si>
  <si>
    <t>（国別紙９－１）</t>
    <phoneticPr fontId="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</si>
  <si>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</si>
  <si>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※選択肢にない職種については直接入力してください</t>
    <phoneticPr fontId="68"/>
  </si>
  <si>
    <t>管理者</t>
    <rPh sb="0" eb="3">
      <t>カンリシャ</t>
    </rPh>
    <phoneticPr fontId="68"/>
  </si>
  <si>
    <t>医師</t>
    <rPh sb="0" eb="2">
      <t>イシ</t>
    </rPh>
    <phoneticPr fontId="68"/>
  </si>
  <si>
    <t>看護職員</t>
    <rPh sb="0" eb="4">
      <t>カンゴショクイン</t>
    </rPh>
    <phoneticPr fontId="68"/>
  </si>
  <si>
    <t>＜人員基準に関する実人数集計＞</t>
    <rPh sb="1" eb="5">
      <t>ジンインキジュン</t>
    </rPh>
    <rPh sb="6" eb="7">
      <t>カン</t>
    </rPh>
    <rPh sb="9" eb="10">
      <t>ジツ</t>
    </rPh>
    <rPh sb="10" eb="12">
      <t>ニンズウ</t>
    </rPh>
    <rPh sb="12" eb="14">
      <t>シュウケイ</t>
    </rPh>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</si>
  <si>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</si>
  <si>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</si>
  <si>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</si>
  <si>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</si>
  <si>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6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</si>
  <si>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</si>
  <si>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</si>
  <si>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</si>
  <si>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</si>
  <si>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（国別紙11）</t>
    <phoneticPr fontId="1"/>
  </si>
  <si>
    <t>サービス管理責任者配置等加算に関する届出書</t>
    <rPh sb="4" eb="6">
      <t>カンリ</t>
    </rPh>
    <rPh sb="6" eb="9">
      <t>セキニンシャ</t>
    </rPh>
    <rPh sb="9" eb="11">
      <t>ハイチ</t>
    </rPh>
    <rPh sb="11" eb="12">
      <t>トウ</t>
    </rPh>
    <rPh sb="12" eb="14">
      <t>カサン</t>
    </rPh>
    <rPh sb="15" eb="16">
      <t>カン</t>
    </rPh>
    <rPh sb="18" eb="21">
      <t>トドケデショ</t>
    </rPh>
    <phoneticPr fontId="3"/>
  </si>
  <si>
    <t>４　サービス管理責任者の配置</t>
    <rPh sb="6" eb="8">
      <t>カンリ</t>
    </rPh>
    <rPh sb="8" eb="11">
      <t>セキニンシャ</t>
    </rPh>
    <rPh sb="12" eb="14">
      <t>ハイチ</t>
    </rPh>
    <phoneticPr fontId="3"/>
  </si>
  <si>
    <t>有　・　無</t>
    <rPh sb="0" eb="1">
      <t>ア</t>
    </rPh>
    <rPh sb="4" eb="5">
      <t>ナ</t>
    </rPh>
    <phoneticPr fontId="3"/>
  </si>
  <si>
    <t>５　地域に貢献する活動の内容</t>
    <rPh sb="2" eb="4">
      <t>チイキ</t>
    </rPh>
    <rPh sb="5" eb="7">
      <t>コウケン</t>
    </rPh>
    <rPh sb="9" eb="11">
      <t>カツドウ</t>
    </rPh>
    <rPh sb="12" eb="14">
      <t>ナイヨウ</t>
    </rPh>
    <phoneticPr fontId="3"/>
  </si>
  <si>
    <t>注１　ここでいう従業者とは、共生型生活介護、共生型自立訓練（機能訓練）又は共生型自立訓練（生活訓練）の指定を受ける指定児童発
　　達支援事業所若しくは指定放課後等デイサービス事業所又は介護保険制度制度における指定通所介護事業所、指定地域密着型通所介護
　　事業所、指定小規模多機能型居宅介護事業所等の従業者をいう。</t>
    <rPh sb="0" eb="1">
      <t>チュウ</t>
    </rPh>
    <rPh sb="8" eb="11">
      <t>ジュウギョウシャ</t>
    </rPh>
    <rPh sb="14" eb="17">
      <t>キョウセイガタ</t>
    </rPh>
    <rPh sb="17" eb="19">
      <t>セイカツ</t>
    </rPh>
    <rPh sb="19" eb="21">
      <t>カイゴ</t>
    </rPh>
    <rPh sb="22" eb="25">
      <t>キョウセイガタ</t>
    </rPh>
    <rPh sb="25" eb="27">
      <t>ジリツ</t>
    </rPh>
    <rPh sb="27" eb="29">
      <t>クンレン</t>
    </rPh>
    <rPh sb="30" eb="32">
      <t>キノウ</t>
    </rPh>
    <rPh sb="32" eb="34">
      <t>クンレン</t>
    </rPh>
    <rPh sb="35" eb="36">
      <t>マタ</t>
    </rPh>
    <rPh sb="37" eb="40">
      <t>キョウセイガタ</t>
    </rPh>
    <rPh sb="40" eb="42">
      <t>ジリツ</t>
    </rPh>
    <rPh sb="42" eb="44">
      <t>クンレン</t>
    </rPh>
    <rPh sb="45" eb="47">
      <t>セイカツ</t>
    </rPh>
    <rPh sb="47" eb="49">
      <t>クンレン</t>
    </rPh>
    <rPh sb="51" eb="53">
      <t>シテイ</t>
    </rPh>
    <rPh sb="54" eb="55">
      <t>ウ</t>
    </rPh>
    <phoneticPr fontId="3"/>
  </si>
  <si>
    <t>注２　地域に貢献する活動は、「地域の交流の場（開放スペースや交流会等）の提供」、「認知症カフェ・食堂等の設置」、　「地域住民
　　が参加できるイベントやお祭り等の開催」、「地域のボランティアの受入れや活動（保育所等における清掃活動等）の実施」、「協議
　　会等を設けて地域住民が事業所の運営への参加」、「地域住民への健康相談教室・研修会」などをいう。</t>
    <rPh sb="0" eb="1">
      <t>チュウ</t>
    </rPh>
    <phoneticPr fontId="3"/>
  </si>
  <si>
    <t>（国別紙７）</t>
    <phoneticPr fontId="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</si>
  <si>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6"/>
  </si>
  <si>
    <t>確認</t>
    <rPh sb="0" eb="2">
      <t>カクニン</t>
    </rPh>
    <phoneticPr fontId="16"/>
  </si>
  <si>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46"/>
  </si>
  <si>
    <t>（国別紙36）</t>
    <phoneticPr fontId="1"/>
  </si>
  <si>
    <t>　 　　年 　　月 　　日</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</si>
  <si>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</si>
  <si>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法人　・　事業所名</t>
    <rPh sb="0" eb="2">
      <t>ホウジン</t>
    </rPh>
    <phoneticPr fontId="3"/>
  </si>
  <si>
    <t>異　動　等　区　分</t>
    <phoneticPr fontId="3"/>
  </si>
  <si>
    <t>　１　新規　　　２　変更　　　３　終了</t>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</si>
  <si>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</si>
  <si>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いずれかを選択</t>
    <rPh sb="5" eb="7">
      <t>センタク</t>
    </rPh>
    <phoneticPr fontId="3"/>
  </si>
  <si>
    <t>有　・　無</t>
    <rPh sb="0" eb="1">
      <t>アリ</t>
    </rPh>
    <rPh sb="4" eb="5">
      <t>ナ</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</si>
  <si>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</si>
  <si>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</si>
  <si>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⑴　法人・事業所名：　</t>
    <rPh sb="2" eb="4">
      <t>ホウジン</t>
    </rPh>
    <rPh sb="5" eb="8">
      <t>ジギョウショ</t>
    </rPh>
    <rPh sb="8" eb="9">
      <t>メイ</t>
    </rPh>
    <phoneticPr fontId="3"/>
  </si>
  <si>
    <t>氏名：</t>
    <rPh sb="0" eb="2">
      <t>シメイ</t>
    </rPh>
    <phoneticPr fontId="3"/>
  </si>
  <si>
    <t>⑵　法人・事業所名：　</t>
    <rPh sb="2" eb="4">
      <t>ホウジン</t>
    </rPh>
    <rPh sb="5" eb="8">
      <t>ジギョウショ</t>
    </rPh>
    <rPh sb="8" eb="9">
      <t>メイ</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</si>
  <si>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</si>
  <si>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（Ⅰ）</t>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</si>
  <si>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</si>
  <si>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（Ⅱ）</t>
    <phoneticPr fontId="3"/>
  </si>
  <si>
    <t>（（Ⅰ）×　100＝（Ⅱ））</t>
    <phoneticPr fontId="3"/>
  </si>
  <si>
    <t>③　拠点機能強化サービスの構成</t>
    <rPh sb="2" eb="4">
      <t>キョテン</t>
    </rPh>
    <rPh sb="4" eb="6">
      <t>キノウ</t>
    </rPh>
    <rPh sb="6" eb="8">
      <t>キョウカ</t>
    </rPh>
    <rPh sb="13" eb="15">
      <t>コウセイ</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</si>
  <si>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</si>
  <si>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</si>
  <si>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</si>
  <si>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該当する欄にチェック</t>
    <rPh sb="0" eb="2">
      <t>ガイトウ</t>
    </rPh>
    <rPh sb="4" eb="5">
      <t>ラン</t>
    </rPh>
    <phoneticPr fontId="3"/>
  </si>
  <si>
    <t>法人　・　事業所名</t>
    <rPh sb="5" eb="8">
      <t>ジギョウショ</t>
    </rPh>
    <rPh sb="8" eb="9">
      <t>メイ</t>
    </rPh>
    <phoneticPr fontId="3"/>
  </si>
  <si>
    <t>該当する障害福祉サービス等</t>
    <rPh sb="0" eb="2">
      <t>ガイトウ</t>
    </rPh>
    <rPh sb="4" eb="8">
      <t>ショウガイフクシ</t>
    </rPh>
    <rPh sb="12" eb="13">
      <t>トウ</t>
    </rPh>
    <phoneticPr fontId="3"/>
  </si>
  <si>
    <t>算定回数（目安）</t>
    <rPh sb="0" eb="2">
      <t>サンテイ</t>
    </rPh>
    <rPh sb="2" eb="4">
      <t>カイスウ</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</si>
  <si>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</si>
  <si>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合計（月内算定上限）</t>
    <rPh sb="0" eb="2">
      <t>ゴウケイ</t>
    </rPh>
    <phoneticPr fontId="3"/>
  </si>
  <si>
    <t>（Ⅲ）</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</si>
  <si>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</si>
  <si>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</si>
  <si>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(Ⅳ)</t>
    <phoneticPr fontId="3"/>
  </si>
  <si>
    <t>たしかめ</t>
    <phoneticPr fontId="3"/>
  </si>
  <si>
    <t>　　月内算定上限内を超えている場合は「上限超えと表示されます。</t>
    <phoneticPr fontId="3"/>
  </si>
  <si>
    <t>※　記載欄が不足する場合は適宜欄を追加すること（国別紙可）</t>
    <rPh sb="2" eb="4">
      <t>キサイ</t>
    </rPh>
    <rPh sb="4" eb="5">
      <t>ラン</t>
    </rPh>
    <rPh sb="6" eb="8">
      <t>フソク</t>
    </rPh>
    <rPh sb="10" eb="12">
      <t>バアイ</t>
    </rPh>
    <rPh sb="13" eb="15">
      <t>テキギ</t>
    </rPh>
    <rPh sb="15" eb="16">
      <t>ラン</t>
    </rPh>
    <rPh sb="17" eb="19">
      <t>ツイカ</t>
    </rPh>
    <rPh sb="27" eb="28">
      <t>カ</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</si>
  <si>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</si>
  <si>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</si>
  <si>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（国別紙18）</t>
    <phoneticPr fontId="1"/>
  </si>
  <si>
    <t>・市別紙11に記載した利用者の受給者証の写し</t>
    <rPh sb="1" eb="4">
      <t>シベッシ</t>
    </rPh>
    <phoneticPr fontId="1"/>
  </si>
  <si>
    <t>（市参考様式７）</t>
    <phoneticPr fontId="3"/>
  </si>
  <si>
    <t>経歴書</t>
    <rPh sb="0" eb="1">
      <t>キョウ</t>
    </rPh>
    <rPh sb="1" eb="2">
      <t>レキ</t>
    </rPh>
    <rPh sb="2" eb="3">
      <t>ショ</t>
    </rPh>
    <phoneticPr fontId="3"/>
  </si>
  <si>
    <t>(                         )</t>
    <phoneticPr fontId="3"/>
  </si>
  <si>
    <t>備考１　括弧内には、管理者、サービス提供責任者、サービス管理責任者、相談支援専門員等の職種を記</t>
    <rPh sb="0" eb="2">
      <t>ビコウ</t>
    </rPh>
    <rPh sb="4" eb="6">
      <t>カッコ</t>
    </rPh>
    <rPh sb="6" eb="7">
      <t>ナイ</t>
    </rPh>
    <rPh sb="10" eb="13">
      <t>カンリシャ</t>
    </rPh>
    <rPh sb="18" eb="20">
      <t>テイキョウ</t>
    </rPh>
    <rPh sb="20" eb="23">
      <t>セキニンシャ</t>
    </rPh>
    <rPh sb="28" eb="30">
      <t>カンリ</t>
    </rPh>
    <rPh sb="30" eb="33">
      <t>セキニンシャ</t>
    </rPh>
    <rPh sb="41" eb="42">
      <t>トウ</t>
    </rPh>
    <rPh sb="43" eb="45">
      <t>ショクシュ</t>
    </rPh>
    <rPh sb="46" eb="47">
      <t>キ</t>
    </rPh>
    <phoneticPr fontId="3"/>
  </si>
  <si>
    <t>　　４　相談支援専門員については、相談支援従事者初任者（現任・主任）研修の終了した旨の証明書を添付すること。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シュニン</t>
    </rPh>
    <rPh sb="34" eb="36">
      <t>ケンシュウ</t>
    </rPh>
    <rPh sb="37" eb="39">
      <t>シュウリョウ</t>
    </rPh>
    <rPh sb="41" eb="42">
      <t>ムネ</t>
    </rPh>
    <rPh sb="43" eb="46">
      <t>ショウメイショ</t>
    </rPh>
    <rPh sb="47" eb="49">
      <t>テンプ</t>
    </rPh>
    <phoneticPr fontId="3"/>
  </si>
  <si>
    <t>（市参考様式８）</t>
  </si>
  <si>
    <t>実 務 経 験（見込） 証 明 書</t>
  </si>
  <si>
    <t>番　　　　　号</t>
  </si>
  <si>
    <t>福岡市長</t>
  </si>
  <si>
    <t>様</t>
  </si>
  <si>
    <t>年　　　　月　　　　日</t>
  </si>
  <si>
    <t>法人所在地及び名称</t>
    <rPh sb="0" eb="2">
      <t>ホウジン</t>
    </rPh>
    <phoneticPr fontId="3"/>
  </si>
  <si>
    <t>代表者氏名</t>
  </si>
  <si>
    <t>印</t>
  </si>
  <si>
    <t>（役職・氏名）</t>
  </si>
  <si>
    <t>（代表者の署名の場合は押印不要）</t>
  </si>
  <si>
    <t>電話番号</t>
  </si>
  <si>
    <t>　　下記の者の実務経験は、以下のとおりであることを証明します。</t>
  </si>
  <si>
    <t>フリガナ</t>
  </si>
  <si>
    <t>（生年月日　　年　　月　　日）</t>
  </si>
  <si>
    <t>氏　　名</t>
  </si>
  <si>
    <t>現　住　所</t>
  </si>
  <si>
    <t>〒</t>
  </si>
  <si>
    <t>施設又は事業所名</t>
  </si>
  <si>
    <t>施設・事業所の種別（　　　　　　　　　　　　　　　　　　　　　）</t>
  </si>
  <si>
    <t>業　務　期　間</t>
  </si>
  <si>
    <t>①</t>
  </si>
  <si>
    <t>　　　年　　　月　　　日～　　　年　　　月　　　日（　　　年　　　月間）</t>
  </si>
  <si>
    <t>②</t>
  </si>
  <si>
    <t>上記算定開始日から算定終了日までの日数</t>
  </si>
  <si>
    <t>③</t>
  </si>
  <si>
    <t>　うち、介護等の要援護者に対する直接的な支援業務に従事した日数</t>
  </si>
  <si>
    <t>業　務　内　容</t>
  </si>
  <si>
    <t>職名（　　　　　　　　　　　　　　　）</t>
  </si>
  <si>
    <t>（注）</t>
  </si>
  <si>
    <t>1</t>
  </si>
  <si>
    <t>施設又は事業所名欄には、居宅介護、生活介護等の種別も記入すること。</t>
    <phoneticPr fontId="3"/>
  </si>
  <si>
    <t>2</t>
  </si>
  <si>
    <t>業務期間欄は、次のとおり記入すること。</t>
  </si>
  <si>
    <t>欄①　在職期間の始期及び終期を記入すること。</t>
  </si>
  <si>
    <t>　　現在、既に必要とする実務経験期間を満たしている場合は、実務経験証明書作成日まで</t>
  </si>
  <si>
    <t>　の期間または、退職した日までの期間を記入してください。</t>
  </si>
  <si>
    <t>欄②　在職日数を記入すること。</t>
  </si>
  <si>
    <t>欄③　別紙の従事日数内訳証明書の日数と突合させること。</t>
  </si>
  <si>
    <t>　　なお、行動援護のサービス提供責任者及び行動援護従事者については、知的障がい者、精</t>
  </si>
  <si>
    <t>　神障がい者又は障がい児の直接支援業務に従事した日数を記入すること。</t>
  </si>
  <si>
    <t>3</t>
  </si>
  <si>
    <t>業務内容欄は、看護師、生活指導員等の職名を記入し、本来業務について、老人デイサービス事業における○○業務、○○実施要綱の○○事業の○○業務等具体的に記入すること。</t>
  </si>
  <si>
    <t>　また、療養病床の病棟等において介護業務を行った場合は明記し、当該病棟が療養病床として許可等を受けた年月日を記入すること。</t>
  </si>
  <si>
    <t>4</t>
  </si>
  <si>
    <t>証明内容を訂正した場合は、証明権者の職印を押印してください。なお、修正液による訂正は認められません。</t>
  </si>
  <si>
    <t>5</t>
  </si>
  <si>
    <t>見込証明でない場合は、表題の（見込）を二重線で消し、証明権者の職印を押印してください。</t>
  </si>
  <si>
    <t>6</t>
    <phoneticPr fontId="3"/>
  </si>
  <si>
    <t>本証明書は、法人が証明困難な場合に限り、施設又は事業所でも証明可とする。その場合、</t>
    <phoneticPr fontId="3"/>
  </si>
  <si>
    <t>「法人所在地及び名称」は「施設又は事業所所在地及び名称」、「代表者」は「施設長又は</t>
    <phoneticPr fontId="3"/>
  </si>
  <si>
    <t>管理者等」と読み替える。</t>
    <phoneticPr fontId="3"/>
  </si>
  <si>
    <t>（市参考様式９）</t>
    <phoneticPr fontId="3"/>
  </si>
  <si>
    <t>※サービス管理責任者とする者が上記に該当する者と証明できるよう、必要な実務経験証明書（市参考様式８）及び資格証明証(写)を漏れなく、添付して下さい。</t>
    <rPh sb="5" eb="7">
      <t>カンリ</t>
    </rPh>
    <rPh sb="7" eb="10">
      <t>セキニンシャ</t>
    </rPh>
    <rPh sb="13" eb="14">
      <t>モノ</t>
    </rPh>
    <rPh sb="15" eb="17">
      <t>ジョウキ</t>
    </rPh>
    <rPh sb="18" eb="20">
      <t>ガイトウ</t>
    </rPh>
    <rPh sb="22" eb="23">
      <t>モノ</t>
    </rPh>
    <rPh sb="24" eb="26">
      <t>ショウメイ</t>
    </rPh>
    <rPh sb="32" eb="34">
      <t>ヒツヨウ</t>
    </rPh>
    <rPh sb="35" eb="37">
      <t>ジツム</t>
    </rPh>
    <rPh sb="37" eb="39">
      <t>ケイケン</t>
    </rPh>
    <rPh sb="39" eb="42">
      <t>ショウメイショ</t>
    </rPh>
    <rPh sb="50" eb="51">
      <t>オヨ</t>
    </rPh>
    <rPh sb="52" eb="54">
      <t>シカク</t>
    </rPh>
    <rPh sb="54" eb="56">
      <t>ショウメイ</t>
    </rPh>
    <rPh sb="56" eb="57">
      <t>アカシ</t>
    </rPh>
    <rPh sb="58" eb="59">
      <t>シャ</t>
    </rPh>
    <rPh sb="61" eb="62">
      <t>モ</t>
    </rPh>
    <rPh sb="66" eb="68">
      <t>テンプ</t>
    </rPh>
    <rPh sb="70" eb="71">
      <t>クダ</t>
    </rPh>
    <phoneticPr fontId="3"/>
  </si>
  <si>
    <t>・送迎実績状況表
※送迎体制の変更時は要提出。新規届出時は提出不要（毎月作成し事業所で保管する）。</t>
    <phoneticPr fontId="1"/>
  </si>
  <si>
    <t>・サービス管理責任者の経歴書（市参考様式7）</t>
    <rPh sb="5" eb="7">
      <t>カンリ</t>
    </rPh>
    <rPh sb="7" eb="10">
      <t>セキニンシャ</t>
    </rPh>
    <rPh sb="11" eb="14">
      <t>ケイレキショ</t>
    </rPh>
    <rPh sb="15" eb="16">
      <t>シ</t>
    </rPh>
    <phoneticPr fontId="3"/>
  </si>
  <si>
    <t>・実務経験証明書（市参考様式8）</t>
    <rPh sb="1" eb="3">
      <t>ジツム</t>
    </rPh>
    <rPh sb="3" eb="5">
      <t>ケイケン</t>
    </rPh>
    <rPh sb="5" eb="8">
      <t>ショウメイショ</t>
    </rPh>
    <rPh sb="9" eb="10">
      <t>シ</t>
    </rPh>
    <phoneticPr fontId="3"/>
  </si>
  <si>
    <t>・実務経験年数集計表（市参考様式9）</t>
    <rPh sb="1" eb="3">
      <t>ジツム</t>
    </rPh>
    <rPh sb="3" eb="5">
      <t>ケイケン</t>
    </rPh>
    <rPh sb="5" eb="7">
      <t>ネンスウ</t>
    </rPh>
    <rPh sb="7" eb="9">
      <t>シュウケイ</t>
    </rPh>
    <rPh sb="9" eb="10">
      <t>ヒョウ</t>
    </rPh>
    <rPh sb="11" eb="12">
      <t>シ</t>
    </rPh>
    <phoneticPr fontId="3"/>
  </si>
  <si>
    <t>・「７ 勤務年数の状況」に該当する場合は、勤続年数が確認できる書類</t>
    <phoneticPr fontId="1"/>
  </si>
  <si>
    <r>
      <t xml:space="preserve"> 生活介護　</t>
    </r>
    <r>
      <rPr>
        <sz val="10"/>
        <rFont val="BIZ UDPゴシック"/>
        <family val="3"/>
        <charset val="128"/>
      </rPr>
      <t>★がついている加算は、前年度の実績等に応じて算定する加算です。</t>
    </r>
    <rPh sb="1" eb="5">
      <t>セイカツカイゴ</t>
    </rPh>
    <phoneticPr fontId="1"/>
  </si>
  <si>
    <t>！申請するサービス類型を選択してください</t>
    <rPh sb="1" eb="3">
      <t>シンセイ</t>
    </rPh>
    <rPh sb="9" eb="11">
      <t>ルイケイ</t>
    </rPh>
    <rPh sb="12" eb="14">
      <t>センタク</t>
    </rPh>
    <phoneticPr fontId="68"/>
  </si>
  <si>
    <t>職種①</t>
    <rPh sb="0" eb="2">
      <t>ショクシュ</t>
    </rPh>
    <phoneticPr fontId="68"/>
  </si>
  <si>
    <t>職種②</t>
    <rPh sb="0" eb="2">
      <t>ショクシュ</t>
    </rPh>
    <phoneticPr fontId="68"/>
  </si>
  <si>
    <t>職種③</t>
    <rPh sb="0" eb="2">
      <t>ショクシュ</t>
    </rPh>
    <phoneticPr fontId="68"/>
  </si>
  <si>
    <t>職種④</t>
    <rPh sb="0" eb="2">
      <t>ショクシュ</t>
    </rPh>
    <phoneticPr fontId="68"/>
  </si>
  <si>
    <t>職種⑤</t>
    <rPh sb="0" eb="2">
      <t>ショクシュ</t>
    </rPh>
    <phoneticPr fontId="68"/>
  </si>
  <si>
    <t>職種⑥</t>
    <rPh sb="0" eb="2">
      <t>ショクシュ</t>
    </rPh>
    <phoneticPr fontId="68"/>
  </si>
  <si>
    <t>職種⑦</t>
    <rPh sb="0" eb="2">
      <t>ショクシュ</t>
    </rPh>
    <phoneticPr fontId="68"/>
  </si>
  <si>
    <t>職種⑧</t>
    <rPh sb="0" eb="2">
      <t>ショクシュ</t>
    </rPh>
    <phoneticPr fontId="68"/>
  </si>
  <si>
    <t>職種⑨</t>
    <phoneticPr fontId="68"/>
  </si>
  <si>
    <t>職種⑩</t>
    <phoneticPr fontId="68"/>
  </si>
  <si>
    <t>居宅介護</t>
    <phoneticPr fontId="3"/>
  </si>
  <si>
    <t>サービス提供責任者</t>
    <rPh sb="4" eb="6">
      <t>テイキョウ</t>
    </rPh>
    <rPh sb="6" eb="9">
      <t>セキニンシャ</t>
    </rPh>
    <phoneticPr fontId="68"/>
  </si>
  <si>
    <t>従業者</t>
    <rPh sb="0" eb="3">
      <t>ジュウギョウシャ</t>
    </rPh>
    <phoneticPr fontId="68"/>
  </si>
  <si>
    <t>重度訪問介護</t>
    <rPh sb="0" eb="2">
      <t>ジュウド</t>
    </rPh>
    <rPh sb="2" eb="4">
      <t>ホウモン</t>
    </rPh>
    <rPh sb="4" eb="6">
      <t>カイゴ</t>
    </rPh>
    <phoneticPr fontId="68"/>
  </si>
  <si>
    <t>同行援護</t>
    <rPh sb="0" eb="2">
      <t>ドウコウ</t>
    </rPh>
    <rPh sb="2" eb="4">
      <t>エンゴ</t>
    </rPh>
    <phoneticPr fontId="68"/>
  </si>
  <si>
    <t>行動援護</t>
    <rPh sb="0" eb="4">
      <t>コウドウエンゴ</t>
    </rPh>
    <phoneticPr fontId="68"/>
  </si>
  <si>
    <t>療養介護</t>
    <rPh sb="0" eb="2">
      <t>リョウヨウ</t>
    </rPh>
    <rPh sb="2" eb="4">
      <t>カイゴ</t>
    </rPh>
    <phoneticPr fontId="3"/>
  </si>
  <si>
    <t>生活支援員</t>
    <rPh sb="0" eb="5">
      <t>セイカツシエンイン</t>
    </rPh>
    <phoneticPr fontId="68"/>
  </si>
  <si>
    <t>理学療法士</t>
    <rPh sb="0" eb="5">
      <t>リガクリョウホウシ</t>
    </rPh>
    <phoneticPr fontId="68"/>
  </si>
  <si>
    <t>作業療法士</t>
    <rPh sb="0" eb="5">
      <t>サギョウリョウホウシ</t>
    </rPh>
    <phoneticPr fontId="68"/>
  </si>
  <si>
    <t>言語聴覚士</t>
    <rPh sb="0" eb="2">
      <t>ゲンゴ</t>
    </rPh>
    <rPh sb="2" eb="5">
      <t>チョウカクシ</t>
    </rPh>
    <phoneticPr fontId="68"/>
  </si>
  <si>
    <t>短期入所・併設型</t>
    <rPh sb="0" eb="2">
      <t>タンキ</t>
    </rPh>
    <rPh sb="2" eb="4">
      <t>ニュウショ</t>
    </rPh>
    <rPh sb="5" eb="8">
      <t>ヘイセツガタ</t>
    </rPh>
    <phoneticPr fontId="3"/>
  </si>
  <si>
    <t>短期入所・空床利用型</t>
    <rPh sb="0" eb="2">
      <t>タンキ</t>
    </rPh>
    <rPh sb="2" eb="4">
      <t>ニュウショ</t>
    </rPh>
    <rPh sb="5" eb="7">
      <t>クウショウ</t>
    </rPh>
    <rPh sb="7" eb="10">
      <t>リヨウガタ</t>
    </rPh>
    <phoneticPr fontId="3"/>
  </si>
  <si>
    <t>短期入所・単独型</t>
    <rPh sb="0" eb="2">
      <t>タンキ</t>
    </rPh>
    <rPh sb="2" eb="4">
      <t>ニュウショ</t>
    </rPh>
    <rPh sb="5" eb="8">
      <t>タンドクガタ</t>
    </rPh>
    <phoneticPr fontId="3"/>
  </si>
  <si>
    <t>重度障害者等包括支援</t>
    <rPh sb="0" eb="2">
      <t>ジュウド</t>
    </rPh>
    <rPh sb="2" eb="5">
      <t>ショウガイシャ</t>
    </rPh>
    <rPh sb="5" eb="6">
      <t>ナド</t>
    </rPh>
    <rPh sb="6" eb="8">
      <t>ホウカツ</t>
    </rPh>
    <rPh sb="8" eb="10">
      <t>シエン</t>
    </rPh>
    <phoneticPr fontId="3"/>
  </si>
  <si>
    <t>共同生活援助・介護サービス包括型</t>
    <rPh sb="0" eb="2">
      <t>キョウドウ</t>
    </rPh>
    <rPh sb="2" eb="4">
      <t>セイカツ</t>
    </rPh>
    <rPh sb="4" eb="6">
      <t>エンジョ</t>
    </rPh>
    <phoneticPr fontId="3"/>
  </si>
  <si>
    <t>世話人</t>
    <rPh sb="0" eb="3">
      <t>セワニン</t>
    </rPh>
    <phoneticPr fontId="68"/>
  </si>
  <si>
    <t>共同生活援助・外部サービス利用型</t>
    <rPh sb="0" eb="2">
      <t>キョウドウ</t>
    </rPh>
    <rPh sb="2" eb="4">
      <t>セイカツ</t>
    </rPh>
    <rPh sb="4" eb="6">
      <t>エンジョ</t>
    </rPh>
    <phoneticPr fontId="3"/>
  </si>
  <si>
    <t>共同生活援助・日中サービス支援型</t>
    <rPh sb="0" eb="2">
      <t>キョウドウ</t>
    </rPh>
    <rPh sb="2" eb="4">
      <t>セイカツ</t>
    </rPh>
    <rPh sb="4" eb="6">
      <t>エンジョ</t>
    </rPh>
    <phoneticPr fontId="3"/>
  </si>
  <si>
    <t>夜間支援従事者</t>
    <rPh sb="0" eb="7">
      <t>ヤカンシエンジュウジシャ</t>
    </rPh>
    <phoneticPr fontId="68"/>
  </si>
  <si>
    <t>障害者支援施設</t>
    <rPh sb="0" eb="3">
      <t>ショウガイシャ</t>
    </rPh>
    <rPh sb="3" eb="5">
      <t>シエン</t>
    </rPh>
    <rPh sb="5" eb="7">
      <t>シセツ</t>
    </rPh>
    <phoneticPr fontId="3"/>
  </si>
  <si>
    <t>就労支援員</t>
    <rPh sb="0" eb="2">
      <t>シュウロウ</t>
    </rPh>
    <rPh sb="2" eb="5">
      <t>シエンイン</t>
    </rPh>
    <phoneticPr fontId="68"/>
  </si>
  <si>
    <t>職業指導員</t>
    <rPh sb="0" eb="2">
      <t>ショクギョウ</t>
    </rPh>
    <rPh sb="2" eb="4">
      <t>シドウ</t>
    </rPh>
    <rPh sb="4" eb="5">
      <t>イン</t>
    </rPh>
    <phoneticPr fontId="68"/>
  </si>
  <si>
    <t>機能訓練</t>
    <rPh sb="0" eb="2">
      <t>キノウ</t>
    </rPh>
    <rPh sb="2" eb="4">
      <t>クンレン</t>
    </rPh>
    <phoneticPr fontId="3"/>
  </si>
  <si>
    <t>生活訓練</t>
    <rPh sb="0" eb="2">
      <t>セイカツ</t>
    </rPh>
    <rPh sb="2" eb="4">
      <t>クンレン</t>
    </rPh>
    <phoneticPr fontId="3"/>
  </si>
  <si>
    <t>地域移行支援員</t>
    <rPh sb="0" eb="4">
      <t>チイキイコウ</t>
    </rPh>
    <rPh sb="4" eb="7">
      <t>シエンイン</t>
    </rPh>
    <phoneticPr fontId="68"/>
  </si>
  <si>
    <t>就労選択支援</t>
    <rPh sb="0" eb="2">
      <t>シュウロウ</t>
    </rPh>
    <rPh sb="2" eb="4">
      <t>センタク</t>
    </rPh>
    <rPh sb="4" eb="6">
      <t>シエン</t>
    </rPh>
    <phoneticPr fontId="68"/>
  </si>
  <si>
    <t>就労選択支援員</t>
    <rPh sb="0" eb="2">
      <t>シュウロウ</t>
    </rPh>
    <rPh sb="2" eb="4">
      <t>センタク</t>
    </rPh>
    <rPh sb="4" eb="7">
      <t>シエンイン</t>
    </rPh>
    <phoneticPr fontId="68"/>
  </si>
  <si>
    <t>就労支援員</t>
    <rPh sb="0" eb="5">
      <t>シュウロウシエンイン</t>
    </rPh>
    <phoneticPr fontId="68"/>
  </si>
  <si>
    <t>職業指導員</t>
    <rPh sb="0" eb="4">
      <t>ショクギョウシドウ</t>
    </rPh>
    <rPh sb="4" eb="5">
      <t>イン</t>
    </rPh>
    <phoneticPr fontId="68"/>
  </si>
  <si>
    <t>生活支援員</t>
    <rPh sb="0" eb="2">
      <t>セイカツ</t>
    </rPh>
    <rPh sb="2" eb="5">
      <t>シエンイン</t>
    </rPh>
    <phoneticPr fontId="68"/>
  </si>
  <si>
    <t>認定指定就労移行支援</t>
    <rPh sb="0" eb="2">
      <t>ニンテイ</t>
    </rPh>
    <rPh sb="2" eb="4">
      <t>シテイ</t>
    </rPh>
    <rPh sb="4" eb="6">
      <t>シュウロウ</t>
    </rPh>
    <rPh sb="6" eb="8">
      <t>イコウ</t>
    </rPh>
    <rPh sb="8" eb="10">
      <t>シエン</t>
    </rPh>
    <phoneticPr fontId="3"/>
  </si>
  <si>
    <t>就労継続支援Ａ型・Ｂ型</t>
    <rPh sb="0" eb="2">
      <t>シュウロウ</t>
    </rPh>
    <rPh sb="2" eb="4">
      <t>ケイゾク</t>
    </rPh>
    <rPh sb="4" eb="6">
      <t>シエン</t>
    </rPh>
    <rPh sb="7" eb="8">
      <t>ガタ</t>
    </rPh>
    <rPh sb="10" eb="11">
      <t>ガタ</t>
    </rPh>
    <phoneticPr fontId="3"/>
  </si>
  <si>
    <t>一般相談支援事業</t>
    <rPh sb="2" eb="4">
      <t>ソウダン</t>
    </rPh>
    <rPh sb="4" eb="6">
      <t>シエン</t>
    </rPh>
    <rPh sb="6" eb="8">
      <t>ジギョウ</t>
    </rPh>
    <phoneticPr fontId="3"/>
  </si>
  <si>
    <t>就労定着支援</t>
    <rPh sb="0" eb="2">
      <t>シュウロウ</t>
    </rPh>
    <rPh sb="2" eb="4">
      <t>テイチャク</t>
    </rPh>
    <rPh sb="4" eb="6">
      <t>シエン</t>
    </rPh>
    <phoneticPr fontId="3"/>
  </si>
  <si>
    <t>就労定着支援員</t>
    <rPh sb="0" eb="2">
      <t>シュウロウ</t>
    </rPh>
    <rPh sb="2" eb="7">
      <t>テイチャクシエンイン</t>
    </rPh>
    <phoneticPr fontId="68"/>
  </si>
  <si>
    <t>地域生活支援員</t>
    <rPh sb="0" eb="7">
      <t>チイキセイカツシエンイン</t>
    </rPh>
    <phoneticPr fontId="68"/>
  </si>
  <si>
    <t>特定相談支援・障害児相談支援</t>
    <rPh sb="0" eb="2">
      <t>トクテイ</t>
    </rPh>
    <rPh sb="2" eb="4">
      <t>ソウダン</t>
    </rPh>
    <rPh sb="4" eb="6">
      <t>シエン</t>
    </rPh>
    <rPh sb="7" eb="10">
      <t>ショウガイジ</t>
    </rPh>
    <rPh sb="10" eb="12">
      <t>ソウダン</t>
    </rPh>
    <rPh sb="12" eb="14">
      <t>シエン</t>
    </rPh>
    <phoneticPr fontId="67"/>
  </si>
  <si>
    <t>相談支援専門員</t>
    <rPh sb="0" eb="7">
      <t>ソウダンシエンセンモンイン</t>
    </rPh>
    <phoneticPr fontId="68"/>
  </si>
  <si>
    <t>相談支援員</t>
    <rPh sb="0" eb="2">
      <t>ソウダン</t>
    </rPh>
    <rPh sb="2" eb="5">
      <t>シエンイン</t>
    </rPh>
    <phoneticPr fontId="68"/>
  </si>
  <si>
    <t>児童発達支援・放課後等デイサービス</t>
    <rPh sb="0" eb="2">
      <t>ジドウ</t>
    </rPh>
    <rPh sb="2" eb="4">
      <t>ハッタツ</t>
    </rPh>
    <rPh sb="4" eb="6">
      <t>シエン</t>
    </rPh>
    <rPh sb="7" eb="11">
      <t>ホウカゴトウ</t>
    </rPh>
    <phoneticPr fontId="67"/>
  </si>
  <si>
    <t>児童発達支援管理責任者</t>
    <rPh sb="0" eb="2">
      <t>ジドウ</t>
    </rPh>
    <rPh sb="2" eb="6">
      <t>ハッタツシエン</t>
    </rPh>
    <rPh sb="6" eb="8">
      <t>カンリ</t>
    </rPh>
    <rPh sb="8" eb="11">
      <t>セキニンシャ</t>
    </rPh>
    <phoneticPr fontId="68"/>
  </si>
  <si>
    <t>児童指導員</t>
    <rPh sb="0" eb="2">
      <t>ジドウ</t>
    </rPh>
    <rPh sb="2" eb="5">
      <t>シドウイン</t>
    </rPh>
    <phoneticPr fontId="68"/>
  </si>
  <si>
    <t>保育士</t>
    <rPh sb="0" eb="3">
      <t>ホイクシ</t>
    </rPh>
    <phoneticPr fontId="68"/>
  </si>
  <si>
    <t>機能訓練担当職員</t>
    <rPh sb="0" eb="4">
      <t>キノウクンレン</t>
    </rPh>
    <rPh sb="4" eb="6">
      <t>タントウ</t>
    </rPh>
    <rPh sb="6" eb="8">
      <t>ショクイン</t>
    </rPh>
    <phoneticPr fontId="68"/>
  </si>
  <si>
    <t>その他職員</t>
    <rPh sb="2" eb="3">
      <t>タ</t>
    </rPh>
    <rPh sb="3" eb="5">
      <t>ショクイン</t>
    </rPh>
    <phoneticPr fontId="68"/>
  </si>
  <si>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8"/>
  </si>
  <si>
    <t>嘱託医</t>
    <rPh sb="0" eb="2">
      <t>ショクタク</t>
    </rPh>
    <phoneticPr fontId="68"/>
  </si>
  <si>
    <t>児童発達支援・児童発達支援センターであるもの</t>
    <rPh sb="0" eb="6">
      <t>ジドウハッタツシエン</t>
    </rPh>
    <rPh sb="7" eb="11">
      <t>ジドウハッタツ</t>
    </rPh>
    <rPh sb="11" eb="13">
      <t>シエン</t>
    </rPh>
    <phoneticPr fontId="68"/>
  </si>
  <si>
    <t>栄養士</t>
    <rPh sb="0" eb="3">
      <t>エイヨウシ</t>
    </rPh>
    <phoneticPr fontId="68"/>
  </si>
  <si>
    <t>調理員</t>
    <rPh sb="0" eb="3">
      <t>チョウリイン</t>
    </rPh>
    <phoneticPr fontId="68"/>
  </si>
  <si>
    <t>保育所等訪問支援</t>
    <rPh sb="0" eb="3">
      <t>ホイクショ</t>
    </rPh>
    <rPh sb="3" eb="4">
      <t>トウ</t>
    </rPh>
    <rPh sb="4" eb="6">
      <t>ホウモン</t>
    </rPh>
    <rPh sb="6" eb="8">
      <t>シエン</t>
    </rPh>
    <phoneticPr fontId="67"/>
  </si>
  <si>
    <t>訪問支援員</t>
    <rPh sb="0" eb="2">
      <t>ホウモン</t>
    </rPh>
    <rPh sb="2" eb="5">
      <t>シエンイン</t>
    </rPh>
    <phoneticPr fontId="68"/>
  </si>
  <si>
    <t>居宅訪問型児童発達支援</t>
    <rPh sb="0" eb="2">
      <t>キョタク</t>
    </rPh>
    <rPh sb="2" eb="4">
      <t>ホウモン</t>
    </rPh>
    <rPh sb="4" eb="5">
      <t>ガタ</t>
    </rPh>
    <rPh sb="5" eb="7">
      <t>ジドウ</t>
    </rPh>
    <rPh sb="7" eb="9">
      <t>ハッタツ</t>
    </rPh>
    <rPh sb="9" eb="11">
      <t>シエン</t>
    </rPh>
    <phoneticPr fontId="67"/>
  </si>
  <si>
    <t>福祉型障害児入所施設</t>
    <rPh sb="0" eb="3">
      <t>フクシガタ</t>
    </rPh>
    <rPh sb="3" eb="6">
      <t>ショウガイジ</t>
    </rPh>
    <rPh sb="6" eb="8">
      <t>ニュウショ</t>
    </rPh>
    <rPh sb="8" eb="10">
      <t>シセツ</t>
    </rPh>
    <phoneticPr fontId="67"/>
  </si>
  <si>
    <t>心理担当職員</t>
    <rPh sb="0" eb="6">
      <t>シンリタントウショクイン</t>
    </rPh>
    <phoneticPr fontId="68"/>
  </si>
  <si>
    <t>医療型障害児入所施設</t>
    <rPh sb="0" eb="2">
      <t>イリョウ</t>
    </rPh>
    <rPh sb="2" eb="3">
      <t>ガタ</t>
    </rPh>
    <rPh sb="3" eb="6">
      <t>ショウガイジ</t>
    </rPh>
    <rPh sb="6" eb="8">
      <t>ニュウショ</t>
    </rPh>
    <rPh sb="8" eb="10">
      <t>シセツ</t>
    </rPh>
    <phoneticPr fontId="67"/>
  </si>
  <si>
    <t>理学療法士又は作業療法士</t>
    <rPh sb="0" eb="5">
      <t>リガクリョウホウシ</t>
    </rPh>
    <rPh sb="5" eb="6">
      <t>マタ</t>
    </rPh>
    <rPh sb="7" eb="12">
      <t>サギョウリョウホウシ</t>
    </rPh>
    <phoneticPr fontId="68"/>
  </si>
  <si>
    <t>職業指導員</t>
    <rPh sb="0" eb="5">
      <t>ショクギョウシドウイン</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</si>
</sst>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_ "/>
    <numFmt numFmtId="178" formatCode="0.0000_ "/>
    <numFmt numFmtId="179" formatCode="###########&quot;人&quot;"/>
    <numFmt numFmtId="180" formatCode="##########.###&quot;人&quot;"/>
    <numFmt numFmtId="181" formatCode="0.0%"/>
    <numFmt numFmtId="182" formatCode="#,##0.0_ "/>
    <numFmt numFmtId="183" formatCode="[$-409]d;@"/>
    <numFmt numFmtId="184" formatCode="aaa"/>
    <numFmt numFmtId="185" formatCode="[$-409]d&quot;月&quot;"/>
    <numFmt numFmtId="186" formatCode=";;;"/>
  </numFmts>
  <fonts count="111"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b/>
      <sz val="11"/>
      <name val="ＭＳ Ｐゴシック"/>
      <family val="3"/>
      <charset val="128"/>
    </font>
    <font>
      <b/>
      <sz val="11"/>
      <name val="ＭＳ ゴシック"/>
      <family val="3"/>
      <charset val="128"/>
    </font>
    <font>
      <sz val="10"/>
      <name val="ＭＳ Ｐ明朝"/>
      <family val="1"/>
      <charset val="128"/>
    </font>
    <font>
      <sz val="12"/>
      <name val="ＭＳ Ｐ明朝"/>
      <family val="1"/>
      <charset val="128"/>
    </font>
    <font>
      <b/>
      <sz val="20"/>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11"/>
      <name val="ＭＳ Ｐゴシック"/>
      <family val="2"/>
      <scheme val="minor"/>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8"/>
      <name val="HG創英角ｺﾞｼｯｸUB"/>
      <family val="3"/>
      <charset val="128"/>
    </font>
    <font>
      <sz val="14"/>
      <name val="HG創英角ｺﾞｼｯｸUB"/>
      <family val="3"/>
      <charset val="128"/>
    </font>
    <font>
      <sz val="10"/>
      <name val="Meiryo UI"/>
      <family val="3"/>
      <charset val="128"/>
    </font>
    <font>
      <u/>
      <sz val="11"/>
      <name val="HGｺﾞｼｯｸM"/>
      <family val="3"/>
      <charset val="128"/>
    </font>
    <font>
      <sz val="12"/>
      <name val="HGｺﾞｼｯｸM"/>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sz val="11"/>
      <color theme="1"/>
      <name val="HGｺﾞｼｯｸM"/>
      <family val="3"/>
      <charset val="128"/>
    </font>
    <font>
      <sz val="11"/>
      <color rgb="FFFF0000"/>
      <name val="HGｺﾞｼｯｸM"/>
      <family val="3"/>
      <charset val="128"/>
    </font>
    <font>
      <sz val="9"/>
      <name val="HGｺﾞｼｯｸM"/>
      <family val="3"/>
      <charset val="128"/>
    </font>
    <font>
      <sz val="11"/>
      <color theme="1"/>
      <name val="HGSｺﾞｼｯｸM"/>
      <family val="3"/>
      <charset val="128"/>
    </font>
    <font>
      <b/>
      <sz val="11"/>
      <color theme="1"/>
      <name val="HGSｺﾞｼｯｸM"/>
      <family val="3"/>
      <charset val="128"/>
    </font>
    <font>
      <sz val="10"/>
      <name val="ＭＳ Ｐゴシック"/>
      <family val="3"/>
      <charset val="128"/>
      <scheme val="minor"/>
    </font>
    <font>
      <sz val="10"/>
      <name val="ＭＳ Ｐゴシック"/>
      <family val="2"/>
      <scheme val="minor"/>
    </font>
    <font>
      <sz val="12"/>
      <color rgb="FFFF0000"/>
      <name val="HGｺﾞｼｯｸM"/>
      <family val="3"/>
      <charset val="128"/>
    </font>
    <font>
      <sz val="11"/>
      <color rgb="FF0000FF"/>
      <name val="ＭＳ ゴシック"/>
      <family val="3"/>
      <charset val="128"/>
    </font>
    <font>
      <sz val="11"/>
      <color rgb="FF0000FF"/>
      <name val="ＭＳ Ｐ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6"/>
      <name val="HGｺﾞｼｯｸM"/>
      <family val="3"/>
      <charset val="128"/>
    </font>
    <font>
      <sz val="6"/>
      <name val="HGｺﾞｼｯｸM"/>
      <family val="3"/>
      <charset val="128"/>
    </font>
    <font>
      <sz val="11"/>
      <name val="HGｺﾞｼｯｸM"/>
      <family val="3"/>
    </font>
    <font>
      <sz val="6"/>
      <name val="ＭＳ Ｐゴシック"/>
      <family val="3"/>
    </font>
    <font>
      <sz val="11"/>
      <color rgb="FF000000"/>
      <name val="HGｺﾞｼｯｸM"/>
      <family val="3"/>
      <charset val="128"/>
    </font>
    <font>
      <sz val="9"/>
      <color rgb="FFFF0000"/>
      <name val="HGｺﾞｼｯｸM"/>
      <family val="3"/>
      <charset val="128"/>
    </font>
    <font>
      <sz val="10"/>
      <color rgb="FFFF0000"/>
      <name val="HGｺﾞｼｯｸM"/>
      <family val="3"/>
      <charset val="128"/>
    </font>
    <font>
      <sz val="11"/>
      <name val="BIZ UDPゴシック"/>
      <family val="3"/>
      <charset val="128"/>
    </font>
    <font>
      <u/>
      <sz val="11"/>
      <name val="BIZ UDPゴシック"/>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trike/>
      <sz val="11"/>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
      <b/>
      <u/>
      <sz val="11"/>
      <color rgb="FFFF0000"/>
      <name val="HGｺﾞｼｯｸM"/>
      <family val="3"/>
      <charset val="128"/>
    </font>
    <font>
      <sz val="8"/>
      <color rgb="FFC00000"/>
      <name val="ＭＳ ゴシック"/>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4"/>
      <name val="BIZ UDPゴシック"/>
      <family val="3"/>
      <charset val="128"/>
    </font>
    <font>
      <sz val="10"/>
      <name val="BIZ UDPゴシック"/>
      <family val="3"/>
      <charset val="128"/>
    </font>
  </fonts>
  <fills count="12">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3"/>
        <bgColor indexed="64"/>
      </patternFill>
    </fill>
    <fill>
      <patternFill patternType="solid">
        <fgColor rgb="FFFF99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s>
  <borders count="208">
    <border>
      <left/>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medium">
        <color indexed="64"/>
      </left>
      <right/>
      <top style="thin">
        <color indexed="64"/>
      </top>
      <bottom style="double">
        <color indexed="64"/>
      </bottom>
      <diagonal/>
    </border>
    <border>
      <left style="medium">
        <color indexed="64"/>
      </left>
      <right style="medium">
        <color indexed="64"/>
      </right>
      <top/>
      <bottom/>
      <diagonal/>
    </border>
    <border>
      <left/>
      <right/>
      <top style="medium">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uble">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style="medium">
        <color indexed="64"/>
      </bottom>
      <diagonal style="thin">
        <color indexed="64"/>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auto="1"/>
      </left>
      <right/>
      <top/>
      <bottom/>
      <diagonal/>
    </border>
    <border>
      <left style="thin">
        <color indexed="64"/>
      </left>
      <right style="medium">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auto="1"/>
      </left>
      <right style="thin">
        <color auto="1"/>
      </right>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medium">
        <color indexed="64"/>
      </bottom>
      <diagonal/>
    </border>
    <border>
      <left/>
      <right style="double">
        <color indexed="64"/>
      </right>
      <top/>
      <bottom style="medium">
        <color indexed="64"/>
      </bottom>
      <diagonal/>
    </border>
  </borders>
  <cellStyleXfs count="22">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5" fillId="0" borderId="0">
      <alignment vertical="center"/>
    </xf>
    <xf numFmtId="0" fontId="17" fillId="0" borderId="0" applyNumberFormat="0" applyFill="0" applyBorder="0" applyAlignment="0" applyProtection="0"/>
    <xf numFmtId="0" fontId="2" fillId="0" borderId="0">
      <alignment vertical="center"/>
    </xf>
    <xf numFmtId="0" fontId="23" fillId="0" borderId="0">
      <alignment vertical="center"/>
    </xf>
    <xf numFmtId="0" fontId="17" fillId="0" borderId="0" applyNumberFormat="0" applyFill="0" applyBorder="0" applyAlignment="0" applyProtection="0"/>
    <xf numFmtId="0" fontId="15" fillId="0" borderId="0">
      <alignment vertical="center"/>
    </xf>
    <xf numFmtId="38" fontId="52" fillId="0" borderId="0" applyFont="0" applyFill="0" applyBorder="0" applyAlignment="0" applyProtection="0"/>
    <xf numFmtId="0" fontId="29" fillId="0" borderId="0">
      <alignment vertical="center"/>
    </xf>
    <xf numFmtId="0" fontId="15" fillId="0" borderId="0">
      <alignment vertical="center"/>
    </xf>
    <xf numFmtId="0" fontId="2" fillId="0" borderId="0">
      <alignment vertical="center"/>
    </xf>
    <xf numFmtId="0" fontId="15" fillId="0" borderId="0">
      <alignment vertical="center"/>
    </xf>
    <xf numFmtId="0" fontId="10" fillId="0" borderId="0" applyBorder="0"/>
    <xf numFmtId="0" fontId="2" fillId="0" borderId="0"/>
    <xf numFmtId="0" fontId="10" fillId="0" borderId="0" applyBorder="0"/>
    <xf numFmtId="0" fontId="2" fillId="0" borderId="0">
      <alignment vertical="center"/>
    </xf>
  </cellStyleXfs>
  <cellXfs count="1391">
    <xf numFmtId="0" fontId="0" fillId="0" borderId="0" xfId="0"/>
    <xf numFmtId="0" fontId="6" fillId="0" borderId="0" xfId="2" applyFont="1">
      <alignment vertical="center"/>
    </xf>
    <xf numFmtId="0" fontId="6" fillId="0" borderId="0" xfId="2" applyFont="1" applyAlignment="1">
      <alignment vertical="center" textRotation="255" shrinkToFit="1"/>
    </xf>
    <xf numFmtId="0" fontId="2" fillId="0" borderId="0" xfId="5">
      <alignment vertical="center"/>
    </xf>
    <xf numFmtId="0" fontId="10" fillId="0" borderId="30" xfId="2" applyFont="1" applyBorder="1" applyAlignment="1">
      <alignment vertical="center" shrinkToFit="1"/>
    </xf>
    <xf numFmtId="0" fontId="10" fillId="0" borderId="40" xfId="2" applyFont="1" applyBorder="1" applyAlignment="1">
      <alignment vertical="center" shrinkToFit="1"/>
    </xf>
    <xf numFmtId="0" fontId="22" fillId="0" borderId="0" xfId="6" applyFont="1" applyAlignment="1">
      <alignment horizontal="right"/>
    </xf>
    <xf numFmtId="0" fontId="2" fillId="4" borderId="28" xfId="6" applyFill="1" applyBorder="1" applyAlignment="1">
      <alignment horizontal="center" vertical="center" shrinkToFit="1"/>
    </xf>
    <xf numFmtId="0" fontId="2" fillId="0" borderId="22" xfId="6" applyBorder="1" applyAlignment="1">
      <alignment horizontal="center" vertical="center" shrinkToFit="1"/>
    </xf>
    <xf numFmtId="0" fontId="2" fillId="0" borderId="21" xfId="6" applyBorder="1" applyAlignment="1">
      <alignment horizontal="center" vertical="center" shrinkToFit="1"/>
    </xf>
    <xf numFmtId="0" fontId="2" fillId="4" borderId="22" xfId="6" applyFill="1" applyBorder="1" applyAlignment="1">
      <alignment horizontal="center" vertical="center" shrinkToFit="1"/>
    </xf>
    <xf numFmtId="0" fontId="2" fillId="0" borderId="0" xfId="6" applyAlignment="1">
      <alignment horizontal="center"/>
    </xf>
    <xf numFmtId="0" fontId="2" fillId="0" borderId="22" xfId="6" applyBorder="1" applyAlignment="1">
      <alignment shrinkToFit="1"/>
    </xf>
    <xf numFmtId="0" fontId="2" fillId="0" borderId="44" xfId="6" applyBorder="1" applyAlignment="1">
      <alignment shrinkToFit="1"/>
    </xf>
    <xf numFmtId="0" fontId="2" fillId="0" borderId="21" xfId="6" applyBorder="1" applyAlignment="1">
      <alignment horizontal="center"/>
    </xf>
    <xf numFmtId="0" fontId="2" fillId="0" borderId="23" xfId="6" applyBorder="1" applyAlignment="1">
      <alignment horizontal="center"/>
    </xf>
    <xf numFmtId="0" fontId="2" fillId="0" borderId="48" xfId="6" applyBorder="1" applyAlignment="1">
      <alignment horizontal="center"/>
    </xf>
    <xf numFmtId="0" fontId="2" fillId="0" borderId="47" xfId="6" applyBorder="1" applyAlignment="1">
      <alignment horizontal="center"/>
    </xf>
    <xf numFmtId="0" fontId="2" fillId="0" borderId="22" xfId="6" applyBorder="1" applyAlignment="1">
      <alignment horizontal="center"/>
    </xf>
    <xf numFmtId="0" fontId="2" fillId="0" borderId="54" xfId="6" applyBorder="1" applyAlignment="1">
      <alignment horizontal="center"/>
    </xf>
    <xf numFmtId="0" fontId="2" fillId="0" borderId="46" xfId="6" applyBorder="1" applyAlignment="1">
      <alignment horizontal="center"/>
    </xf>
    <xf numFmtId="0" fontId="2" fillId="0" borderId="89" xfId="6" applyBorder="1" applyAlignment="1">
      <alignment horizontal="center"/>
    </xf>
    <xf numFmtId="0" fontId="24" fillId="0" borderId="0" xfId="6" applyFont="1" applyAlignment="1">
      <alignment horizontal="center"/>
    </xf>
    <xf numFmtId="0" fontId="2" fillId="0" borderId="50" xfId="6" applyBorder="1" applyAlignment="1">
      <alignment shrinkToFit="1"/>
    </xf>
    <xf numFmtId="0" fontId="26" fillId="3" borderId="0" xfId="5" applyFont="1" applyFill="1">
      <alignment vertical="center"/>
    </xf>
    <xf numFmtId="0" fontId="25" fillId="3" borderId="0" xfId="9" applyFont="1" applyFill="1">
      <alignment vertical="center"/>
    </xf>
    <xf numFmtId="0" fontId="28" fillId="3" borderId="0" xfId="9" applyFont="1" applyFill="1">
      <alignment vertical="center"/>
    </xf>
    <xf numFmtId="0" fontId="29" fillId="3" borderId="0" xfId="9" applyFont="1" applyFill="1">
      <alignment vertical="center"/>
    </xf>
    <xf numFmtId="0" fontId="7" fillId="0" borderId="0" xfId="2" applyFont="1">
      <alignment vertical="center"/>
    </xf>
    <xf numFmtId="0" fontId="30" fillId="0" borderId="0" xfId="0" applyFont="1" applyAlignment="1">
      <alignment horizontal="left"/>
    </xf>
    <xf numFmtId="0" fontId="13" fillId="0" borderId="0" xfId="0" applyFont="1" applyAlignment="1">
      <alignment horizontal="left"/>
    </xf>
    <xf numFmtId="0" fontId="41" fillId="0" borderId="0" xfId="0" applyFont="1" applyAlignment="1">
      <alignment vertical="center"/>
    </xf>
    <xf numFmtId="0" fontId="31" fillId="0" borderId="0" xfId="5" applyFont="1">
      <alignment vertical="center"/>
    </xf>
    <xf numFmtId="0" fontId="32" fillId="0" borderId="0" xfId="5" applyFont="1">
      <alignment vertical="center"/>
    </xf>
    <xf numFmtId="0" fontId="31" fillId="0" borderId="0" xfId="5" applyFont="1" applyAlignment="1">
      <alignment horizontal="center" vertical="center"/>
    </xf>
    <xf numFmtId="0" fontId="32" fillId="0" borderId="23" xfId="5" applyFont="1" applyBorder="1" applyAlignment="1">
      <alignment horizontal="left" vertical="center"/>
    </xf>
    <xf numFmtId="0" fontId="32" fillId="0" borderId="22" xfId="5" applyFont="1" applyBorder="1" applyAlignment="1">
      <alignment horizontal="left" vertical="center"/>
    </xf>
    <xf numFmtId="0" fontId="32" fillId="0" borderId="20" xfId="5" applyFont="1" applyBorder="1">
      <alignment vertical="center"/>
    </xf>
    <xf numFmtId="0" fontId="32" fillId="0" borderId="22" xfId="5" applyFont="1" applyBorder="1" applyAlignment="1">
      <alignment horizontal="distributed" vertical="center" wrapText="1" justifyLastLine="1"/>
    </xf>
    <xf numFmtId="0" fontId="32" fillId="0" borderId="22" xfId="5" applyFont="1" applyBorder="1" applyAlignment="1">
      <alignment horizontal="right" vertical="center" indent="1"/>
    </xf>
    <xf numFmtId="0" fontId="32" fillId="0" borderId="54" xfId="5" applyFont="1" applyBorder="1">
      <alignment vertical="center"/>
    </xf>
    <xf numFmtId="0" fontId="32" fillId="0" borderId="32" xfId="5" applyFont="1" applyBorder="1">
      <alignment vertical="center"/>
    </xf>
    <xf numFmtId="0" fontId="32" fillId="0" borderId="33" xfId="5" applyFont="1" applyBorder="1">
      <alignment vertical="center"/>
    </xf>
    <xf numFmtId="0" fontId="32" fillId="0" borderId="50" xfId="5" applyFont="1" applyBorder="1">
      <alignment vertical="center"/>
    </xf>
    <xf numFmtId="0" fontId="32" fillId="0" borderId="47" xfId="5" applyFont="1" applyBorder="1">
      <alignment vertical="center"/>
    </xf>
    <xf numFmtId="0" fontId="32" fillId="0" borderId="23" xfId="5" applyFont="1" applyBorder="1">
      <alignment vertical="center"/>
    </xf>
    <xf numFmtId="0" fontId="32" fillId="0" borderId="0" xfId="5" applyFont="1" applyAlignment="1">
      <alignment horizontal="left" vertical="center"/>
    </xf>
    <xf numFmtId="0" fontId="43" fillId="0" borderId="0" xfId="5" applyFont="1">
      <alignment vertical="center"/>
    </xf>
    <xf numFmtId="0" fontId="9" fillId="0" borderId="0" xfId="2" applyFont="1">
      <alignment vertical="center"/>
    </xf>
    <xf numFmtId="0" fontId="55" fillId="0" borderId="0" xfId="2" applyFont="1">
      <alignment vertical="center"/>
    </xf>
    <xf numFmtId="0" fontId="55" fillId="0" borderId="0" xfId="2" applyFont="1" applyAlignment="1">
      <alignment horizontal="right" vertical="center"/>
    </xf>
    <xf numFmtId="0" fontId="9" fillId="0" borderId="0" xfId="2" applyFont="1" applyAlignment="1">
      <alignment horizontal="center" vertical="center"/>
    </xf>
    <xf numFmtId="0" fontId="9" fillId="0" borderId="0" xfId="2" applyFont="1" applyAlignment="1">
      <alignment horizontal="distributed" vertical="center" indent="9"/>
    </xf>
    <xf numFmtId="0" fontId="11" fillId="0" borderId="0" xfId="5" applyFont="1" applyAlignment="1">
      <alignment horizontal="center" vertical="center"/>
    </xf>
    <xf numFmtId="0" fontId="43" fillId="0" borderId="0" xfId="2" applyFont="1">
      <alignment vertical="center"/>
    </xf>
    <xf numFmtId="176" fontId="43" fillId="0" borderId="113" xfId="2" applyNumberFormat="1" applyFont="1" applyBorder="1">
      <alignment vertical="center"/>
    </xf>
    <xf numFmtId="176" fontId="43" fillId="0" borderId="114" xfId="2" applyNumberFormat="1" applyFont="1" applyBorder="1">
      <alignment vertical="center"/>
    </xf>
    <xf numFmtId="178" fontId="6" fillId="0" borderId="0" xfId="2" applyNumberFormat="1" applyFont="1">
      <alignment vertical="center"/>
    </xf>
    <xf numFmtId="0" fontId="43" fillId="0" borderId="144" xfId="2" applyFont="1" applyBorder="1">
      <alignment vertical="center"/>
    </xf>
    <xf numFmtId="179" fontId="43" fillId="0" borderId="118" xfId="2" applyNumberFormat="1" applyFont="1" applyBorder="1">
      <alignment vertical="center"/>
    </xf>
    <xf numFmtId="179" fontId="43" fillId="0" borderId="122" xfId="2" applyNumberFormat="1" applyFont="1" applyBorder="1">
      <alignment vertical="center"/>
    </xf>
    <xf numFmtId="0" fontId="43" fillId="0" borderId="0" xfId="2" applyFont="1" applyAlignment="1">
      <alignment vertical="center" shrinkToFit="1"/>
    </xf>
    <xf numFmtId="0" fontId="43" fillId="0" borderId="0" xfId="2" applyFont="1" applyAlignment="1">
      <alignment horizontal="center" vertical="center"/>
    </xf>
    <xf numFmtId="180" fontId="43" fillId="0" borderId="125" xfId="2" applyNumberFormat="1" applyFont="1" applyBorder="1">
      <alignment vertical="center"/>
    </xf>
    <xf numFmtId="180" fontId="43" fillId="0" borderId="126" xfId="2" applyNumberFormat="1" applyFont="1" applyBorder="1">
      <alignment vertical="center"/>
    </xf>
    <xf numFmtId="180" fontId="43" fillId="0" borderId="160" xfId="2" applyNumberFormat="1" applyFont="1" applyBorder="1">
      <alignment vertical="center"/>
    </xf>
    <xf numFmtId="180" fontId="43" fillId="0" borderId="161" xfId="2" applyNumberFormat="1" applyFont="1" applyBorder="1">
      <alignment vertical="center"/>
    </xf>
    <xf numFmtId="0" fontId="43" fillId="0" borderId="30" xfId="2" applyFont="1" applyBorder="1" applyAlignment="1">
      <alignment horizontal="center" vertical="center" shrinkToFit="1"/>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32" fillId="0" borderId="0" xfId="0" applyFont="1" applyAlignment="1">
      <alignment vertical="center"/>
    </xf>
    <xf numFmtId="0" fontId="31" fillId="0" borderId="0" xfId="0" applyFont="1" applyAlignment="1">
      <alignment vertical="center"/>
    </xf>
    <xf numFmtId="0" fontId="32" fillId="0" borderId="22" xfId="0" applyFont="1" applyBorder="1" applyAlignment="1">
      <alignment horizontal="left" vertical="center"/>
    </xf>
    <xf numFmtId="0" fontId="32" fillId="0" borderId="91" xfId="0" applyFont="1" applyBorder="1" applyAlignment="1">
      <alignment vertical="center"/>
    </xf>
    <xf numFmtId="0" fontId="32" fillId="0" borderId="90" xfId="0" applyFont="1" applyBorder="1" applyAlignment="1">
      <alignment vertical="center"/>
    </xf>
    <xf numFmtId="0" fontId="58" fillId="0" borderId="21" xfId="0" applyFont="1" applyBorder="1" applyAlignment="1">
      <alignment vertical="center"/>
    </xf>
    <xf numFmtId="0" fontId="58" fillId="0" borderId="22" xfId="0" applyFont="1" applyBorder="1" applyAlignment="1">
      <alignment vertical="center"/>
    </xf>
    <xf numFmtId="0" fontId="32" fillId="0" borderId="22" xfId="0" applyFont="1" applyBorder="1" applyAlignment="1">
      <alignment horizontal="center" vertical="center"/>
    </xf>
    <xf numFmtId="0" fontId="32" fillId="0" borderId="20" xfId="0" applyFont="1" applyBorder="1" applyAlignment="1">
      <alignment vertical="center"/>
    </xf>
    <xf numFmtId="0" fontId="32" fillId="0" borderId="22" xfId="0" applyFont="1" applyBorder="1" applyAlignment="1">
      <alignment horizontal="right" vertical="center" indent="1"/>
    </xf>
    <xf numFmtId="0" fontId="55" fillId="0" borderId="0" xfId="0" applyFont="1" applyAlignment="1">
      <alignment vertical="center"/>
    </xf>
    <xf numFmtId="0" fontId="30" fillId="0" borderId="0" xfId="0" applyFont="1"/>
    <xf numFmtId="0" fontId="62" fillId="0" borderId="0" xfId="0" applyFont="1"/>
    <xf numFmtId="0" fontId="30" fillId="0" borderId="0" xfId="0" applyFont="1" applyBorder="1"/>
    <xf numFmtId="0" fontId="30" fillId="0" borderId="0" xfId="0" applyFont="1" applyAlignment="1">
      <alignment vertical="top"/>
    </xf>
    <xf numFmtId="0" fontId="30" fillId="0" borderId="0" xfId="0" applyFont="1" applyAlignment="1">
      <alignment horizontal="left" vertical="top"/>
    </xf>
    <xf numFmtId="0" fontId="30" fillId="0" borderId="0" xfId="0" applyFont="1" applyFill="1"/>
    <xf numFmtId="0" fontId="10" fillId="0" borderId="0" xfId="5" applyFont="1">
      <alignment vertical="center"/>
    </xf>
    <xf numFmtId="0" fontId="43" fillId="0" borderId="0" xfId="5" applyFont="1" applyAlignment="1">
      <alignment horizontal="center" vertical="center"/>
    </xf>
    <xf numFmtId="0" fontId="43" fillId="0" borderId="23" xfId="5" applyFont="1" applyBorder="1" applyAlignment="1">
      <alignment horizontal="center" vertical="center"/>
    </xf>
    <xf numFmtId="0" fontId="43" fillId="0" borderId="176" xfId="5" applyFont="1" applyBorder="1">
      <alignment vertical="center"/>
    </xf>
    <xf numFmtId="0" fontId="43" fillId="0" borderId="177" xfId="5" applyFont="1" applyBorder="1">
      <alignment vertical="center"/>
    </xf>
    <xf numFmtId="0" fontId="43" fillId="0" borderId="178" xfId="5" applyFont="1" applyBorder="1">
      <alignment vertical="center"/>
    </xf>
    <xf numFmtId="0" fontId="43" fillId="0" borderId="179" xfId="5" applyFont="1" applyBorder="1">
      <alignment vertical="center"/>
    </xf>
    <xf numFmtId="0" fontId="43" fillId="0" borderId="180" xfId="5" applyFont="1" applyBorder="1">
      <alignment vertical="center"/>
    </xf>
    <xf numFmtId="0" fontId="43" fillId="0" borderId="181" xfId="5" applyFont="1" applyBorder="1">
      <alignment vertical="center"/>
    </xf>
    <xf numFmtId="0" fontId="43" fillId="0" borderId="0" xfId="5" applyFont="1" applyAlignment="1">
      <alignment horizontal="left" vertical="center" wrapText="1"/>
    </xf>
    <xf numFmtId="0" fontId="55" fillId="0" borderId="22" xfId="5" applyFont="1" applyBorder="1" applyAlignment="1">
      <alignment horizontal="center" vertical="center" wrapText="1"/>
    </xf>
    <xf numFmtId="0" fontId="43" fillId="0" borderId="23" xfId="5" applyFont="1" applyBorder="1">
      <alignment vertical="center"/>
    </xf>
    <xf numFmtId="0" fontId="43" fillId="0" borderId="28" xfId="5" applyFont="1" applyBorder="1">
      <alignment vertical="center"/>
    </xf>
    <xf numFmtId="0" fontId="55" fillId="0" borderId="36" xfId="5" applyFont="1" applyBorder="1" applyAlignment="1">
      <alignment horizontal="center" vertical="center" wrapText="1"/>
    </xf>
    <xf numFmtId="0" fontId="43" fillId="0" borderId="0" xfId="5" applyFont="1" applyAlignment="1">
      <alignment vertical="center" textRotation="255" wrapText="1"/>
    </xf>
    <xf numFmtId="0" fontId="64" fillId="3" borderId="0" xfId="9" applyFont="1" applyFill="1">
      <alignment vertical="center"/>
    </xf>
    <xf numFmtId="0" fontId="7" fillId="0" borderId="0" xfId="2" applyFont="1" applyAlignment="1">
      <alignment horizontal="left" vertical="center"/>
    </xf>
    <xf numFmtId="0" fontId="19" fillId="0" borderId="0" xfId="2" applyFont="1" applyAlignment="1">
      <alignment horizontal="left" vertical="center"/>
    </xf>
    <xf numFmtId="0" fontId="7" fillId="0" borderId="0" xfId="2" applyFont="1" applyAlignment="1">
      <alignment horizontal="right" vertical="center"/>
    </xf>
    <xf numFmtId="0" fontId="7" fillId="0" borderId="0" xfId="2" applyFont="1" applyAlignment="1">
      <alignment horizontal="center" vertical="center"/>
    </xf>
    <xf numFmtId="0" fontId="14" fillId="8" borderId="22" xfId="2" applyFont="1" applyFill="1" applyBorder="1" applyAlignment="1">
      <alignment horizontal="left" vertical="center"/>
    </xf>
    <xf numFmtId="0" fontId="14" fillId="8" borderId="23" xfId="2" applyFont="1" applyFill="1" applyBorder="1" applyAlignment="1">
      <alignment horizontal="center" vertical="center"/>
    </xf>
    <xf numFmtId="0" fontId="14" fillId="0" borderId="28" xfId="2" applyFont="1" applyBorder="1" applyAlignment="1">
      <alignment horizontal="right" vertical="center"/>
    </xf>
    <xf numFmtId="176" fontId="14" fillId="0" borderId="22" xfId="2" applyNumberFormat="1" applyFont="1" applyBorder="1" applyAlignment="1">
      <alignment horizontal="right" vertical="center"/>
    </xf>
    <xf numFmtId="0" fontId="14" fillId="0" borderId="22" xfId="2" applyFont="1" applyBorder="1" applyAlignment="1">
      <alignment horizontal="right" vertical="center"/>
    </xf>
    <xf numFmtId="0" fontId="14" fillId="9" borderId="36" xfId="2" applyFont="1" applyFill="1" applyBorder="1" applyAlignment="1">
      <alignment horizontal="right" vertical="center"/>
    </xf>
    <xf numFmtId="0" fontId="14" fillId="0" borderId="182" xfId="2" applyFont="1" applyBorder="1" applyAlignment="1">
      <alignment horizontal="right" vertical="center"/>
    </xf>
    <xf numFmtId="0" fontId="14" fillId="0" borderId="0" xfId="2" applyFont="1" applyAlignment="1">
      <alignment horizontal="left" vertical="center"/>
    </xf>
    <xf numFmtId="0" fontId="14" fillId="0" borderId="0" xfId="2" applyFont="1" applyAlignment="1">
      <alignment vertical="center" textRotation="255" shrinkToFit="1"/>
    </xf>
    <xf numFmtId="0" fontId="14" fillId="0" borderId="22" xfId="2" applyFont="1" applyBorder="1" applyAlignment="1">
      <alignment vertical="center" textRotation="255" shrinkToFit="1"/>
    </xf>
    <xf numFmtId="0" fontId="12" fillId="0" borderId="0" xfId="0" applyFont="1" applyAlignment="1">
      <alignment vertical="center"/>
    </xf>
    <xf numFmtId="0" fontId="32" fillId="0" borderId="23" xfId="0" applyFont="1" applyBorder="1" applyAlignment="1">
      <alignment horizontal="left" vertical="center"/>
    </xf>
    <xf numFmtId="0" fontId="32" fillId="0" borderId="44" xfId="0" applyFont="1" applyBorder="1" applyAlignment="1">
      <alignment horizontal="left" vertical="center"/>
    </xf>
    <xf numFmtId="0" fontId="32" fillId="0" borderId="32" xfId="0" applyFont="1" applyBorder="1" applyAlignment="1">
      <alignment horizontal="left" vertical="center" indent="1"/>
    </xf>
    <xf numFmtId="0" fontId="55" fillId="0" borderId="32" xfId="0" applyFont="1" applyBorder="1" applyAlignment="1">
      <alignment vertical="center"/>
    </xf>
    <xf numFmtId="0" fontId="32" fillId="0" borderId="32" xfId="0" applyFont="1" applyBorder="1" applyAlignment="1">
      <alignment vertical="center"/>
    </xf>
    <xf numFmtId="0" fontId="32" fillId="0" borderId="51" xfId="0" applyFont="1" applyBorder="1" applyAlignment="1">
      <alignment vertical="center"/>
    </xf>
    <xf numFmtId="0" fontId="32" fillId="0" borderId="50" xfId="0" applyFont="1" applyBorder="1" applyAlignment="1">
      <alignment vertical="center"/>
    </xf>
    <xf numFmtId="0" fontId="32" fillId="0" borderId="22" xfId="0" applyFont="1" applyBorder="1" applyAlignment="1">
      <alignment vertical="center" wrapText="1"/>
    </xf>
    <xf numFmtId="0" fontId="32" fillId="0" borderId="22" xfId="0" applyFont="1" applyBorder="1" applyAlignment="1">
      <alignment horizontal="right" vertical="center"/>
    </xf>
    <xf numFmtId="0" fontId="32" fillId="0" borderId="0" xfId="0" applyFont="1" applyAlignment="1">
      <alignment vertical="center" wrapText="1"/>
    </xf>
    <xf numFmtId="0" fontId="32" fillId="0" borderId="47" xfId="0" applyFont="1" applyBorder="1" applyAlignment="1">
      <alignment vertical="center"/>
    </xf>
    <xf numFmtId="0" fontId="32" fillId="0" borderId="20" xfId="0" applyFont="1" applyBorder="1" applyAlignment="1">
      <alignment vertical="center" wrapText="1"/>
    </xf>
    <xf numFmtId="0" fontId="32" fillId="0" borderId="54" xfId="0" applyFont="1" applyBorder="1" applyAlignment="1">
      <alignment vertical="center"/>
    </xf>
    <xf numFmtId="0" fontId="13" fillId="0" borderId="0" xfId="17" applyFont="1">
      <alignment vertical="center"/>
    </xf>
    <xf numFmtId="0" fontId="61" fillId="0" borderId="0" xfId="17" applyFont="1">
      <alignment vertical="center"/>
    </xf>
    <xf numFmtId="0" fontId="12" fillId="0" borderId="0" xfId="2" applyFont="1" applyAlignment="1">
      <alignment horizontal="left" vertical="center"/>
    </xf>
    <xf numFmtId="0" fontId="32" fillId="0" borderId="0" xfId="0" applyFont="1" applyAlignment="1">
      <alignment horizontal="left" vertical="center"/>
    </xf>
    <xf numFmtId="0" fontId="56" fillId="0" borderId="0" xfId="0" applyFont="1" applyAlignment="1">
      <alignment horizontal="right" vertical="center"/>
    </xf>
    <xf numFmtId="0" fontId="31" fillId="0" borderId="0" xfId="0" applyFont="1" applyAlignment="1">
      <alignment horizontal="center" vertical="center"/>
    </xf>
    <xf numFmtId="0" fontId="32" fillId="0" borderId="23" xfId="0" applyFont="1" applyBorder="1" applyAlignment="1">
      <alignment horizontal="left" vertical="center" wrapText="1"/>
    </xf>
    <xf numFmtId="0" fontId="32" fillId="0" borderId="44" xfId="5" applyFont="1" applyBorder="1" applyAlignment="1">
      <alignment horizontal="left" vertical="center"/>
    </xf>
    <xf numFmtId="0" fontId="32" fillId="0" borderId="23" xfId="5" applyFont="1" applyBorder="1" applyAlignment="1">
      <alignment horizontal="center" vertical="center"/>
    </xf>
    <xf numFmtId="0" fontId="32" fillId="0" borderId="0" xfId="5" applyFont="1" applyAlignment="1">
      <alignment horizontal="right" vertical="center"/>
    </xf>
    <xf numFmtId="0" fontId="32" fillId="0" borderId="50" xfId="5" applyFont="1" applyBorder="1" applyAlignment="1">
      <alignment horizontal="center" vertical="center"/>
    </xf>
    <xf numFmtId="0" fontId="32" fillId="0" borderId="23" xfId="2" applyFont="1" applyBorder="1" applyAlignment="1">
      <alignment horizontal="center" vertical="center"/>
    </xf>
    <xf numFmtId="0" fontId="2" fillId="0" borderId="0" xfId="6" applyAlignment="1">
      <alignment shrinkToFit="1"/>
    </xf>
    <xf numFmtId="0" fontId="2" fillId="0" borderId="23" xfId="6" applyBorder="1" applyAlignment="1">
      <alignment horizontal="center" vertical="center" shrinkToFit="1"/>
    </xf>
    <xf numFmtId="0" fontId="2" fillId="0" borderId="54" xfId="6" applyBorder="1" applyAlignment="1">
      <alignment horizontal="center" vertical="center" shrinkToFit="1"/>
    </xf>
    <xf numFmtId="0" fontId="2" fillId="0" borderId="36" xfId="6" applyBorder="1" applyAlignment="1">
      <alignment horizontal="center" vertical="center" shrinkToFit="1"/>
    </xf>
    <xf numFmtId="0" fontId="32" fillId="0" borderId="22" xfId="5" applyFont="1" applyBorder="1" applyAlignment="1">
      <alignment horizontal="center" vertical="center"/>
    </xf>
    <xf numFmtId="0" fontId="43" fillId="0" borderId="54" xfId="5" applyFont="1" applyBorder="1" applyAlignment="1">
      <alignment horizontal="center" vertical="center"/>
    </xf>
    <xf numFmtId="0" fontId="32" fillId="0" borderId="44" xfId="0" applyFont="1" applyBorder="1" applyAlignment="1">
      <alignment horizontal="left" vertical="center" wrapText="1"/>
    </xf>
    <xf numFmtId="0" fontId="32" fillId="0" borderId="0" xfId="0" applyFont="1" applyAlignment="1">
      <alignment horizontal="right" vertical="center"/>
    </xf>
    <xf numFmtId="0" fontId="14" fillId="0" borderId="22" xfId="2" applyFont="1" applyBorder="1" applyAlignment="1">
      <alignment horizontal="center" vertical="center"/>
    </xf>
    <xf numFmtId="0" fontId="14" fillId="0" borderId="23" xfId="14" applyFont="1" applyBorder="1" applyAlignment="1">
      <alignment horizontal="center" vertical="center"/>
    </xf>
    <xf numFmtId="0" fontId="14" fillId="0" borderId="22" xfId="14" applyFont="1" applyBorder="1" applyAlignment="1">
      <alignment horizontal="center" vertical="center"/>
    </xf>
    <xf numFmtId="0" fontId="14" fillId="9" borderId="22" xfId="2" applyFont="1" applyFill="1" applyBorder="1" applyAlignment="1">
      <alignment horizontal="right" vertical="center"/>
    </xf>
    <xf numFmtId="0" fontId="14" fillId="0" borderId="22" xfId="2" applyFont="1" applyBorder="1" applyAlignment="1">
      <alignment horizontal="center" vertical="center" wrapText="1"/>
    </xf>
    <xf numFmtId="0" fontId="43" fillId="0" borderId="22" xfId="2" applyFont="1" applyBorder="1" applyAlignment="1" applyProtection="1">
      <alignment horizontal="center" vertical="center"/>
      <protection locked="0"/>
    </xf>
    <xf numFmtId="0" fontId="85" fillId="0" borderId="0" xfId="0" applyFont="1"/>
    <xf numFmtId="0" fontId="84" fillId="0" borderId="0" xfId="0" applyFont="1"/>
    <xf numFmtId="0" fontId="84" fillId="0" borderId="0" xfId="0" applyFont="1" applyAlignment="1">
      <alignment horizontal="left"/>
    </xf>
    <xf numFmtId="0" fontId="85" fillId="0" borderId="0" xfId="0" applyFont="1" applyBorder="1" applyAlignment="1">
      <alignment vertical="center"/>
    </xf>
    <xf numFmtId="0" fontId="84" fillId="3" borderId="3" xfId="0" applyFont="1" applyFill="1" applyBorder="1" applyAlignment="1">
      <alignment horizontal="left" vertical="top" wrapText="1"/>
    </xf>
    <xf numFmtId="0" fontId="84" fillId="0" borderId="24" xfId="0" applyFont="1" applyBorder="1" applyAlignment="1">
      <alignment horizontal="left" wrapText="1"/>
    </xf>
    <xf numFmtId="0" fontId="84" fillId="0" borderId="24" xfId="0" applyFont="1" applyBorder="1" applyAlignment="1">
      <alignment horizontal="justify" vertical="center" wrapText="1"/>
    </xf>
    <xf numFmtId="0" fontId="84" fillId="0" borderId="34" xfId="0" applyFont="1" applyFill="1" applyBorder="1" applyAlignment="1">
      <alignment horizontal="justify" vertical="center" wrapText="1"/>
    </xf>
    <xf numFmtId="0" fontId="84" fillId="0" borderId="27" xfId="0" applyFont="1" applyBorder="1" applyAlignment="1">
      <alignment horizontal="justify" vertical="center" wrapText="1"/>
    </xf>
    <xf numFmtId="0" fontId="84" fillId="0" borderId="34" xfId="0" applyFont="1" applyBorder="1" applyAlignment="1">
      <alignment horizontal="justify" vertical="center" wrapText="1"/>
    </xf>
    <xf numFmtId="0" fontId="84" fillId="0" borderId="24" xfId="0" applyFont="1" applyBorder="1" applyAlignment="1">
      <alignment horizontal="justify" wrapText="1"/>
    </xf>
    <xf numFmtId="0" fontId="84" fillId="0" borderId="34" xfId="0" applyFont="1" applyBorder="1" applyAlignment="1">
      <alignment horizontal="left" vertical="top" wrapText="1"/>
    </xf>
    <xf numFmtId="0" fontId="85" fillId="0" borderId="24" xfId="0" applyFont="1" applyBorder="1" applyAlignment="1">
      <alignment horizontal="left" vertical="center" wrapText="1"/>
    </xf>
    <xf numFmtId="0" fontId="84" fillId="0" borderId="24" xfId="0" applyFont="1" applyBorder="1" applyAlignment="1">
      <alignment horizontal="left" vertical="center"/>
    </xf>
    <xf numFmtId="0" fontId="84" fillId="0" borderId="34" xfId="0" applyFont="1" applyBorder="1" applyAlignment="1">
      <alignment wrapText="1"/>
    </xf>
    <xf numFmtId="0" fontId="84" fillId="0" borderId="89" xfId="0" applyFont="1" applyFill="1" applyBorder="1" applyAlignment="1">
      <alignment horizontal="left" vertical="center" wrapText="1"/>
    </xf>
    <xf numFmtId="0" fontId="84" fillId="0" borderId="29" xfId="0" applyFont="1" applyBorder="1" applyAlignment="1">
      <alignment horizontal="justify" vertical="center" wrapText="1"/>
    </xf>
    <xf numFmtId="0" fontId="84" fillId="0" borderId="24" xfId="0" applyFont="1" applyFill="1" applyBorder="1" applyAlignment="1">
      <alignment horizontal="left" vertical="center" wrapText="1"/>
    </xf>
    <xf numFmtId="0" fontId="84" fillId="0" borderId="89" xfId="0" applyFont="1" applyFill="1" applyBorder="1" applyAlignment="1">
      <alignment vertical="center" wrapText="1"/>
    </xf>
    <xf numFmtId="0" fontId="84" fillId="0" borderId="29" xfId="11" applyFont="1" applyFill="1" applyBorder="1" applyAlignment="1">
      <alignment vertical="center" wrapText="1"/>
    </xf>
    <xf numFmtId="0" fontId="84" fillId="0" borderId="7" xfId="0" applyFont="1" applyFill="1" applyBorder="1" applyAlignment="1">
      <alignment horizontal="justify" vertical="center" wrapText="1"/>
    </xf>
    <xf numFmtId="49" fontId="2" fillId="0" borderId="0" xfId="18" applyNumberFormat="1" applyFont="1" applyAlignment="1">
      <alignment vertical="center"/>
    </xf>
    <xf numFmtId="49" fontId="2" fillId="0" borderId="0" xfId="18" applyNumberFormat="1" applyFont="1" applyBorder="1" applyAlignment="1">
      <alignment vertical="center"/>
    </xf>
    <xf numFmtId="49" fontId="2" fillId="0" borderId="0" xfId="19" applyNumberFormat="1" applyAlignment="1">
      <alignment vertical="center"/>
    </xf>
    <xf numFmtId="49" fontId="2" fillId="0" borderId="0" xfId="18" applyNumberFormat="1" applyFont="1" applyAlignment="1">
      <alignment horizontal="right" vertical="center"/>
    </xf>
    <xf numFmtId="49" fontId="0" fillId="0" borderId="0" xfId="18" applyNumberFormat="1" applyFont="1" applyAlignment="1">
      <alignment horizontal="right" vertical="center"/>
    </xf>
    <xf numFmtId="49" fontId="86" fillId="0" borderId="0" xfId="14" applyNumberFormat="1" applyFont="1">
      <alignment vertical="center"/>
    </xf>
    <xf numFmtId="49" fontId="2" fillId="0" borderId="0" xfId="18" applyNumberFormat="1" applyFont="1" applyBorder="1" applyAlignment="1">
      <alignment vertical="top"/>
    </xf>
    <xf numFmtId="49" fontId="2" fillId="0" borderId="0" xfId="18" applyNumberFormat="1" applyFont="1" applyAlignment="1">
      <alignment horizontal="left" vertical="top"/>
    </xf>
    <xf numFmtId="49" fontId="2" fillId="0" borderId="0" xfId="18" applyNumberFormat="1" applyFont="1" applyAlignment="1">
      <alignment vertical="top"/>
    </xf>
    <xf numFmtId="49" fontId="2" fillId="0" borderId="0" xfId="18" applyNumberFormat="1" applyFont="1" applyAlignment="1">
      <alignment horizontal="left" vertical="top" wrapText="1"/>
    </xf>
    <xf numFmtId="186" fontId="2" fillId="0" borderId="0" xfId="18" applyNumberFormat="1" applyFont="1" applyAlignment="1">
      <alignment vertical="center"/>
    </xf>
    <xf numFmtId="49" fontId="86" fillId="0" borderId="0" xfId="18" applyNumberFormat="1" applyFont="1" applyAlignment="1">
      <alignment vertical="center"/>
    </xf>
    <xf numFmtId="49" fontId="9" fillId="0" borderId="186" xfId="14" applyNumberFormat="1" applyFont="1" applyBorder="1">
      <alignment vertical="center"/>
    </xf>
    <xf numFmtId="49" fontId="9" fillId="0" borderId="187" xfId="14" applyNumberFormat="1" applyFont="1" applyBorder="1">
      <alignment vertical="center"/>
    </xf>
    <xf numFmtId="49" fontId="9" fillId="0" borderId="187" xfId="14" applyNumberFormat="1" applyFont="1" applyBorder="1" applyAlignment="1">
      <alignment vertical="center" shrinkToFit="1"/>
    </xf>
    <xf numFmtId="49" fontId="2" fillId="0" borderId="188" xfId="19" applyNumberFormat="1" applyBorder="1" applyAlignment="1">
      <alignment horizontal="center" vertical="center"/>
    </xf>
    <xf numFmtId="49" fontId="2" fillId="0" borderId="189" xfId="19" applyNumberFormat="1" applyBorder="1" applyAlignment="1">
      <alignment horizontal="center" vertical="center"/>
    </xf>
    <xf numFmtId="49" fontId="2" fillId="0" borderId="23" xfId="19" applyNumberFormat="1" applyBorder="1" applyAlignment="1">
      <alignment horizontal="center" vertical="center"/>
    </xf>
    <xf numFmtId="49" fontId="2" fillId="0" borderId="187" xfId="19" applyNumberFormat="1" applyBorder="1" applyAlignment="1">
      <alignment horizontal="center" vertical="center"/>
    </xf>
    <xf numFmtId="49" fontId="2" fillId="0" borderId="37" xfId="19" applyNumberFormat="1" applyBorder="1" applyAlignment="1">
      <alignment horizontal="center" vertical="center"/>
    </xf>
    <xf numFmtId="49" fontId="2" fillId="0" borderId="0" xfId="18" applyNumberFormat="1" applyFont="1" applyBorder="1" applyAlignment="1">
      <alignment horizontal="center" vertical="center"/>
    </xf>
    <xf numFmtId="49" fontId="2" fillId="0" borderId="0" xfId="19" applyNumberFormat="1" applyAlignment="1">
      <alignment horizontal="center" vertical="center"/>
    </xf>
    <xf numFmtId="49" fontId="9" fillId="0" borderId="37" xfId="18" applyNumberFormat="1" applyFont="1" applyBorder="1" applyAlignment="1">
      <alignment vertical="center"/>
    </xf>
    <xf numFmtId="49" fontId="2" fillId="0" borderId="184" xfId="18" applyNumberFormat="1" applyFont="1" applyBorder="1" applyAlignment="1">
      <alignment vertical="center"/>
    </xf>
    <xf numFmtId="49" fontId="87" fillId="0" borderId="0" xfId="18" applyNumberFormat="1" applyFont="1" applyBorder="1" applyAlignment="1">
      <alignment vertical="center" wrapText="1"/>
    </xf>
    <xf numFmtId="49" fontId="9" fillId="0" borderId="0" xfId="18" applyNumberFormat="1" applyFont="1" applyBorder="1" applyAlignment="1">
      <alignment horizontal="center" vertical="center"/>
    </xf>
    <xf numFmtId="49" fontId="9" fillId="0" borderId="0" xfId="18" applyNumberFormat="1" applyFont="1" applyBorder="1" applyAlignment="1">
      <alignment vertical="center"/>
    </xf>
    <xf numFmtId="49" fontId="9" fillId="0" borderId="0" xfId="18" applyNumberFormat="1" applyFont="1" applyBorder="1" applyAlignment="1">
      <alignment vertical="center" wrapText="1"/>
    </xf>
    <xf numFmtId="49" fontId="9" fillId="0" borderId="0" xfId="20" applyNumberFormat="1" applyFont="1" applyBorder="1" applyAlignment="1">
      <alignment vertical="center"/>
    </xf>
    <xf numFmtId="49" fontId="9" fillId="0" borderId="0" xfId="18" applyNumberFormat="1" applyFont="1" applyBorder="1" applyAlignment="1">
      <alignment vertical="top" wrapText="1"/>
    </xf>
    <xf numFmtId="49" fontId="2" fillId="0" borderId="0" xfId="18" applyNumberFormat="1" applyFont="1" applyBorder="1" applyAlignment="1">
      <alignment horizontal="left" vertical="center"/>
    </xf>
    <xf numFmtId="49" fontId="2" fillId="0" borderId="0" xfId="20" applyNumberFormat="1" applyFont="1" applyBorder="1" applyAlignment="1">
      <alignment horizontal="left" vertical="center"/>
    </xf>
    <xf numFmtId="49" fontId="9" fillId="0" borderId="0" xfId="20" applyNumberFormat="1" applyFont="1" applyBorder="1" applyAlignment="1">
      <alignment horizontal="right" vertical="center"/>
    </xf>
    <xf numFmtId="49" fontId="2" fillId="0" borderId="0" xfId="20" applyNumberFormat="1" applyFont="1" applyBorder="1" applyAlignment="1">
      <alignment vertical="center"/>
    </xf>
    <xf numFmtId="0" fontId="88" fillId="0" borderId="0" xfId="5" applyFont="1">
      <alignment vertical="center"/>
    </xf>
    <xf numFmtId="0" fontId="27" fillId="3" borderId="0" xfId="9" applyFont="1" applyFill="1">
      <alignment vertical="center"/>
    </xf>
    <xf numFmtId="0" fontId="88" fillId="0" borderId="0" xfId="9" applyFont="1">
      <alignment vertical="center"/>
    </xf>
    <xf numFmtId="0" fontId="88" fillId="0" borderId="9" xfId="9" applyFont="1" applyBorder="1" applyAlignment="1">
      <alignment vertical="center" shrinkToFit="1"/>
    </xf>
    <xf numFmtId="0" fontId="88" fillId="0" borderId="72" xfId="9" applyFont="1" applyBorder="1" applyAlignment="1">
      <alignment vertical="center" shrinkToFit="1"/>
    </xf>
    <xf numFmtId="0" fontId="91" fillId="0" borderId="9" xfId="9" applyFont="1" applyBorder="1" applyAlignment="1">
      <alignment horizontal="left" vertical="center"/>
    </xf>
    <xf numFmtId="0" fontId="91" fillId="0" borderId="9" xfId="9" applyFont="1" applyBorder="1" applyAlignment="1">
      <alignment horizontal="left" vertical="center" wrapText="1" shrinkToFit="1"/>
    </xf>
    <xf numFmtId="0" fontId="92" fillId="0" borderId="0" xfId="5" applyFont="1">
      <alignment vertical="center"/>
    </xf>
    <xf numFmtId="0" fontId="93" fillId="0" borderId="0" xfId="9" applyFont="1" applyAlignment="1">
      <alignment horizontal="left" vertical="center"/>
    </xf>
    <xf numFmtId="0" fontId="93" fillId="0" borderId="0" xfId="5" applyFont="1">
      <alignment vertical="center"/>
    </xf>
    <xf numFmtId="0" fontId="65" fillId="3" borderId="0" xfId="5" applyFont="1" applyFill="1">
      <alignment vertical="center"/>
    </xf>
    <xf numFmtId="0" fontId="93" fillId="0" borderId="0" xfId="5" applyFont="1" applyAlignment="1">
      <alignment vertical="top"/>
    </xf>
    <xf numFmtId="0" fontId="93" fillId="0" borderId="0" xfId="5" applyFont="1" applyAlignment="1">
      <alignment horizontal="left" vertical="center"/>
    </xf>
    <xf numFmtId="0" fontId="86" fillId="0" borderId="0" xfId="5" applyFont="1">
      <alignment vertical="center"/>
    </xf>
    <xf numFmtId="0" fontId="93" fillId="0" borderId="0" xfId="9" applyFont="1" applyAlignment="1">
      <alignment horizontal="left" vertical="top"/>
    </xf>
    <xf numFmtId="0" fontId="86" fillId="0" borderId="0" xfId="5" applyFont="1" applyAlignment="1">
      <alignment vertical="top"/>
    </xf>
    <xf numFmtId="0" fontId="86" fillId="3" borderId="0" xfId="5" applyFont="1" applyFill="1">
      <alignment vertical="center"/>
    </xf>
    <xf numFmtId="0" fontId="94" fillId="0" borderId="0" xfId="5" applyFont="1" applyAlignment="1">
      <alignment vertical="top"/>
    </xf>
    <xf numFmtId="0" fontId="95" fillId="0" borderId="0" xfId="5" applyFont="1">
      <alignment vertical="center"/>
    </xf>
    <xf numFmtId="0" fontId="32" fillId="0" borderId="184" xfId="0" applyFont="1" applyBorder="1" applyAlignment="1">
      <alignment vertical="center"/>
    </xf>
    <xf numFmtId="0" fontId="32" fillId="0" borderId="184" xfId="5" applyFont="1" applyBorder="1">
      <alignment vertical="center"/>
    </xf>
    <xf numFmtId="0" fontId="32" fillId="0" borderId="184" xfId="5" applyFont="1" applyBorder="1" applyAlignment="1">
      <alignment horizontal="right" vertical="center"/>
    </xf>
    <xf numFmtId="0" fontId="44" fillId="0" borderId="0" xfId="2" applyFont="1">
      <alignment vertical="center"/>
    </xf>
    <xf numFmtId="0" fontId="45" fillId="0" borderId="0" xfId="2" applyFont="1">
      <alignment vertical="center"/>
    </xf>
    <xf numFmtId="0" fontId="48" fillId="0" borderId="0" xfId="5" applyFont="1" applyAlignment="1">
      <alignment horizontal="center" vertical="center"/>
    </xf>
    <xf numFmtId="0" fontId="49" fillId="0" borderId="0" xfId="5" applyFont="1">
      <alignment vertical="center"/>
    </xf>
    <xf numFmtId="176" fontId="45" fillId="0" borderId="113" xfId="2" applyNumberFormat="1" applyFont="1" applyBorder="1">
      <alignment vertical="center"/>
    </xf>
    <xf numFmtId="176" fontId="45" fillId="0" borderId="114" xfId="2" applyNumberFormat="1" applyFont="1" applyBorder="1">
      <alignment vertical="center"/>
    </xf>
    <xf numFmtId="178" fontId="45" fillId="0" borderId="0" xfId="2" applyNumberFormat="1" applyFont="1">
      <alignment vertical="center"/>
    </xf>
    <xf numFmtId="0" fontId="45" fillId="0" borderId="112" xfId="2" applyFont="1" applyBorder="1">
      <alignment vertical="center"/>
    </xf>
    <xf numFmtId="179" fontId="45" fillId="0" borderId="118" xfId="2" applyNumberFormat="1" applyFont="1" applyBorder="1">
      <alignment vertical="center"/>
    </xf>
    <xf numFmtId="179" fontId="45" fillId="0" borderId="122" xfId="2" applyNumberFormat="1" applyFont="1" applyBorder="1">
      <alignment vertical="center"/>
    </xf>
    <xf numFmtId="0" fontId="45" fillId="0" borderId="111" xfId="2" applyFont="1" applyBorder="1" applyAlignment="1">
      <alignment vertical="center" shrinkToFit="1"/>
    </xf>
    <xf numFmtId="0" fontId="45" fillId="0" borderId="0" xfId="2" applyFont="1" applyAlignment="1">
      <alignment vertical="center" shrinkToFit="1"/>
    </xf>
    <xf numFmtId="0" fontId="45" fillId="0" borderId="0" xfId="2" applyFont="1" applyAlignment="1">
      <alignment horizontal="center" vertical="center"/>
    </xf>
    <xf numFmtId="180" fontId="45" fillId="0" borderId="125" xfId="2" applyNumberFormat="1" applyFont="1" applyBorder="1">
      <alignment vertical="center"/>
    </xf>
    <xf numFmtId="180" fontId="45" fillId="0" borderId="126" xfId="2" applyNumberFormat="1" applyFont="1" applyBorder="1">
      <alignment vertical="center"/>
    </xf>
    <xf numFmtId="180" fontId="45" fillId="0" borderId="122" xfId="2" applyNumberFormat="1" applyFont="1" applyBorder="1">
      <alignment vertical="center"/>
    </xf>
    <xf numFmtId="180" fontId="45" fillId="0" borderId="127" xfId="2" applyNumberFormat="1" applyFont="1" applyBorder="1">
      <alignment vertical="center"/>
    </xf>
    <xf numFmtId="0" fontId="53" fillId="0" borderId="0" xfId="2" applyFont="1" applyAlignment="1">
      <alignment vertical="center" wrapText="1"/>
    </xf>
    <xf numFmtId="0" fontId="53" fillId="0" borderId="0" xfId="2" applyFont="1">
      <alignment vertical="center"/>
    </xf>
    <xf numFmtId="0" fontId="53" fillId="0" borderId="0" xfId="2" applyFont="1" applyAlignment="1">
      <alignment horizontal="right" vertical="center"/>
    </xf>
    <xf numFmtId="0" fontId="5" fillId="0" borderId="0" xfId="5" applyFont="1">
      <alignment vertical="center"/>
    </xf>
    <xf numFmtId="178" fontId="44" fillId="0" borderId="0" xfId="2" applyNumberFormat="1" applyFont="1">
      <alignment vertical="center"/>
    </xf>
    <xf numFmtId="0" fontId="54" fillId="0" borderId="0" xfId="2" applyFont="1" applyAlignment="1">
      <alignment vertical="center" wrapText="1"/>
    </xf>
    <xf numFmtId="0" fontId="54" fillId="0" borderId="0" xfId="2" applyFont="1">
      <alignment vertical="center"/>
    </xf>
    <xf numFmtId="0" fontId="54" fillId="0" borderId="0" xfId="2" applyFont="1" applyAlignment="1">
      <alignment horizontal="right" vertical="center"/>
    </xf>
    <xf numFmtId="0" fontId="55" fillId="0" borderId="0" xfId="2" applyFont="1" applyAlignment="1">
      <alignment horizontal="distributed" vertical="center"/>
    </xf>
    <xf numFmtId="0" fontId="55" fillId="0" borderId="0" xfId="2" applyFont="1" applyAlignment="1">
      <alignment horizontal="center" vertical="center"/>
    </xf>
    <xf numFmtId="0" fontId="55" fillId="0" borderId="0" xfId="2" applyFont="1" applyAlignment="1">
      <alignment horizontal="left" vertical="center" indent="1" shrinkToFit="1"/>
    </xf>
    <xf numFmtId="0" fontId="32" fillId="0" borderId="23" xfId="2" applyFont="1" applyBorder="1" applyAlignment="1">
      <alignment horizontal="distributed" vertical="center" indent="2"/>
    </xf>
    <xf numFmtId="0" fontId="32" fillId="0" borderId="37" xfId="2" applyFont="1" applyBorder="1">
      <alignment vertical="center"/>
    </xf>
    <xf numFmtId="0" fontId="32" fillId="0" borderId="28" xfId="2" applyFont="1" applyBorder="1" applyAlignment="1">
      <alignment horizontal="distributed" vertical="center" indent="2"/>
    </xf>
    <xf numFmtId="0" fontId="32" fillId="0" borderId="37" xfId="2" applyFont="1" applyBorder="1" applyAlignment="1">
      <alignment vertical="center" wrapText="1"/>
    </xf>
    <xf numFmtId="0" fontId="32" fillId="0" borderId="51" xfId="2" applyFont="1" applyBorder="1" applyAlignment="1">
      <alignment horizontal="distributed" vertical="center" indent="2"/>
    </xf>
    <xf numFmtId="0" fontId="32" fillId="0" borderId="50" xfId="2" applyFont="1" applyBorder="1">
      <alignment vertical="center"/>
    </xf>
    <xf numFmtId="0" fontId="32" fillId="0" borderId="47" xfId="2" applyFont="1" applyBorder="1" applyAlignment="1">
      <alignment horizontal="distributed" vertical="center" indent="2"/>
    </xf>
    <xf numFmtId="0" fontId="32" fillId="0" borderId="51" xfId="2" applyFont="1" applyBorder="1" applyAlignment="1">
      <alignment horizontal="center" vertical="center"/>
    </xf>
    <xf numFmtId="0" fontId="32" fillId="0" borderId="50" xfId="2" applyFont="1" applyBorder="1" applyAlignment="1">
      <alignment vertical="center" wrapText="1"/>
    </xf>
    <xf numFmtId="0" fontId="42" fillId="0" borderId="23" xfId="2" applyFont="1" applyBorder="1" applyAlignment="1">
      <alignment vertical="center" wrapText="1"/>
    </xf>
    <xf numFmtId="0" fontId="42" fillId="0" borderId="37" xfId="2" applyFont="1" applyBorder="1" applyAlignment="1">
      <alignment vertical="center" wrapText="1"/>
    </xf>
    <xf numFmtId="0" fontId="42" fillId="0" borderId="28" xfId="2" applyFont="1" applyBorder="1" applyAlignment="1">
      <alignment vertical="center" wrapText="1"/>
    </xf>
    <xf numFmtId="0" fontId="13" fillId="0" borderId="0" xfId="0" applyFont="1" applyAlignment="1">
      <alignment vertical="center"/>
    </xf>
    <xf numFmtId="0" fontId="32" fillId="0" borderId="44" xfId="5" applyFont="1" applyBorder="1" applyAlignment="1">
      <alignment horizontal="left" vertical="center" indent="1"/>
    </xf>
    <xf numFmtId="0" fontId="32" fillId="0" borderId="44" xfId="5" applyFont="1" applyBorder="1" applyAlignment="1">
      <alignment horizontal="left" vertical="center" wrapText="1" indent="1"/>
    </xf>
    <xf numFmtId="0" fontId="32" fillId="0" borderId="32" xfId="5" applyFont="1" applyBorder="1" applyAlignment="1">
      <alignment horizontal="center" vertical="center"/>
    </xf>
    <xf numFmtId="0" fontId="2" fillId="0" borderId="0" xfId="6"/>
    <xf numFmtId="0" fontId="22" fillId="0" borderId="0" xfId="6" applyFont="1"/>
    <xf numFmtId="0" fontId="2" fillId="0" borderId="22" xfId="6" applyBorder="1"/>
    <xf numFmtId="0" fontId="2" fillId="0" borderId="50" xfId="6" applyBorder="1"/>
    <xf numFmtId="0" fontId="2" fillId="0" borderId="47" xfId="6" applyBorder="1"/>
    <xf numFmtId="0" fontId="2" fillId="0" borderId="9" xfId="6" applyBorder="1"/>
    <xf numFmtId="0" fontId="2" fillId="0" borderId="23" xfId="6" applyBorder="1"/>
    <xf numFmtId="0" fontId="2" fillId="0" borderId="28" xfId="6" applyBorder="1"/>
    <xf numFmtId="0" fontId="2" fillId="5" borderId="5" xfId="6" applyFill="1" applyBorder="1"/>
    <xf numFmtId="0" fontId="2" fillId="0" borderId="64" xfId="6" applyBorder="1"/>
    <xf numFmtId="0" fontId="2" fillId="0" borderId="19" xfId="6" applyBorder="1"/>
    <xf numFmtId="0" fontId="2" fillId="0" borderId="32" xfId="6" applyBorder="1"/>
    <xf numFmtId="0" fontId="2" fillId="5" borderId="4" xfId="6" applyFill="1" applyBorder="1"/>
    <xf numFmtId="0" fontId="24" fillId="0" borderId="0" xfId="6" applyFont="1"/>
    <xf numFmtId="0" fontId="2" fillId="0" borderId="8" xfId="6" applyBorder="1"/>
    <xf numFmtId="0" fontId="2" fillId="0" borderId="72" xfId="6" applyBorder="1"/>
    <xf numFmtId="0" fontId="24" fillId="4" borderId="49" xfId="6" applyFont="1" applyFill="1" applyBorder="1"/>
    <xf numFmtId="0" fontId="32" fillId="0" borderId="22" xfId="5" applyFont="1" applyBorder="1">
      <alignment vertical="center"/>
    </xf>
    <xf numFmtId="0" fontId="10" fillId="0" borderId="31" xfId="2" applyFont="1" applyBorder="1" applyAlignment="1">
      <alignment horizontal="distributed" vertical="center" indent="1"/>
    </xf>
    <xf numFmtId="0" fontId="10" fillId="0" borderId="51" xfId="2" applyFont="1" applyBorder="1" applyAlignment="1">
      <alignment horizontal="left" vertical="center" indent="1"/>
    </xf>
    <xf numFmtId="0" fontId="10" fillId="0" borderId="50" xfId="2" applyFont="1" applyBorder="1" applyAlignment="1">
      <alignment horizontal="left" vertical="center" indent="1"/>
    </xf>
    <xf numFmtId="0" fontId="10" fillId="0" borderId="55" xfId="2" applyFont="1" applyBorder="1" applyAlignment="1">
      <alignment horizontal="left" vertical="center" indent="1"/>
    </xf>
    <xf numFmtId="0" fontId="2" fillId="0" borderId="0" xfId="2" applyAlignment="1">
      <alignment vertical="top" wrapText="1"/>
    </xf>
    <xf numFmtId="0" fontId="12" fillId="0" borderId="0" xfId="5" applyFont="1" applyAlignment="1">
      <alignment horizontal="left" vertical="top" wrapText="1"/>
    </xf>
    <xf numFmtId="0" fontId="32" fillId="3" borderId="0" xfId="17" applyFont="1" applyFill="1">
      <alignment vertical="center"/>
    </xf>
    <xf numFmtId="0" fontId="13" fillId="3" borderId="0" xfId="17" applyFont="1" applyFill="1">
      <alignment vertical="center"/>
    </xf>
    <xf numFmtId="0" fontId="77" fillId="3" borderId="0" xfId="17" applyFont="1" applyFill="1" applyAlignment="1">
      <alignment horizontal="center" vertical="center" wrapText="1"/>
    </xf>
    <xf numFmtId="0" fontId="77" fillId="3" borderId="0" xfId="17" applyFont="1" applyFill="1" applyAlignment="1">
      <alignment horizontal="center" vertical="center"/>
    </xf>
    <xf numFmtId="0" fontId="32" fillId="3" borderId="0" xfId="17" applyFont="1" applyFill="1" applyAlignment="1">
      <alignment vertical="center" wrapText="1"/>
    </xf>
    <xf numFmtId="9" fontId="32" fillId="3" borderId="0" xfId="17" applyNumberFormat="1" applyFont="1" applyFill="1">
      <alignment vertical="center"/>
    </xf>
    <xf numFmtId="0" fontId="32" fillId="3" borderId="20" xfId="17" applyFont="1" applyFill="1" applyBorder="1" applyAlignment="1">
      <alignment horizontal="center" vertical="center"/>
    </xf>
    <xf numFmtId="0" fontId="32" fillId="3" borderId="20" xfId="17" applyFont="1" applyFill="1" applyBorder="1" applyAlignment="1">
      <alignment horizontal="center" vertical="center" wrapText="1"/>
    </xf>
    <xf numFmtId="0" fontId="32" fillId="3" borderId="20" xfId="17" applyFont="1" applyFill="1" applyBorder="1" applyAlignment="1">
      <alignment vertical="center" wrapText="1"/>
    </xf>
    <xf numFmtId="0" fontId="55" fillId="3" borderId="0" xfId="17" applyFont="1" applyFill="1" applyAlignment="1">
      <alignment horizontal="center" vertical="center" wrapText="1"/>
    </xf>
    <xf numFmtId="9" fontId="55" fillId="3" borderId="0" xfId="17" applyNumberFormat="1" applyFont="1" applyFill="1" applyAlignment="1">
      <alignment horizontal="right" vertical="center"/>
    </xf>
    <xf numFmtId="0" fontId="55" fillId="3" borderId="0" xfId="17" applyFont="1" applyFill="1">
      <alignment vertical="center"/>
    </xf>
    <xf numFmtId="0" fontId="55" fillId="3" borderId="49" xfId="17" applyFont="1" applyFill="1" applyBorder="1" applyAlignment="1">
      <alignment horizontal="center" vertical="center"/>
    </xf>
    <xf numFmtId="0" fontId="55" fillId="3" borderId="22" xfId="17" applyFont="1" applyFill="1" applyBorder="1">
      <alignment vertical="center"/>
    </xf>
    <xf numFmtId="56" fontId="82" fillId="3" borderId="35" xfId="17" applyNumberFormat="1" applyFont="1" applyFill="1" applyBorder="1" applyAlignment="1">
      <alignment horizontal="center" vertical="center" wrapText="1"/>
    </xf>
    <xf numFmtId="56" fontId="55" fillId="3" borderId="28" xfId="17" applyNumberFormat="1" applyFont="1" applyFill="1" applyBorder="1" applyAlignment="1">
      <alignment horizontal="center" vertical="center" wrapText="1"/>
    </xf>
    <xf numFmtId="56" fontId="82" fillId="3" borderId="17" xfId="17" applyNumberFormat="1" applyFont="1" applyFill="1" applyBorder="1" applyAlignment="1">
      <alignment horizontal="center" vertical="center" wrapText="1"/>
    </xf>
    <xf numFmtId="56" fontId="82" fillId="3" borderId="15" xfId="17" applyNumberFormat="1" applyFont="1" applyFill="1" applyBorder="1" applyAlignment="1">
      <alignment horizontal="center" vertical="center" wrapText="1"/>
    </xf>
    <xf numFmtId="56" fontId="82" fillId="3" borderId="185" xfId="17" applyNumberFormat="1" applyFont="1" applyFill="1" applyBorder="1" applyAlignment="1">
      <alignment horizontal="center" vertical="center" wrapText="1"/>
    </xf>
    <xf numFmtId="0" fontId="61" fillId="3" borderId="0" xfId="17" applyFont="1" applyFill="1">
      <alignment vertical="center"/>
    </xf>
    <xf numFmtId="0" fontId="55" fillId="3" borderId="30" xfId="17" applyFont="1" applyFill="1" applyBorder="1" applyAlignment="1">
      <alignment horizontal="center" vertical="center"/>
    </xf>
    <xf numFmtId="0" fontId="55" fillId="3" borderId="28" xfId="17" applyFont="1" applyFill="1" applyBorder="1" applyAlignment="1">
      <alignment horizontal="center" vertical="center"/>
    </xf>
    <xf numFmtId="0" fontId="83" fillId="3" borderId="37" xfId="17" applyFont="1" applyFill="1" applyBorder="1" applyAlignment="1">
      <alignment horizontal="center" vertical="center"/>
    </xf>
    <xf numFmtId="0" fontId="83" fillId="3" borderId="29" xfId="17" applyFont="1" applyFill="1" applyBorder="1" applyAlignment="1">
      <alignment horizontal="center" vertical="center"/>
    </xf>
    <xf numFmtId="0" fontId="55" fillId="3" borderId="30" xfId="17" applyFont="1" applyFill="1" applyBorder="1">
      <alignment vertical="center"/>
    </xf>
    <xf numFmtId="0" fontId="55" fillId="3" borderId="28" xfId="17" applyFont="1" applyFill="1" applyBorder="1">
      <alignment vertical="center"/>
    </xf>
    <xf numFmtId="0" fontId="83" fillId="3" borderId="37" xfId="17" applyFont="1" applyFill="1" applyBorder="1">
      <alignment vertical="center"/>
    </xf>
    <xf numFmtId="0" fontId="83" fillId="3" borderId="29" xfId="17" applyFont="1" applyFill="1" applyBorder="1">
      <alignment vertical="center"/>
    </xf>
    <xf numFmtId="0" fontId="55" fillId="3" borderId="40" xfId="17" applyFont="1" applyFill="1" applyBorder="1">
      <alignment vertical="center"/>
    </xf>
    <xf numFmtId="0" fontId="83" fillId="3" borderId="65" xfId="17" applyFont="1" applyFill="1" applyBorder="1">
      <alignment vertical="center"/>
    </xf>
    <xf numFmtId="0" fontId="83" fillId="3" borderId="39" xfId="17" applyFont="1" applyFill="1" applyBorder="1">
      <alignment vertical="center"/>
    </xf>
    <xf numFmtId="0" fontId="57" fillId="0" borderId="0" xfId="5" applyFont="1">
      <alignment vertical="center"/>
    </xf>
    <xf numFmtId="0" fontId="32" fillId="6" borderId="44" xfId="5" applyFont="1" applyFill="1" applyBorder="1" applyAlignment="1">
      <alignment horizontal="center" vertical="center"/>
    </xf>
    <xf numFmtId="0" fontId="32" fillId="6" borderId="22" xfId="5" applyFont="1" applyFill="1" applyBorder="1" applyAlignment="1">
      <alignment horizontal="center" vertical="center"/>
    </xf>
    <xf numFmtId="0" fontId="2" fillId="0" borderId="0" xfId="5" applyAlignment="1">
      <alignment vertical="center" wrapText="1"/>
    </xf>
    <xf numFmtId="0" fontId="2" fillId="0" borderId="0" xfId="5" applyAlignment="1">
      <alignment vertical="top" wrapText="1"/>
    </xf>
    <xf numFmtId="0" fontId="32" fillId="0" borderId="0" xfId="5" applyFont="1" applyAlignment="1">
      <alignment vertical="top"/>
    </xf>
    <xf numFmtId="0" fontId="66" fillId="0" borderId="0" xfId="0" applyFont="1" applyAlignment="1">
      <alignment vertical="center"/>
    </xf>
    <xf numFmtId="0" fontId="25" fillId="0" borderId="0" xfId="0" applyFont="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29" fillId="10" borderId="22" xfId="0" applyFont="1" applyFill="1" applyBorder="1" applyAlignment="1">
      <alignment vertical="center"/>
    </xf>
    <xf numFmtId="0" fontId="14" fillId="0" borderId="0" xfId="2" applyFont="1" applyAlignment="1">
      <alignment horizontal="center" vertical="center"/>
    </xf>
    <xf numFmtId="183" fontId="14" fillId="0" borderId="22" xfId="2" applyNumberFormat="1" applyFont="1" applyBorder="1">
      <alignment vertical="center"/>
    </xf>
    <xf numFmtId="184" fontId="14" fillId="0" borderId="22" xfId="2" applyNumberFormat="1" applyFont="1" applyBorder="1">
      <alignment vertical="center"/>
    </xf>
    <xf numFmtId="0" fontId="7" fillId="0" borderId="22" xfId="2" applyFont="1" applyBorder="1">
      <alignment vertical="center"/>
    </xf>
    <xf numFmtId="0" fontId="14" fillId="7" borderId="22" xfId="2" applyFont="1" applyFill="1" applyBorder="1">
      <alignment vertical="center"/>
    </xf>
    <xf numFmtId="0" fontId="14" fillId="7" borderId="23" xfId="2" applyFont="1" applyFill="1" applyBorder="1">
      <alignment vertical="center"/>
    </xf>
    <xf numFmtId="185" fontId="14" fillId="0" borderId="22" xfId="2" applyNumberFormat="1" applyFont="1" applyBorder="1" applyAlignment="1">
      <alignment horizontal="center" vertical="center"/>
    </xf>
    <xf numFmtId="0" fontId="0" fillId="0" borderId="0" xfId="0" applyAlignment="1">
      <alignment vertical="center"/>
    </xf>
    <xf numFmtId="0" fontId="14" fillId="0" borderId="23" xfId="2" applyFont="1" applyBorder="1" applyAlignment="1">
      <alignment horizontal="left" vertical="center"/>
    </xf>
    <xf numFmtId="0" fontId="69" fillId="0" borderId="37" xfId="2" applyFont="1" applyBorder="1" applyAlignment="1">
      <alignment horizontal="left" vertical="center"/>
    </xf>
    <xf numFmtId="0" fontId="14" fillId="0" borderId="28" xfId="2" applyFont="1" applyBorder="1" applyAlignment="1">
      <alignment horizontal="left" vertical="center"/>
    </xf>
    <xf numFmtId="0" fontId="71" fillId="0" borderId="0" xfId="2" applyFont="1">
      <alignment vertical="center"/>
    </xf>
    <xf numFmtId="0" fontId="72" fillId="0" borderId="0" xfId="14" applyFont="1" applyAlignment="1">
      <alignment horizontal="center" vertical="center"/>
    </xf>
    <xf numFmtId="0" fontId="7" fillId="0" borderId="0" xfId="14" applyFont="1" applyAlignment="1">
      <alignment horizontal="center" vertical="center"/>
    </xf>
    <xf numFmtId="0" fontId="73" fillId="0" borderId="0" xfId="2" applyFont="1" applyAlignment="1">
      <alignment horizontal="center" vertical="center"/>
    </xf>
    <xf numFmtId="0" fontId="73" fillId="0" borderId="0" xfId="14" applyFont="1" applyAlignment="1">
      <alignment horizontal="center" vertical="center"/>
    </xf>
    <xf numFmtId="0" fontId="73" fillId="0" borderId="0" xfId="2" applyFont="1">
      <alignment vertical="center"/>
    </xf>
    <xf numFmtId="0" fontId="72" fillId="0" borderId="0" xfId="2" applyFont="1">
      <alignment vertical="center"/>
    </xf>
    <xf numFmtId="0" fontId="72" fillId="0" borderId="0" xfId="2" applyFont="1" applyAlignment="1">
      <alignment horizontal="center" vertical="center"/>
    </xf>
    <xf numFmtId="0" fontId="32" fillId="0" borderId="22" xfId="0" applyFont="1" applyBorder="1" applyAlignment="1">
      <alignment vertical="center"/>
    </xf>
    <xf numFmtId="0" fontId="12" fillId="0" borderId="0" xfId="0" applyFont="1" applyAlignment="1">
      <alignment horizontal="left" vertical="center"/>
    </xf>
    <xf numFmtId="176" fontId="43" fillId="0" borderId="0" xfId="2" applyNumberFormat="1" applyFont="1" applyAlignment="1" applyProtection="1">
      <alignment horizontal="right" vertical="center"/>
      <protection locked="0"/>
    </xf>
    <xf numFmtId="180" fontId="43" fillId="0" borderId="0" xfId="2" applyNumberFormat="1" applyFont="1">
      <alignment vertical="center"/>
    </xf>
    <xf numFmtId="180" fontId="43" fillId="0" borderId="0" xfId="2" applyNumberFormat="1" applyFont="1" applyAlignment="1">
      <alignment horizontal="center" vertical="center"/>
    </xf>
    <xf numFmtId="0" fontId="43" fillId="0" borderId="75" xfId="2" applyFont="1" applyBorder="1" applyAlignment="1">
      <alignment horizontal="center" vertical="center" shrinkToFit="1"/>
    </xf>
    <xf numFmtId="0" fontId="43" fillId="0" borderId="44" xfId="2" applyFont="1" applyBorder="1" applyAlignment="1" applyProtection="1">
      <alignment horizontal="center" vertical="center"/>
      <protection locked="0"/>
    </xf>
    <xf numFmtId="0" fontId="98" fillId="0" borderId="0" xfId="6" applyFont="1" applyAlignment="1">
      <alignment horizontal="left" vertical="center"/>
    </xf>
    <xf numFmtId="0" fontId="99" fillId="0" borderId="0" xfId="6" applyFont="1" applyAlignment="1">
      <alignment horizontal="left" vertical="center"/>
    </xf>
    <xf numFmtId="0" fontId="99" fillId="0" borderId="0" xfId="6" applyFont="1" applyAlignment="1">
      <alignment horizontal="center" vertical="center"/>
    </xf>
    <xf numFmtId="0" fontId="59" fillId="0" borderId="0" xfId="6" applyFont="1" applyAlignment="1">
      <alignment horizontal="left" vertical="center"/>
    </xf>
    <xf numFmtId="0" fontId="59" fillId="0" borderId="50" xfId="6" applyFont="1" applyBorder="1" applyAlignment="1">
      <alignment horizontal="center" vertical="center"/>
    </xf>
    <xf numFmtId="0" fontId="101" fillId="0" borderId="50" xfId="6" applyFont="1" applyBorder="1" applyAlignment="1">
      <alignment horizontal="left" vertical="center"/>
    </xf>
    <xf numFmtId="0" fontId="98" fillId="0" borderId="0" xfId="6" applyFont="1" applyAlignment="1">
      <alignment vertical="center"/>
    </xf>
    <xf numFmtId="0" fontId="59" fillId="0" borderId="32" xfId="6" applyFont="1" applyBorder="1" applyAlignment="1">
      <alignment horizontal="left" vertical="center"/>
    </xf>
    <xf numFmtId="0" fontId="59" fillId="0" borderId="51" xfId="6" applyFont="1" applyBorder="1" applyAlignment="1">
      <alignment horizontal="left" vertical="center"/>
    </xf>
    <xf numFmtId="0" fontId="59" fillId="0" borderId="50" xfId="6" applyFont="1" applyBorder="1" applyAlignment="1">
      <alignment horizontal="left" vertical="center"/>
    </xf>
    <xf numFmtId="0" fontId="59" fillId="0" borderId="47" xfId="6" applyFont="1" applyBorder="1" applyAlignment="1">
      <alignment horizontal="left" vertical="center"/>
    </xf>
    <xf numFmtId="0" fontId="59" fillId="0" borderId="21" xfId="6" applyFont="1" applyBorder="1" applyAlignment="1">
      <alignment horizontal="left" vertical="center"/>
    </xf>
    <xf numFmtId="0" fontId="59" fillId="0" borderId="20" xfId="6" applyFont="1" applyBorder="1" applyAlignment="1">
      <alignment vertical="center"/>
    </xf>
    <xf numFmtId="0" fontId="102" fillId="0" borderId="0" xfId="6" applyFont="1" applyAlignment="1">
      <alignment horizontal="left" vertical="center"/>
    </xf>
    <xf numFmtId="0" fontId="59" fillId="0" borderId="0" xfId="6" applyFont="1" applyAlignment="1">
      <alignment horizontal="centerContinuous" vertical="center" shrinkToFit="1"/>
    </xf>
    <xf numFmtId="0" fontId="59" fillId="0" borderId="0" xfId="6" applyFont="1" applyAlignment="1">
      <alignment horizontal="centerContinuous" vertical="center"/>
    </xf>
    <xf numFmtId="0" fontId="59" fillId="0" borderId="0" xfId="6" applyFont="1" applyAlignment="1">
      <alignment vertical="center"/>
    </xf>
    <xf numFmtId="0" fontId="101" fillId="0" borderId="0" xfId="6" applyFont="1" applyAlignment="1">
      <alignment vertical="center"/>
    </xf>
    <xf numFmtId="0" fontId="103" fillId="0" borderId="0" xfId="6" applyFont="1" applyAlignment="1">
      <alignment vertical="center"/>
    </xf>
    <xf numFmtId="0" fontId="59" fillId="0" borderId="20" xfId="6" applyFont="1" applyBorder="1" applyAlignment="1">
      <alignment horizontal="left" vertical="center"/>
    </xf>
    <xf numFmtId="0" fontId="59" fillId="0" borderId="0" xfId="6" applyFont="1" applyAlignment="1">
      <alignment horizontal="center" vertical="center"/>
    </xf>
    <xf numFmtId="0" fontId="104" fillId="0" borderId="0" xfId="6" applyFont="1" applyAlignment="1">
      <alignment horizontal="left" vertical="center"/>
    </xf>
    <xf numFmtId="0" fontId="59" fillId="0" borderId="95" xfId="6" applyFont="1" applyBorder="1" applyAlignment="1">
      <alignment horizontal="left" vertical="center"/>
    </xf>
    <xf numFmtId="0" fontId="59" fillId="0" borderId="95" xfId="6" applyFont="1" applyBorder="1" applyAlignment="1">
      <alignment vertical="center"/>
    </xf>
    <xf numFmtId="0" fontId="59" fillId="7" borderId="95" xfId="6" applyFont="1" applyFill="1" applyBorder="1" applyAlignment="1">
      <alignment vertical="center"/>
    </xf>
    <xf numFmtId="0" fontId="59" fillId="0" borderId="102" xfId="6" applyFont="1" applyBorder="1" applyAlignment="1">
      <alignment vertical="center"/>
    </xf>
    <xf numFmtId="0" fontId="59" fillId="7" borderId="102" xfId="6" applyFont="1" applyFill="1" applyBorder="1" applyAlignment="1">
      <alignment vertical="center"/>
    </xf>
    <xf numFmtId="0" fontId="59" fillId="7" borderId="102" xfId="6" applyFont="1" applyFill="1" applyBorder="1" applyAlignment="1">
      <alignment horizontal="left" vertical="center"/>
    </xf>
    <xf numFmtId="0" fontId="59" fillId="7" borderId="95" xfId="6" applyFont="1" applyFill="1" applyBorder="1" applyAlignment="1">
      <alignment horizontal="left" vertical="center"/>
    </xf>
    <xf numFmtId="0" fontId="59" fillId="0" borderId="49" xfId="6" applyFont="1" applyBorder="1" applyAlignment="1">
      <alignment horizontal="center" vertical="center"/>
    </xf>
    <xf numFmtId="0" fontId="59" fillId="0" borderId="5" xfId="6" applyFont="1" applyBorder="1" applyAlignment="1">
      <alignment horizontal="center" vertical="center"/>
    </xf>
    <xf numFmtId="0" fontId="101" fillId="0" borderId="0" xfId="6" applyFont="1" applyAlignment="1">
      <alignment horizontal="left" vertical="center"/>
    </xf>
    <xf numFmtId="0" fontId="59" fillId="0" borderId="20" xfId="6" applyFont="1" applyBorder="1" applyAlignment="1">
      <alignment horizontal="center" vertical="center"/>
    </xf>
    <xf numFmtId="0" fontId="102" fillId="0" borderId="0" xfId="6" applyFont="1" applyAlignment="1">
      <alignment horizontal="centerContinuous" vertical="center" shrinkToFit="1"/>
    </xf>
    <xf numFmtId="0" fontId="102" fillId="0" borderId="0" xfId="6" applyFont="1" applyAlignment="1">
      <alignment horizontal="centerContinuous" vertical="center"/>
    </xf>
    <xf numFmtId="0" fontId="105" fillId="0" borderId="0" xfId="6" applyFont="1" applyAlignment="1">
      <alignment vertical="center"/>
    </xf>
    <xf numFmtId="0" fontId="106" fillId="0" borderId="0" xfId="6" applyFont="1" applyAlignment="1">
      <alignment horizontal="left" vertical="center"/>
    </xf>
    <xf numFmtId="0" fontId="59" fillId="0" borderId="0" xfId="6" applyFont="1" applyAlignment="1">
      <alignment vertical="center" shrinkToFit="1"/>
    </xf>
    <xf numFmtId="0" fontId="59" fillId="0" borderId="9" xfId="6" applyFont="1" applyBorder="1" applyAlignment="1">
      <alignment horizontal="center" vertical="center"/>
    </xf>
    <xf numFmtId="0" fontId="59" fillId="0" borderId="43" xfId="6" applyFont="1" applyBorder="1" applyAlignment="1">
      <alignment horizontal="center" vertical="center"/>
    </xf>
    <xf numFmtId="0" fontId="59" fillId="0" borderId="0" xfId="6" applyFont="1" applyAlignment="1">
      <alignment horizontal="left" vertical="center" shrinkToFit="1"/>
    </xf>
    <xf numFmtId="0" fontId="59" fillId="0" borderId="9" xfId="6" applyFont="1" applyBorder="1" applyAlignment="1">
      <alignment horizontal="left" vertical="center"/>
    </xf>
    <xf numFmtId="0" fontId="59" fillId="0" borderId="42" xfId="6" applyFont="1" applyBorder="1" applyAlignment="1">
      <alignment horizontal="left" vertical="center"/>
    </xf>
    <xf numFmtId="0" fontId="59" fillId="0" borderId="54" xfId="6" applyFont="1" applyBorder="1" applyAlignment="1">
      <alignment horizontal="left" vertical="center"/>
    </xf>
    <xf numFmtId="0" fontId="59" fillId="0" borderId="33" xfId="6" applyFont="1" applyBorder="1" applyAlignment="1">
      <alignment horizontal="left" vertical="center"/>
    </xf>
    <xf numFmtId="0" fontId="56" fillId="0" borderId="0" xfId="6" applyFont="1" applyAlignment="1">
      <alignment vertical="center"/>
    </xf>
    <xf numFmtId="0" fontId="56" fillId="0" borderId="0" xfId="6" applyFont="1" applyAlignment="1">
      <alignment horizontal="right" vertical="center"/>
    </xf>
    <xf numFmtId="0" fontId="31" fillId="0" borderId="0" xfId="6" applyFont="1" applyAlignment="1">
      <alignment horizontal="center" vertical="center"/>
    </xf>
    <xf numFmtId="0" fontId="32" fillId="0" borderId="23" xfId="6" applyFont="1" applyBorder="1" applyAlignment="1">
      <alignment horizontal="left" vertical="center" wrapText="1"/>
    </xf>
    <xf numFmtId="0" fontId="56" fillId="0" borderId="21" xfId="6" applyFont="1" applyBorder="1" applyAlignment="1">
      <alignment vertical="center"/>
    </xf>
    <xf numFmtId="0" fontId="56" fillId="0" borderId="44" xfId="6" applyFont="1" applyBorder="1" applyAlignment="1">
      <alignment horizontal="left" vertical="center"/>
    </xf>
    <xf numFmtId="0" fontId="56" fillId="0" borderId="37" xfId="6" applyFont="1" applyBorder="1" applyAlignment="1">
      <alignment horizontal="center" vertical="center"/>
    </xf>
    <xf numFmtId="0" fontId="32" fillId="0" borderId="0" xfId="6" applyFont="1" applyAlignment="1">
      <alignment vertical="center"/>
    </xf>
    <xf numFmtId="0" fontId="32" fillId="0" borderId="0" xfId="0" applyFont="1"/>
    <xf numFmtId="0" fontId="31" fillId="0" borderId="0" xfId="0" applyFont="1"/>
    <xf numFmtId="0" fontId="32" fillId="0" borderId="36" xfId="0" applyFont="1" applyBorder="1" applyAlignment="1">
      <alignment horizontal="distributed" vertical="center"/>
    </xf>
    <xf numFmtId="0" fontId="32" fillId="0" borderId="22" xfId="0" applyFont="1" applyBorder="1" applyAlignment="1">
      <alignment horizontal="distributed" vertical="center"/>
    </xf>
    <xf numFmtId="0" fontId="34" fillId="0" borderId="0" xfId="0" applyFont="1"/>
    <xf numFmtId="49" fontId="6" fillId="0" borderId="0" xfId="0" applyNumberFormat="1" applyFont="1" applyAlignment="1">
      <alignment vertical="center"/>
    </xf>
    <xf numFmtId="49" fontId="35" fillId="0" borderId="0" xfId="0" applyNumberFormat="1" applyFont="1" applyAlignment="1">
      <alignment vertical="center"/>
    </xf>
    <xf numFmtId="49" fontId="37" fillId="0" borderId="0" xfId="0" applyNumberFormat="1" applyFont="1" applyAlignment="1">
      <alignment vertical="center"/>
    </xf>
    <xf numFmtId="49" fontId="36" fillId="0" borderId="0" xfId="0" applyNumberFormat="1" applyFont="1" applyAlignment="1">
      <alignment horizontal="center" vertical="center"/>
    </xf>
    <xf numFmtId="49" fontId="37" fillId="0" borderId="0" xfId="0" applyNumberFormat="1" applyFont="1" applyAlignment="1">
      <alignment horizontal="center" vertical="center"/>
    </xf>
    <xf numFmtId="49" fontId="6" fillId="0" borderId="0" xfId="0" applyNumberFormat="1" applyFont="1" applyAlignment="1">
      <alignment horizontal="right" vertical="center"/>
    </xf>
    <xf numFmtId="49" fontId="6" fillId="0" borderId="0" xfId="0" applyNumberFormat="1" applyFont="1" applyAlignment="1">
      <alignment horizontal="center" vertical="center"/>
    </xf>
    <xf numFmtId="49" fontId="12" fillId="0" borderId="0" xfId="0" applyNumberFormat="1" applyFont="1" applyAlignment="1">
      <alignment horizontal="left" vertical="center"/>
    </xf>
    <xf numFmtId="49" fontId="14" fillId="0" borderId="0" xfId="0" applyNumberFormat="1" applyFont="1" applyAlignment="1">
      <alignment horizontal="right" vertical="center"/>
    </xf>
    <xf numFmtId="0" fontId="0" fillId="0" borderId="94" xfId="0" applyBorder="1" applyAlignment="1">
      <alignment horizontal="center" vertical="center"/>
    </xf>
    <xf numFmtId="49" fontId="6" fillId="0" borderId="94" xfId="0" applyNumberFormat="1" applyFont="1" applyBorder="1" applyAlignment="1">
      <alignment vertical="center"/>
    </xf>
    <xf numFmtId="49" fontId="6" fillId="0" borderId="106" xfId="0" applyNumberFormat="1" applyFont="1" applyBorder="1" applyAlignment="1">
      <alignment vertical="center"/>
    </xf>
    <xf numFmtId="49" fontId="6" fillId="0" borderId="32" xfId="0" applyNumberFormat="1" applyFont="1" applyBorder="1" applyAlignment="1">
      <alignment horizontal="center" vertical="center"/>
    </xf>
    <xf numFmtId="49" fontId="6" fillId="0" borderId="32" xfId="0" applyNumberFormat="1" applyFont="1" applyBorder="1" applyAlignment="1">
      <alignment vertical="center"/>
    </xf>
    <xf numFmtId="49" fontId="6" fillId="0" borderId="33" xfId="0" applyNumberFormat="1" applyFont="1" applyBorder="1" applyAlignment="1">
      <alignment horizontal="right" vertical="center"/>
    </xf>
    <xf numFmtId="49" fontId="6" fillId="0" borderId="50" xfId="0" applyNumberFormat="1" applyFont="1" applyBorder="1" applyAlignment="1">
      <alignment vertical="center"/>
    </xf>
    <xf numFmtId="49" fontId="6" fillId="0" borderId="50" xfId="0" applyNumberFormat="1" applyFont="1" applyBorder="1" applyAlignment="1">
      <alignment horizontal="right" vertical="center"/>
    </xf>
    <xf numFmtId="0" fontId="0" fillId="0" borderId="50" xfId="0" applyBorder="1" applyAlignment="1">
      <alignment vertical="center"/>
    </xf>
    <xf numFmtId="0" fontId="0" fillId="0" borderId="55" xfId="0" applyBorder="1" applyAlignment="1">
      <alignment vertical="center"/>
    </xf>
    <xf numFmtId="0" fontId="0" fillId="0" borderId="76" xfId="0" applyBorder="1" applyAlignment="1">
      <alignment horizontal="center" vertical="center"/>
    </xf>
    <xf numFmtId="49" fontId="6" fillId="0" borderId="76" xfId="0" applyNumberFormat="1" applyFont="1" applyBorder="1" applyAlignment="1">
      <alignment vertical="center"/>
    </xf>
    <xf numFmtId="49" fontId="6" fillId="0" borderId="62" xfId="0" applyNumberFormat="1" applyFont="1" applyBorder="1" applyAlignment="1">
      <alignment vertical="center"/>
    </xf>
    <xf numFmtId="49" fontId="6" fillId="0" borderId="0" xfId="0" applyNumberFormat="1" applyFont="1" applyAlignment="1">
      <alignment horizontal="center" vertical="center" shrinkToFit="1"/>
    </xf>
    <xf numFmtId="49" fontId="6" fillId="0" borderId="64" xfId="0" applyNumberFormat="1" applyFont="1" applyBorder="1" applyAlignment="1">
      <alignment vertical="center"/>
    </xf>
    <xf numFmtId="49" fontId="6" fillId="0" borderId="30" xfId="0" applyNumberFormat="1" applyFont="1" applyBorder="1" applyAlignment="1">
      <alignment horizontal="center" vertical="center"/>
    </xf>
    <xf numFmtId="49" fontId="6" fillId="0" borderId="29" xfId="0" applyNumberFormat="1" applyFont="1" applyBorder="1" applyAlignment="1">
      <alignment horizontal="right" vertical="center" shrinkToFit="1"/>
    </xf>
    <xf numFmtId="49" fontId="6" fillId="0" borderId="34" xfId="0" applyNumberFormat="1" applyFont="1" applyBorder="1" applyAlignment="1">
      <alignment horizontal="right" vertical="center"/>
    </xf>
    <xf numFmtId="49" fontId="6" fillId="0" borderId="42" xfId="0" applyNumberFormat="1" applyFont="1" applyBorder="1" applyAlignment="1">
      <alignment horizontal="center" vertical="center"/>
    </xf>
    <xf numFmtId="49" fontId="6" fillId="0" borderId="42" xfId="0" applyNumberFormat="1" applyFont="1" applyBorder="1" applyAlignment="1">
      <alignment vertical="center"/>
    </xf>
    <xf numFmtId="49" fontId="6" fillId="0" borderId="43" xfId="0" applyNumberFormat="1" applyFont="1" applyBorder="1" applyAlignment="1">
      <alignment vertical="center"/>
    </xf>
    <xf numFmtId="49" fontId="7" fillId="0" borderId="0" xfId="0" applyNumberFormat="1" applyFont="1" applyAlignment="1">
      <alignment horizontal="right" vertical="center"/>
    </xf>
    <xf numFmtId="49" fontId="7" fillId="0" borderId="0" xfId="0" applyNumberFormat="1" applyFont="1" applyAlignment="1">
      <alignment horizontal="center" vertical="top"/>
    </xf>
    <xf numFmtId="49" fontId="38" fillId="0" borderId="0" xfId="0" applyNumberFormat="1" applyFont="1" applyAlignment="1">
      <alignment vertical="center"/>
    </xf>
    <xf numFmtId="49" fontId="7" fillId="0" borderId="0" xfId="0" applyNumberFormat="1" applyFont="1" applyAlignment="1">
      <alignment vertical="center"/>
    </xf>
    <xf numFmtId="49" fontId="7" fillId="0" borderId="0" xfId="0" applyNumberFormat="1" applyFont="1" applyAlignment="1">
      <alignment horizontal="left" vertical="top"/>
    </xf>
    <xf numFmtId="49" fontId="7" fillId="0" borderId="0" xfId="0" applyNumberFormat="1" applyFont="1" applyAlignment="1">
      <alignment vertical="top"/>
    </xf>
    <xf numFmtId="49" fontId="38" fillId="0" borderId="0" xfId="0" applyNumberFormat="1" applyFont="1" applyAlignment="1">
      <alignment horizontal="center" vertical="top"/>
    </xf>
    <xf numFmtId="49" fontId="38" fillId="0" borderId="0" xfId="0" applyNumberFormat="1" applyFont="1" applyAlignment="1">
      <alignment horizontal="center" vertical="center"/>
    </xf>
    <xf numFmtId="49" fontId="40" fillId="0" borderId="0" xfId="0" applyNumberFormat="1" applyFont="1" applyAlignment="1">
      <alignment horizontal="center" vertical="center"/>
    </xf>
    <xf numFmtId="49" fontId="38" fillId="0" borderId="0" xfId="0" applyNumberFormat="1" applyFont="1" applyAlignment="1">
      <alignment vertical="top" wrapText="1"/>
    </xf>
    <xf numFmtId="49" fontId="9" fillId="0" borderId="0" xfId="0" applyNumberFormat="1" applyFont="1" applyAlignment="1">
      <alignment horizontal="center" vertical="center"/>
    </xf>
    <xf numFmtId="49" fontId="20" fillId="0" borderId="0" xfId="0" applyNumberFormat="1" applyFont="1" applyAlignment="1">
      <alignment horizontal="center" vertical="center"/>
    </xf>
    <xf numFmtId="49" fontId="20" fillId="0" borderId="0" xfId="0" applyNumberFormat="1" applyFont="1" applyAlignment="1">
      <alignment vertical="center"/>
    </xf>
    <xf numFmtId="49" fontId="10" fillId="0" borderId="0" xfId="0" applyNumberFormat="1" applyFont="1" applyAlignment="1">
      <alignment horizontal="left" vertical="center"/>
    </xf>
    <xf numFmtId="49" fontId="9" fillId="0" borderId="0" xfId="0" applyNumberFormat="1" applyFont="1" applyAlignment="1">
      <alignment vertical="center"/>
    </xf>
    <xf numFmtId="49" fontId="21" fillId="0" borderId="0" xfId="0" applyNumberFormat="1" applyFont="1" applyAlignment="1">
      <alignment horizontal="center" vertical="center"/>
    </xf>
    <xf numFmtId="49" fontId="10" fillId="0" borderId="30" xfId="0" applyNumberFormat="1" applyFont="1" applyBorder="1" applyAlignment="1">
      <alignment vertical="center"/>
    </xf>
    <xf numFmtId="177" fontId="10" fillId="0" borderId="23" xfId="0" applyNumberFormat="1" applyFont="1" applyBorder="1" applyAlignment="1">
      <alignment horizontal="right" vertical="center" shrinkToFit="1"/>
    </xf>
    <xf numFmtId="177" fontId="10" fillId="0" borderId="28" xfId="0" applyNumberFormat="1" applyFont="1" applyBorder="1" applyAlignment="1">
      <alignment vertical="center" shrinkToFit="1"/>
    </xf>
    <xf numFmtId="177" fontId="10" fillId="0" borderId="38" xfId="0" applyNumberFormat="1" applyFont="1" applyBorder="1" applyAlignment="1">
      <alignment vertical="center" shrinkToFit="1"/>
    </xf>
    <xf numFmtId="49" fontId="21" fillId="0" borderId="0" xfId="0" applyNumberFormat="1" applyFont="1" applyAlignment="1">
      <alignment vertical="center"/>
    </xf>
    <xf numFmtId="49" fontId="10" fillId="0" borderId="107" xfId="0" applyNumberFormat="1" applyFont="1" applyBorder="1" applyAlignment="1">
      <alignment vertical="center"/>
    </xf>
    <xf numFmtId="177" fontId="10" fillId="0" borderId="58" xfId="0" applyNumberFormat="1" applyFont="1" applyBorder="1" applyAlignment="1">
      <alignment horizontal="right" vertical="center" shrinkToFit="1"/>
    </xf>
    <xf numFmtId="177" fontId="10" fillId="0" borderId="60" xfId="0" applyNumberFormat="1" applyFont="1" applyBorder="1" applyAlignment="1">
      <alignment vertical="center" shrinkToFit="1"/>
    </xf>
    <xf numFmtId="177" fontId="10" fillId="0" borderId="68" xfId="0" applyNumberFormat="1" applyFont="1" applyBorder="1" applyAlignment="1">
      <alignment vertical="center" shrinkToFit="1"/>
    </xf>
    <xf numFmtId="49" fontId="10" fillId="0" borderId="6" xfId="0" applyNumberFormat="1" applyFont="1" applyBorder="1" applyAlignment="1">
      <alignment horizontal="center" vertical="center"/>
    </xf>
    <xf numFmtId="177" fontId="10" fillId="0" borderId="85" xfId="0" applyNumberFormat="1" applyFont="1" applyBorder="1" applyAlignment="1">
      <alignment horizontal="right" vertical="center" shrinkToFit="1"/>
    </xf>
    <xf numFmtId="177" fontId="10" fillId="0" borderId="81" xfId="0" applyNumberFormat="1" applyFont="1" applyBorder="1" applyAlignment="1">
      <alignment vertical="center" shrinkToFit="1"/>
    </xf>
    <xf numFmtId="177" fontId="10" fillId="0" borderId="43" xfId="0" applyNumberFormat="1" applyFont="1" applyBorder="1" applyAlignment="1">
      <alignment vertical="center" shrinkToFit="1"/>
    </xf>
    <xf numFmtId="49" fontId="10" fillId="0" borderId="0" xfId="0" applyNumberFormat="1" applyFont="1" applyAlignment="1">
      <alignment horizontal="center" vertical="center"/>
    </xf>
    <xf numFmtId="49" fontId="10" fillId="0" borderId="0" xfId="0" applyNumberFormat="1" applyFont="1" applyAlignment="1">
      <alignment vertical="center"/>
    </xf>
    <xf numFmtId="49" fontId="8" fillId="0" borderId="0" xfId="0" applyNumberFormat="1" applyFont="1" applyAlignment="1">
      <alignment horizontal="left" vertical="center" wrapText="1"/>
    </xf>
    <xf numFmtId="49" fontId="9" fillId="0" borderId="108" xfId="0" applyNumberFormat="1" applyFont="1" applyBorder="1" applyAlignment="1">
      <alignment vertical="center"/>
    </xf>
    <xf numFmtId="49" fontId="10" fillId="0" borderId="109" xfId="0" applyNumberFormat="1" applyFont="1" applyBorder="1" applyAlignment="1">
      <alignment vertical="center"/>
    </xf>
    <xf numFmtId="0" fontId="84" fillId="0" borderId="88" xfId="0" applyFont="1" applyFill="1" applyBorder="1" applyAlignment="1">
      <alignment horizontal="left" vertical="center" wrapText="1"/>
    </xf>
    <xf numFmtId="0" fontId="84" fillId="0" borderId="24" xfId="0" applyFont="1" applyBorder="1" applyAlignment="1">
      <alignment horizontal="left" vertical="center" wrapText="1"/>
    </xf>
    <xf numFmtId="0" fontId="85" fillId="0" borderId="24" xfId="11" applyFont="1" applyBorder="1" applyAlignment="1">
      <alignment vertical="center" wrapText="1"/>
    </xf>
    <xf numFmtId="0" fontId="85" fillId="0" borderId="47" xfId="11" applyFont="1" applyBorder="1" applyAlignment="1">
      <alignment horizontal="left" vertical="center" wrapText="1"/>
    </xf>
    <xf numFmtId="0" fontId="85" fillId="0" borderId="30" xfId="11" applyFont="1" applyBorder="1" applyAlignment="1">
      <alignment wrapText="1"/>
    </xf>
    <xf numFmtId="0" fontId="85" fillId="0" borderId="24" xfId="11" applyFont="1" applyBorder="1" applyAlignment="1">
      <alignment horizontal="justify" vertical="center" wrapText="1"/>
    </xf>
    <xf numFmtId="0" fontId="85" fillId="0" borderId="28" xfId="11" applyFont="1" applyBorder="1" applyAlignment="1">
      <alignment horizontal="justify" vertical="center" wrapText="1"/>
    </xf>
    <xf numFmtId="0" fontId="85" fillId="0" borderId="24" xfId="11" applyFont="1" applyBorder="1" applyAlignment="1">
      <alignment horizontal="left" vertical="center" wrapText="1"/>
    </xf>
    <xf numFmtId="0" fontId="85" fillId="0" borderId="24" xfId="11" applyFont="1" applyBorder="1" applyAlignment="1">
      <alignment horizontal="left" vertical="center" shrinkToFit="1"/>
    </xf>
    <xf numFmtId="0" fontId="85" fillId="0" borderId="34" xfId="11" applyFont="1" applyBorder="1" applyAlignment="1">
      <alignment vertical="center"/>
    </xf>
    <xf numFmtId="0" fontId="85" fillId="0" borderId="169" xfId="11" applyFont="1" applyFill="1" applyBorder="1" applyAlignment="1">
      <alignment vertical="center" wrapText="1"/>
    </xf>
    <xf numFmtId="0" fontId="109" fillId="0" borderId="0" xfId="0" applyFont="1"/>
    <xf numFmtId="0" fontId="110" fillId="0" borderId="0" xfId="0" applyFont="1"/>
    <xf numFmtId="0" fontId="15" fillId="0" borderId="0" xfId="7">
      <alignment vertical="center"/>
    </xf>
    <xf numFmtId="0" fontId="13" fillId="0" borderId="0" xfId="7" applyFont="1">
      <alignment vertical="center"/>
    </xf>
    <xf numFmtId="0" fontId="85" fillId="0" borderId="1" xfId="11" applyFont="1" applyBorder="1" applyAlignment="1">
      <alignment horizontal="center" vertical="center" wrapText="1"/>
    </xf>
    <xf numFmtId="0" fontId="85" fillId="0" borderId="25" xfId="11" applyFont="1" applyBorder="1" applyAlignment="1">
      <alignment horizontal="center" vertical="center" wrapText="1"/>
    </xf>
    <xf numFmtId="0" fontId="85" fillId="0" borderId="6" xfId="11" applyFont="1" applyBorder="1" applyAlignment="1">
      <alignment horizontal="center" vertical="center" wrapText="1"/>
    </xf>
    <xf numFmtId="0" fontId="85" fillId="0" borderId="3" xfId="11" applyFont="1" applyBorder="1" applyAlignment="1">
      <alignment horizontal="center" vertical="center" wrapText="1"/>
    </xf>
    <xf numFmtId="0" fontId="85" fillId="0" borderId="24" xfId="11" applyFont="1" applyBorder="1" applyAlignment="1">
      <alignment horizontal="center" vertical="center" wrapText="1"/>
    </xf>
    <xf numFmtId="0" fontId="85" fillId="0" borderId="7" xfId="11" applyFont="1" applyBorder="1" applyAlignment="1">
      <alignment horizontal="center" vertical="center" wrapText="1"/>
    </xf>
    <xf numFmtId="0" fontId="84" fillId="0" borderId="88" xfId="0" applyFont="1" applyFill="1" applyBorder="1" applyAlignment="1">
      <alignment horizontal="left" vertical="center" wrapText="1"/>
    </xf>
    <xf numFmtId="0" fontId="84" fillId="0" borderId="93" xfId="0" applyFont="1" applyFill="1" applyBorder="1" applyAlignment="1">
      <alignment horizontal="left" vertical="center" wrapText="1"/>
    </xf>
    <xf numFmtId="0" fontId="84" fillId="0" borderId="87" xfId="0" applyFont="1" applyFill="1" applyBorder="1" applyAlignment="1">
      <alignment horizontal="left" vertical="center" wrapText="1"/>
    </xf>
    <xf numFmtId="0" fontId="84" fillId="0" borderId="88" xfId="0" applyFont="1" applyFill="1" applyBorder="1" applyAlignment="1">
      <alignment vertical="center" wrapText="1"/>
    </xf>
    <xf numFmtId="0" fontId="84" fillId="0" borderId="53" xfId="0" applyFont="1" applyFill="1" applyBorder="1" applyAlignment="1">
      <alignment vertical="center" wrapText="1"/>
    </xf>
    <xf numFmtId="0" fontId="30" fillId="0" borderId="0" xfId="0" applyFont="1" applyBorder="1" applyAlignment="1">
      <alignment horizontal="left" vertical="top" wrapText="1"/>
    </xf>
    <xf numFmtId="0" fontId="85" fillId="0" borderId="47" xfId="11" applyFont="1" applyBorder="1" applyAlignment="1">
      <alignment horizontal="left" vertical="center" wrapText="1"/>
    </xf>
    <xf numFmtId="0" fontId="85" fillId="0" borderId="20" xfId="11" applyFont="1" applyBorder="1" applyAlignment="1">
      <alignment horizontal="left" vertical="center" wrapText="1"/>
    </xf>
    <xf numFmtId="0" fontId="85" fillId="0" borderId="33" xfId="11" applyFont="1" applyBorder="1" applyAlignment="1">
      <alignment horizontal="left" vertical="center" wrapText="1"/>
    </xf>
    <xf numFmtId="0" fontId="85" fillId="0" borderId="18" xfId="11" applyFont="1" applyBorder="1" applyAlignment="1">
      <alignment horizontal="left" vertical="center" wrapText="1"/>
    </xf>
    <xf numFmtId="0" fontId="85" fillId="0" borderId="28" xfId="11" applyFont="1" applyBorder="1" applyAlignment="1">
      <alignment horizontal="left" vertical="center" wrapText="1"/>
    </xf>
    <xf numFmtId="0" fontId="85" fillId="0" borderId="25" xfId="11" applyFont="1" applyBorder="1" applyAlignment="1">
      <alignment horizontal="left" vertical="center" wrapText="1"/>
    </xf>
    <xf numFmtId="0" fontId="85" fillId="0" borderId="67" xfId="11" applyFont="1" applyFill="1" applyBorder="1" applyAlignment="1">
      <alignment horizontal="left" vertical="center" wrapText="1"/>
    </xf>
    <xf numFmtId="0" fontId="85" fillId="0" borderId="19" xfId="11" applyFont="1" applyFill="1" applyBorder="1" applyAlignment="1">
      <alignment horizontal="left" vertical="center" wrapText="1"/>
    </xf>
    <xf numFmtId="0" fontId="85" fillId="0" borderId="47" xfId="11" applyFont="1" applyFill="1" applyBorder="1" applyAlignment="1">
      <alignment horizontal="left" vertical="center" wrapText="1"/>
    </xf>
    <xf numFmtId="0" fontId="85" fillId="0" borderId="20" xfId="11" applyFont="1" applyFill="1" applyBorder="1" applyAlignment="1">
      <alignment horizontal="left" vertical="center" wrapText="1"/>
    </xf>
    <xf numFmtId="0" fontId="85" fillId="0" borderId="33" xfId="11" applyFont="1" applyFill="1" applyBorder="1" applyAlignment="1">
      <alignment horizontal="left" vertical="center" wrapText="1"/>
    </xf>
    <xf numFmtId="0" fontId="84" fillId="0" borderId="174" xfId="0" applyFont="1" applyFill="1" applyBorder="1" applyAlignment="1">
      <alignment horizontal="center" vertical="center" wrapText="1"/>
    </xf>
    <xf numFmtId="0" fontId="84" fillId="0" borderId="175" xfId="0" applyFont="1" applyFill="1" applyBorder="1" applyAlignment="1">
      <alignment horizontal="center" vertical="center" wrapText="1"/>
    </xf>
    <xf numFmtId="0" fontId="85" fillId="0" borderId="67" xfId="11" applyFont="1" applyBorder="1" applyAlignment="1">
      <alignment horizontal="left" vertical="center" wrapText="1"/>
    </xf>
    <xf numFmtId="0" fontId="85" fillId="0" borderId="19" xfId="11" applyFont="1" applyBorder="1" applyAlignment="1">
      <alignment horizontal="left" vertical="center" wrapText="1"/>
    </xf>
    <xf numFmtId="0" fontId="84" fillId="2" borderId="8" xfId="0" applyFont="1" applyFill="1" applyBorder="1" applyAlignment="1">
      <alignment horizontal="center" vertical="center" wrapText="1"/>
    </xf>
    <xf numFmtId="0" fontId="84" fillId="2" borderId="72" xfId="0" applyFont="1" applyFill="1" applyBorder="1" applyAlignment="1">
      <alignment horizontal="center" vertical="center" wrapText="1"/>
    </xf>
    <xf numFmtId="0" fontId="84" fillId="2" borderId="73" xfId="0" applyFont="1" applyFill="1" applyBorder="1" applyAlignment="1">
      <alignment horizontal="center" vertical="center" wrapText="1"/>
    </xf>
    <xf numFmtId="0" fontId="84" fillId="2" borderId="43" xfId="0" applyFont="1" applyFill="1" applyBorder="1" applyAlignment="1">
      <alignment horizontal="center" vertical="center" wrapText="1"/>
    </xf>
    <xf numFmtId="0" fontId="84" fillId="0" borderId="171" xfId="0" applyFont="1" applyFill="1" applyBorder="1" applyAlignment="1">
      <alignment horizontal="center" vertical="center" wrapText="1"/>
    </xf>
    <xf numFmtId="0" fontId="84" fillId="0" borderId="172" xfId="0" applyFont="1" applyFill="1" applyBorder="1" applyAlignment="1">
      <alignment horizontal="center" vertical="center" wrapText="1"/>
    </xf>
    <xf numFmtId="0" fontId="84" fillId="0" borderId="173" xfId="0" applyFont="1" applyFill="1" applyBorder="1" applyAlignment="1">
      <alignment horizontal="center" vertical="center" wrapText="1"/>
    </xf>
    <xf numFmtId="0" fontId="84" fillId="0" borderId="24" xfId="0" applyFont="1" applyFill="1" applyBorder="1" applyAlignment="1">
      <alignment vertical="center" wrapText="1"/>
    </xf>
    <xf numFmtId="0" fontId="84" fillId="0" borderId="52" xfId="0" applyFont="1" applyFill="1" applyBorder="1" applyAlignment="1">
      <alignment horizontal="left" vertical="center" wrapText="1"/>
    </xf>
    <xf numFmtId="0" fontId="84" fillId="0" borderId="24" xfId="0" applyFont="1" applyBorder="1" applyAlignment="1">
      <alignment horizontal="left" vertical="center" wrapText="1"/>
    </xf>
    <xf numFmtId="0" fontId="84" fillId="0" borderId="34" xfId="0" applyFont="1" applyBorder="1" applyAlignment="1">
      <alignment horizontal="left" vertical="center" wrapText="1"/>
    </xf>
    <xf numFmtId="0" fontId="85" fillId="0" borderId="47" xfId="0" applyFont="1" applyBorder="1" applyAlignment="1">
      <alignment horizontal="left" vertical="center" wrapText="1"/>
    </xf>
    <xf numFmtId="0" fontId="85" fillId="0" borderId="20" xfId="0" applyFont="1" applyBorder="1" applyAlignment="1">
      <alignment horizontal="left" vertical="center" wrapText="1"/>
    </xf>
    <xf numFmtId="0" fontId="84" fillId="2" borderId="46" xfId="0" applyFont="1" applyFill="1" applyBorder="1" applyAlignment="1">
      <alignment horizontal="center" vertical="center" wrapText="1"/>
    </xf>
    <xf numFmtId="0" fontId="84" fillId="2" borderId="48" xfId="0" applyFont="1" applyFill="1" applyBorder="1" applyAlignment="1">
      <alignment horizontal="center" vertical="center" wrapText="1"/>
    </xf>
    <xf numFmtId="49" fontId="9" fillId="0" borderId="22" xfId="18" applyNumberFormat="1" applyFont="1" applyBorder="1" applyAlignment="1">
      <alignment horizontal="center" vertical="center"/>
    </xf>
    <xf numFmtId="49" fontId="9" fillId="0" borderId="22" xfId="18" applyNumberFormat="1" applyFont="1" applyBorder="1" applyAlignment="1">
      <alignment horizontal="left" vertical="center"/>
    </xf>
    <xf numFmtId="49" fontId="9" fillId="0" borderId="23" xfId="18" applyNumberFormat="1" applyFont="1" applyBorder="1" applyAlignment="1">
      <alignment horizontal="center" vertical="center"/>
    </xf>
    <xf numFmtId="49" fontId="9" fillId="0" borderId="28" xfId="18" applyNumberFormat="1" applyFont="1" applyBorder="1" applyAlignment="1">
      <alignment horizontal="center" vertical="center"/>
    </xf>
    <xf numFmtId="49" fontId="9" fillId="0" borderId="23" xfId="18" applyNumberFormat="1" applyFont="1" applyBorder="1" applyAlignment="1">
      <alignment horizontal="left" vertical="center"/>
    </xf>
    <xf numFmtId="49" fontId="9" fillId="0" borderId="37" xfId="18" applyNumberFormat="1" applyFont="1" applyBorder="1" applyAlignment="1">
      <alignment horizontal="left" vertical="center"/>
    </xf>
    <xf numFmtId="49" fontId="9" fillId="0" borderId="28" xfId="18" applyNumberFormat="1" applyFont="1" applyBorder="1" applyAlignment="1">
      <alignment horizontal="left" vertical="center"/>
    </xf>
    <xf numFmtId="49" fontId="0" fillId="0" borderId="0" xfId="18" applyNumberFormat="1" applyFont="1" applyAlignment="1">
      <alignment vertical="center" wrapText="1"/>
    </xf>
    <xf numFmtId="49" fontId="2" fillId="0" borderId="0" xfId="18" applyNumberFormat="1" applyFont="1" applyAlignment="1">
      <alignment vertical="center" wrapText="1"/>
    </xf>
    <xf numFmtId="49" fontId="2" fillId="0" borderId="0" xfId="18" applyNumberFormat="1" applyFont="1" applyAlignment="1">
      <alignment horizontal="center" vertical="center"/>
    </xf>
    <xf numFmtId="177" fontId="2" fillId="0" borderId="0" xfId="18" applyNumberFormat="1" applyFont="1" applyAlignment="1">
      <alignment horizontal="center" vertical="center"/>
    </xf>
    <xf numFmtId="49" fontId="2" fillId="0" borderId="0" xfId="18" applyNumberFormat="1" applyFont="1" applyAlignment="1">
      <alignment horizontal="left" vertical="top"/>
    </xf>
    <xf numFmtId="49" fontId="2" fillId="0" borderId="0" xfId="18" applyNumberFormat="1" applyFont="1" applyAlignment="1">
      <alignment horizontal="left" vertical="top" wrapText="1"/>
    </xf>
    <xf numFmtId="49" fontId="86" fillId="0" borderId="0" xfId="18" applyNumberFormat="1" applyFont="1" applyAlignment="1">
      <alignment horizontal="left" vertical="top"/>
    </xf>
    <xf numFmtId="49" fontId="4" fillId="0" borderId="23" xfId="14" applyNumberFormat="1" applyFont="1" applyBorder="1" applyAlignment="1">
      <alignment horizontal="center" vertical="center"/>
    </xf>
    <xf numFmtId="49" fontId="4" fillId="0" borderId="37" xfId="14" applyNumberFormat="1" applyFont="1" applyBorder="1" applyAlignment="1">
      <alignment horizontal="center" vertical="center"/>
    </xf>
    <xf numFmtId="49" fontId="4" fillId="0" borderId="28" xfId="14" applyNumberFormat="1" applyFont="1" applyBorder="1" applyAlignment="1">
      <alignment horizontal="center" vertical="center"/>
    </xf>
    <xf numFmtId="49" fontId="9" fillId="0" borderId="23" xfId="19" applyNumberFormat="1" applyFont="1" applyBorder="1" applyAlignment="1">
      <alignment horizontal="left" vertical="center"/>
    </xf>
    <xf numFmtId="49" fontId="9" fillId="0" borderId="37" xfId="19" applyNumberFormat="1" applyFont="1" applyBorder="1" applyAlignment="1">
      <alignment horizontal="left" vertical="center"/>
    </xf>
    <xf numFmtId="49" fontId="9" fillId="0" borderId="28" xfId="19" applyNumberFormat="1" applyFont="1" applyBorder="1" applyAlignment="1">
      <alignment horizontal="left" vertical="center"/>
    </xf>
    <xf numFmtId="49" fontId="9" fillId="11" borderId="51" xfId="18" applyNumberFormat="1" applyFont="1" applyFill="1" applyBorder="1" applyAlignment="1">
      <alignment horizontal="center" vertical="center"/>
    </xf>
    <xf numFmtId="49" fontId="9" fillId="11" borderId="50" xfId="18" applyNumberFormat="1" applyFont="1" applyFill="1" applyBorder="1" applyAlignment="1">
      <alignment horizontal="center" vertical="center"/>
    </xf>
    <xf numFmtId="49" fontId="9" fillId="11" borderId="47" xfId="18" applyNumberFormat="1" applyFont="1" applyFill="1" applyBorder="1" applyAlignment="1">
      <alignment horizontal="center" vertical="center"/>
    </xf>
    <xf numFmtId="49" fontId="9" fillId="11" borderId="184" xfId="18" applyNumberFormat="1" applyFont="1" applyFill="1" applyBorder="1" applyAlignment="1">
      <alignment horizontal="center" vertical="center"/>
    </xf>
    <xf numFmtId="49" fontId="9" fillId="11" borderId="0" xfId="18" applyNumberFormat="1" applyFont="1" applyFill="1" applyBorder="1" applyAlignment="1">
      <alignment horizontal="center" vertical="center"/>
    </xf>
    <xf numFmtId="49" fontId="9" fillId="11" borderId="20" xfId="18" applyNumberFormat="1" applyFont="1" applyFill="1" applyBorder="1" applyAlignment="1">
      <alignment horizontal="center" vertical="center"/>
    </xf>
    <xf numFmtId="49" fontId="9" fillId="11" borderId="54" xfId="18" applyNumberFormat="1" applyFont="1" applyFill="1" applyBorder="1" applyAlignment="1">
      <alignment horizontal="center" vertical="center"/>
    </xf>
    <xf numFmtId="49" fontId="9" fillId="11" borderId="32" xfId="18" applyNumberFormat="1" applyFont="1" applyFill="1" applyBorder="1" applyAlignment="1">
      <alignment horizontal="center" vertical="center"/>
    </xf>
    <xf numFmtId="49" fontId="9" fillId="11" borderId="33" xfId="18" applyNumberFormat="1" applyFont="1" applyFill="1" applyBorder="1" applyAlignment="1">
      <alignment horizontal="center" vertical="center"/>
    </xf>
    <xf numFmtId="49" fontId="9" fillId="0" borderId="51" xfId="19" applyNumberFormat="1" applyFont="1" applyBorder="1" applyAlignment="1">
      <alignment horizontal="center" vertical="center"/>
    </xf>
    <xf numFmtId="49" fontId="9" fillId="0" borderId="50" xfId="19" applyNumberFormat="1" applyFont="1" applyBorder="1" applyAlignment="1">
      <alignment horizontal="center" vertical="center"/>
    </xf>
    <xf numFmtId="49" fontId="9" fillId="0" borderId="190" xfId="19" applyNumberFormat="1" applyFont="1" applyBorder="1" applyAlignment="1">
      <alignment horizontal="center" vertical="center"/>
    </xf>
    <xf numFmtId="49" fontId="9" fillId="0" borderId="54" xfId="19" applyNumberFormat="1" applyFont="1" applyBorder="1" applyAlignment="1">
      <alignment horizontal="center" vertical="center"/>
    </xf>
    <xf numFmtId="49" fontId="9" fillId="0" borderId="32" xfId="19" applyNumberFormat="1" applyFont="1" applyBorder="1" applyAlignment="1">
      <alignment horizontal="center" vertical="center"/>
    </xf>
    <xf numFmtId="49" fontId="9" fillId="0" borderId="191" xfId="19" applyNumberFormat="1" applyFont="1" applyBorder="1" applyAlignment="1">
      <alignment horizontal="center" vertical="center"/>
    </xf>
    <xf numFmtId="49" fontId="9" fillId="0" borderId="50" xfId="18" applyNumberFormat="1" applyFont="1" applyBorder="1" applyAlignment="1">
      <alignment horizontal="left" vertical="center" wrapText="1"/>
    </xf>
    <xf numFmtId="49" fontId="9" fillId="0" borderId="47" xfId="18" applyNumberFormat="1" applyFont="1" applyBorder="1" applyAlignment="1">
      <alignment horizontal="left" vertical="center" wrapText="1"/>
    </xf>
    <xf numFmtId="49" fontId="9" fillId="0" borderId="32" xfId="18" applyNumberFormat="1" applyFont="1" applyBorder="1" applyAlignment="1">
      <alignment horizontal="left" vertical="center" wrapText="1"/>
    </xf>
    <xf numFmtId="49" fontId="9" fillId="0" borderId="33" xfId="18" applyNumberFormat="1" applyFont="1" applyBorder="1" applyAlignment="1">
      <alignment horizontal="left" vertical="center" wrapText="1"/>
    </xf>
    <xf numFmtId="49" fontId="9" fillId="0" borderId="184" xfId="19" applyNumberFormat="1" applyFont="1" applyBorder="1" applyAlignment="1">
      <alignment horizontal="center" vertical="center"/>
    </xf>
    <xf numFmtId="49" fontId="9" fillId="0" borderId="0" xfId="19" applyNumberFormat="1" applyFont="1" applyAlignment="1">
      <alignment horizontal="center" vertical="center"/>
    </xf>
    <xf numFmtId="49" fontId="9" fillId="0" borderId="192" xfId="19" applyNumberFormat="1" applyFont="1" applyBorder="1" applyAlignment="1">
      <alignment horizontal="center" vertical="center"/>
    </xf>
    <xf numFmtId="49" fontId="9" fillId="0" borderId="50" xfId="19" applyNumberFormat="1" applyFont="1" applyBorder="1" applyAlignment="1">
      <alignment horizontal="left" vertical="top"/>
    </xf>
    <xf numFmtId="49" fontId="9" fillId="0" borderId="47" xfId="19" applyNumberFormat="1" applyFont="1" applyBorder="1" applyAlignment="1">
      <alignment horizontal="left" vertical="top"/>
    </xf>
    <xf numFmtId="49" fontId="9" fillId="0" borderId="0" xfId="19" applyNumberFormat="1" applyFont="1" applyAlignment="1">
      <alignment horizontal="left" vertical="top"/>
    </xf>
    <xf numFmtId="49" fontId="9" fillId="0" borderId="20" xfId="19" applyNumberFormat="1" applyFont="1" applyBorder="1" applyAlignment="1">
      <alignment horizontal="left" vertical="top"/>
    </xf>
    <xf numFmtId="49" fontId="9" fillId="0" borderId="32" xfId="19" applyNumberFormat="1" applyFont="1" applyBorder="1" applyAlignment="1">
      <alignment horizontal="left" vertical="top"/>
    </xf>
    <xf numFmtId="49" fontId="9" fillId="0" borderId="33" xfId="19" applyNumberFormat="1" applyFont="1" applyBorder="1" applyAlignment="1">
      <alignment horizontal="left" vertical="top"/>
    </xf>
    <xf numFmtId="49" fontId="9" fillId="11" borderId="23" xfId="18" applyNumberFormat="1" applyFont="1" applyFill="1" applyBorder="1" applyAlignment="1">
      <alignment horizontal="center" vertical="center"/>
    </xf>
    <xf numFmtId="49" fontId="9" fillId="11" borderId="37" xfId="18" applyNumberFormat="1" applyFont="1" applyFill="1" applyBorder="1" applyAlignment="1">
      <alignment horizontal="center" vertical="center"/>
    </xf>
    <xf numFmtId="49" fontId="9" fillId="11" borderId="28" xfId="18" applyNumberFormat="1" applyFont="1" applyFill="1" applyBorder="1" applyAlignment="1">
      <alignment horizontal="center" vertical="center"/>
    </xf>
    <xf numFmtId="49" fontId="9" fillId="0" borderId="23" xfId="18" applyNumberFormat="1" applyFont="1" applyBorder="1" applyAlignment="1">
      <alignment horizontal="left" vertical="center" wrapText="1"/>
    </xf>
    <xf numFmtId="49" fontId="9" fillId="0" borderId="37" xfId="18" applyNumberFormat="1" applyFont="1" applyBorder="1" applyAlignment="1">
      <alignment horizontal="left" vertical="center" wrapText="1"/>
    </xf>
    <xf numFmtId="49" fontId="9" fillId="0" borderId="28" xfId="18" applyNumberFormat="1" applyFont="1" applyBorder="1" applyAlignment="1">
      <alignment horizontal="left" vertical="center" wrapText="1"/>
    </xf>
    <xf numFmtId="49" fontId="9" fillId="0" borderId="37" xfId="18" applyNumberFormat="1" applyFont="1" applyBorder="1" applyAlignment="1">
      <alignment horizontal="center" vertical="center"/>
    </xf>
    <xf numFmtId="49" fontId="9" fillId="0" borderId="51" xfId="18" applyNumberFormat="1" applyFont="1" applyBorder="1" applyAlignment="1">
      <alignment horizontal="left" vertical="top"/>
    </xf>
    <xf numFmtId="49" fontId="9" fillId="0" borderId="50" xfId="18" applyNumberFormat="1" applyFont="1" applyBorder="1" applyAlignment="1">
      <alignment horizontal="left" vertical="top"/>
    </xf>
    <xf numFmtId="49" fontId="9" fillId="0" borderId="47" xfId="18" applyNumberFormat="1" applyFont="1" applyBorder="1" applyAlignment="1">
      <alignment horizontal="left" vertical="top"/>
    </xf>
    <xf numFmtId="49" fontId="9" fillId="0" borderId="184" xfId="18" applyNumberFormat="1" applyFont="1" applyBorder="1" applyAlignment="1">
      <alignment horizontal="left" vertical="top"/>
    </xf>
    <xf numFmtId="49" fontId="9" fillId="0" borderId="0" xfId="18" applyNumberFormat="1" applyFont="1" applyBorder="1" applyAlignment="1">
      <alignment horizontal="left" vertical="top"/>
    </xf>
    <xf numFmtId="49" fontId="9" fillId="0" borderId="20" xfId="18" applyNumberFormat="1" applyFont="1" applyBorder="1" applyAlignment="1">
      <alignment horizontal="left" vertical="top"/>
    </xf>
    <xf numFmtId="49" fontId="9" fillId="3" borderId="22" xfId="18" applyNumberFormat="1" applyFont="1" applyFill="1" applyBorder="1" applyAlignment="1">
      <alignment horizontal="center" vertical="center"/>
    </xf>
    <xf numFmtId="49" fontId="9" fillId="3" borderId="22" xfId="18" applyNumberFormat="1" applyFont="1" applyFill="1" applyBorder="1" applyAlignment="1">
      <alignment horizontal="left" vertical="center"/>
    </xf>
    <xf numFmtId="49" fontId="9" fillId="0" borderId="184" xfId="18" applyNumberFormat="1" applyFont="1" applyBorder="1" applyAlignment="1">
      <alignment horizontal="center" vertical="top"/>
    </xf>
    <xf numFmtId="49" fontId="9" fillId="0" borderId="0" xfId="18" applyNumberFormat="1" applyFont="1" applyBorder="1" applyAlignment="1">
      <alignment horizontal="center" vertical="top"/>
    </xf>
    <xf numFmtId="49" fontId="9" fillId="0" borderId="20" xfId="18" applyNumberFormat="1" applyFont="1" applyBorder="1" applyAlignment="1">
      <alignment horizontal="center" vertical="top"/>
    </xf>
    <xf numFmtId="49" fontId="9" fillId="0" borderId="54" xfId="18" applyNumberFormat="1" applyFont="1" applyBorder="1" applyAlignment="1">
      <alignment horizontal="center" vertical="top"/>
    </xf>
    <xf numFmtId="49" fontId="9" fillId="0" borderId="32" xfId="18" applyNumberFormat="1" applyFont="1" applyBorder="1" applyAlignment="1">
      <alignment horizontal="center" vertical="top"/>
    </xf>
    <xf numFmtId="49" fontId="9" fillId="0" borderId="33" xfId="18" applyNumberFormat="1" applyFont="1" applyBorder="1" applyAlignment="1">
      <alignment horizontal="center" vertical="top"/>
    </xf>
    <xf numFmtId="49" fontId="9" fillId="0" borderId="22" xfId="18" applyNumberFormat="1" applyFont="1" applyBorder="1" applyAlignment="1">
      <alignment horizontal="left" vertical="top"/>
    </xf>
    <xf numFmtId="49" fontId="9" fillId="0" borderId="22" xfId="18" applyNumberFormat="1" applyFont="1" applyBorder="1" applyAlignment="1">
      <alignment horizontal="left" vertical="top" wrapText="1"/>
    </xf>
    <xf numFmtId="49" fontId="9" fillId="0" borderId="22" xfId="18" applyNumberFormat="1" applyFont="1" applyBorder="1" applyAlignment="1">
      <alignment horizontal="left" vertical="center" wrapText="1"/>
    </xf>
    <xf numFmtId="49" fontId="9" fillId="3" borderId="22" xfId="18" applyNumberFormat="1" applyFont="1" applyFill="1" applyBorder="1" applyAlignment="1">
      <alignment horizontal="left" vertical="center" wrapText="1"/>
    </xf>
    <xf numFmtId="0" fontId="88" fillId="0" borderId="25" xfId="5" applyFont="1" applyBorder="1" applyAlignment="1">
      <alignment horizontal="center" vertical="center" textRotation="255" shrinkToFit="1"/>
    </xf>
    <xf numFmtId="0" fontId="88" fillId="0" borderId="79" xfId="2" applyFont="1" applyBorder="1" applyAlignment="1">
      <alignment horizontal="left" vertical="center" shrinkToFit="1"/>
    </xf>
    <xf numFmtId="0" fontId="88" fillId="0" borderId="80" xfId="2" applyFont="1" applyBorder="1" applyAlignment="1">
      <alignment horizontal="left" vertical="center" shrinkToFit="1"/>
    </xf>
    <xf numFmtId="0" fontId="88" fillId="0" borderId="81" xfId="2" applyFont="1" applyBorder="1" applyAlignment="1">
      <alignment horizontal="left" vertical="center" shrinkToFit="1"/>
    </xf>
    <xf numFmtId="0" fontId="88" fillId="0" borderId="82" xfId="9" applyFont="1" applyBorder="1" applyAlignment="1">
      <alignment horizontal="center" vertical="center" shrinkToFit="1"/>
    </xf>
    <xf numFmtId="0" fontId="88" fillId="0" borderId="83" xfId="9" applyFont="1" applyBorder="1" applyAlignment="1">
      <alignment horizontal="center" vertical="center" shrinkToFit="1"/>
    </xf>
    <xf numFmtId="0" fontId="88" fillId="0" borderId="84" xfId="9" applyFont="1" applyBorder="1" applyAlignment="1">
      <alignment horizontal="center" vertical="center" shrinkToFit="1"/>
    </xf>
    <xf numFmtId="0" fontId="88" fillId="0" borderId="82" xfId="5" applyFont="1" applyBorder="1" applyAlignment="1">
      <alignment horizontal="center" vertical="center" shrinkToFit="1"/>
    </xf>
    <xf numFmtId="0" fontId="88" fillId="0" borderId="83" xfId="5" applyFont="1" applyBorder="1" applyAlignment="1">
      <alignment horizontal="center" vertical="center" shrinkToFit="1"/>
    </xf>
    <xf numFmtId="0" fontId="88" fillId="0" borderId="84" xfId="5" applyFont="1" applyBorder="1" applyAlignment="1">
      <alignment horizontal="center" vertical="center" shrinkToFit="1"/>
    </xf>
    <xf numFmtId="0" fontId="88" fillId="0" borderId="85" xfId="9" applyFont="1" applyBorder="1" applyAlignment="1">
      <alignment horizontal="left" vertical="center" shrinkToFit="1"/>
    </xf>
    <xf numFmtId="0" fontId="88" fillId="0" borderId="80" xfId="9" applyFont="1" applyBorder="1" applyAlignment="1">
      <alignment horizontal="left" vertical="center" shrinkToFit="1"/>
    </xf>
    <xf numFmtId="0" fontId="88" fillId="0" borderId="81" xfId="9" applyFont="1" applyBorder="1" applyAlignment="1">
      <alignment horizontal="left" vertical="center" shrinkToFit="1"/>
    </xf>
    <xf numFmtId="0" fontId="89" fillId="0" borderId="0" xfId="9" applyFont="1" applyAlignment="1">
      <alignment horizontal="center" vertical="center"/>
    </xf>
    <xf numFmtId="0" fontId="88" fillId="0" borderId="8" xfId="9" applyFont="1" applyBorder="1" applyAlignment="1">
      <alignment horizontal="center" vertical="center" shrinkToFit="1"/>
    </xf>
    <xf numFmtId="0" fontId="88" fillId="0" borderId="9" xfId="9" applyFont="1" applyBorder="1" applyAlignment="1">
      <alignment horizontal="center" vertical="center" shrinkToFit="1"/>
    </xf>
    <xf numFmtId="0" fontId="88" fillId="0" borderId="10" xfId="9" applyFont="1" applyBorder="1" applyAlignment="1">
      <alignment horizontal="center" vertical="center" shrinkToFit="1"/>
    </xf>
    <xf numFmtId="0" fontId="88" fillId="0" borderId="56" xfId="9" applyFont="1" applyBorder="1" applyAlignment="1">
      <alignment horizontal="center" vertical="center" shrinkToFit="1"/>
    </xf>
    <xf numFmtId="0" fontId="88" fillId="0" borderId="76" xfId="9" applyFont="1" applyBorder="1" applyAlignment="1">
      <alignment horizontal="center" vertical="center" shrinkToFit="1"/>
    </xf>
    <xf numFmtId="0" fontId="88" fillId="0" borderId="57" xfId="9" applyFont="1" applyBorder="1" applyAlignment="1">
      <alignment horizontal="center" vertical="center" shrinkToFit="1"/>
    </xf>
    <xf numFmtId="0" fontId="88" fillId="0" borderId="11" xfId="9" applyFont="1" applyBorder="1" applyAlignment="1">
      <alignment horizontal="center" vertical="center" shrinkToFit="1"/>
    </xf>
    <xf numFmtId="0" fontId="88" fillId="0" borderId="61" xfId="9" applyFont="1" applyBorder="1" applyAlignment="1">
      <alignment horizontal="center" vertical="center" shrinkToFit="1"/>
    </xf>
    <xf numFmtId="0" fontId="88" fillId="0" borderId="11" xfId="9" applyFont="1" applyBorder="1" applyAlignment="1">
      <alignment horizontal="center" vertical="center" wrapText="1" shrinkToFit="1"/>
    </xf>
    <xf numFmtId="0" fontId="88" fillId="0" borderId="9" xfId="5" applyFont="1" applyBorder="1" applyAlignment="1">
      <alignment horizontal="center" vertical="center" shrinkToFit="1"/>
    </xf>
    <xf numFmtId="0" fontId="88" fillId="0" borderId="10" xfId="5" applyFont="1" applyBorder="1" applyAlignment="1">
      <alignment horizontal="center" vertical="center" shrinkToFit="1"/>
    </xf>
    <xf numFmtId="0" fontId="88" fillId="0" borderId="61" xfId="5" applyFont="1" applyBorder="1" applyAlignment="1">
      <alignment horizontal="center" vertical="center" shrinkToFit="1"/>
    </xf>
    <xf numFmtId="0" fontId="88" fillId="0" borderId="76" xfId="5" applyFont="1" applyBorder="1" applyAlignment="1">
      <alignment horizontal="center" vertical="center" shrinkToFit="1"/>
    </xf>
    <xf numFmtId="0" fontId="88" fillId="0" borderId="57" xfId="5" applyFont="1" applyBorder="1" applyAlignment="1">
      <alignment horizontal="center" vertical="center" shrinkToFit="1"/>
    </xf>
    <xf numFmtId="0" fontId="88" fillId="0" borderId="77" xfId="9" applyFont="1" applyBorder="1" applyAlignment="1">
      <alignment horizontal="center" vertical="center" shrinkToFit="1"/>
    </xf>
    <xf numFmtId="0" fontId="88" fillId="0" borderId="78" xfId="9" applyFont="1" applyBorder="1" applyAlignment="1">
      <alignment horizontal="center" vertical="center" shrinkToFit="1"/>
    </xf>
    <xf numFmtId="0" fontId="88" fillId="0" borderId="69" xfId="9" applyFont="1" applyBorder="1" applyAlignment="1">
      <alignment horizontal="center" vertical="center" shrinkToFit="1"/>
    </xf>
    <xf numFmtId="0" fontId="88" fillId="0" borderId="70" xfId="9" applyFont="1" applyBorder="1" applyAlignment="1">
      <alignment horizontal="center" vertical="center" shrinkToFit="1"/>
    </xf>
    <xf numFmtId="0" fontId="88" fillId="0" borderId="58" xfId="9" applyFont="1" applyBorder="1" applyAlignment="1">
      <alignment horizontal="center" vertical="center" shrinkToFit="1"/>
    </xf>
    <xf numFmtId="0" fontId="88" fillId="0" borderId="59" xfId="9" applyFont="1" applyBorder="1" applyAlignment="1">
      <alignment horizontal="center" vertical="center" shrinkToFit="1"/>
    </xf>
    <xf numFmtId="0" fontId="88" fillId="0" borderId="68" xfId="9" applyFont="1" applyBorder="1" applyAlignment="1">
      <alignment horizontal="center" vertical="center" shrinkToFit="1"/>
    </xf>
    <xf numFmtId="0" fontId="88" fillId="0" borderId="85" xfId="9" applyFont="1" applyBorder="1" applyAlignment="1">
      <alignment horizontal="left" vertical="center" wrapText="1"/>
    </xf>
    <xf numFmtId="0" fontId="88" fillId="0" borderId="80" xfId="5" applyFont="1" applyBorder="1" applyAlignment="1">
      <alignment horizontal="left" vertical="center"/>
    </xf>
    <xf numFmtId="0" fontId="88" fillId="0" borderId="81" xfId="5" applyFont="1" applyBorder="1" applyAlignment="1">
      <alignment horizontal="left" vertical="center"/>
    </xf>
    <xf numFmtId="0" fontId="88" fillId="0" borderId="85" xfId="9" applyFont="1" applyBorder="1" applyAlignment="1">
      <alignment horizontal="center" vertical="center" shrinkToFit="1"/>
    </xf>
    <xf numFmtId="0" fontId="88" fillId="0" borderId="80" xfId="9" applyFont="1" applyBorder="1" applyAlignment="1">
      <alignment horizontal="center" vertical="center" shrinkToFit="1"/>
    </xf>
    <xf numFmtId="0" fontId="88" fillId="0" borderId="86" xfId="9" applyFont="1" applyBorder="1" applyAlignment="1">
      <alignment horizontal="center" vertical="center" shrinkToFit="1"/>
    </xf>
    <xf numFmtId="0" fontId="88" fillId="0" borderId="51" xfId="9" applyFont="1" applyBorder="1" applyAlignment="1">
      <alignment horizontal="left" vertical="center" wrapText="1" shrinkToFit="1"/>
    </xf>
    <xf numFmtId="0" fontId="88" fillId="0" borderId="50" xfId="9" applyFont="1" applyBorder="1" applyAlignment="1">
      <alignment horizontal="left" vertical="center" wrapText="1" shrinkToFit="1"/>
    </xf>
    <xf numFmtId="0" fontId="88" fillId="0" borderId="47" xfId="9" applyFont="1" applyBorder="1" applyAlignment="1">
      <alignment horizontal="left" vertical="center" wrapText="1" shrinkToFit="1"/>
    </xf>
    <xf numFmtId="0" fontId="88" fillId="0" borderId="184" xfId="9" applyFont="1" applyBorder="1" applyAlignment="1">
      <alignment horizontal="left" vertical="center" wrapText="1" shrinkToFit="1"/>
    </xf>
    <xf numFmtId="0" fontId="88" fillId="0" borderId="0" xfId="9" applyFont="1" applyAlignment="1">
      <alignment horizontal="left" vertical="center" wrapText="1" shrinkToFit="1"/>
    </xf>
    <xf numFmtId="0" fontId="88" fillId="0" borderId="20" xfId="9" applyFont="1" applyBorder="1" applyAlignment="1">
      <alignment horizontal="left" vertical="center" wrapText="1" shrinkToFit="1"/>
    </xf>
    <xf numFmtId="0" fontId="88" fillId="0" borderId="54" xfId="9" applyFont="1" applyBorder="1" applyAlignment="1">
      <alignment horizontal="left" vertical="center" wrapText="1" shrinkToFit="1"/>
    </xf>
    <xf numFmtId="0" fontId="88" fillId="0" borderId="32" xfId="9" applyFont="1" applyBorder="1" applyAlignment="1">
      <alignment horizontal="left" vertical="center" wrapText="1" shrinkToFit="1"/>
    </xf>
    <xf numFmtId="0" fontId="88" fillId="0" borderId="33" xfId="9" applyFont="1" applyBorder="1" applyAlignment="1">
      <alignment horizontal="left" vertical="center" wrapText="1" shrinkToFit="1"/>
    </xf>
    <xf numFmtId="0" fontId="88" fillId="0" borderId="23" xfId="9" applyFont="1" applyBorder="1" applyAlignment="1">
      <alignment horizontal="left" vertical="center" shrinkToFit="1"/>
    </xf>
    <xf numFmtId="0" fontId="88" fillId="0" borderId="37" xfId="9" applyFont="1" applyBorder="1" applyAlignment="1">
      <alignment horizontal="left" vertical="center" shrinkToFit="1"/>
    </xf>
    <xf numFmtId="0" fontId="88" fillId="0" borderId="28" xfId="9" applyFont="1" applyBorder="1" applyAlignment="1">
      <alignment horizontal="left" vertical="center" shrinkToFit="1"/>
    </xf>
    <xf numFmtId="0" fontId="88" fillId="0" borderId="23" xfId="9" applyFont="1" applyBorder="1" applyAlignment="1">
      <alignment horizontal="center" vertical="center" shrinkToFit="1"/>
    </xf>
    <xf numFmtId="0" fontId="88" fillId="0" borderId="37" xfId="9" applyFont="1" applyBorder="1" applyAlignment="1">
      <alignment horizontal="center" vertical="center" shrinkToFit="1"/>
    </xf>
    <xf numFmtId="0" fontId="88" fillId="0" borderId="28" xfId="9" applyFont="1" applyBorder="1" applyAlignment="1">
      <alignment horizontal="center" vertical="center" shrinkToFit="1"/>
    </xf>
    <xf numFmtId="0" fontId="88" fillId="0" borderId="22" xfId="9" applyFont="1" applyBorder="1" applyAlignment="1">
      <alignment horizontal="left" vertical="center" shrinkToFit="1"/>
    </xf>
    <xf numFmtId="0" fontId="88" fillId="0" borderId="29" xfId="9" applyFont="1" applyBorder="1" applyAlignment="1">
      <alignment horizontal="left" vertical="center" shrinkToFit="1"/>
    </xf>
    <xf numFmtId="0" fontId="88" fillId="0" borderId="54" xfId="9" applyFont="1" applyBorder="1" applyAlignment="1">
      <alignment horizontal="center" vertical="center" shrinkToFit="1"/>
    </xf>
    <xf numFmtId="0" fontId="88" fillId="0" borderId="32" xfId="9" applyFont="1" applyBorder="1" applyAlignment="1">
      <alignment horizontal="center" vertical="center" shrinkToFit="1"/>
    </xf>
    <xf numFmtId="0" fontId="88" fillId="0" borderId="33" xfId="9" applyFont="1" applyBorder="1" applyAlignment="1">
      <alignment horizontal="center" vertical="center" shrinkToFit="1"/>
    </xf>
    <xf numFmtId="0" fontId="88" fillId="0" borderId="23" xfId="9" applyFont="1" applyBorder="1" applyAlignment="1">
      <alignment vertical="center" shrinkToFit="1"/>
    </xf>
    <xf numFmtId="0" fontId="88" fillId="0" borderId="37" xfId="9" applyFont="1" applyBorder="1" applyAlignment="1">
      <alignment vertical="center" shrinkToFit="1"/>
    </xf>
    <xf numFmtId="0" fontId="88" fillId="0" borderId="28" xfId="9" applyFont="1" applyBorder="1" applyAlignment="1">
      <alignment vertical="center" shrinkToFit="1"/>
    </xf>
    <xf numFmtId="0" fontId="88" fillId="0" borderId="38" xfId="9" applyFont="1" applyBorder="1" applyAlignment="1">
      <alignment vertical="center" shrinkToFit="1"/>
    </xf>
    <xf numFmtId="0" fontId="88" fillId="0" borderId="23" xfId="9" applyFont="1" applyBorder="1" applyAlignment="1">
      <alignment horizontal="center" vertical="center" wrapText="1" shrinkToFit="1"/>
    </xf>
    <xf numFmtId="0" fontId="12" fillId="3" borderId="37" xfId="9" applyFont="1" applyFill="1" applyBorder="1" applyAlignment="1">
      <alignment horizontal="left" vertical="center" shrinkToFit="1"/>
    </xf>
    <xf numFmtId="0" fontId="12" fillId="3" borderId="28" xfId="9" applyFont="1" applyFill="1" applyBorder="1" applyAlignment="1">
      <alignment horizontal="left" vertical="center" shrinkToFit="1"/>
    </xf>
    <xf numFmtId="0" fontId="12" fillId="3" borderId="54" xfId="9" applyFont="1" applyFill="1" applyBorder="1" applyAlignment="1">
      <alignment horizontal="center" vertical="center" wrapText="1" shrinkToFit="1"/>
    </xf>
    <xf numFmtId="0" fontId="12" fillId="3" borderId="32" xfId="9" applyFont="1" applyFill="1" applyBorder="1" applyAlignment="1">
      <alignment horizontal="center" vertical="center" shrinkToFit="1"/>
    </xf>
    <xf numFmtId="0" fontId="12" fillId="3" borderId="33" xfId="9" applyFont="1" applyFill="1" applyBorder="1" applyAlignment="1">
      <alignment horizontal="center" vertical="center" shrinkToFit="1"/>
    </xf>
    <xf numFmtId="0" fontId="88" fillId="0" borderId="22" xfId="5" applyFont="1" applyBorder="1" applyAlignment="1">
      <alignment horizontal="left" vertical="center" shrinkToFit="1"/>
    </xf>
    <xf numFmtId="0" fontId="88" fillId="0" borderId="29" xfId="5" applyFont="1" applyBorder="1" applyAlignment="1">
      <alignment horizontal="left" vertical="center" shrinkToFit="1"/>
    </xf>
    <xf numFmtId="0" fontId="93" fillId="0" borderId="0" xfId="5" applyFont="1" applyAlignment="1">
      <alignment horizontal="left" vertical="top" wrapText="1"/>
    </xf>
    <xf numFmtId="0" fontId="11" fillId="3" borderId="0" xfId="5" applyFont="1" applyFill="1" applyAlignment="1">
      <alignment horizontal="left" vertical="top" wrapText="1"/>
    </xf>
    <xf numFmtId="0" fontId="94" fillId="0" borderId="0" xfId="5" applyFont="1" applyAlignment="1">
      <alignment horizontal="left" vertical="top" wrapText="1"/>
    </xf>
    <xf numFmtId="0" fontId="93" fillId="0" borderId="0" xfId="5" applyFont="1" applyAlignment="1">
      <alignment horizontal="left" vertical="center" wrapText="1"/>
    </xf>
    <xf numFmtId="0" fontId="7" fillId="8" borderId="22" xfId="2" applyFont="1" applyFill="1" applyBorder="1" applyAlignment="1">
      <alignment horizontal="center" vertical="center" wrapText="1"/>
    </xf>
    <xf numFmtId="0" fontId="7" fillId="9" borderId="32" xfId="2" applyFont="1" applyFill="1" applyBorder="1" applyAlignment="1">
      <alignment horizontal="center" vertical="center"/>
    </xf>
    <xf numFmtId="0" fontId="7" fillId="0" borderId="32" xfId="2" applyFont="1" applyBorder="1" applyAlignment="1">
      <alignment horizontal="center" vertical="center"/>
    </xf>
    <xf numFmtId="0" fontId="7" fillId="7" borderId="22" xfId="2" applyFont="1" applyFill="1" applyBorder="1" applyAlignment="1">
      <alignment horizontal="center" vertical="center"/>
    </xf>
    <xf numFmtId="0" fontId="7" fillId="8" borderId="22" xfId="2" applyFont="1" applyFill="1" applyBorder="1" applyAlignment="1">
      <alignment horizontal="center" vertical="center"/>
    </xf>
    <xf numFmtId="0" fontId="29" fillId="10" borderId="22" xfId="0" applyFont="1" applyFill="1" applyBorder="1" applyAlignment="1">
      <alignment vertical="center"/>
    </xf>
    <xf numFmtId="0" fontId="7" fillId="0" borderId="22" xfId="2" applyFont="1" applyBorder="1">
      <alignment vertical="center"/>
    </xf>
    <xf numFmtId="0" fontId="14" fillId="0" borderId="51" xfId="2" applyFont="1" applyBorder="1" applyAlignment="1">
      <alignment horizontal="center" vertical="center" wrapText="1"/>
    </xf>
    <xf numFmtId="0" fontId="14" fillId="0" borderId="21" xfId="2" applyFont="1" applyBorder="1" applyAlignment="1">
      <alignment horizontal="center" vertical="center" wrapText="1"/>
    </xf>
    <xf numFmtId="0" fontId="14" fillId="0" borderId="54" xfId="2" applyFont="1" applyBorder="1" applyAlignment="1">
      <alignment horizontal="center" vertical="center" wrapText="1"/>
    </xf>
    <xf numFmtId="0" fontId="14" fillId="0" borderId="22" xfId="2" applyFont="1" applyBorder="1" applyAlignment="1">
      <alignment horizontal="center" vertical="center"/>
    </xf>
    <xf numFmtId="0" fontId="14" fillId="0" borderId="23" xfId="2" applyFont="1" applyBorder="1" applyAlignment="1">
      <alignment horizontal="center" vertical="center"/>
    </xf>
    <xf numFmtId="49" fontId="14" fillId="0" borderId="22" xfId="2" applyNumberFormat="1" applyFont="1" applyBorder="1" applyAlignment="1">
      <alignment horizontal="center" vertical="center"/>
    </xf>
    <xf numFmtId="0" fontId="14" fillId="0" borderId="28" xfId="2" applyFont="1" applyBorder="1" applyAlignment="1">
      <alignment horizontal="center" vertical="center" wrapText="1"/>
    </xf>
    <xf numFmtId="0" fontId="7" fillId="7" borderId="22" xfId="2" applyFont="1" applyFill="1" applyBorder="1">
      <alignment vertical="center"/>
    </xf>
    <xf numFmtId="0" fontId="14" fillId="0" borderId="51" xfId="2" applyFont="1" applyBorder="1" applyAlignment="1">
      <alignment horizontal="center" vertical="center"/>
    </xf>
    <xf numFmtId="0" fontId="14" fillId="0" borderId="21" xfId="2" applyFont="1" applyBorder="1" applyAlignment="1">
      <alignment horizontal="center" vertical="center"/>
    </xf>
    <xf numFmtId="0" fontId="97" fillId="0" borderId="21" xfId="2" applyFont="1" applyBorder="1" applyAlignment="1">
      <alignment horizontal="center" vertical="center" wrapText="1"/>
    </xf>
    <xf numFmtId="0" fontId="97" fillId="0" borderId="54" xfId="2" applyFont="1" applyBorder="1" applyAlignment="1">
      <alignment horizontal="center" vertical="center" wrapText="1"/>
    </xf>
    <xf numFmtId="0" fontId="14" fillId="0" borderId="22" xfId="2" applyFont="1" applyBorder="1" applyAlignment="1">
      <alignment horizontal="center" vertical="center" wrapText="1"/>
    </xf>
    <xf numFmtId="0" fontId="7" fillId="0" borderId="22" xfId="2" applyFont="1" applyBorder="1" applyAlignment="1">
      <alignment horizontal="center" vertical="center" wrapText="1"/>
    </xf>
    <xf numFmtId="0" fontId="14" fillId="0" borderId="37" xfId="2" applyFont="1" applyBorder="1" applyAlignment="1">
      <alignment horizontal="center" vertical="center"/>
    </xf>
    <xf numFmtId="0" fontId="14" fillId="0" borderId="28" xfId="2" applyFont="1" applyBorder="1" applyAlignment="1">
      <alignment horizontal="center" vertical="center"/>
    </xf>
    <xf numFmtId="185" fontId="14" fillId="0" borderId="22" xfId="2" applyNumberFormat="1" applyFont="1" applyBorder="1" applyAlignment="1">
      <alignment horizontal="center" vertical="center"/>
    </xf>
    <xf numFmtId="0" fontId="14" fillId="0" borderId="22" xfId="2" applyFont="1" applyBorder="1" applyAlignment="1">
      <alignment horizontal="left" vertical="center"/>
    </xf>
    <xf numFmtId="0" fontId="14" fillId="0" borderId="22" xfId="2" applyFont="1" applyBorder="1" applyAlignment="1">
      <alignment horizontal="right" vertical="center"/>
    </xf>
    <xf numFmtId="0" fontId="14" fillId="0" borderId="22" xfId="2" applyFont="1" applyBorder="1">
      <alignment vertical="center"/>
    </xf>
    <xf numFmtId="176" fontId="14" fillId="0" borderId="44" xfId="2" applyNumberFormat="1" applyFont="1" applyBorder="1">
      <alignment vertical="center"/>
    </xf>
    <xf numFmtId="176" fontId="14" fillId="0" borderId="26" xfId="2" applyNumberFormat="1" applyFont="1" applyBorder="1">
      <alignment vertical="center"/>
    </xf>
    <xf numFmtId="176" fontId="14" fillId="0" borderId="36" xfId="2" applyNumberFormat="1" applyFont="1" applyBorder="1">
      <alignment vertical="center"/>
    </xf>
    <xf numFmtId="0" fontId="14" fillId="0" borderId="23" xfId="2" applyFont="1" applyBorder="1" applyAlignment="1">
      <alignment horizontal="left" vertical="center"/>
    </xf>
    <xf numFmtId="0" fontId="14" fillId="0" borderId="37" xfId="2" applyFont="1" applyBorder="1" applyAlignment="1">
      <alignment horizontal="left" vertical="center"/>
    </xf>
    <xf numFmtId="0" fontId="14" fillId="0" borderId="28" xfId="2" applyFont="1" applyBorder="1" applyAlignment="1">
      <alignment horizontal="left" vertical="center"/>
    </xf>
    <xf numFmtId="0" fontId="14" fillId="9" borderId="22" xfId="2" applyFont="1" applyFill="1" applyBorder="1" applyAlignment="1">
      <alignment horizontal="right" vertical="center"/>
    </xf>
    <xf numFmtId="0" fontId="14" fillId="0" borderId="23" xfId="14" applyFont="1" applyBorder="1" applyAlignment="1">
      <alignment horizontal="center" vertical="center" wrapText="1"/>
    </xf>
    <xf numFmtId="0" fontId="14" fillId="0" borderId="37" xfId="14" applyFont="1" applyBorder="1" applyAlignment="1">
      <alignment horizontal="center" vertical="center" wrapText="1"/>
    </xf>
    <xf numFmtId="0" fontId="14" fillId="0" borderId="22" xfId="14" applyFont="1" applyBorder="1" applyAlignment="1">
      <alignment horizontal="center" vertical="center" wrapText="1"/>
    </xf>
    <xf numFmtId="0" fontId="14" fillId="0" borderId="28" xfId="14" applyFont="1" applyBorder="1" applyAlignment="1">
      <alignment horizontal="center" vertical="center" wrapText="1"/>
    </xf>
    <xf numFmtId="0" fontId="69" fillId="0" borderId="37" xfId="2" applyFont="1" applyBorder="1" applyAlignment="1">
      <alignment horizontal="left" vertical="center" wrapText="1"/>
    </xf>
    <xf numFmtId="0" fontId="69" fillId="0" borderId="28" xfId="2" applyFont="1" applyBorder="1" applyAlignment="1">
      <alignment horizontal="left" vertical="center" wrapText="1"/>
    </xf>
    <xf numFmtId="0" fontId="14" fillId="0" borderId="22" xfId="14" applyFont="1" applyBorder="1" applyAlignment="1">
      <alignment horizontal="center" vertical="center"/>
    </xf>
    <xf numFmtId="0" fontId="14" fillId="0" borderId="23" xfId="14" applyFont="1" applyBorder="1" applyAlignment="1">
      <alignment horizontal="center" vertical="center"/>
    </xf>
    <xf numFmtId="0" fontId="14" fillId="0" borderId="37" xfId="14" applyFont="1" applyBorder="1" applyAlignment="1">
      <alignment horizontal="center" vertical="center"/>
    </xf>
    <xf numFmtId="0" fontId="14" fillId="0" borderId="28" xfId="14" applyFont="1" applyBorder="1" applyAlignment="1">
      <alignment horizontal="center" vertical="center"/>
    </xf>
    <xf numFmtId="0" fontId="32" fillId="0" borderId="0" xfId="0" applyFont="1" applyAlignment="1">
      <alignment horizontal="left" vertical="center"/>
    </xf>
    <xf numFmtId="0" fontId="32" fillId="0" borderId="23" xfId="0" applyFont="1" applyBorder="1" applyAlignment="1">
      <alignment horizontal="left" vertical="center" wrapText="1"/>
    </xf>
    <xf numFmtId="0" fontId="32" fillId="0" borderId="37" xfId="0" applyFont="1" applyBorder="1" applyAlignment="1">
      <alignment horizontal="left" vertical="center" wrapText="1"/>
    </xf>
    <xf numFmtId="0" fontId="32" fillId="0" borderId="28" xfId="0" applyFont="1" applyBorder="1" applyAlignment="1">
      <alignment horizontal="left" vertical="center" wrapText="1"/>
    </xf>
    <xf numFmtId="0" fontId="32" fillId="0" borderId="44" xfId="0" applyFont="1" applyBorder="1" applyAlignment="1">
      <alignment vertical="center" wrapText="1"/>
    </xf>
    <xf numFmtId="0" fontId="32" fillId="0" borderId="193" xfId="0" applyFont="1" applyBorder="1" applyAlignment="1">
      <alignment vertical="center" wrapText="1"/>
    </xf>
    <xf numFmtId="0" fontId="32" fillId="0" borderId="44" xfId="0" applyFont="1" applyBorder="1" applyAlignment="1">
      <alignment horizontal="center" vertical="center" wrapText="1"/>
    </xf>
    <xf numFmtId="0" fontId="32" fillId="0" borderId="193" xfId="0" applyFont="1" applyBorder="1" applyAlignment="1">
      <alignment horizontal="center" vertical="center" wrapText="1"/>
    </xf>
    <xf numFmtId="0" fontId="32" fillId="0" borderId="44" xfId="0" applyFont="1" applyBorder="1" applyAlignment="1">
      <alignment horizontal="center" vertical="center"/>
    </xf>
    <xf numFmtId="0" fontId="32" fillId="0" borderId="193" xfId="0" applyFont="1" applyBorder="1" applyAlignment="1">
      <alignment horizontal="center" vertical="center"/>
    </xf>
    <xf numFmtId="0" fontId="32" fillId="0" borderId="36" xfId="0" applyFont="1" applyBorder="1" applyAlignment="1">
      <alignment horizontal="center" vertical="center"/>
    </xf>
    <xf numFmtId="0" fontId="32" fillId="0" borderId="193" xfId="0" applyFont="1" applyBorder="1" applyAlignment="1">
      <alignment vertical="center"/>
    </xf>
    <xf numFmtId="0" fontId="32" fillId="0" borderId="36" xfId="0" applyFont="1" applyBorder="1" applyAlignment="1">
      <alignment vertical="center"/>
    </xf>
    <xf numFmtId="0" fontId="32" fillId="0" borderId="0" xfId="0" applyFont="1" applyAlignment="1">
      <alignment horizontal="left" vertical="center" wrapText="1"/>
    </xf>
    <xf numFmtId="0" fontId="32" fillId="0" borderId="44" xfId="0" applyFont="1" applyBorder="1" applyAlignment="1">
      <alignment vertical="center"/>
    </xf>
    <xf numFmtId="0" fontId="56" fillId="0" borderId="0" xfId="0" applyFont="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23" xfId="0" applyFont="1" applyBorder="1" applyAlignment="1">
      <alignment vertical="center"/>
    </xf>
    <xf numFmtId="0" fontId="31" fillId="0" borderId="37" xfId="0" applyFont="1" applyBorder="1" applyAlignment="1">
      <alignment vertical="center"/>
    </xf>
    <xf numFmtId="0" fontId="31" fillId="0" borderId="28" xfId="0" applyFont="1" applyBorder="1" applyAlignment="1">
      <alignment vertical="center"/>
    </xf>
    <xf numFmtId="0" fontId="32" fillId="0" borderId="23" xfId="0" applyFont="1" applyBorder="1" applyAlignment="1">
      <alignment horizontal="center" vertical="center"/>
    </xf>
    <xf numFmtId="0" fontId="32" fillId="0" borderId="37" xfId="0" applyFont="1" applyBorder="1" applyAlignment="1">
      <alignment horizontal="center" vertical="center"/>
    </xf>
    <xf numFmtId="0" fontId="32" fillId="0" borderId="28" xfId="0" applyFont="1" applyBorder="1" applyAlignment="1">
      <alignment horizontal="center" vertical="center"/>
    </xf>
    <xf numFmtId="0" fontId="81" fillId="0" borderId="0" xfId="0" applyFont="1" applyAlignment="1">
      <alignment vertical="center"/>
    </xf>
    <xf numFmtId="0" fontId="32" fillId="0" borderId="23" xfId="5" applyFont="1" applyBorder="1" applyAlignment="1">
      <alignment horizontal="center" vertical="center"/>
    </xf>
    <xf numFmtId="0" fontId="32" fillId="0" borderId="37" xfId="5" applyFont="1" applyBorder="1" applyAlignment="1">
      <alignment horizontal="center" vertical="center"/>
    </xf>
    <xf numFmtId="0" fontId="32" fillId="0" borderId="28" xfId="5" applyFont="1" applyBorder="1" applyAlignment="1">
      <alignment horizontal="center" vertical="center"/>
    </xf>
    <xf numFmtId="0" fontId="32" fillId="0" borderId="184" xfId="5" applyFont="1" applyBorder="1" applyAlignment="1">
      <alignment horizontal="left" vertical="center"/>
    </xf>
    <xf numFmtId="0" fontId="32" fillId="0" borderId="54" xfId="5" applyFont="1" applyBorder="1" applyAlignment="1">
      <alignment horizontal="left" vertical="center"/>
    </xf>
    <xf numFmtId="0" fontId="32" fillId="0" borderId="0" xfId="5" applyFont="1" applyAlignment="1">
      <alignment horizontal="right" vertical="center"/>
    </xf>
    <xf numFmtId="0" fontId="31" fillId="0" borderId="23" xfId="5" applyFont="1" applyBorder="1" applyAlignment="1">
      <alignment horizontal="center" vertical="center"/>
    </xf>
    <xf numFmtId="0" fontId="31" fillId="0" borderId="37" xfId="5" applyFont="1" applyBorder="1" applyAlignment="1">
      <alignment horizontal="center" vertical="center"/>
    </xf>
    <xf numFmtId="0" fontId="31" fillId="0" borderId="28" xfId="5" applyFont="1" applyBorder="1" applyAlignment="1">
      <alignment horizontal="center" vertical="center"/>
    </xf>
    <xf numFmtId="0" fontId="33" fillId="0" borderId="0" xfId="5" applyFont="1" applyAlignment="1">
      <alignment horizontal="center" vertical="center"/>
    </xf>
    <xf numFmtId="0" fontId="32" fillId="0" borderId="50" xfId="5" applyFont="1" applyBorder="1" applyAlignment="1">
      <alignment horizontal="center" vertical="center"/>
    </xf>
    <xf numFmtId="0" fontId="32" fillId="0" borderId="47" xfId="5" applyFont="1" applyBorder="1" applyAlignment="1">
      <alignment horizontal="center" vertical="center"/>
    </xf>
    <xf numFmtId="0" fontId="32" fillId="0" borderId="44" xfId="5" applyFont="1" applyBorder="1" applyAlignment="1">
      <alignment horizontal="left" vertical="center"/>
    </xf>
    <xf numFmtId="0" fontId="32" fillId="0" borderId="193" xfId="5" applyFont="1" applyBorder="1" applyAlignment="1">
      <alignment horizontal="left" vertical="center"/>
    </xf>
    <xf numFmtId="0" fontId="32" fillId="0" borderId="36" xfId="5" applyFont="1" applyBorder="1" applyAlignment="1">
      <alignment horizontal="left" vertical="center"/>
    </xf>
    <xf numFmtId="0" fontId="42" fillId="0" borderId="37" xfId="5" applyFont="1" applyBorder="1" applyAlignment="1">
      <alignment horizontal="left" vertical="center" wrapText="1"/>
    </xf>
    <xf numFmtId="0" fontId="42" fillId="0" borderId="28" xfId="5" applyFont="1" applyBorder="1" applyAlignment="1">
      <alignment horizontal="left" vertical="center" wrapText="1"/>
    </xf>
    <xf numFmtId="0" fontId="32" fillId="0" borderId="0" xfId="5" applyFont="1" applyAlignment="1">
      <alignment horizontal="left" vertical="center" wrapText="1"/>
    </xf>
    <xf numFmtId="0" fontId="45" fillId="0" borderId="0" xfId="2" applyFont="1" applyAlignment="1">
      <alignment horizontal="right" vertical="center"/>
    </xf>
    <xf numFmtId="0" fontId="47" fillId="0" borderId="0" xfId="2" applyFont="1" applyAlignment="1">
      <alignment horizontal="center" vertical="center"/>
    </xf>
    <xf numFmtId="0" fontId="45" fillId="0" borderId="110" xfId="5" applyFont="1" applyBorder="1" applyAlignment="1">
      <alignment horizontal="center" vertical="center"/>
    </xf>
    <xf numFmtId="0" fontId="45" fillId="0" borderId="111" xfId="5" applyFont="1" applyBorder="1" applyAlignment="1" applyProtection="1">
      <alignment horizontal="center" vertical="center"/>
      <protection locked="0"/>
    </xf>
    <xf numFmtId="0" fontId="50" fillId="0" borderId="111" xfId="5" applyFont="1" applyBorder="1" applyAlignment="1" applyProtection="1">
      <alignment horizontal="left" vertical="center" wrapText="1"/>
      <protection locked="0"/>
    </xf>
    <xf numFmtId="0" fontId="45" fillId="0" borderId="111" xfId="5" applyFont="1" applyBorder="1" applyAlignment="1">
      <alignment horizontal="center" vertical="center" shrinkToFit="1"/>
    </xf>
    <xf numFmtId="0" fontId="49" fillId="0" borderId="111" xfId="5" applyFont="1" applyBorder="1" applyAlignment="1" applyProtection="1">
      <alignment horizontal="center" vertical="center"/>
      <protection locked="0"/>
    </xf>
    <xf numFmtId="0" fontId="49" fillId="0" borderId="110" xfId="5" applyFont="1" applyBorder="1" applyAlignment="1">
      <alignment horizontal="center" vertical="center" wrapText="1"/>
    </xf>
    <xf numFmtId="0" fontId="45" fillId="0" borderId="111" xfId="2" applyFont="1" applyBorder="1" applyAlignment="1">
      <alignment horizontal="left" vertical="center" indent="1"/>
    </xf>
    <xf numFmtId="0" fontId="45" fillId="0" borderId="112" xfId="2" applyFont="1" applyBorder="1" applyAlignment="1">
      <alignment horizontal="center" vertical="center"/>
    </xf>
    <xf numFmtId="176" fontId="45" fillId="0" borderId="110" xfId="2" applyNumberFormat="1" applyFont="1" applyBorder="1" applyAlignment="1" applyProtection="1">
      <alignment horizontal="right" vertical="center"/>
      <protection locked="0"/>
    </xf>
    <xf numFmtId="179" fontId="45" fillId="0" borderId="115" xfId="2" applyNumberFormat="1" applyFont="1" applyBorder="1" applyAlignment="1">
      <alignment horizontal="center" vertical="center"/>
    </xf>
    <xf numFmtId="0" fontId="45" fillId="0" borderId="116" xfId="2" applyFont="1" applyBorder="1" applyAlignment="1">
      <alignment horizontal="left" vertical="center" indent="1"/>
    </xf>
    <xf numFmtId="176" fontId="45" fillId="0" borderId="117" xfId="2" applyNumberFormat="1" applyFont="1" applyBorder="1" applyAlignment="1">
      <alignment horizontal="right" vertical="center"/>
    </xf>
    <xf numFmtId="180" fontId="45" fillId="0" borderId="119" xfId="2" applyNumberFormat="1" applyFont="1" applyBorder="1" applyAlignment="1">
      <alignment horizontal="center" vertical="center"/>
    </xf>
    <xf numFmtId="0" fontId="45" fillId="0" borderId="120" xfId="2" applyFont="1" applyBorder="1" applyAlignment="1">
      <alignment horizontal="center" vertical="center"/>
    </xf>
    <xf numFmtId="176" fontId="45" fillId="0" borderId="121" xfId="2" applyNumberFormat="1" applyFont="1" applyBorder="1" applyAlignment="1">
      <alignment horizontal="right" vertical="center"/>
    </xf>
    <xf numFmtId="180" fontId="45" fillId="0" borderId="123" xfId="2" applyNumberFormat="1" applyFont="1" applyBorder="1" applyAlignment="1">
      <alignment horizontal="center" vertical="center"/>
    </xf>
    <xf numFmtId="0" fontId="45" fillId="0" borderId="111" xfId="2" applyFont="1" applyBorder="1" applyAlignment="1">
      <alignment horizontal="center" vertical="center"/>
    </xf>
    <xf numFmtId="0" fontId="45" fillId="0" borderId="111" xfId="2" applyFont="1" applyBorder="1" applyAlignment="1" applyProtection="1">
      <alignment horizontal="center" vertical="center"/>
      <protection locked="0"/>
    </xf>
    <xf numFmtId="0" fontId="45" fillId="0" borderId="111" xfId="2" applyFont="1" applyBorder="1" applyAlignment="1">
      <alignment horizontal="center" vertical="center" shrinkToFit="1"/>
    </xf>
    <xf numFmtId="0" fontId="45" fillId="0" borderId="110" xfId="2" applyFont="1" applyBorder="1" applyAlignment="1" applyProtection="1">
      <alignment horizontal="center" vertical="center"/>
      <protection locked="0"/>
    </xf>
    <xf numFmtId="0" fontId="45" fillId="0" borderId="124" xfId="2" applyFont="1" applyBorder="1" applyAlignment="1">
      <alignment horizontal="center" vertical="center"/>
    </xf>
    <xf numFmtId="38" fontId="45" fillId="0" borderId="111" xfId="13" applyFont="1" applyFill="1" applyBorder="1" applyAlignment="1" applyProtection="1">
      <alignment horizontal="center" vertical="center"/>
    </xf>
    <xf numFmtId="0" fontId="45" fillId="0" borderId="116" xfId="2" applyFont="1" applyBorder="1" applyAlignment="1">
      <alignment horizontal="center" vertical="center"/>
    </xf>
    <xf numFmtId="176" fontId="45" fillId="0" borderId="121" xfId="2" applyNumberFormat="1" applyFont="1" applyBorder="1" applyAlignment="1" applyProtection="1">
      <alignment horizontal="right" vertical="center"/>
      <protection locked="0"/>
    </xf>
    <xf numFmtId="0" fontId="49" fillId="0" borderId="0" xfId="2" applyFont="1">
      <alignment vertical="center"/>
    </xf>
    <xf numFmtId="0" fontId="49" fillId="0" borderId="0" xfId="2" applyFont="1" applyAlignment="1">
      <alignment horizontal="left" vertical="center" wrapText="1"/>
    </xf>
    <xf numFmtId="0" fontId="32" fillId="3" borderId="0" xfId="2" applyFont="1" applyFill="1" applyAlignment="1">
      <alignment horizontal="left" vertical="center" wrapText="1"/>
    </xf>
    <xf numFmtId="0" fontId="49" fillId="0" borderId="111" xfId="5" applyFont="1" applyBorder="1" applyAlignment="1">
      <alignment horizontal="center" vertical="center"/>
    </xf>
    <xf numFmtId="0" fontId="49" fillId="0" borderId="111" xfId="5" applyFont="1" applyBorder="1" applyAlignment="1">
      <alignment horizontal="left" vertical="center" wrapText="1"/>
    </xf>
    <xf numFmtId="0" fontId="49" fillId="0" borderId="0" xfId="2" applyFont="1" applyAlignment="1">
      <alignment horizontal="left" vertical="top" wrapText="1"/>
    </xf>
    <xf numFmtId="0" fontId="45" fillId="0" borderId="128" xfId="2" applyFont="1" applyBorder="1" applyAlignment="1">
      <alignment horizontal="center" vertical="center"/>
    </xf>
    <xf numFmtId="0" fontId="32" fillId="0" borderId="22" xfId="2" applyFont="1" applyBorder="1" applyAlignment="1">
      <alignment horizontal="left" vertical="center"/>
    </xf>
    <xf numFmtId="0" fontId="32" fillId="0" borderId="23" xfId="2" applyFont="1" applyBorder="1" applyAlignment="1">
      <alignment horizontal="center" vertical="center"/>
    </xf>
    <xf numFmtId="0" fontId="32" fillId="0" borderId="37" xfId="2" applyFont="1" applyBorder="1" applyAlignment="1">
      <alignment horizontal="center" vertical="center"/>
    </xf>
    <xf numFmtId="0" fontId="32" fillId="0" borderId="28" xfId="2" applyFont="1" applyBorder="1" applyAlignment="1">
      <alignment horizontal="center" vertical="center"/>
    </xf>
    <xf numFmtId="0" fontId="32" fillId="0" borderId="129" xfId="2" applyFont="1" applyBorder="1" applyAlignment="1">
      <alignment horizontal="center" vertical="center" wrapText="1"/>
    </xf>
    <xf numFmtId="0" fontId="32" fillId="0" borderId="37" xfId="2" applyFont="1" applyBorder="1" applyAlignment="1">
      <alignment horizontal="center" vertical="center" wrapText="1"/>
    </xf>
    <xf numFmtId="49" fontId="32" fillId="0" borderId="37" xfId="2" applyNumberFormat="1" applyFont="1" applyBorder="1" applyAlignment="1">
      <alignment horizontal="center" vertical="center"/>
    </xf>
    <xf numFmtId="0" fontId="33" fillId="0" borderId="0" xfId="2" applyFont="1" applyAlignment="1">
      <alignment horizontal="center" vertical="center"/>
    </xf>
    <xf numFmtId="0" fontId="32" fillId="0" borderId="23" xfId="2" applyFont="1" applyBorder="1" applyAlignment="1">
      <alignment horizontal="left" vertical="center"/>
    </xf>
    <xf numFmtId="0" fontId="32" fillId="0" borderId="37" xfId="2" applyFont="1" applyBorder="1" applyAlignment="1">
      <alignment horizontal="left" vertical="center"/>
    </xf>
    <xf numFmtId="0" fontId="32" fillId="0" borderId="28" xfId="2" applyFont="1" applyBorder="1" applyAlignment="1">
      <alignment horizontal="left" vertical="center"/>
    </xf>
    <xf numFmtId="0" fontId="32" fillId="0" borderId="21" xfId="2" applyFont="1" applyBorder="1" applyAlignment="1">
      <alignment vertical="center" textRotation="255"/>
    </xf>
    <xf numFmtId="0" fontId="32" fillId="0" borderId="20" xfId="2" applyFont="1" applyBorder="1" applyAlignment="1">
      <alignment vertical="center" textRotation="255"/>
    </xf>
    <xf numFmtId="0" fontId="32" fillId="0" borderId="54" xfId="2" applyFont="1" applyBorder="1" applyAlignment="1">
      <alignment vertical="center" textRotation="255"/>
    </xf>
    <xf numFmtId="0" fontId="32" fillId="0" borderId="33" xfId="2" applyFont="1" applyBorder="1" applyAlignment="1">
      <alignment vertical="center" textRotation="255"/>
    </xf>
    <xf numFmtId="0" fontId="32" fillId="0" borderId="132" xfId="2" applyFont="1" applyBorder="1" applyAlignment="1">
      <alignment horizontal="center" vertical="center"/>
    </xf>
    <xf numFmtId="0" fontId="32" fillId="0" borderId="133" xfId="2" applyFont="1" applyBorder="1" applyAlignment="1">
      <alignment horizontal="center" vertical="center"/>
    </xf>
    <xf numFmtId="0" fontId="32" fillId="0" borderId="135" xfId="2" applyFont="1" applyBorder="1" applyAlignment="1">
      <alignment horizontal="center" vertical="center"/>
    </xf>
    <xf numFmtId="0" fontId="32" fillId="0" borderId="136" xfId="2" applyFont="1" applyBorder="1" applyAlignment="1">
      <alignment horizontal="center" vertical="center"/>
    </xf>
    <xf numFmtId="0" fontId="32" fillId="0" borderId="133" xfId="2" applyFont="1" applyBorder="1" applyAlignment="1">
      <alignment horizontal="left" vertical="center"/>
    </xf>
    <xf numFmtId="0" fontId="32" fillId="0" borderId="134" xfId="2" applyFont="1" applyBorder="1" applyAlignment="1">
      <alignment horizontal="left" vertical="center"/>
    </xf>
    <xf numFmtId="0" fontId="32" fillId="0" borderId="136" xfId="2" applyFont="1" applyBorder="1" applyAlignment="1">
      <alignment horizontal="left" vertical="center"/>
    </xf>
    <xf numFmtId="0" fontId="32" fillId="0" borderId="137" xfId="2" applyFont="1" applyBorder="1" applyAlignment="1">
      <alignment horizontal="left" vertical="center"/>
    </xf>
    <xf numFmtId="0" fontId="32" fillId="0" borderId="135" xfId="2" applyFont="1" applyBorder="1" applyAlignment="1">
      <alignment horizontal="center" vertical="center" wrapText="1"/>
    </xf>
    <xf numFmtId="0" fontId="32" fillId="0" borderId="136" xfId="2" applyFont="1" applyBorder="1" applyAlignment="1">
      <alignment horizontal="center" vertical="center" wrapText="1"/>
    </xf>
    <xf numFmtId="0" fontId="32" fillId="0" borderId="138" xfId="2" applyFont="1" applyBorder="1" applyAlignment="1">
      <alignment horizontal="center" vertical="center" wrapText="1"/>
    </xf>
    <xf numFmtId="0" fontId="32" fillId="0" borderId="139" xfId="2" applyFont="1" applyBorder="1" applyAlignment="1">
      <alignment horizontal="center" vertical="center" wrapText="1"/>
    </xf>
    <xf numFmtId="0" fontId="32" fillId="0" borderId="136" xfId="2" applyFont="1" applyBorder="1" applyAlignment="1">
      <alignment horizontal="left" vertical="center" wrapText="1"/>
    </xf>
    <xf numFmtId="0" fontId="32" fillId="0" borderId="137" xfId="2" applyFont="1" applyBorder="1" applyAlignment="1">
      <alignment horizontal="left" vertical="center" wrapText="1"/>
    </xf>
    <xf numFmtId="0" fontId="32" fillId="0" borderId="139" xfId="2" applyFont="1" applyBorder="1" applyAlignment="1">
      <alignment horizontal="left" vertical="center" wrapText="1"/>
    </xf>
    <xf numFmtId="0" fontId="32" fillId="0" borderId="140" xfId="2" applyFont="1" applyBorder="1" applyAlignment="1">
      <alignment horizontal="left" vertical="center" wrapText="1"/>
    </xf>
    <xf numFmtId="0" fontId="32" fillId="0" borderId="0" xfId="2" applyFont="1">
      <alignment vertical="center"/>
    </xf>
    <xf numFmtId="0" fontId="55" fillId="0" borderId="0" xfId="2" applyFont="1">
      <alignment vertical="center"/>
    </xf>
    <xf numFmtId="0" fontId="32" fillId="0" borderId="131" xfId="2" applyFont="1" applyBorder="1" applyAlignment="1">
      <alignment horizontal="center" vertical="center"/>
    </xf>
    <xf numFmtId="0" fontId="32" fillId="0" borderId="50" xfId="2" applyFont="1" applyBorder="1" applyAlignment="1">
      <alignment horizontal="left" vertical="top" wrapText="1"/>
    </xf>
    <xf numFmtId="0" fontId="32" fillId="0" borderId="0" xfId="2" applyFont="1" applyAlignment="1">
      <alignment horizontal="left" vertical="top" wrapText="1"/>
    </xf>
    <xf numFmtId="0" fontId="32" fillId="0" borderId="50" xfId="2" applyFont="1" applyBorder="1" applyAlignment="1">
      <alignment horizontal="center" vertical="center"/>
    </xf>
    <xf numFmtId="49" fontId="32" fillId="0" borderId="50" xfId="2" applyNumberFormat="1" applyFont="1" applyBorder="1" applyAlignment="1">
      <alignment horizontal="center" vertical="center"/>
    </xf>
    <xf numFmtId="0" fontId="32" fillId="0" borderId="130" xfId="2" applyFont="1" applyBorder="1" applyAlignment="1">
      <alignment horizontal="center" vertical="center" wrapText="1"/>
    </xf>
    <xf numFmtId="0" fontId="32" fillId="0" borderId="50" xfId="2" applyFont="1" applyBorder="1" applyAlignment="1">
      <alignment horizontal="center" vertical="center" wrapText="1"/>
    </xf>
    <xf numFmtId="0" fontId="32" fillId="0" borderId="50" xfId="2" applyFont="1" applyBorder="1" applyAlignment="1">
      <alignment horizontal="left" vertical="center"/>
    </xf>
    <xf numFmtId="0" fontId="32" fillId="0" borderId="47" xfId="2" applyFont="1" applyBorder="1" applyAlignment="1">
      <alignment horizontal="left" vertical="center"/>
    </xf>
    <xf numFmtId="0" fontId="32" fillId="0" borderId="51" xfId="2" applyFont="1" applyBorder="1" applyAlignment="1">
      <alignment horizontal="center" vertical="distributed" textRotation="255" indent="4"/>
    </xf>
    <xf numFmtId="0" fontId="32" fillId="0" borderId="50" xfId="2" applyFont="1" applyBorder="1" applyAlignment="1">
      <alignment horizontal="center" vertical="distributed" textRotation="255" indent="4"/>
    </xf>
    <xf numFmtId="0" fontId="32" fillId="0" borderId="21" xfId="2" applyFont="1" applyBorder="1" applyAlignment="1">
      <alignment horizontal="center" vertical="distributed" textRotation="255" indent="4"/>
    </xf>
    <xf numFmtId="0" fontId="32" fillId="0" borderId="0" xfId="2" applyFont="1" applyAlignment="1">
      <alignment horizontal="center" vertical="distributed" textRotation="255" indent="4"/>
    </xf>
    <xf numFmtId="0" fontId="32" fillId="0" borderId="20" xfId="2" applyFont="1" applyBorder="1" applyAlignment="1">
      <alignment horizontal="center" vertical="distributed" textRotation="255" indent="4"/>
    </xf>
    <xf numFmtId="0" fontId="32" fillId="0" borderId="54" xfId="2" applyFont="1" applyBorder="1" applyAlignment="1">
      <alignment horizontal="center" vertical="distributed" textRotation="255" indent="4"/>
    </xf>
    <xf numFmtId="0" fontId="32" fillId="0" borderId="33" xfId="2" applyFont="1" applyBorder="1" applyAlignment="1">
      <alignment horizontal="center" vertical="distributed" textRotation="255" indent="4"/>
    </xf>
    <xf numFmtId="0" fontId="32" fillId="0" borderId="51" xfId="2" applyFont="1" applyBorder="1" applyAlignment="1">
      <alignment horizontal="center" vertical="center" wrapText="1"/>
    </xf>
    <xf numFmtId="0" fontId="32" fillId="0" borderId="47" xfId="2" applyFont="1" applyBorder="1" applyAlignment="1">
      <alignment horizontal="center" vertical="center" wrapText="1"/>
    </xf>
    <xf numFmtId="0" fontId="32" fillId="0" borderId="54" xfId="2" applyFont="1" applyBorder="1" applyAlignment="1">
      <alignment horizontal="center" vertical="center" wrapText="1"/>
    </xf>
    <xf numFmtId="0" fontId="32" fillId="0" borderId="32" xfId="2" applyFont="1" applyBorder="1" applyAlignment="1">
      <alignment horizontal="center" vertical="center" wrapText="1"/>
    </xf>
    <xf numFmtId="0" fontId="32" fillId="0" borderId="33" xfId="2" applyFont="1" applyBorder="1" applyAlignment="1">
      <alignment horizontal="center" vertical="center" wrapText="1"/>
    </xf>
    <xf numFmtId="0" fontId="32" fillId="0" borderId="23" xfId="2" applyFont="1" applyBorder="1" applyAlignment="1">
      <alignment horizontal="center" vertical="center" wrapText="1"/>
    </xf>
    <xf numFmtId="0" fontId="32" fillId="0" borderId="0" xfId="5" applyFont="1">
      <alignment vertical="center"/>
    </xf>
    <xf numFmtId="0" fontId="79" fillId="0" borderId="0" xfId="5" applyFont="1" applyAlignment="1">
      <alignment horizontal="left" vertical="center"/>
    </xf>
    <xf numFmtId="0" fontId="32" fillId="0" borderId="37" xfId="5" applyFont="1" applyBorder="1" applyAlignment="1">
      <alignment horizontal="left" vertical="center" wrapText="1"/>
    </xf>
    <xf numFmtId="0" fontId="32" fillId="0" borderId="28" xfId="5" applyFont="1" applyBorder="1" applyAlignment="1">
      <alignment horizontal="left" vertical="center" wrapText="1"/>
    </xf>
    <xf numFmtId="0" fontId="32" fillId="0" borderId="44" xfId="5" applyFont="1" applyBorder="1" applyAlignment="1">
      <alignment horizontal="left" vertical="center" wrapText="1" indent="1"/>
    </xf>
    <xf numFmtId="0" fontId="32" fillId="0" borderId="36" xfId="5" applyFont="1" applyBorder="1" applyAlignment="1">
      <alignment horizontal="left" vertical="center" indent="1"/>
    </xf>
    <xf numFmtId="0" fontId="32" fillId="0" borderId="26" xfId="5" applyFont="1" applyBorder="1" applyAlignment="1">
      <alignment horizontal="left" vertical="center" wrapText="1"/>
    </xf>
    <xf numFmtId="0" fontId="32" fillId="0" borderId="36" xfId="5" applyFont="1" applyBorder="1" applyAlignment="1">
      <alignment horizontal="left" vertical="center" wrapText="1"/>
    </xf>
    <xf numFmtId="0" fontId="32" fillId="0" borderId="37" xfId="5" applyFont="1" applyBorder="1" applyAlignment="1">
      <alignment horizontal="left" vertical="center"/>
    </xf>
    <xf numFmtId="0" fontId="32" fillId="0" borderId="28" xfId="5" applyFont="1" applyBorder="1" applyAlignment="1">
      <alignment horizontal="left" vertical="center"/>
    </xf>
    <xf numFmtId="0" fontId="31" fillId="0" borderId="0" xfId="5" applyFont="1" applyAlignment="1">
      <alignment horizontal="center" vertical="center"/>
    </xf>
    <xf numFmtId="0" fontId="22" fillId="4" borderId="4" xfId="6" applyFont="1" applyFill="1" applyBorder="1" applyAlignment="1">
      <alignment horizontal="center"/>
    </xf>
    <xf numFmtId="0" fontId="22" fillId="4" borderId="2" xfId="6" applyFont="1" applyFill="1" applyBorder="1" applyAlignment="1">
      <alignment horizontal="center"/>
    </xf>
    <xf numFmtId="0" fontId="22" fillId="4" borderId="5" xfId="6" applyFont="1" applyFill="1" applyBorder="1" applyAlignment="1">
      <alignment horizontal="center"/>
    </xf>
    <xf numFmtId="0" fontId="2" fillId="0" borderId="44" xfId="6" applyBorder="1" applyAlignment="1">
      <alignment horizontal="center"/>
    </xf>
    <xf numFmtId="0" fontId="2" fillId="0" borderId="26" xfId="6" applyBorder="1" applyAlignment="1">
      <alignment horizontal="center"/>
    </xf>
    <xf numFmtId="0" fontId="2" fillId="0" borderId="36" xfId="6" applyBorder="1" applyAlignment="1">
      <alignment horizontal="center"/>
    </xf>
    <xf numFmtId="0" fontId="2" fillId="4" borderId="23" xfId="6" applyFill="1" applyBorder="1" applyAlignment="1">
      <alignment horizontal="center" vertical="center" shrinkToFit="1"/>
    </xf>
    <xf numFmtId="0" fontId="2" fillId="4" borderId="37" xfId="6" applyFill="1" applyBorder="1" applyAlignment="1">
      <alignment horizontal="center" vertical="center" shrinkToFit="1"/>
    </xf>
    <xf numFmtId="0" fontId="2" fillId="0" borderId="23" xfId="6" applyBorder="1" applyAlignment="1">
      <alignment horizontal="center" vertical="center" shrinkToFit="1"/>
    </xf>
    <xf numFmtId="0" fontId="2" fillId="0" borderId="37" xfId="6" applyBorder="1" applyAlignment="1">
      <alignment horizontal="center" vertical="center" shrinkToFit="1"/>
    </xf>
    <xf numFmtId="0" fontId="2" fillId="0" borderId="28" xfId="6" applyBorder="1" applyAlignment="1">
      <alignment horizontal="center" vertical="center" shrinkToFit="1"/>
    </xf>
    <xf numFmtId="0" fontId="2" fillId="0" borderId="51" xfId="6" applyBorder="1" applyAlignment="1">
      <alignment horizontal="center" vertical="center" shrinkToFit="1"/>
    </xf>
    <xf numFmtId="0" fontId="2" fillId="0" borderId="47" xfId="6" applyBorder="1" applyAlignment="1">
      <alignment horizontal="center" vertical="center" shrinkToFit="1"/>
    </xf>
    <xf numFmtId="0" fontId="2" fillId="0" borderId="54" xfId="6" applyBorder="1" applyAlignment="1">
      <alignment horizontal="center" vertical="center" shrinkToFit="1"/>
    </xf>
    <xf numFmtId="0" fontId="2" fillId="0" borderId="33" xfId="6" applyBorder="1" applyAlignment="1">
      <alignment horizontal="center" vertical="center" shrinkToFit="1"/>
    </xf>
    <xf numFmtId="0" fontId="2" fillId="0" borderId="44" xfId="6" applyBorder="1" applyAlignment="1">
      <alignment horizontal="center" vertical="center" shrinkToFit="1"/>
    </xf>
    <xf numFmtId="0" fontId="2" fillId="0" borderId="36" xfId="6" applyBorder="1" applyAlignment="1">
      <alignment horizontal="center" vertical="center" shrinkToFit="1"/>
    </xf>
    <xf numFmtId="0" fontId="18" fillId="0" borderId="23" xfId="6" applyFont="1" applyBorder="1" applyAlignment="1">
      <alignment horizontal="center" vertical="center" shrinkToFit="1"/>
    </xf>
    <xf numFmtId="0" fontId="18" fillId="0" borderId="37" xfId="6" applyFont="1" applyBorder="1" applyAlignment="1">
      <alignment horizontal="center" vertical="center" shrinkToFit="1"/>
    </xf>
    <xf numFmtId="0" fontId="18" fillId="0" borderId="28" xfId="6" applyFont="1" applyBorder="1" applyAlignment="1">
      <alignment horizontal="center" vertical="center" shrinkToFit="1"/>
    </xf>
    <xf numFmtId="0" fontId="2" fillId="0" borderId="50" xfId="6" applyBorder="1"/>
    <xf numFmtId="0" fontId="2" fillId="0" borderId="0" xfId="6" applyAlignment="1">
      <alignment shrinkToFit="1"/>
    </xf>
    <xf numFmtId="0" fontId="23" fillId="0" borderId="50" xfId="6" applyFont="1" applyBorder="1"/>
    <xf numFmtId="0" fontId="2" fillId="0" borderId="0" xfId="6" applyAlignment="1">
      <alignment horizontal="center"/>
    </xf>
    <xf numFmtId="0" fontId="2" fillId="0" borderId="20" xfId="6" applyBorder="1" applyAlignment="1">
      <alignment horizontal="center"/>
    </xf>
    <xf numFmtId="0" fontId="2" fillId="0" borderId="0" xfId="6"/>
    <xf numFmtId="0" fontId="8" fillId="0" borderId="19" xfId="6" applyFont="1" applyBorder="1" applyAlignment="1">
      <alignment horizontal="left" vertical="center" wrapText="1"/>
    </xf>
    <xf numFmtId="0" fontId="8" fillId="0" borderId="0" xfId="6" applyFont="1" applyAlignment="1">
      <alignment horizontal="left" vertical="center" wrapText="1"/>
    </xf>
    <xf numFmtId="0" fontId="8" fillId="0" borderId="64" xfId="6" applyFont="1" applyBorder="1" applyAlignment="1">
      <alignment horizontal="left" vertical="center" wrapText="1"/>
    </xf>
    <xf numFmtId="0" fontId="8" fillId="0" borderId="73" xfId="6" applyFont="1" applyBorder="1" applyAlignment="1">
      <alignment horizontal="left" vertical="center" wrapText="1"/>
    </xf>
    <xf numFmtId="0" fontId="8" fillId="0" borderId="42" xfId="6" applyFont="1" applyBorder="1" applyAlignment="1">
      <alignment horizontal="left" vertical="center" wrapText="1"/>
    </xf>
    <xf numFmtId="0" fontId="8" fillId="0" borderId="43" xfId="6" applyFont="1" applyBorder="1" applyAlignment="1">
      <alignment horizontal="left" vertical="center" wrapText="1"/>
    </xf>
    <xf numFmtId="0" fontId="2" fillId="0" borderId="8" xfId="6" applyBorder="1"/>
    <xf numFmtId="0" fontId="2" fillId="0" borderId="9" xfId="6" applyBorder="1"/>
    <xf numFmtId="0" fontId="2" fillId="0" borderId="72" xfId="6" applyBorder="1"/>
    <xf numFmtId="0" fontId="2" fillId="0" borderId="19" xfId="6" applyBorder="1" applyAlignment="1">
      <alignment horizontal="left"/>
    </xf>
    <xf numFmtId="0" fontId="2" fillId="0" borderId="0" xfId="6" applyAlignment="1">
      <alignment horizontal="left"/>
    </xf>
    <xf numFmtId="0" fontId="2" fillId="0" borderId="20" xfId="6" applyBorder="1" applyAlignment="1">
      <alignment horizontal="left"/>
    </xf>
    <xf numFmtId="0" fontId="2" fillId="5" borderId="4" xfId="6" applyFill="1" applyBorder="1" applyAlignment="1">
      <alignment horizontal="center" shrinkToFit="1"/>
    </xf>
    <xf numFmtId="0" fontId="2" fillId="5" borderId="2" xfId="6" applyFill="1" applyBorder="1" applyAlignment="1">
      <alignment horizontal="center" shrinkToFit="1"/>
    </xf>
    <xf numFmtId="0" fontId="2" fillId="0" borderId="19" xfId="6" applyBorder="1"/>
    <xf numFmtId="0" fontId="2" fillId="0" borderId="0" xfId="6" applyAlignment="1">
      <alignment horizontal="left" shrinkToFit="1"/>
    </xf>
    <xf numFmtId="0" fontId="2" fillId="0" borderId="27" xfId="6" applyBorder="1" applyAlignment="1">
      <alignment horizontal="center"/>
    </xf>
    <xf numFmtId="0" fontId="2" fillId="0" borderId="34" xfId="6" applyBorder="1" applyAlignment="1">
      <alignment horizontal="center"/>
    </xf>
    <xf numFmtId="0" fontId="2" fillId="0" borderId="52" xfId="6" applyBorder="1" applyAlignment="1">
      <alignment horizontal="center"/>
    </xf>
    <xf numFmtId="0" fontId="2" fillId="0" borderId="87" xfId="6" applyBorder="1" applyAlignment="1">
      <alignment horizontal="center"/>
    </xf>
    <xf numFmtId="0" fontId="24" fillId="0" borderId="0" xfId="6" applyFont="1"/>
    <xf numFmtId="0" fontId="2" fillId="0" borderId="88" xfId="6" applyBorder="1" applyAlignment="1">
      <alignment horizontal="center"/>
    </xf>
    <xf numFmtId="0" fontId="2" fillId="0" borderId="19" xfId="6" applyBorder="1" applyAlignment="1">
      <alignment horizontal="center" shrinkToFit="1"/>
    </xf>
    <xf numFmtId="0" fontId="2" fillId="0" borderId="0" xfId="6" applyAlignment="1">
      <alignment horizontal="center" shrinkToFit="1"/>
    </xf>
    <xf numFmtId="0" fontId="2" fillId="0" borderId="20" xfId="6" applyBorder="1" applyAlignment="1">
      <alignment horizontal="center" shrinkToFit="1"/>
    </xf>
    <xf numFmtId="181" fontId="2" fillId="5" borderId="4" xfId="6" applyNumberFormat="1" applyFill="1" applyBorder="1" applyAlignment="1">
      <alignment horizontal="center"/>
    </xf>
    <xf numFmtId="181" fontId="2" fillId="5" borderId="5" xfId="6" applyNumberFormat="1" applyFill="1" applyBorder="1" applyAlignment="1">
      <alignment horizontal="center"/>
    </xf>
    <xf numFmtId="182" fontId="2" fillId="5" borderId="4" xfId="6" applyNumberFormat="1" applyFill="1" applyBorder="1" applyAlignment="1">
      <alignment horizontal="center" shrinkToFit="1"/>
    </xf>
    <xf numFmtId="182" fontId="2" fillId="5" borderId="2" xfId="6" applyNumberFormat="1" applyFill="1" applyBorder="1" applyAlignment="1">
      <alignment horizontal="center" shrinkToFit="1"/>
    </xf>
    <xf numFmtId="0" fontId="43" fillId="0" borderId="0" xfId="5" applyFont="1" applyAlignment="1">
      <alignment horizontal="right" vertical="center"/>
    </xf>
    <xf numFmtId="0" fontId="33" fillId="0" borderId="0" xfId="5" applyFont="1" applyAlignment="1">
      <alignment horizontal="center" vertical="center" wrapText="1"/>
    </xf>
    <xf numFmtId="0" fontId="32" fillId="0" borderId="22" xfId="5" applyFont="1" applyBorder="1" applyAlignment="1">
      <alignment horizontal="center" vertical="center"/>
    </xf>
    <xf numFmtId="0" fontId="32" fillId="0" borderId="23" xfId="5" applyFont="1" applyBorder="1" applyAlignment="1">
      <alignment horizontal="center" vertical="center" wrapText="1"/>
    </xf>
    <xf numFmtId="0" fontId="32" fillId="0" borderId="37" xfId="5" applyFont="1" applyBorder="1" applyAlignment="1">
      <alignment horizontal="center" vertical="center" wrapText="1"/>
    </xf>
    <xf numFmtId="0" fontId="32" fillId="0" borderId="28" xfId="5" applyFont="1" applyBorder="1" applyAlignment="1">
      <alignment horizontal="center" vertical="center" wrapText="1"/>
    </xf>
    <xf numFmtId="0" fontId="43" fillId="0" borderId="22" xfId="5" applyFont="1" applyBorder="1" applyAlignment="1">
      <alignment horizontal="center" vertical="center"/>
    </xf>
    <xf numFmtId="0" fontId="43" fillId="0" borderId="23" xfId="5" applyFont="1" applyBorder="1" applyAlignment="1">
      <alignment horizontal="left" vertical="center" wrapText="1" indent="1"/>
    </xf>
    <xf numFmtId="0" fontId="43" fillId="0" borderId="37" xfId="5" applyFont="1" applyBorder="1" applyAlignment="1">
      <alignment horizontal="left" vertical="center" wrapText="1" indent="1"/>
    </xf>
    <xf numFmtId="0" fontId="43" fillId="0" borderId="28" xfId="5" applyFont="1" applyBorder="1" applyAlignment="1">
      <alignment horizontal="left" vertical="center" wrapText="1" indent="1"/>
    </xf>
    <xf numFmtId="0" fontId="43" fillId="0" borderId="51" xfId="5" applyFont="1" applyBorder="1" applyAlignment="1">
      <alignment horizontal="center" vertical="center" wrapText="1"/>
    </xf>
    <xf numFmtId="0" fontId="43" fillId="0" borderId="47" xfId="5" applyFont="1" applyBorder="1" applyAlignment="1">
      <alignment horizontal="center" vertical="center"/>
    </xf>
    <xf numFmtId="0" fontId="43" fillId="0" borderId="21" xfId="5" applyFont="1" applyBorder="1" applyAlignment="1">
      <alignment horizontal="center" vertical="center"/>
    </xf>
    <xf numFmtId="0" fontId="43" fillId="0" borderId="20" xfId="5" applyFont="1" applyBorder="1" applyAlignment="1">
      <alignment horizontal="center" vertical="center"/>
    </xf>
    <xf numFmtId="0" fontId="43" fillId="0" borderId="54" xfId="5" applyFont="1" applyBorder="1" applyAlignment="1">
      <alignment horizontal="center" vertical="center"/>
    </xf>
    <xf numFmtId="0" fontId="43" fillId="0" borderId="33" xfId="5" applyFont="1" applyBorder="1" applyAlignment="1">
      <alignment horizontal="center" vertical="center"/>
    </xf>
    <xf numFmtId="0" fontId="55" fillId="0" borderId="50" xfId="5" applyFont="1" applyBorder="1" applyAlignment="1">
      <alignment horizontal="left" vertical="center" wrapText="1" indent="1"/>
    </xf>
    <xf numFmtId="0" fontId="55" fillId="0" borderId="47" xfId="5" applyFont="1" applyBorder="1" applyAlignment="1">
      <alignment horizontal="left" vertical="center" wrapText="1" indent="1"/>
    </xf>
    <xf numFmtId="0" fontId="55" fillId="0" borderId="0" xfId="5" applyFont="1" applyAlignment="1">
      <alignment horizontal="left" vertical="center" wrapText="1" indent="1"/>
    </xf>
    <xf numFmtId="0" fontId="55" fillId="0" borderId="20" xfId="5" applyFont="1" applyBorder="1" applyAlignment="1">
      <alignment horizontal="left" vertical="center" wrapText="1" indent="1"/>
    </xf>
    <xf numFmtId="0" fontId="55" fillId="0" borderId="32" xfId="5" applyFont="1" applyBorder="1" applyAlignment="1">
      <alignment horizontal="left" vertical="center" wrapText="1" indent="1"/>
    </xf>
    <xf numFmtId="0" fontId="55" fillId="0" borderId="33" xfId="5" applyFont="1" applyBorder="1" applyAlignment="1">
      <alignment horizontal="left" vertical="center" wrapText="1" indent="1"/>
    </xf>
    <xf numFmtId="0" fontId="43" fillId="0" borderId="44" xfId="5" applyFont="1" applyBorder="1" applyAlignment="1">
      <alignment horizontal="center" vertical="center" wrapText="1"/>
    </xf>
    <xf numFmtId="0" fontId="43" fillId="0" borderId="26" xfId="5" applyFont="1" applyBorder="1" applyAlignment="1">
      <alignment horizontal="center" vertical="center"/>
    </xf>
    <xf numFmtId="0" fontId="43" fillId="0" borderId="36" xfId="5" applyFont="1" applyBorder="1" applyAlignment="1">
      <alignment horizontal="center" vertical="center"/>
    </xf>
    <xf numFmtId="0" fontId="55" fillId="0" borderId="22" xfId="5" applyFont="1" applyBorder="1" applyAlignment="1">
      <alignment horizontal="left" vertical="center" wrapText="1" indent="1"/>
    </xf>
    <xf numFmtId="0" fontId="43" fillId="0" borderId="22" xfId="5" applyFont="1" applyBorder="1" applyAlignment="1">
      <alignment horizontal="center" vertical="center" wrapText="1"/>
    </xf>
    <xf numFmtId="0" fontId="32" fillId="0" borderId="22" xfId="5" applyFont="1" applyBorder="1" applyAlignment="1">
      <alignment horizontal="center" vertical="center" wrapText="1"/>
    </xf>
    <xf numFmtId="0" fontId="32" fillId="0" borderId="51" xfId="5" applyFont="1" applyBorder="1" applyAlignment="1">
      <alignment horizontal="center" vertical="center" wrapText="1"/>
    </xf>
    <xf numFmtId="0" fontId="32" fillId="0" borderId="47" xfId="5" applyFont="1" applyBorder="1" applyAlignment="1">
      <alignment horizontal="center" vertical="center" wrapText="1"/>
    </xf>
    <xf numFmtId="0" fontId="32" fillId="0" borderId="21" xfId="5" applyFont="1" applyBorder="1" applyAlignment="1">
      <alignment horizontal="center" vertical="center" wrapText="1"/>
    </xf>
    <xf numFmtId="0" fontId="32" fillId="0" borderId="20" xfId="5" applyFont="1" applyBorder="1" applyAlignment="1">
      <alignment horizontal="center" vertical="center" wrapText="1"/>
    </xf>
    <xf numFmtId="0" fontId="32" fillId="0" borderId="54" xfId="5" applyFont="1" applyBorder="1" applyAlignment="1">
      <alignment horizontal="center" vertical="center" wrapText="1"/>
    </xf>
    <xf numFmtId="0" fontId="32" fillId="0" borderId="33" xfId="5" applyFont="1" applyBorder="1" applyAlignment="1">
      <alignment horizontal="center" vertical="center" wrapText="1"/>
    </xf>
    <xf numFmtId="0" fontId="32" fillId="0" borderId="51" xfId="5" applyFont="1" applyBorder="1" applyAlignment="1">
      <alignment horizontal="left" vertical="center" indent="1"/>
    </xf>
    <xf numFmtId="0" fontId="32" fillId="0" borderId="47" xfId="5" applyFont="1" applyBorder="1" applyAlignment="1">
      <alignment horizontal="left" vertical="center" indent="1"/>
    </xf>
    <xf numFmtId="0" fontId="32" fillId="0" borderId="22" xfId="5" applyFont="1" applyBorder="1" applyAlignment="1">
      <alignment horizontal="left" vertical="center" indent="1"/>
    </xf>
    <xf numFmtId="0" fontId="10" fillId="0" borderId="23" xfId="2" applyFont="1" applyBorder="1" applyAlignment="1">
      <alignment horizontal="center" vertical="center"/>
    </xf>
    <xf numFmtId="0" fontId="10" fillId="0" borderId="37" xfId="2" applyFont="1" applyBorder="1" applyAlignment="1">
      <alignment horizontal="center" vertical="center"/>
    </xf>
    <xf numFmtId="0" fontId="10" fillId="0" borderId="38" xfId="2" applyFont="1" applyBorder="1" applyAlignment="1">
      <alignment horizontal="center" vertical="center"/>
    </xf>
    <xf numFmtId="0" fontId="10" fillId="0" borderId="92" xfId="2" applyFont="1" applyBorder="1" applyAlignment="1">
      <alignment horizontal="center" vertical="center" shrinkToFit="1"/>
    </xf>
    <xf numFmtId="0" fontId="10" fillId="0" borderId="59" xfId="2" applyFont="1" applyBorder="1" applyAlignment="1">
      <alignment horizontal="center" vertical="center" shrinkToFit="1"/>
    </xf>
    <xf numFmtId="0" fontId="10" fillId="0" borderId="60" xfId="2" applyFont="1" applyBorder="1" applyAlignment="1">
      <alignment horizontal="center" vertical="center" shrinkToFit="1"/>
    </xf>
    <xf numFmtId="0" fontId="10" fillId="0" borderId="58" xfId="2" applyFont="1" applyBorder="1" applyAlignment="1">
      <alignment horizontal="center" vertical="center"/>
    </xf>
    <xf numFmtId="0" fontId="10" fillId="0" borderId="59" xfId="2" applyFont="1" applyBorder="1" applyAlignment="1">
      <alignment horizontal="center" vertical="center"/>
    </xf>
    <xf numFmtId="0" fontId="10" fillId="0" borderId="68" xfId="2" applyFont="1" applyBorder="1" applyAlignment="1">
      <alignment horizontal="center" vertical="center"/>
    </xf>
    <xf numFmtId="0" fontId="9" fillId="0" borderId="194" xfId="2" applyFont="1" applyBorder="1" applyAlignment="1">
      <alignment horizontal="center" vertical="center" wrapText="1"/>
    </xf>
    <xf numFmtId="0" fontId="9" fillId="0" borderId="195" xfId="2" applyFont="1" applyBorder="1" applyAlignment="1">
      <alignment horizontal="center" vertical="center" wrapText="1"/>
    </xf>
    <xf numFmtId="0" fontId="9" fillId="0" borderId="196" xfId="2" applyFont="1" applyBorder="1" applyAlignment="1">
      <alignment horizontal="center" vertical="center" wrapText="1"/>
    </xf>
    <xf numFmtId="0" fontId="9" fillId="0" borderId="23" xfId="2" applyFont="1" applyBorder="1" applyAlignment="1">
      <alignment horizontal="left" vertical="center" wrapText="1"/>
    </xf>
    <xf numFmtId="0" fontId="9" fillId="0" borderId="37" xfId="2" applyFont="1" applyBorder="1" applyAlignment="1">
      <alignment horizontal="left" vertical="center" wrapText="1"/>
    </xf>
    <xf numFmtId="0" fontId="9" fillId="0" borderId="28" xfId="2" applyFont="1" applyBorder="1" applyAlignment="1">
      <alignment horizontal="left" vertical="center" wrapText="1"/>
    </xf>
    <xf numFmtId="0" fontId="0" fillId="0" borderId="0" xfId="2" applyFont="1" applyAlignment="1">
      <alignment horizontal="left" vertical="center"/>
    </xf>
    <xf numFmtId="0" fontId="11" fillId="0" borderId="0" xfId="2" applyFont="1" applyAlignment="1">
      <alignment horizontal="center" vertical="center"/>
    </xf>
    <xf numFmtId="0" fontId="11" fillId="0" borderId="42" xfId="2" applyFont="1" applyBorder="1" applyAlignment="1">
      <alignment horizontal="center" vertical="center"/>
    </xf>
    <xf numFmtId="0" fontId="10" fillId="0" borderId="14" xfId="2" applyFont="1" applyBorder="1" applyAlignment="1">
      <alignment horizontal="distributed" vertical="center" indent="1"/>
    </xf>
    <xf numFmtId="0" fontId="10" fillId="0" borderId="15" xfId="2" applyFont="1" applyBorder="1" applyAlignment="1">
      <alignment horizontal="distributed" vertical="center" indent="1"/>
    </xf>
    <xf numFmtId="0" fontId="10" fillId="0" borderId="18" xfId="2" applyFont="1" applyBorder="1" applyAlignment="1">
      <alignment horizontal="distributed" vertical="center" indent="1"/>
    </xf>
    <xf numFmtId="0" fontId="10" fillId="0" borderId="13" xfId="2" applyFont="1" applyBorder="1" applyAlignment="1">
      <alignment horizontal="left" vertical="center" indent="1"/>
    </xf>
    <xf numFmtId="0" fontId="10" fillId="0" borderId="15" xfId="2" applyFont="1" applyBorder="1" applyAlignment="1">
      <alignment horizontal="left" vertical="center" indent="1"/>
    </xf>
    <xf numFmtId="0" fontId="10" fillId="0" borderId="16" xfId="2" applyFont="1" applyBorder="1" applyAlignment="1">
      <alignment horizontal="left" vertical="center" indent="1"/>
    </xf>
    <xf numFmtId="0" fontId="10" fillId="0" borderId="67" xfId="2" applyFont="1" applyBorder="1" applyAlignment="1">
      <alignment horizontal="distributed" vertical="center" indent="1"/>
    </xf>
    <xf numFmtId="0" fontId="10" fillId="0" borderId="50" xfId="2" applyFont="1" applyBorder="1" applyAlignment="1">
      <alignment horizontal="distributed" vertical="center" indent="1"/>
    </xf>
    <xf numFmtId="0" fontId="10" fillId="0" borderId="47" xfId="2" applyFont="1" applyBorder="1" applyAlignment="1">
      <alignment horizontal="distributed" vertical="center" indent="1"/>
    </xf>
    <xf numFmtId="0" fontId="10" fillId="0" borderId="23" xfId="2" applyFont="1" applyBorder="1" applyAlignment="1">
      <alignment horizontal="left" vertical="center" indent="1"/>
    </xf>
    <xf numFmtId="0" fontId="10" fillId="0" borderId="37" xfId="2" applyFont="1" applyBorder="1" applyAlignment="1">
      <alignment horizontal="left" vertical="center" indent="1"/>
    </xf>
    <xf numFmtId="0" fontId="10" fillId="0" borderId="38" xfId="2" applyFont="1" applyBorder="1" applyAlignment="1">
      <alignment horizontal="left" vertical="center" indent="1"/>
    </xf>
    <xf numFmtId="0" fontId="2" fillId="0" borderId="0" xfId="2" applyAlignment="1">
      <alignment horizontal="left" vertical="top" wrapText="1"/>
    </xf>
    <xf numFmtId="0" fontId="10" fillId="0" borderId="66" xfId="2" applyFont="1" applyBorder="1" applyAlignment="1">
      <alignment horizontal="center" vertical="center"/>
    </xf>
    <xf numFmtId="0" fontId="10" fillId="0" borderId="65" xfId="2" applyFont="1" applyBorder="1" applyAlignment="1">
      <alignment horizontal="center" vertical="center"/>
    </xf>
    <xf numFmtId="0" fontId="10" fillId="0" borderId="170" xfId="2" applyFont="1" applyBorder="1" applyAlignment="1">
      <alignment horizontal="center" vertical="center"/>
    </xf>
    <xf numFmtId="0" fontId="2" fillId="0" borderId="9" xfId="2" applyBorder="1" applyAlignment="1">
      <alignment horizontal="left" vertical="top" wrapText="1"/>
    </xf>
    <xf numFmtId="0" fontId="12" fillId="0" borderId="0" xfId="5" applyFont="1" applyAlignment="1">
      <alignment horizontal="left" vertical="top" wrapText="1"/>
    </xf>
    <xf numFmtId="0" fontId="32" fillId="0" borderId="44" xfId="0" applyFont="1" applyBorder="1" applyAlignment="1">
      <alignment horizontal="left" vertical="center" wrapText="1"/>
    </xf>
    <xf numFmtId="0" fontId="32" fillId="0" borderId="26" xfId="0" applyFont="1" applyBorder="1" applyAlignment="1">
      <alignment horizontal="left" vertical="center" wrapText="1"/>
    </xf>
    <xf numFmtId="0" fontId="32" fillId="0" borderId="36" xfId="0" applyFont="1" applyBorder="1" applyAlignment="1">
      <alignment horizontal="left" vertical="center" wrapText="1"/>
    </xf>
    <xf numFmtId="0" fontId="58" fillId="0" borderId="21" xfId="0" applyFont="1" applyBorder="1" applyAlignment="1">
      <alignment horizontal="left" vertical="center" wrapText="1"/>
    </xf>
    <xf numFmtId="0" fontId="58" fillId="0" borderId="0" xfId="0" applyFont="1" applyAlignment="1">
      <alignment horizontal="left" vertical="center" wrapText="1"/>
    </xf>
    <xf numFmtId="0" fontId="58" fillId="0" borderId="20" xfId="0" applyFont="1" applyBorder="1" applyAlignment="1">
      <alignment horizontal="left" vertical="center" wrapText="1"/>
    </xf>
    <xf numFmtId="0" fontId="58" fillId="0" borderId="54" xfId="0" applyFont="1" applyBorder="1" applyAlignment="1">
      <alignment horizontal="left" vertical="center" wrapText="1"/>
    </xf>
    <xf numFmtId="0" fontId="58" fillId="0" borderId="32" xfId="0" applyFont="1" applyBorder="1" applyAlignment="1">
      <alignment horizontal="left" vertical="center" wrapText="1"/>
    </xf>
    <xf numFmtId="0" fontId="58" fillId="0" borderId="33" xfId="0" applyFont="1" applyBorder="1" applyAlignment="1">
      <alignment horizontal="left" vertical="center" wrapText="1"/>
    </xf>
    <xf numFmtId="0" fontId="55" fillId="0" borderId="0" xfId="0" applyFont="1" applyAlignment="1">
      <alignment horizontal="left" vertical="center" wrapText="1"/>
    </xf>
    <xf numFmtId="0" fontId="32" fillId="0" borderId="0" xfId="0" applyFont="1" applyAlignment="1">
      <alignment horizontal="right" vertical="center"/>
    </xf>
    <xf numFmtId="0" fontId="33" fillId="0" borderId="0" xfId="0" applyFont="1" applyAlignment="1">
      <alignment horizontal="center" vertical="center"/>
    </xf>
    <xf numFmtId="0" fontId="31" fillId="0" borderId="37" xfId="0" applyFont="1" applyBorder="1" applyAlignment="1">
      <alignment horizontal="center" vertical="center"/>
    </xf>
    <xf numFmtId="0" fontId="31" fillId="0" borderId="28" xfId="0" applyFont="1" applyBorder="1" applyAlignment="1">
      <alignment horizontal="center" vertical="center"/>
    </xf>
    <xf numFmtId="0" fontId="32" fillId="0" borderId="50" xfId="0" applyFont="1" applyBorder="1" applyAlignment="1">
      <alignment horizontal="center" vertical="center"/>
    </xf>
    <xf numFmtId="0" fontId="32" fillId="0" borderId="47" xfId="0" applyFont="1" applyBorder="1" applyAlignment="1">
      <alignment horizontal="center" vertical="center"/>
    </xf>
    <xf numFmtId="0" fontId="32" fillId="0" borderId="37" xfId="0" applyFont="1" applyBorder="1" applyAlignment="1">
      <alignment horizontal="left" vertical="center"/>
    </xf>
    <xf numFmtId="0" fontId="32" fillId="0" borderId="28" xfId="0" applyFont="1" applyBorder="1" applyAlignment="1">
      <alignment horizontal="left" vertical="center"/>
    </xf>
    <xf numFmtId="0" fontId="55" fillId="3" borderId="22" xfId="17" applyFont="1" applyFill="1" applyBorder="1" applyAlignment="1">
      <alignment horizontal="center" vertical="center"/>
    </xf>
    <xf numFmtId="0" fontId="55" fillId="3" borderId="23" xfId="17" applyFont="1" applyFill="1" applyBorder="1" applyAlignment="1">
      <alignment horizontal="center" vertical="center"/>
    </xf>
    <xf numFmtId="58" fontId="55" fillId="3" borderId="169" xfId="17" applyNumberFormat="1" applyFont="1" applyFill="1" applyBorder="1" applyAlignment="1">
      <alignment horizontal="center" vertical="center"/>
    </xf>
    <xf numFmtId="0" fontId="55" fillId="3" borderId="38" xfId="17" applyFont="1" applyFill="1" applyBorder="1" applyAlignment="1">
      <alignment horizontal="center" vertical="center"/>
    </xf>
    <xf numFmtId="58" fontId="55" fillId="3" borderId="23" xfId="17" applyNumberFormat="1" applyFont="1" applyFill="1" applyBorder="1" applyAlignment="1">
      <alignment horizontal="center" vertical="center"/>
    </xf>
    <xf numFmtId="0" fontId="55" fillId="3" borderId="28" xfId="17" applyFont="1" applyFill="1" applyBorder="1" applyAlignment="1">
      <alignment horizontal="center" vertical="center"/>
    </xf>
    <xf numFmtId="58" fontId="55" fillId="3" borderId="22" xfId="17" applyNumberFormat="1" applyFont="1" applyFill="1" applyBorder="1" applyAlignment="1">
      <alignment horizontal="center" vertical="center"/>
    </xf>
    <xf numFmtId="58" fontId="55" fillId="3" borderId="28" xfId="17" applyNumberFormat="1" applyFont="1" applyFill="1" applyBorder="1" applyAlignment="1">
      <alignment horizontal="center" vertical="center"/>
    </xf>
    <xf numFmtId="0" fontId="55" fillId="3" borderId="37" xfId="17" applyFont="1" applyFill="1" applyBorder="1" applyAlignment="1">
      <alignment horizontal="center" vertical="center"/>
    </xf>
    <xf numFmtId="58" fontId="55" fillId="3" borderId="38" xfId="17" applyNumberFormat="1" applyFont="1" applyFill="1" applyBorder="1" applyAlignment="1">
      <alignment horizontal="center" vertical="center"/>
    </xf>
    <xf numFmtId="58" fontId="55" fillId="3" borderId="51" xfId="17" applyNumberFormat="1" applyFont="1" applyFill="1" applyBorder="1" applyAlignment="1">
      <alignment horizontal="center" vertical="center"/>
    </xf>
    <xf numFmtId="0" fontId="55" fillId="3" borderId="47" xfId="17" applyFont="1" applyFill="1" applyBorder="1" applyAlignment="1">
      <alignment horizontal="center" vertical="center"/>
    </xf>
    <xf numFmtId="0" fontId="55" fillId="3" borderId="169" xfId="17" applyFont="1" applyFill="1" applyBorder="1" applyAlignment="1">
      <alignment horizontal="center" vertical="center"/>
    </xf>
    <xf numFmtId="0" fontId="55" fillId="3" borderId="67" xfId="17" applyFont="1" applyFill="1" applyBorder="1" applyAlignment="1">
      <alignment horizontal="center" vertical="center"/>
    </xf>
    <xf numFmtId="0" fontId="55" fillId="3" borderId="55" xfId="17" applyFont="1" applyFill="1" applyBorder="1" applyAlignment="1">
      <alignment horizontal="center" vertical="center"/>
    </xf>
    <xf numFmtId="0" fontId="55" fillId="3" borderId="30" xfId="17" applyFont="1" applyFill="1" applyBorder="1" applyAlignment="1">
      <alignment horizontal="center" vertical="center"/>
    </xf>
    <xf numFmtId="0" fontId="55" fillId="3" borderId="29" xfId="17" applyFont="1" applyFill="1" applyBorder="1" applyAlignment="1">
      <alignment horizontal="center" vertical="center"/>
    </xf>
    <xf numFmtId="0" fontId="55" fillId="3" borderId="51" xfId="17" applyFont="1" applyFill="1" applyBorder="1" applyAlignment="1">
      <alignment horizontal="center" vertical="center" wrapText="1"/>
    </xf>
    <xf numFmtId="0" fontId="55" fillId="3" borderId="47" xfId="17" applyFont="1" applyFill="1" applyBorder="1" applyAlignment="1">
      <alignment horizontal="center" vertical="center" wrapText="1"/>
    </xf>
    <xf numFmtId="0" fontId="55" fillId="3" borderId="21" xfId="17" applyFont="1" applyFill="1" applyBorder="1" applyAlignment="1">
      <alignment horizontal="center" vertical="center" wrapText="1"/>
    </xf>
    <xf numFmtId="0" fontId="55" fillId="3" borderId="20" xfId="17" applyFont="1" applyFill="1" applyBorder="1" applyAlignment="1">
      <alignment horizontal="center" vertical="center" wrapText="1"/>
    </xf>
    <xf numFmtId="0" fontId="55" fillId="3" borderId="54" xfId="17" applyFont="1" applyFill="1" applyBorder="1" applyAlignment="1">
      <alignment horizontal="center" vertical="center" wrapText="1"/>
    </xf>
    <xf numFmtId="0" fontId="55" fillId="3" borderId="33" xfId="17" applyFont="1" applyFill="1" applyBorder="1" applyAlignment="1">
      <alignment horizontal="center" vertical="center" wrapText="1"/>
    </xf>
    <xf numFmtId="0" fontId="55" fillId="3" borderId="51" xfId="17" applyFont="1" applyFill="1" applyBorder="1" applyAlignment="1">
      <alignment horizontal="right" vertical="center"/>
    </xf>
    <xf numFmtId="0" fontId="55" fillId="3" borderId="47" xfId="17" applyFont="1" applyFill="1" applyBorder="1" applyAlignment="1">
      <alignment horizontal="right" vertical="center"/>
    </xf>
    <xf numFmtId="0" fontId="55" fillId="3" borderId="21" xfId="17" applyFont="1" applyFill="1" applyBorder="1" applyAlignment="1">
      <alignment horizontal="right" vertical="center"/>
    </xf>
    <xf numFmtId="0" fontId="55" fillId="3" borderId="20" xfId="17" applyFont="1" applyFill="1" applyBorder="1" applyAlignment="1">
      <alignment horizontal="right" vertical="center"/>
    </xf>
    <xf numFmtId="0" fontId="55" fillId="3" borderId="54" xfId="17" applyFont="1" applyFill="1" applyBorder="1" applyAlignment="1">
      <alignment horizontal="right" vertical="center"/>
    </xf>
    <xf numFmtId="0" fontId="55" fillId="3" borderId="33" xfId="17" applyFont="1" applyFill="1" applyBorder="1" applyAlignment="1">
      <alignment horizontal="right" vertical="center"/>
    </xf>
    <xf numFmtId="0" fontId="55" fillId="3" borderId="50" xfId="17" applyFont="1" applyFill="1" applyBorder="1" applyAlignment="1">
      <alignment horizontal="center" vertical="center" wrapText="1"/>
    </xf>
    <xf numFmtId="0" fontId="55" fillId="3" borderId="0" xfId="17" applyFont="1" applyFill="1" applyAlignment="1">
      <alignment horizontal="center" vertical="center" wrapText="1"/>
    </xf>
    <xf numFmtId="0" fontId="55" fillId="3" borderId="32" xfId="17" applyFont="1" applyFill="1" applyBorder="1" applyAlignment="1">
      <alignment horizontal="center" vertical="center" wrapText="1"/>
    </xf>
    <xf numFmtId="9" fontId="55" fillId="3" borderId="22" xfId="17" applyNumberFormat="1" applyFont="1" applyFill="1" applyBorder="1" applyAlignment="1">
      <alignment horizontal="right" vertical="center"/>
    </xf>
    <xf numFmtId="0" fontId="55" fillId="3" borderId="14" xfId="17" applyFont="1" applyFill="1" applyBorder="1" applyAlignment="1">
      <alignment horizontal="center" vertical="center" wrapText="1"/>
    </xf>
    <xf numFmtId="0" fontId="55" fillId="3" borderId="16" xfId="17" applyFont="1" applyFill="1" applyBorder="1" applyAlignment="1">
      <alignment horizontal="center" vertical="center"/>
    </xf>
    <xf numFmtId="0" fontId="32" fillId="3" borderId="0" xfId="17" applyFont="1" applyFill="1">
      <alignment vertical="center"/>
    </xf>
    <xf numFmtId="0" fontId="77" fillId="3" borderId="22" xfId="17" applyFont="1" applyFill="1" applyBorder="1" applyAlignment="1">
      <alignment horizontal="center" vertical="center" wrapText="1"/>
    </xf>
    <xf numFmtId="0" fontId="77" fillId="3" borderId="0" xfId="17" applyFont="1" applyFill="1" applyAlignment="1">
      <alignment horizontal="center" vertical="center" wrapText="1"/>
    </xf>
    <xf numFmtId="0" fontId="77" fillId="3" borderId="0" xfId="17" applyFont="1" applyFill="1" applyAlignment="1">
      <alignment horizontal="center" vertical="center"/>
    </xf>
    <xf numFmtId="0" fontId="77" fillId="3" borderId="22" xfId="17" applyFont="1" applyFill="1" applyBorder="1" applyAlignment="1">
      <alignment horizontal="left" vertical="center"/>
    </xf>
    <xf numFmtId="0" fontId="55" fillId="3" borderId="4" xfId="17" applyFont="1" applyFill="1" applyBorder="1" applyAlignment="1">
      <alignment horizontal="center" vertical="center"/>
    </xf>
    <xf numFmtId="0" fontId="55" fillId="3" borderId="2" xfId="17" applyFont="1" applyFill="1" applyBorder="1" applyAlignment="1">
      <alignment horizontal="center" vertical="center"/>
    </xf>
    <xf numFmtId="0" fontId="55" fillId="3" borderId="5" xfId="17" applyFont="1" applyFill="1" applyBorder="1" applyAlignment="1">
      <alignment horizontal="center" vertical="center"/>
    </xf>
    <xf numFmtId="0" fontId="58" fillId="3" borderId="0" xfId="17" applyFont="1" applyFill="1" applyAlignment="1">
      <alignment horizontal="left" vertical="center" wrapText="1"/>
    </xf>
    <xf numFmtId="58" fontId="55" fillId="3" borderId="183" xfId="17" applyNumberFormat="1" applyFont="1" applyFill="1" applyBorder="1" applyAlignment="1">
      <alignment horizontal="center" vertical="center"/>
    </xf>
    <xf numFmtId="0" fontId="55" fillId="3" borderId="170" xfId="17" applyFont="1" applyFill="1" applyBorder="1" applyAlignment="1">
      <alignment horizontal="center" vertical="center"/>
    </xf>
    <xf numFmtId="0" fontId="32" fillId="0" borderId="0" xfId="5" applyFont="1" applyAlignment="1">
      <alignment horizontal="center" vertical="center"/>
    </xf>
    <xf numFmtId="0" fontId="32" fillId="0" borderId="22" xfId="5" applyFont="1" applyBorder="1" applyAlignment="1">
      <alignment vertical="center" wrapText="1"/>
    </xf>
    <xf numFmtId="0" fontId="32" fillId="0" borderId="22" xfId="5" applyFont="1" applyBorder="1">
      <alignment vertical="center"/>
    </xf>
    <xf numFmtId="0" fontId="32" fillId="0" borderId="0" xfId="5" applyFont="1" applyAlignment="1">
      <alignment horizontal="left" vertical="center"/>
    </xf>
    <xf numFmtId="0" fontId="32" fillId="0" borderId="0" xfId="5" applyFont="1" applyAlignment="1">
      <alignment horizontal="left" vertical="top" wrapText="1"/>
    </xf>
    <xf numFmtId="0" fontId="32" fillId="6" borderId="23" xfId="5" applyFont="1" applyFill="1" applyBorder="1" applyAlignment="1">
      <alignment horizontal="center" vertical="center"/>
    </xf>
    <xf numFmtId="0" fontId="32" fillId="6" borderId="37" xfId="5" applyFont="1" applyFill="1" applyBorder="1" applyAlignment="1">
      <alignment horizontal="center" vertical="center"/>
    </xf>
    <xf numFmtId="0" fontId="32" fillId="6" borderId="28" xfId="5" applyFont="1" applyFill="1" applyBorder="1" applyAlignment="1">
      <alignment horizontal="center" vertical="center"/>
    </xf>
    <xf numFmtId="0" fontId="32" fillId="6" borderId="44" xfId="5" applyFont="1" applyFill="1" applyBorder="1" applyAlignment="1">
      <alignment horizontal="center" vertical="center"/>
    </xf>
    <xf numFmtId="0" fontId="32" fillId="6" borderId="26" xfId="5" applyFont="1" applyFill="1" applyBorder="1">
      <alignment vertical="center"/>
    </xf>
    <xf numFmtId="0" fontId="32" fillId="6" borderId="36" xfId="5" applyFont="1" applyFill="1" applyBorder="1">
      <alignment vertical="center"/>
    </xf>
    <xf numFmtId="0" fontId="32" fillId="0" borderId="0" xfId="5" applyFont="1" applyAlignment="1">
      <alignment vertical="center" wrapText="1"/>
    </xf>
    <xf numFmtId="0" fontId="12" fillId="0" borderId="0" xfId="0" applyFont="1" applyAlignment="1">
      <alignment horizontal="left" vertical="center"/>
    </xf>
    <xf numFmtId="0" fontId="32" fillId="0" borderId="51"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26" xfId="0" applyFont="1" applyBorder="1" applyAlignment="1">
      <alignment vertical="center"/>
    </xf>
    <xf numFmtId="0" fontId="32" fillId="0" borderId="51" xfId="0" applyFont="1" applyBorder="1" applyAlignment="1">
      <alignment horizontal="left" vertical="center"/>
    </xf>
    <xf numFmtId="0" fontId="32" fillId="0" borderId="50" xfId="0" applyFont="1" applyBorder="1" applyAlignment="1">
      <alignment horizontal="left" vertical="center"/>
    </xf>
    <xf numFmtId="0" fontId="32" fillId="0" borderId="47" xfId="0" applyFont="1" applyBorder="1" applyAlignment="1">
      <alignment horizontal="left" vertical="center"/>
    </xf>
    <xf numFmtId="0" fontId="32" fillId="0" borderId="21" xfId="0" applyFont="1" applyBorder="1" applyAlignment="1">
      <alignment horizontal="left" vertical="center"/>
    </xf>
    <xf numFmtId="0" fontId="32" fillId="0" borderId="20" xfId="0" applyFont="1" applyBorder="1" applyAlignment="1">
      <alignment horizontal="left" vertical="center"/>
    </xf>
    <xf numFmtId="0" fontId="32" fillId="0" borderId="54" xfId="0" applyFont="1" applyBorder="1" applyAlignment="1">
      <alignment horizontal="left" vertical="center"/>
    </xf>
    <xf numFmtId="0" fontId="32" fillId="0" borderId="32" xfId="0" applyFont="1" applyBorder="1" applyAlignment="1">
      <alignment horizontal="left" vertical="center"/>
    </xf>
    <xf numFmtId="0" fontId="32" fillId="0" borderId="33" xfId="0" applyFont="1" applyBorder="1" applyAlignment="1">
      <alignment horizontal="left" vertical="center"/>
    </xf>
    <xf numFmtId="0" fontId="32" fillId="0" borderId="26" xfId="0" applyFont="1" applyBorder="1" applyAlignment="1">
      <alignment horizontal="center" vertical="center"/>
    </xf>
    <xf numFmtId="0" fontId="33" fillId="0" borderId="0" xfId="0" applyFont="1" applyAlignment="1">
      <alignment horizontal="center" vertical="center" wrapText="1"/>
    </xf>
    <xf numFmtId="0" fontId="32" fillId="0" borderId="110" xfId="5" applyFont="1" applyBorder="1" applyAlignment="1">
      <alignment horizontal="center" vertical="center" wrapText="1"/>
    </xf>
    <xf numFmtId="0" fontId="43" fillId="0" borderId="111" xfId="5" applyFont="1" applyBorder="1" applyAlignment="1" applyProtection="1">
      <alignment horizontal="center" vertical="center"/>
      <protection locked="0"/>
    </xf>
    <xf numFmtId="0" fontId="43" fillId="0" borderId="141" xfId="2" applyFont="1" applyBorder="1" applyAlignment="1">
      <alignment horizontal="left" vertical="center" indent="1"/>
    </xf>
    <xf numFmtId="0" fontId="43" fillId="0" borderId="142" xfId="2" applyFont="1" applyBorder="1" applyAlignment="1">
      <alignment horizontal="left" vertical="center" indent="1"/>
    </xf>
    <xf numFmtId="0" fontId="43" fillId="0" borderId="143" xfId="2" applyFont="1" applyBorder="1" applyAlignment="1">
      <alignment horizontal="left" vertical="center" indent="1"/>
    </xf>
    <xf numFmtId="0" fontId="43" fillId="0" borderId="144" xfId="2" applyFont="1" applyBorder="1" applyAlignment="1">
      <alignment horizontal="center" vertical="center"/>
    </xf>
    <xf numFmtId="0" fontId="43" fillId="0" borderId="112" xfId="2" applyFont="1" applyBorder="1" applyAlignment="1">
      <alignment horizontal="center" vertical="center"/>
    </xf>
    <xf numFmtId="176" fontId="43" fillId="0" borderId="110" xfId="2" applyNumberFormat="1" applyFont="1" applyBorder="1" applyAlignment="1" applyProtection="1">
      <alignment horizontal="right" vertical="center"/>
      <protection locked="0"/>
    </xf>
    <xf numFmtId="179" fontId="43" fillId="0" borderId="115" xfId="2" applyNumberFormat="1" applyFont="1" applyBorder="1" applyAlignment="1">
      <alignment horizontal="center" vertical="center"/>
    </xf>
    <xf numFmtId="179" fontId="43" fillId="0" borderId="145" xfId="2" applyNumberFormat="1" applyFont="1" applyBorder="1" applyAlignment="1">
      <alignment horizontal="center" vertical="center"/>
    </xf>
    <xf numFmtId="0" fontId="43" fillId="0" borderId="0" xfId="2" applyFont="1" applyAlignment="1">
      <alignment horizontal="right" vertical="center"/>
    </xf>
    <xf numFmtId="0" fontId="43" fillId="0" borderId="110" xfId="5" applyFont="1" applyBorder="1" applyAlignment="1">
      <alignment horizontal="center" vertical="center"/>
    </xf>
    <xf numFmtId="0" fontId="55" fillId="0" borderId="111" xfId="5" applyFont="1" applyBorder="1" applyAlignment="1" applyProtection="1">
      <alignment horizontal="left" vertical="center" wrapText="1"/>
      <protection locked="0"/>
    </xf>
    <xf numFmtId="0" fontId="43" fillId="0" borderId="111" xfId="5" applyFont="1" applyBorder="1" applyAlignment="1">
      <alignment horizontal="center" vertical="center" shrinkToFit="1"/>
    </xf>
    <xf numFmtId="0" fontId="32" fillId="0" borderId="111" xfId="5" applyFont="1" applyBorder="1" applyAlignment="1" applyProtection="1">
      <alignment horizontal="center" vertical="center"/>
      <protection locked="0"/>
    </xf>
    <xf numFmtId="176" fontId="43" fillId="0" borderId="117" xfId="2" applyNumberFormat="1" applyFont="1" applyBorder="1" applyAlignment="1">
      <alignment horizontal="right" vertical="center"/>
    </xf>
    <xf numFmtId="180" fontId="43" fillId="0" borderId="119" xfId="2" applyNumberFormat="1" applyFont="1" applyBorder="1" applyAlignment="1">
      <alignment horizontal="center" vertical="center"/>
    </xf>
    <xf numFmtId="180" fontId="43" fillId="0" borderId="146" xfId="2" applyNumberFormat="1" applyFont="1" applyBorder="1" applyAlignment="1">
      <alignment horizontal="center" vertical="center"/>
    </xf>
    <xf numFmtId="0" fontId="43" fillId="0" borderId="116" xfId="2" applyFont="1" applyBorder="1" applyAlignment="1">
      <alignment horizontal="left" vertical="center" indent="1"/>
    </xf>
    <xf numFmtId="0" fontId="43" fillId="0" borderId="147" xfId="2" applyFont="1" applyBorder="1" applyAlignment="1">
      <alignment horizontal="center" vertical="center"/>
    </xf>
    <xf numFmtId="0" fontId="43" fillId="0" borderId="120" xfId="2" applyFont="1" applyBorder="1" applyAlignment="1">
      <alignment horizontal="center" vertical="center"/>
    </xf>
    <xf numFmtId="176" fontId="43" fillId="0" borderId="121" xfId="2" applyNumberFormat="1" applyFont="1" applyBorder="1" applyAlignment="1">
      <alignment horizontal="right" vertical="center"/>
    </xf>
    <xf numFmtId="180" fontId="43" fillId="0" borderId="123" xfId="2" applyNumberFormat="1" applyFont="1" applyBorder="1" applyAlignment="1">
      <alignment horizontal="center" vertical="center"/>
    </xf>
    <xf numFmtId="180" fontId="43" fillId="0" borderId="148" xfId="2" applyNumberFormat="1" applyFont="1" applyBorder="1" applyAlignment="1">
      <alignment horizontal="center" vertical="center"/>
    </xf>
    <xf numFmtId="0" fontId="43" fillId="0" borderId="149" xfId="2" applyFont="1" applyBorder="1" applyAlignment="1">
      <alignment horizontal="left" vertical="center" shrinkToFit="1"/>
    </xf>
    <xf numFmtId="0" fontId="43" fillId="0" borderId="113" xfId="2" applyFont="1" applyBorder="1" applyAlignment="1">
      <alignment horizontal="left" vertical="center" shrinkToFit="1"/>
    </xf>
    <xf numFmtId="0" fontId="43" fillId="0" borderId="124" xfId="2" applyFont="1" applyBorder="1" applyAlignment="1">
      <alignment horizontal="left" vertical="center" shrinkToFit="1"/>
    </xf>
    <xf numFmtId="38" fontId="43" fillId="7" borderId="111" xfId="13" applyFont="1" applyFill="1" applyBorder="1" applyAlignment="1" applyProtection="1">
      <alignment horizontal="center" vertical="center"/>
    </xf>
    <xf numFmtId="38" fontId="43" fillId="7" borderId="150" xfId="13" applyFont="1" applyFill="1" applyBorder="1" applyAlignment="1" applyProtection="1">
      <alignment horizontal="center" vertical="center"/>
    </xf>
    <xf numFmtId="0" fontId="43" fillId="0" borderId="151" xfId="2" applyFont="1" applyBorder="1" applyAlignment="1">
      <alignment horizontal="left" vertical="center" shrinkToFit="1"/>
    </xf>
    <xf numFmtId="0" fontId="43" fillId="0" borderId="152" xfId="2" applyFont="1" applyBorder="1" applyAlignment="1">
      <alignment horizontal="left" vertical="center" shrinkToFit="1"/>
    </xf>
    <xf numFmtId="0" fontId="43" fillId="0" borderId="153" xfId="2" applyFont="1" applyBorder="1" applyAlignment="1">
      <alignment horizontal="left" vertical="center" shrinkToFit="1"/>
    </xf>
    <xf numFmtId="38" fontId="43" fillId="7" borderId="154" xfId="13" applyFont="1" applyFill="1" applyBorder="1" applyAlignment="1" applyProtection="1">
      <alignment horizontal="center" vertical="center"/>
    </xf>
    <xf numFmtId="38" fontId="43" fillId="7" borderId="155" xfId="13" applyFont="1" applyFill="1" applyBorder="1" applyAlignment="1" applyProtection="1">
      <alignment horizontal="center" vertical="center"/>
    </xf>
    <xf numFmtId="0" fontId="43" fillId="0" borderId="156" xfId="2" applyFont="1" applyBorder="1" applyAlignment="1">
      <alignment horizontal="center" vertical="center"/>
    </xf>
    <xf numFmtId="0" fontId="43" fillId="0" borderId="116" xfId="2" applyFont="1" applyBorder="1" applyAlignment="1">
      <alignment horizontal="center" vertical="center"/>
    </xf>
    <xf numFmtId="0" fontId="43" fillId="0" borderId="157" xfId="2" applyFont="1" applyBorder="1" applyAlignment="1">
      <alignment horizontal="center" vertical="center"/>
    </xf>
    <xf numFmtId="0" fontId="43" fillId="0" borderId="158" xfId="2" applyFont="1" applyBorder="1" applyAlignment="1">
      <alignment horizontal="center" vertical="center"/>
    </xf>
    <xf numFmtId="176" fontId="43" fillId="7" borderId="159" xfId="2" applyNumberFormat="1" applyFont="1" applyFill="1" applyBorder="1" applyAlignment="1" applyProtection="1">
      <alignment horizontal="right" vertical="center"/>
      <protection locked="0"/>
    </xf>
    <xf numFmtId="180" fontId="43" fillId="0" borderId="162" xfId="2" applyNumberFormat="1" applyFont="1" applyBorder="1" applyAlignment="1">
      <alignment horizontal="center" vertical="center"/>
    </xf>
    <xf numFmtId="180" fontId="43" fillId="0" borderId="163" xfId="2" applyNumberFormat="1" applyFont="1" applyBorder="1" applyAlignment="1">
      <alignment horizontal="center" vertical="center"/>
    </xf>
    <xf numFmtId="0" fontId="43" fillId="0" borderId="8" xfId="2" applyFont="1" applyBorder="1" applyAlignment="1">
      <alignment horizontal="center" vertical="center"/>
    </xf>
    <xf numFmtId="0" fontId="43" fillId="0" borderId="9" xfId="2" applyFont="1" applyBorder="1" applyAlignment="1">
      <alignment horizontal="center" vertical="center"/>
    </xf>
    <xf numFmtId="0" fontId="43" fillId="0" borderId="164" xfId="2" applyFont="1" applyBorder="1" applyAlignment="1">
      <alignment horizontal="center" vertical="center"/>
    </xf>
    <xf numFmtId="0" fontId="43" fillId="0" borderId="19" xfId="2" applyFont="1" applyBorder="1" applyAlignment="1">
      <alignment horizontal="center" vertical="center"/>
    </xf>
    <xf numFmtId="0" fontId="43" fillId="0" borderId="0" xfId="2" applyFont="1" applyAlignment="1">
      <alignment horizontal="center" vertical="center"/>
    </xf>
    <xf numFmtId="0" fontId="43" fillId="0" borderId="165" xfId="2" applyFont="1" applyBorder="1" applyAlignment="1">
      <alignment horizontal="center" vertical="center"/>
    </xf>
    <xf numFmtId="0" fontId="43" fillId="0" borderId="166" xfId="2" applyFont="1" applyBorder="1" applyAlignment="1">
      <alignment horizontal="center" vertical="center"/>
    </xf>
    <xf numFmtId="0" fontId="43" fillId="0" borderId="167" xfId="2" applyFont="1" applyBorder="1" applyAlignment="1">
      <alignment horizontal="center" vertical="center"/>
    </xf>
    <xf numFmtId="0" fontId="58" fillId="0" borderId="44" xfId="2" applyFont="1" applyBorder="1" applyAlignment="1">
      <alignment horizontal="center" vertical="center" wrapText="1"/>
    </xf>
    <xf numFmtId="0" fontId="58" fillId="0" borderId="118" xfId="2" applyFont="1" applyBorder="1" applyAlignment="1">
      <alignment horizontal="center" vertical="center" wrapText="1"/>
    </xf>
    <xf numFmtId="0" fontId="58" fillId="0" borderId="168" xfId="2" applyFont="1" applyBorder="1" applyAlignment="1">
      <alignment horizontal="center" vertical="center" wrapText="1"/>
    </xf>
    <xf numFmtId="0" fontId="43" fillId="0" borderId="22" xfId="2" applyFont="1" applyBorder="1" applyAlignment="1" applyProtection="1">
      <alignment horizontal="center" vertical="center"/>
      <protection locked="0"/>
    </xf>
    <xf numFmtId="0" fontId="43" fillId="0" borderId="29" xfId="2" applyFont="1" applyBorder="1" applyAlignment="1" applyProtection="1">
      <alignment horizontal="center" vertical="center"/>
      <protection locked="0"/>
    </xf>
    <xf numFmtId="0" fontId="32" fillId="0" borderId="0" xfId="2" applyFont="1" applyAlignment="1">
      <alignment horizontal="left" vertical="center" wrapText="1"/>
    </xf>
    <xf numFmtId="0" fontId="43" fillId="0" borderId="0" xfId="2" applyFont="1">
      <alignment vertical="center"/>
    </xf>
    <xf numFmtId="0" fontId="55" fillId="0" borderId="8" xfId="2" applyFont="1" applyBorder="1" applyAlignment="1">
      <alignment horizontal="left" vertical="center" wrapText="1" shrinkToFit="1"/>
    </xf>
    <xf numFmtId="0" fontId="55" fillId="0" borderId="9" xfId="2" applyFont="1" applyBorder="1" applyAlignment="1">
      <alignment horizontal="left" vertical="center" wrapText="1" shrinkToFit="1"/>
    </xf>
    <xf numFmtId="0" fontId="55" fillId="0" borderId="73" xfId="2" applyFont="1" applyBorder="1" applyAlignment="1">
      <alignment horizontal="left" vertical="center" wrapText="1" shrinkToFit="1"/>
    </xf>
    <xf numFmtId="0" fontId="55" fillId="0" borderId="42" xfId="2" applyFont="1" applyBorder="1" applyAlignment="1">
      <alignment horizontal="left" vertical="center" wrapText="1" shrinkToFit="1"/>
    </xf>
    <xf numFmtId="0" fontId="55" fillId="0" borderId="12" xfId="2" applyFont="1" applyBorder="1" applyAlignment="1">
      <alignment horizontal="center" vertical="center" wrapText="1" shrinkToFit="1"/>
    </xf>
    <xf numFmtId="0" fontId="55" fillId="0" borderId="185" xfId="2" applyFont="1" applyBorder="1" applyAlignment="1">
      <alignment horizontal="center" vertical="center" wrapText="1" shrinkToFit="1"/>
    </xf>
    <xf numFmtId="0" fontId="55" fillId="0" borderId="41" xfId="2" applyFont="1" applyBorder="1" applyAlignment="1">
      <alignment horizontal="center" vertical="center" wrapText="1" shrinkToFit="1"/>
    </xf>
    <xf numFmtId="0" fontId="55" fillId="0" borderId="39" xfId="2" applyFont="1" applyBorder="1" applyAlignment="1">
      <alignment horizontal="center" vertical="center" wrapText="1" shrinkToFit="1"/>
    </xf>
    <xf numFmtId="0" fontId="32" fillId="0" borderId="111" xfId="5" applyFont="1" applyBorder="1" applyAlignment="1">
      <alignment horizontal="center" vertical="center"/>
    </xf>
    <xf numFmtId="0" fontId="32" fillId="0" borderId="111" xfId="5" applyFont="1" applyBorder="1" applyAlignment="1">
      <alignment horizontal="left" vertical="center" wrapText="1"/>
    </xf>
    <xf numFmtId="0" fontId="43" fillId="0" borderId="44" xfId="2" applyFont="1" applyBorder="1" applyAlignment="1" applyProtection="1">
      <alignment horizontal="center" vertical="center"/>
      <protection locked="0"/>
    </xf>
    <xf numFmtId="0" fontId="43" fillId="0" borderId="27" xfId="2" applyFont="1" applyBorder="1" applyAlignment="1" applyProtection="1">
      <alignment horizontal="center" vertical="center"/>
      <protection locked="0"/>
    </xf>
    <xf numFmtId="0" fontId="102" fillId="0" borderId="0" xfId="6" applyFont="1" applyAlignment="1">
      <alignment horizontal="left" vertical="center" wrapText="1"/>
    </xf>
    <xf numFmtId="0" fontId="102" fillId="0" borderId="0" xfId="6" applyFont="1" applyAlignment="1">
      <alignment horizontal="left" vertical="center"/>
    </xf>
    <xf numFmtId="0" fontId="59" fillId="7" borderId="4" xfId="6" applyFont="1" applyFill="1" applyBorder="1" applyAlignment="1">
      <alignment horizontal="center" vertical="center"/>
    </xf>
    <xf numFmtId="0" fontId="59" fillId="7" borderId="2" xfId="6" applyFont="1" applyFill="1" applyBorder="1" applyAlignment="1">
      <alignment horizontal="center" vertical="center"/>
    </xf>
    <xf numFmtId="0" fontId="59" fillId="7" borderId="5" xfId="6" applyFont="1" applyFill="1" applyBorder="1" applyAlignment="1">
      <alignment horizontal="center" vertical="center"/>
    </xf>
    <xf numFmtId="0" fontId="101" fillId="0" borderId="0" xfId="6" applyFont="1" applyAlignment="1">
      <alignment horizontal="right" vertical="center"/>
    </xf>
    <xf numFmtId="0" fontId="59" fillId="7" borderId="169" xfId="6" applyFont="1" applyFill="1" applyBorder="1" applyAlignment="1">
      <alignment horizontal="center" vertical="center"/>
    </xf>
    <xf numFmtId="0" fontId="59" fillId="7" borderId="38" xfId="6" applyFont="1" applyFill="1" applyBorder="1" applyAlignment="1">
      <alignment horizontal="center" vertical="center"/>
    </xf>
    <xf numFmtId="0" fontId="59" fillId="0" borderId="4" xfId="6" applyFont="1" applyBorder="1" applyAlignment="1">
      <alignment horizontal="center" vertical="center"/>
    </xf>
    <xf numFmtId="0" fontId="59" fillId="0" borderId="5" xfId="6" applyFont="1" applyBorder="1" applyAlignment="1">
      <alignment horizontal="center" vertical="center"/>
    </xf>
    <xf numFmtId="0" fontId="59" fillId="0" borderId="37" xfId="6" applyFont="1" applyBorder="1" applyAlignment="1">
      <alignment horizontal="center" vertical="center" shrinkToFit="1"/>
    </xf>
    <xf numFmtId="0" fontId="59" fillId="0" borderId="28" xfId="6" applyFont="1" applyBorder="1" applyAlignment="1">
      <alignment horizontal="center" vertical="center" shrinkToFit="1"/>
    </xf>
    <xf numFmtId="0" fontId="56" fillId="0" borderId="0" xfId="6" applyFont="1" applyAlignment="1">
      <alignment horizontal="left" vertical="center"/>
    </xf>
    <xf numFmtId="0" fontId="59" fillId="0" borderId="0" xfId="6" applyFont="1" applyAlignment="1">
      <alignment horizontal="right" vertical="top"/>
    </xf>
    <xf numFmtId="0" fontId="59" fillId="0" borderId="0" xfId="6" applyFont="1" applyAlignment="1">
      <alignment horizontal="center" vertical="center"/>
    </xf>
    <xf numFmtId="0" fontId="100" fillId="0" borderId="0" xfId="6" applyFont="1" applyAlignment="1">
      <alignment horizontal="center" vertical="center"/>
    </xf>
    <xf numFmtId="0" fontId="59" fillId="0" borderId="23" xfId="6" applyFont="1" applyBorder="1" applyAlignment="1">
      <alignment horizontal="center" vertical="center"/>
    </xf>
    <xf numFmtId="0" fontId="59" fillId="0" borderId="37" xfId="6" applyFont="1" applyBorder="1" applyAlignment="1">
      <alignment horizontal="center" vertical="center"/>
    </xf>
    <xf numFmtId="0" fontId="59" fillId="0" borderId="28" xfId="6" applyFont="1" applyBorder="1" applyAlignment="1">
      <alignment horizontal="center" vertical="center"/>
    </xf>
    <xf numFmtId="0" fontId="59" fillId="0" borderId="37" xfId="6" applyFont="1" applyBorder="1" applyAlignment="1">
      <alignment horizontal="left" vertical="center"/>
    </xf>
    <xf numFmtId="0" fontId="59" fillId="0" borderId="28" xfId="6" applyFont="1" applyBorder="1" applyAlignment="1">
      <alignment horizontal="left" vertical="center"/>
    </xf>
    <xf numFmtId="0" fontId="59" fillId="0" borderId="0" xfId="6" applyFont="1" applyAlignment="1">
      <alignment horizontal="left" vertical="center"/>
    </xf>
    <xf numFmtId="0" fontId="59" fillId="0" borderId="32" xfId="6" applyFont="1" applyBorder="1" applyAlignment="1">
      <alignment horizontal="center" vertical="center" shrinkToFit="1"/>
    </xf>
    <xf numFmtId="0" fontId="59" fillId="0" borderId="33" xfId="6" applyFont="1" applyBorder="1" applyAlignment="1">
      <alignment horizontal="center" vertical="center" shrinkToFit="1"/>
    </xf>
    <xf numFmtId="0" fontId="59" fillId="0" borderId="13" xfId="6" applyFont="1" applyBorder="1" applyAlignment="1">
      <alignment horizontal="left" vertical="center" wrapText="1" shrinkToFit="1"/>
    </xf>
    <xf numFmtId="0" fontId="59" fillId="0" borderId="15" xfId="6" applyFont="1" applyBorder="1" applyAlignment="1">
      <alignment horizontal="left" vertical="center" wrapText="1" shrinkToFit="1"/>
    </xf>
    <xf numFmtId="0" fontId="59" fillId="0" borderId="16" xfId="6" applyFont="1" applyBorder="1" applyAlignment="1">
      <alignment horizontal="left" vertical="center" wrapText="1" shrinkToFit="1"/>
    </xf>
    <xf numFmtId="0" fontId="59" fillId="7" borderId="31" xfId="6" applyFont="1" applyFill="1" applyBorder="1" applyAlignment="1">
      <alignment horizontal="center" vertical="center"/>
    </xf>
    <xf numFmtId="0" fontId="59" fillId="7" borderId="63" xfId="6" applyFont="1" applyFill="1" applyBorder="1" applyAlignment="1">
      <alignment horizontal="center" vertical="center"/>
    </xf>
    <xf numFmtId="0" fontId="59" fillId="3" borderId="4" xfId="6" applyFont="1" applyFill="1" applyBorder="1" applyAlignment="1">
      <alignment horizontal="center" vertical="center"/>
    </xf>
    <xf numFmtId="0" fontId="59" fillId="3" borderId="5" xfId="6" applyFont="1" applyFill="1" applyBorder="1" applyAlignment="1">
      <alignment horizontal="center" vertical="center"/>
    </xf>
    <xf numFmtId="0" fontId="101" fillId="7" borderId="4" xfId="6" applyFont="1" applyFill="1" applyBorder="1" applyAlignment="1">
      <alignment horizontal="center" vertical="center"/>
    </xf>
    <xf numFmtId="0" fontId="101" fillId="7" borderId="2" xfId="6" applyFont="1" applyFill="1" applyBorder="1" applyAlignment="1">
      <alignment horizontal="center" vertical="center"/>
    </xf>
    <xf numFmtId="0" fontId="101" fillId="7" borderId="5" xfId="6" applyFont="1" applyFill="1" applyBorder="1" applyAlignment="1">
      <alignment horizontal="center" vertical="center"/>
    </xf>
    <xf numFmtId="0" fontId="108" fillId="0" borderId="8" xfId="6" applyFont="1" applyBorder="1" applyAlignment="1">
      <alignment horizontal="center" vertical="center" wrapText="1"/>
    </xf>
    <xf numFmtId="0" fontId="108" fillId="0" borderId="72" xfId="6" applyFont="1" applyBorder="1" applyAlignment="1">
      <alignment horizontal="center" vertical="center"/>
    </xf>
    <xf numFmtId="0" fontId="108" fillId="0" borderId="19" xfId="6" applyFont="1" applyBorder="1" applyAlignment="1">
      <alignment horizontal="center" vertical="center"/>
    </xf>
    <xf numFmtId="0" fontId="108" fillId="0" borderId="64" xfId="6" applyFont="1" applyBorder="1" applyAlignment="1">
      <alignment horizontal="center" vertical="center"/>
    </xf>
    <xf numFmtId="0" fontId="59" fillId="0" borderId="8" xfId="6" applyFont="1" applyBorder="1" applyAlignment="1">
      <alignment horizontal="center" vertical="center" wrapText="1" shrinkToFit="1"/>
    </xf>
    <xf numFmtId="0" fontId="108" fillId="0" borderId="9" xfId="6" applyFont="1" applyBorder="1" applyAlignment="1">
      <alignment horizontal="center" vertical="center" shrinkToFit="1"/>
    </xf>
    <xf numFmtId="0" fontId="108" fillId="0" borderId="10" xfId="6" applyFont="1" applyBorder="1" applyAlignment="1">
      <alignment horizontal="center" vertical="center" shrinkToFit="1"/>
    </xf>
    <xf numFmtId="0" fontId="108" fillId="0" borderId="73" xfId="6" applyFont="1" applyBorder="1" applyAlignment="1">
      <alignment horizontal="center" vertical="center" shrinkToFit="1"/>
    </xf>
    <xf numFmtId="0" fontId="108" fillId="0" borderId="42" xfId="6" applyFont="1" applyBorder="1" applyAlignment="1">
      <alignment horizontal="center" vertical="center" shrinkToFit="1"/>
    </xf>
    <xf numFmtId="0" fontId="108" fillId="0" borderId="74" xfId="6" applyFont="1" applyBorder="1" applyAlignment="1">
      <alignment horizontal="center" vertical="center" shrinkToFit="1"/>
    </xf>
    <xf numFmtId="0" fontId="59" fillId="0" borderId="11" xfId="6" applyFont="1" applyBorder="1" applyAlignment="1">
      <alignment horizontal="center" vertical="center"/>
    </xf>
    <xf numFmtId="0" fontId="59" fillId="0" borderId="9" xfId="6" applyFont="1" applyBorder="1" applyAlignment="1">
      <alignment horizontal="center" vertical="center"/>
    </xf>
    <xf numFmtId="0" fontId="59" fillId="0" borderId="72" xfId="6" applyFont="1" applyBorder="1" applyAlignment="1">
      <alignment horizontal="center" vertical="center"/>
    </xf>
    <xf numFmtId="0" fontId="59" fillId="0" borderId="71" xfId="6" applyFont="1" applyBorder="1" applyAlignment="1">
      <alignment horizontal="center" vertical="center"/>
    </xf>
    <xf numFmtId="0" fontId="59" fillId="0" borderId="42" xfId="6" applyFont="1" applyBorder="1" applyAlignment="1">
      <alignment horizontal="center" vertical="center"/>
    </xf>
    <xf numFmtId="0" fontId="59" fillId="0" borderId="43" xfId="6" applyFont="1" applyBorder="1" applyAlignment="1">
      <alignment horizontal="center" vertical="center"/>
    </xf>
    <xf numFmtId="0" fontId="59" fillId="0" borderId="8" xfId="6" applyFont="1" applyBorder="1" applyAlignment="1">
      <alignment horizontal="center" vertical="center" wrapText="1"/>
    </xf>
    <xf numFmtId="0" fontId="59" fillId="0" borderId="9" xfId="6" applyFont="1" applyBorder="1" applyAlignment="1">
      <alignment horizontal="center" vertical="center" wrapText="1"/>
    </xf>
    <xf numFmtId="0" fontId="59" fillId="0" borderId="72" xfId="6" applyFont="1" applyBorder="1" applyAlignment="1">
      <alignment horizontal="center" vertical="center" wrapText="1"/>
    </xf>
    <xf numFmtId="0" fontId="59" fillId="0" borderId="73" xfId="6" applyFont="1" applyBorder="1" applyAlignment="1">
      <alignment horizontal="center" vertical="center" wrapText="1"/>
    </xf>
    <xf numFmtId="0" fontId="59" fillId="0" borderId="42" xfId="6" applyFont="1" applyBorder="1" applyAlignment="1">
      <alignment horizontal="center" vertical="center" wrapText="1"/>
    </xf>
    <xf numFmtId="0" fontId="59" fillId="0" borderId="43" xfId="6" applyFont="1" applyBorder="1" applyAlignment="1">
      <alignment horizontal="center" vertical="center" wrapText="1"/>
    </xf>
    <xf numFmtId="0" fontId="59" fillId="0" borderId="50" xfId="6" applyFont="1" applyBorder="1" applyAlignment="1">
      <alignment horizontal="center" vertical="center" shrinkToFit="1"/>
    </xf>
    <xf numFmtId="0" fontId="59" fillId="0" borderId="47" xfId="6" applyFont="1" applyBorder="1" applyAlignment="1">
      <alignment horizontal="center" vertical="center" shrinkToFit="1"/>
    </xf>
    <xf numFmtId="0" fontId="59" fillId="0" borderId="66" xfId="6" applyFont="1" applyBorder="1" applyAlignment="1">
      <alignment horizontal="center" vertical="center" wrapText="1" shrinkToFit="1"/>
    </xf>
    <xf numFmtId="0" fontId="59" fillId="0" borderId="65" xfId="6" applyFont="1" applyBorder="1" applyAlignment="1">
      <alignment horizontal="center" vertical="center" wrapText="1" shrinkToFit="1"/>
    </xf>
    <xf numFmtId="0" fontId="59" fillId="0" borderId="170" xfId="6" applyFont="1" applyBorder="1" applyAlignment="1">
      <alignment horizontal="center" vertical="center" wrapText="1" shrinkToFit="1"/>
    </xf>
    <xf numFmtId="0" fontId="59" fillId="0" borderId="23" xfId="6" applyFont="1" applyBorder="1" applyAlignment="1">
      <alignment horizontal="left" vertical="center" wrapText="1" shrinkToFit="1"/>
    </xf>
    <xf numFmtId="0" fontId="59" fillId="0" borderId="37" xfId="6" applyFont="1" applyBorder="1" applyAlignment="1">
      <alignment horizontal="left" vertical="center" wrapText="1" shrinkToFit="1"/>
    </xf>
    <xf numFmtId="0" fontId="59" fillId="0" borderId="38" xfId="6" applyFont="1" applyBorder="1" applyAlignment="1">
      <alignment horizontal="left" vertical="center" wrapText="1" shrinkToFit="1"/>
    </xf>
    <xf numFmtId="0" fontId="59" fillId="0" borderId="8" xfId="6" applyFont="1" applyBorder="1" applyAlignment="1">
      <alignment horizontal="left" vertical="center"/>
    </xf>
    <xf numFmtId="0" fontId="59" fillId="0" borderId="9" xfId="6" applyFont="1" applyBorder="1" applyAlignment="1">
      <alignment horizontal="left" vertical="center"/>
    </xf>
    <xf numFmtId="0" fontId="59" fillId="0" borderId="73" xfId="6" applyFont="1" applyBorder="1" applyAlignment="1">
      <alignment horizontal="left" vertical="center"/>
    </xf>
    <xf numFmtId="0" fontId="59" fillId="0" borderId="42" xfId="6" applyFont="1" applyBorder="1" applyAlignment="1">
      <alignment horizontal="left" vertical="center"/>
    </xf>
    <xf numFmtId="0" fontId="59" fillId="7" borderId="8" xfId="6" applyFont="1" applyFill="1" applyBorder="1" applyAlignment="1">
      <alignment horizontal="center" vertical="center"/>
    </xf>
    <xf numFmtId="0" fontId="59" fillId="7" borderId="9" xfId="6" applyFont="1" applyFill="1" applyBorder="1" applyAlignment="1">
      <alignment horizontal="center" vertical="center"/>
    </xf>
    <xf numFmtId="0" fontId="59" fillId="7" borderId="72" xfId="6" applyFont="1" applyFill="1" applyBorder="1" applyAlignment="1">
      <alignment horizontal="center" vertical="center"/>
    </xf>
    <xf numFmtId="0" fontId="59" fillId="7" borderId="73" xfId="6" applyFont="1" applyFill="1" applyBorder="1" applyAlignment="1">
      <alignment horizontal="center" vertical="center"/>
    </xf>
    <xf numFmtId="0" fontId="59" fillId="7" borderId="42" xfId="6" applyFont="1" applyFill="1" applyBorder="1" applyAlignment="1">
      <alignment horizontal="center" vertical="center"/>
    </xf>
    <xf numFmtId="0" fontId="59" fillId="7" borderId="43" xfId="6" applyFont="1" applyFill="1" applyBorder="1" applyAlignment="1">
      <alignment horizontal="center" vertical="center"/>
    </xf>
    <xf numFmtId="0" fontId="59" fillId="7" borderId="67" xfId="6" applyFont="1" applyFill="1" applyBorder="1" applyAlignment="1">
      <alignment horizontal="center" vertical="center"/>
    </xf>
    <xf numFmtId="0" fontId="59" fillId="7" borderId="55" xfId="6" applyFont="1" applyFill="1" applyBorder="1" applyAlignment="1">
      <alignment horizontal="center" vertical="center"/>
    </xf>
    <xf numFmtId="0" fontId="59" fillId="0" borderId="2" xfId="6" applyFont="1" applyBorder="1" applyAlignment="1">
      <alignment horizontal="center" vertical="center"/>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59" fillId="0" borderId="4" xfId="6" applyFont="1" applyBorder="1" applyAlignment="1">
      <alignment horizontal="center" vertical="center" wrapText="1"/>
    </xf>
    <xf numFmtId="0" fontId="59" fillId="0" borderId="2" xfId="6" applyFont="1" applyBorder="1" applyAlignment="1">
      <alignment horizontal="center" vertical="center" wrapText="1"/>
    </xf>
    <xf numFmtId="0" fontId="59" fillId="0" borderId="5" xfId="6" applyFont="1" applyBorder="1" applyAlignment="1">
      <alignment horizontal="center" vertical="center" wrapText="1"/>
    </xf>
    <xf numFmtId="0" fontId="103" fillId="0" borderId="33" xfId="6" applyFont="1" applyBorder="1" applyAlignment="1">
      <alignment horizontal="left" vertical="center" wrapText="1"/>
    </xf>
    <xf numFmtId="0" fontId="103" fillId="0" borderId="36" xfId="6" applyFont="1" applyBorder="1" applyAlignment="1">
      <alignment horizontal="left" vertical="center" wrapText="1"/>
    </xf>
    <xf numFmtId="0" fontId="103" fillId="0" borderId="197" xfId="6" applyFont="1" applyBorder="1" applyAlignment="1">
      <alignment horizontal="left" vertical="center" wrapText="1"/>
    </xf>
    <xf numFmtId="0" fontId="103" fillId="0" borderId="41" xfId="6" applyFont="1" applyBorder="1" applyAlignment="1">
      <alignment horizontal="left" vertical="center" wrapText="1"/>
    </xf>
    <xf numFmtId="0" fontId="101" fillId="0" borderId="13" xfId="6" applyFont="1" applyBorder="1" applyAlignment="1">
      <alignment horizontal="center" vertical="center" wrapText="1"/>
    </xf>
    <xf numFmtId="0" fontId="101" fillId="0" borderId="66" xfId="6" applyFont="1" applyBorder="1" applyAlignment="1">
      <alignment horizontal="center" vertical="center" wrapText="1"/>
    </xf>
    <xf numFmtId="0" fontId="108" fillId="0" borderId="17" xfId="21" applyFont="1" applyBorder="1" applyAlignment="1">
      <alignment horizontal="center" vertical="top" wrapText="1"/>
    </xf>
    <xf numFmtId="0" fontId="108" fillId="0" borderId="185" xfId="21" applyFont="1" applyBorder="1" applyAlignment="1">
      <alignment horizontal="center" vertical="top" wrapText="1"/>
    </xf>
    <xf numFmtId="0" fontId="108" fillId="0" borderId="4" xfId="6" applyFont="1" applyBorder="1" applyAlignment="1">
      <alignment horizontal="center" vertical="center" wrapText="1"/>
    </xf>
    <xf numFmtId="0" fontId="108" fillId="0" borderId="2" xfId="6" applyFont="1" applyBorder="1" applyAlignment="1">
      <alignment horizontal="center" vertical="center" wrapText="1"/>
    </xf>
    <xf numFmtId="0" fontId="108" fillId="0" borderId="5" xfId="6" applyFont="1" applyBorder="1" applyAlignment="1">
      <alignment horizontal="center" vertical="center" wrapText="1"/>
    </xf>
    <xf numFmtId="0" fontId="60" fillId="0" borderId="40" xfId="21" applyFont="1" applyBorder="1" applyAlignment="1">
      <alignment horizontal="center" vertical="center" wrapText="1"/>
    </xf>
    <xf numFmtId="0" fontId="60" fillId="0" borderId="39" xfId="21" applyFont="1" applyBorder="1" applyAlignment="1">
      <alignment horizontal="center" vertical="center" wrapText="1"/>
    </xf>
    <xf numFmtId="0" fontId="59" fillId="0" borderId="64" xfId="6" applyFont="1" applyBorder="1" applyAlignment="1">
      <alignment horizontal="center" vertical="center"/>
    </xf>
    <xf numFmtId="0" fontId="32" fillId="0" borderId="0" xfId="6" applyFont="1" applyAlignment="1">
      <alignment horizontal="left" vertical="center" wrapText="1"/>
    </xf>
    <xf numFmtId="0" fontId="56" fillId="0" borderId="0" xfId="6" applyFont="1" applyAlignment="1">
      <alignment horizontal="right" vertical="center"/>
    </xf>
    <xf numFmtId="0" fontId="33" fillId="0" borderId="0" xfId="6" applyFont="1" applyAlignment="1">
      <alignment horizontal="center" vertical="center"/>
    </xf>
    <xf numFmtId="0" fontId="32" fillId="0" borderId="23" xfId="6" applyFont="1" applyBorder="1" applyAlignment="1">
      <alignment horizontal="center" vertical="center"/>
    </xf>
    <xf numFmtId="0" fontId="32" fillId="0" borderId="37" xfId="6" applyFont="1" applyBorder="1" applyAlignment="1">
      <alignment horizontal="center" vertical="center"/>
    </xf>
    <xf numFmtId="0" fontId="32" fillId="0" borderId="28" xfId="6" applyFont="1" applyBorder="1" applyAlignment="1">
      <alignment horizontal="center" vertical="center"/>
    </xf>
    <xf numFmtId="0" fontId="56" fillId="0" borderId="23" xfId="6" applyFont="1" applyBorder="1" applyAlignment="1">
      <alignment horizontal="center" vertical="center"/>
    </xf>
    <xf numFmtId="0" fontId="56" fillId="0" borderId="37" xfId="6" applyFont="1" applyBorder="1" applyAlignment="1">
      <alignment horizontal="center" vertical="center"/>
    </xf>
    <xf numFmtId="0" fontId="56" fillId="0" borderId="28" xfId="6" applyFont="1" applyBorder="1" applyAlignment="1">
      <alignment horizontal="center" vertical="center"/>
    </xf>
    <xf numFmtId="0" fontId="56" fillId="0" borderId="26" xfId="6" applyFont="1" applyBorder="1" applyAlignment="1">
      <alignment horizontal="center" vertical="center"/>
    </xf>
    <xf numFmtId="0" fontId="56" fillId="0" borderId="36" xfId="6" applyFont="1" applyBorder="1" applyAlignment="1">
      <alignment horizontal="center" vertical="center"/>
    </xf>
    <xf numFmtId="0" fontId="56" fillId="0" borderId="23" xfId="6" applyFont="1" applyBorder="1" applyAlignment="1">
      <alignment horizontal="center" vertical="center" wrapText="1"/>
    </xf>
    <xf numFmtId="0" fontId="56" fillId="0" borderId="37" xfId="6" applyFont="1" applyBorder="1" applyAlignment="1">
      <alignment horizontal="center" vertical="center" wrapText="1"/>
    </xf>
    <xf numFmtId="0" fontId="56" fillId="0" borderId="28" xfId="6" applyFont="1" applyBorder="1" applyAlignment="1">
      <alignment horizontal="center" vertical="center" wrapText="1"/>
    </xf>
    <xf numFmtId="0" fontId="33" fillId="0" borderId="0" xfId="0" applyFont="1" applyAlignment="1">
      <alignment horizontal="distributed" vertical="center"/>
    </xf>
    <xf numFmtId="0" fontId="31" fillId="0" borderId="0" xfId="0" applyFont="1" applyAlignment="1">
      <alignment horizontal="left"/>
    </xf>
    <xf numFmtId="0" fontId="33" fillId="0" borderId="0" xfId="0" applyFont="1" applyAlignment="1">
      <alignment horizontal="center" vertical="center" shrinkToFit="1"/>
    </xf>
    <xf numFmtId="0" fontId="32" fillId="0" borderId="23" xfId="0" applyFont="1" applyBorder="1" applyAlignment="1">
      <alignment horizontal="distributed"/>
    </xf>
    <xf numFmtId="0" fontId="32" fillId="0" borderId="28" xfId="0" applyFont="1" applyBorder="1" applyAlignment="1">
      <alignment horizontal="distributed"/>
    </xf>
    <xf numFmtId="0" fontId="32" fillId="0" borderId="23" xfId="0" applyFont="1" applyBorder="1" applyAlignment="1">
      <alignment horizontal="center"/>
    </xf>
    <xf numFmtId="0" fontId="32" fillId="0" borderId="37" xfId="0" applyFont="1" applyBorder="1" applyAlignment="1">
      <alignment horizontal="center"/>
    </xf>
    <xf numFmtId="0" fontId="32" fillId="0" borderId="28" xfId="0" applyFont="1" applyBorder="1" applyAlignment="1">
      <alignment horizontal="center"/>
    </xf>
    <xf numFmtId="0" fontId="32" fillId="0" borderId="95" xfId="0" applyFont="1" applyBorder="1" applyAlignment="1">
      <alignment horizontal="center"/>
    </xf>
    <xf numFmtId="0" fontId="32" fillId="0" borderId="26" xfId="0" applyFont="1" applyBorder="1" applyAlignment="1">
      <alignment horizontal="distributed" vertical="center"/>
    </xf>
    <xf numFmtId="0" fontId="32" fillId="0" borderId="21" xfId="0" applyFont="1" applyBorder="1" applyAlignment="1">
      <alignment horizontal="center" vertical="center"/>
    </xf>
    <xf numFmtId="0" fontId="32" fillId="0" borderId="0" xfId="0" applyFont="1" applyAlignment="1">
      <alignment horizontal="center" vertical="center"/>
    </xf>
    <xf numFmtId="0" fontId="32" fillId="0" borderId="20" xfId="0" applyFont="1" applyBorder="1" applyAlignment="1">
      <alignment horizontal="center" vertical="center"/>
    </xf>
    <xf numFmtId="0" fontId="32" fillId="0" borderId="44" xfId="0" applyFont="1" applyBorder="1" applyAlignment="1">
      <alignment horizontal="distributed" vertical="center"/>
    </xf>
    <xf numFmtId="0" fontId="32" fillId="0" borderId="36" xfId="0" applyFont="1" applyBorder="1" applyAlignment="1">
      <alignment horizontal="distributed" vertical="center"/>
    </xf>
    <xf numFmtId="0" fontId="32" fillId="0" borderId="0" xfId="0" applyFont="1" applyAlignment="1">
      <alignment horizontal="center"/>
    </xf>
    <xf numFmtId="0" fontId="32" fillId="0" borderId="51" xfId="0" applyFont="1" applyBorder="1" applyAlignment="1">
      <alignment horizontal="left" vertical="top" wrapText="1"/>
    </xf>
    <xf numFmtId="0" fontId="32" fillId="0" borderId="50" xfId="0" applyFont="1" applyBorder="1" applyAlignment="1">
      <alignment horizontal="left" vertical="top"/>
    </xf>
    <xf numFmtId="0" fontId="32" fillId="0" borderId="47" xfId="0" applyFont="1" applyBorder="1" applyAlignment="1">
      <alignment horizontal="left" vertical="top"/>
    </xf>
    <xf numFmtId="0" fontId="32" fillId="0" borderId="54" xfId="0" applyFont="1" applyBorder="1" applyAlignment="1">
      <alignment horizontal="left" vertical="top"/>
    </xf>
    <xf numFmtId="0" fontId="32" fillId="0" borderId="32" xfId="0" applyFont="1" applyBorder="1" applyAlignment="1">
      <alignment horizontal="left" vertical="top"/>
    </xf>
    <xf numFmtId="0" fontId="32" fillId="0" borderId="33" xfId="0" applyFont="1" applyBorder="1" applyAlignment="1">
      <alignment horizontal="left" vertical="top"/>
    </xf>
    <xf numFmtId="0" fontId="32" fillId="0" borderId="96" xfId="0" applyFont="1" applyBorder="1" applyAlignment="1">
      <alignment horizontal="center"/>
    </xf>
    <xf numFmtId="0" fontId="32" fillId="0" borderId="97" xfId="0" applyFont="1" applyBorder="1" applyAlignment="1">
      <alignment horizontal="center"/>
    </xf>
    <xf numFmtId="0" fontId="32" fillId="0" borderId="98" xfId="0" applyFont="1" applyBorder="1" applyAlignment="1">
      <alignment horizontal="center"/>
    </xf>
    <xf numFmtId="0" fontId="32" fillId="0" borderId="99" xfId="0" applyFont="1" applyBorder="1" applyAlignment="1">
      <alignment horizontal="center"/>
    </xf>
    <xf numFmtId="0" fontId="32" fillId="0" borderId="100" xfId="0" applyFont="1" applyBorder="1" applyAlignment="1">
      <alignment horizontal="center"/>
    </xf>
    <xf numFmtId="0" fontId="32" fillId="0" borderId="101" xfId="0" applyFont="1" applyBorder="1" applyAlignment="1">
      <alignment horizontal="center"/>
    </xf>
    <xf numFmtId="0" fontId="32" fillId="0" borderId="45" xfId="0" applyFont="1" applyBorder="1" applyAlignment="1">
      <alignment horizontal="center"/>
    </xf>
    <xf numFmtId="0" fontId="32" fillId="0" borderId="102" xfId="0" applyFont="1" applyBorder="1" applyAlignment="1">
      <alignment horizontal="center"/>
    </xf>
    <xf numFmtId="0" fontId="32" fillId="0" borderId="103" xfId="0" applyFont="1" applyBorder="1" applyAlignment="1">
      <alignment horizontal="center"/>
    </xf>
    <xf numFmtId="0" fontId="32" fillId="0" borderId="104" xfId="0" applyFont="1" applyBorder="1" applyAlignment="1">
      <alignment horizontal="center"/>
    </xf>
    <xf numFmtId="0" fontId="32" fillId="0" borderId="105" xfId="0" applyFont="1" applyBorder="1" applyAlignment="1">
      <alignment horizontal="center"/>
    </xf>
    <xf numFmtId="0" fontId="32" fillId="0" borderId="51" xfId="0" applyFont="1" applyBorder="1" applyAlignment="1">
      <alignment horizontal="center"/>
    </xf>
    <xf numFmtId="0" fontId="32" fillId="0" borderId="50" xfId="0" applyFont="1" applyBorder="1" applyAlignment="1">
      <alignment horizontal="center"/>
    </xf>
    <xf numFmtId="0" fontId="32" fillId="0" borderId="47" xfId="0" applyFont="1" applyBorder="1" applyAlignment="1">
      <alignment horizontal="center"/>
    </xf>
    <xf numFmtId="0" fontId="32" fillId="0" borderId="21" xfId="0" applyFont="1" applyBorder="1" applyAlignment="1">
      <alignment horizontal="center"/>
    </xf>
    <xf numFmtId="0" fontId="32" fillId="0" borderId="20" xfId="0" applyFont="1" applyBorder="1" applyAlignment="1">
      <alignment horizontal="center"/>
    </xf>
    <xf numFmtId="0" fontId="32" fillId="0" borderId="54"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2" fillId="0" borderId="51" xfId="0" applyFont="1" applyBorder="1" applyAlignment="1">
      <alignment horizontal="left" vertical="top"/>
    </xf>
    <xf numFmtId="0" fontId="32" fillId="0" borderId="21" xfId="0" applyFont="1" applyBorder="1" applyAlignment="1">
      <alignment horizontal="left" vertical="top"/>
    </xf>
    <xf numFmtId="0" fontId="32" fillId="0" borderId="0" xfId="0" applyFont="1" applyAlignment="1">
      <alignment horizontal="left" vertical="top"/>
    </xf>
    <xf numFmtId="0" fontId="32" fillId="0" borderId="20" xfId="0" applyFont="1" applyBorder="1" applyAlignment="1">
      <alignment horizontal="left" vertical="top"/>
    </xf>
    <xf numFmtId="0" fontId="34" fillId="0" borderId="50" xfId="0" applyFont="1" applyBorder="1" applyAlignment="1">
      <alignment horizontal="left"/>
    </xf>
    <xf numFmtId="49" fontId="6" fillId="0" borderId="199" xfId="0" applyNumberFormat="1" applyFont="1" applyBorder="1" applyAlignment="1">
      <alignment horizontal="center" vertical="center"/>
    </xf>
    <xf numFmtId="49" fontId="36" fillId="0" borderId="0" xfId="0" applyNumberFormat="1" applyFont="1" applyAlignment="1">
      <alignment horizontal="center" vertical="center"/>
    </xf>
    <xf numFmtId="49" fontId="6" fillId="0" borderId="0" xfId="0" applyNumberFormat="1" applyFont="1" applyAlignment="1">
      <alignment horizontal="center" vertical="center"/>
    </xf>
    <xf numFmtId="49" fontId="6" fillId="0" borderId="198" xfId="0" applyNumberFormat="1" applyFont="1" applyBorder="1" applyAlignment="1">
      <alignment horizontal="center" vertical="center"/>
    </xf>
    <xf numFmtId="49" fontId="6" fillId="0" borderId="185" xfId="0" applyNumberFormat="1" applyFont="1" applyBorder="1" applyAlignment="1">
      <alignment vertical="center" shrinkToFit="1"/>
    </xf>
    <xf numFmtId="49" fontId="6" fillId="0" borderId="87" xfId="0" applyNumberFormat="1" applyFont="1" applyBorder="1" applyAlignment="1">
      <alignment horizontal="center" vertical="center"/>
    </xf>
    <xf numFmtId="49" fontId="7" fillId="0" borderId="0" xfId="0" applyNumberFormat="1" applyFont="1" applyAlignment="1">
      <alignment horizontal="left" vertical="top" wrapText="1"/>
    </xf>
    <xf numFmtId="49" fontId="6" fillId="0" borderId="200" xfId="0" applyNumberFormat="1" applyFont="1" applyBorder="1" applyAlignment="1">
      <alignment horizontal="center" vertical="center" shrinkToFit="1"/>
    </xf>
    <xf numFmtId="49" fontId="6" fillId="0" borderId="87" xfId="0" applyNumberFormat="1" applyFont="1" applyBorder="1" applyAlignment="1">
      <alignment horizontal="left" vertical="center"/>
    </xf>
    <xf numFmtId="49" fontId="6" fillId="0" borderId="89" xfId="0" applyNumberFormat="1" applyFont="1" applyBorder="1" applyAlignment="1">
      <alignment horizontal="center" vertical="center"/>
    </xf>
    <xf numFmtId="49" fontId="6" fillId="0" borderId="29" xfId="0" applyNumberFormat="1" applyFont="1" applyBorder="1" applyAlignment="1">
      <alignment horizontal="left" vertical="center" shrinkToFit="1"/>
    </xf>
    <xf numFmtId="49" fontId="6" fillId="0" borderId="23" xfId="0" applyNumberFormat="1" applyFont="1" applyBorder="1" applyAlignment="1">
      <alignment horizontal="left" vertical="center" shrinkToFit="1"/>
    </xf>
    <xf numFmtId="49" fontId="6" fillId="0" borderId="48" xfId="0" applyNumberFormat="1" applyFont="1" applyBorder="1" applyAlignment="1">
      <alignment horizontal="center" vertical="center"/>
    </xf>
    <xf numFmtId="49" fontId="6" fillId="0" borderId="88" xfId="0" applyNumberFormat="1" applyFont="1" applyBorder="1" applyAlignment="1">
      <alignment horizontal="left" vertical="center"/>
    </xf>
    <xf numFmtId="49" fontId="39" fillId="0" borderId="0" xfId="0" applyNumberFormat="1" applyFont="1" applyAlignment="1">
      <alignment horizontal="center" vertical="center"/>
    </xf>
    <xf numFmtId="49" fontId="11" fillId="0" borderId="0" xfId="0" applyNumberFormat="1" applyFont="1" applyAlignment="1">
      <alignment horizontal="left" vertical="center"/>
    </xf>
    <xf numFmtId="49" fontId="11" fillId="0" borderId="64" xfId="0" applyNumberFormat="1" applyFont="1" applyBorder="1" applyAlignment="1">
      <alignment horizontal="left"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10" fillId="0" borderId="1" xfId="0" applyNumberFormat="1" applyFont="1" applyBorder="1" applyAlignment="1">
      <alignment horizontal="left" vertical="center" wrapText="1"/>
    </xf>
    <xf numFmtId="49" fontId="10" fillId="0" borderId="35" xfId="0" applyNumberFormat="1" applyFont="1" applyBorder="1" applyAlignment="1">
      <alignment horizontal="left" vertical="center" wrapText="1"/>
    </xf>
    <xf numFmtId="49" fontId="10" fillId="0" borderId="13"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6"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38" xfId="0" applyNumberFormat="1" applyFont="1" applyBorder="1" applyAlignment="1">
      <alignment horizontal="center" vertical="center"/>
    </xf>
    <xf numFmtId="49" fontId="10"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72" xfId="0" applyNumberFormat="1" applyFont="1" applyBorder="1" applyAlignment="1">
      <alignment horizontal="center" vertical="center"/>
    </xf>
    <xf numFmtId="49" fontId="10" fillId="0" borderId="73" xfId="0" applyNumberFormat="1" applyFont="1" applyBorder="1" applyAlignment="1">
      <alignment horizontal="center" vertical="center"/>
    </xf>
    <xf numFmtId="49" fontId="10" fillId="0" borderId="42"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8" fillId="0" borderId="0" xfId="0" applyNumberFormat="1" applyFont="1" applyAlignment="1">
      <alignment horizontal="left" vertical="center" wrapText="1"/>
    </xf>
    <xf numFmtId="49" fontId="11" fillId="0" borderId="0" xfId="0" applyNumberFormat="1" applyFont="1" applyAlignment="1">
      <alignment horizontal="left" vertical="center" wrapText="1"/>
    </xf>
    <xf numFmtId="49" fontId="11" fillId="0" borderId="64"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49" fontId="9" fillId="0" borderId="15" xfId="0" applyNumberFormat="1" applyFont="1" applyBorder="1" applyAlignment="1">
      <alignment horizontal="left" vertical="center" wrapText="1"/>
    </xf>
    <xf numFmtId="49" fontId="9" fillId="0" borderId="205" xfId="0" applyNumberFormat="1" applyFont="1" applyBorder="1" applyAlignment="1">
      <alignment horizontal="left" vertical="center" wrapText="1"/>
    </xf>
    <xf numFmtId="49" fontId="9" fillId="0" borderId="67" xfId="0" applyNumberFormat="1" applyFont="1" applyBorder="1" applyAlignment="1">
      <alignment horizontal="left" vertical="center" wrapText="1"/>
    </xf>
    <xf numFmtId="49" fontId="9" fillId="0" borderId="50" xfId="0" applyNumberFormat="1" applyFont="1" applyBorder="1" applyAlignment="1">
      <alignment horizontal="left" vertical="center" wrapText="1"/>
    </xf>
    <xf numFmtId="49" fontId="9" fillId="0" borderId="201" xfId="0" applyNumberFormat="1" applyFont="1" applyBorder="1" applyAlignment="1">
      <alignment horizontal="left" vertical="center" wrapText="1"/>
    </xf>
    <xf numFmtId="49" fontId="9" fillId="0" borderId="31" xfId="0" applyNumberFormat="1" applyFont="1" applyBorder="1" applyAlignment="1">
      <alignment horizontal="left" vertical="center" wrapText="1"/>
    </xf>
    <xf numFmtId="49" fontId="9" fillId="0" borderId="32" xfId="0" applyNumberFormat="1" applyFont="1" applyBorder="1" applyAlignment="1">
      <alignment horizontal="left" vertical="center" wrapText="1"/>
    </xf>
    <xf numFmtId="49" fontId="9" fillId="0" borderId="202" xfId="0" applyNumberFormat="1" applyFont="1" applyBorder="1" applyAlignment="1">
      <alignment horizontal="left" vertical="center" wrapText="1"/>
    </xf>
    <xf numFmtId="49" fontId="9" fillId="0" borderId="203" xfId="0" applyNumberFormat="1" applyFont="1" applyBorder="1" applyAlignment="1">
      <alignment horizontal="center" vertical="center"/>
    </xf>
    <xf numFmtId="49" fontId="9" fillId="0" borderId="204" xfId="0" applyNumberFormat="1" applyFont="1" applyBorder="1" applyAlignment="1">
      <alignment horizontal="center" vertical="center"/>
    </xf>
    <xf numFmtId="49" fontId="8" fillId="0" borderId="64" xfId="0" applyNumberFormat="1" applyFont="1" applyBorder="1" applyAlignment="1">
      <alignment horizontal="left" vertical="center" wrapText="1"/>
    </xf>
    <xf numFmtId="49" fontId="9" fillId="0" borderId="169" xfId="0" applyNumberFormat="1" applyFont="1" applyBorder="1" applyAlignment="1">
      <alignment horizontal="left" vertical="center" wrapText="1"/>
    </xf>
    <xf numFmtId="49" fontId="9" fillId="0" borderId="37" xfId="0" applyNumberFormat="1" applyFont="1" applyBorder="1" applyAlignment="1">
      <alignment horizontal="left" vertical="center" wrapText="1"/>
    </xf>
    <xf numFmtId="49" fontId="9" fillId="0" borderId="179" xfId="0" applyNumberFormat="1" applyFont="1" applyBorder="1" applyAlignment="1">
      <alignment horizontal="left" vertical="center" wrapText="1"/>
    </xf>
    <xf numFmtId="49" fontId="9" fillId="0" borderId="0" xfId="0" applyNumberFormat="1" applyFont="1" applyAlignment="1">
      <alignment horizontal="left" vertical="center" wrapText="1"/>
    </xf>
    <xf numFmtId="49" fontId="9" fillId="0" borderId="0" xfId="0" applyNumberFormat="1" applyFont="1" applyAlignment="1">
      <alignment vertical="center" wrapText="1"/>
    </xf>
    <xf numFmtId="49" fontId="10" fillId="0" borderId="203" xfId="0" applyNumberFormat="1" applyFont="1" applyBorder="1" applyAlignment="1">
      <alignment horizontal="center" vertical="center"/>
    </xf>
    <xf numFmtId="49" fontId="10" fillId="0" borderId="204" xfId="0" applyNumberFormat="1" applyFont="1" applyBorder="1" applyAlignment="1">
      <alignment horizontal="center" vertical="center"/>
    </xf>
    <xf numFmtId="49" fontId="9" fillId="0" borderId="73" xfId="0" applyNumberFormat="1" applyFont="1" applyBorder="1" applyAlignment="1">
      <alignment horizontal="left" vertical="center" wrapText="1"/>
    </xf>
    <xf numFmtId="49" fontId="9" fillId="0" borderId="42" xfId="0" applyNumberFormat="1" applyFont="1" applyBorder="1" applyAlignment="1">
      <alignment horizontal="left" vertical="center" wrapText="1"/>
    </xf>
    <xf numFmtId="49" fontId="9" fillId="0" borderId="207" xfId="0" applyNumberFormat="1" applyFont="1" applyBorder="1" applyAlignment="1">
      <alignment horizontal="left" vertical="center" wrapText="1"/>
    </xf>
    <xf numFmtId="49" fontId="10" fillId="0" borderId="206" xfId="0" applyNumberFormat="1" applyFont="1" applyBorder="1" applyAlignment="1">
      <alignment horizontal="center" vertical="center"/>
    </xf>
    <xf numFmtId="49" fontId="10" fillId="0" borderId="9" xfId="0" applyNumberFormat="1" applyFont="1" applyBorder="1" applyAlignment="1">
      <alignment horizontal="left" vertical="center" wrapText="1"/>
    </xf>
    <xf numFmtId="49" fontId="10" fillId="0" borderId="0" xfId="0" applyNumberFormat="1" applyFont="1" applyBorder="1" applyAlignment="1">
      <alignment horizontal="left" vertical="center" wrapText="1"/>
    </xf>
  </cellXfs>
  <cellStyles count="22">
    <cellStyle name="パーセント 2" xfId="4" xr:uid="{00000000-0005-0000-0000-000000000000}"/>
    <cellStyle name="ハイパーリンク" xfId="8" builtinId="8" hidden="1"/>
    <cellStyle name="ハイパーリンク" xfId="11" builtinId="8"/>
    <cellStyle name="桁区切り 2" xfId="13" xr:uid="{00000000-0005-0000-0000-000004000000}"/>
    <cellStyle name="標準" xfId="0" builtinId="0"/>
    <cellStyle name="標準 10" xfId="7" xr:uid="{00000000-0005-0000-0000-000006000000}"/>
    <cellStyle name="標準 10 2" xfId="10" xr:uid="{00000000-0005-0000-0000-000007000000}"/>
    <cellStyle name="標準 15" xfId="21" xr:uid="{83E777AE-609D-4335-BD76-D883A2AAEFB9}"/>
    <cellStyle name="標準 2" xfId="1" xr:uid="{00000000-0005-0000-0000-000008000000}"/>
    <cellStyle name="標準 2 2" xfId="6" xr:uid="{00000000-0005-0000-0000-000009000000}"/>
    <cellStyle name="標準 2 2 2" xfId="16" xr:uid="{FFBF2666-92F9-49DE-BF54-C191DB4BC698}"/>
    <cellStyle name="標準 2 3" xfId="12" xr:uid="{00000000-0005-0000-0000-00000A000000}"/>
    <cellStyle name="標準 2 4" xfId="14" xr:uid="{00000000-0005-0000-0000-00000B000000}"/>
    <cellStyle name="標準 3" xfId="3" xr:uid="{00000000-0005-0000-0000-00000C000000}"/>
    <cellStyle name="標準 3 2" xfId="5" xr:uid="{00000000-0005-0000-0000-00000D000000}"/>
    <cellStyle name="標準 4 2" xfId="15" xr:uid="{00000000-0005-0000-0000-00000E000000}"/>
    <cellStyle name="標準 4 2 2" xfId="17" xr:uid="{737F4B1F-D4CB-4248-86E3-F10147FB1412}"/>
    <cellStyle name="標準_③-２加算様式（就労）" xfId="2" xr:uid="{00000000-0005-0000-0000-000010000000}"/>
    <cellStyle name="標準_kyotaku_shinnsei" xfId="20" xr:uid="{37A293C8-AB23-4A91-9266-9AE7E1C1398A}"/>
    <cellStyle name="標準_総括表を変更しました（６／２３）" xfId="9" xr:uid="{00000000-0005-0000-0000-000013000000}"/>
    <cellStyle name="標準_第１号様式・付表" xfId="18" xr:uid="{79E3151D-359F-4D8D-A7DD-38E0DAAA3077}"/>
    <cellStyle name="標準_付表　訪問介護　修正版_第一号様式 2" xfId="19" xr:uid="{271C87D5-C1E3-4497-932A-BFE2925F620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12</xdr:row>
      <xdr:rowOff>161925</xdr:rowOff>
    </xdr:from>
    <xdr:to>
      <xdr:col>2</xdr:col>
      <xdr:colOff>85725</xdr:colOff>
      <xdr:row>14</xdr:row>
      <xdr:rowOff>57150</xdr:rowOff>
    </xdr:to>
    <xdr:sp macro="" textlink="">
      <xdr:nvSpPr>
        <xdr:cNvPr id="3" name="Check Box 1" hidden="1">
          <a:extLst>
            <a:ext uri="{63B3BB69-23CF-44E3-9099-C40C66FF867C}">
              <a14:compatExt xmlns:a14="http://schemas.microsoft.com/office/drawing/2010/main" spid="_x0000_s26625"/>
            </a:ext>
            <a:ext uri="{FF2B5EF4-FFF2-40B4-BE49-F238E27FC236}">
              <a16:creationId xmlns:a16="http://schemas.microsoft.com/office/drawing/2014/main" id="{216FFD40-612B-4AC8-A92A-1F26C531ED8F}"/>
            </a:ext>
          </a:extLst>
        </xdr:cNvPr>
        <xdr:cNvSpPr/>
      </xdr:nvSpPr>
      <xdr:spPr bwMode="auto">
        <a:xfrm>
          <a:off x="209550" y="2459355"/>
          <a:ext cx="291465" cy="2324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a:extLst>
            <a:ext uri="{FF2B5EF4-FFF2-40B4-BE49-F238E27FC236}">
              <a16:creationId xmlns:a16="http://schemas.microsoft.com/office/drawing/2014/main" id="{A47F73BA-76AE-4AB0-9849-F648D4D5F1C0}"/>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a:extLst>
            <a:ext uri="{FF2B5EF4-FFF2-40B4-BE49-F238E27FC236}">
              <a16:creationId xmlns:a16="http://schemas.microsoft.com/office/drawing/2014/main" id="{922BEC52-FCA1-4845-AA5B-19E0177B78E6}"/>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a:extLst>
            <a:ext uri="{FF2B5EF4-FFF2-40B4-BE49-F238E27FC236}">
              <a16:creationId xmlns:a16="http://schemas.microsoft.com/office/drawing/2014/main" id="{D5E58686-B5BE-4F3B-8CC7-857B5E878F49}"/>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8" name="Line 1">
          <a:extLst>
            <a:ext uri="{FF2B5EF4-FFF2-40B4-BE49-F238E27FC236}">
              <a16:creationId xmlns:a16="http://schemas.microsoft.com/office/drawing/2014/main" id="{45DEB98F-04C5-4079-B6BE-A68973B24641}"/>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9" name="Line 2">
          <a:extLst>
            <a:ext uri="{FF2B5EF4-FFF2-40B4-BE49-F238E27FC236}">
              <a16:creationId xmlns:a16="http://schemas.microsoft.com/office/drawing/2014/main" id="{D0CF4BB8-8578-4A9F-9B28-B190FAB6AD03}"/>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0" name="Line 3">
          <a:extLst>
            <a:ext uri="{FF2B5EF4-FFF2-40B4-BE49-F238E27FC236}">
              <a16:creationId xmlns:a16="http://schemas.microsoft.com/office/drawing/2014/main" id="{E9CDA9B1-B527-492A-B4D2-7C2DE01A5968}"/>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1" name="Line 1">
          <a:extLst>
            <a:ext uri="{FF2B5EF4-FFF2-40B4-BE49-F238E27FC236}">
              <a16:creationId xmlns:a16="http://schemas.microsoft.com/office/drawing/2014/main" id="{6EA5F492-4EF9-4741-84E3-CC49FCD5A06B}"/>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2" name="Line 2">
          <a:extLst>
            <a:ext uri="{FF2B5EF4-FFF2-40B4-BE49-F238E27FC236}">
              <a16:creationId xmlns:a16="http://schemas.microsoft.com/office/drawing/2014/main" id="{2A687519-36D4-4B37-AAF7-0059EE57A180}"/>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3" name="Line 1">
          <a:extLst>
            <a:ext uri="{FF2B5EF4-FFF2-40B4-BE49-F238E27FC236}">
              <a16:creationId xmlns:a16="http://schemas.microsoft.com/office/drawing/2014/main" id="{3C78CBF2-60C7-45CF-A3D1-4B7DA2BBEFFE}"/>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4" name="Line 1">
          <a:extLst>
            <a:ext uri="{FF2B5EF4-FFF2-40B4-BE49-F238E27FC236}">
              <a16:creationId xmlns:a16="http://schemas.microsoft.com/office/drawing/2014/main" id="{B7E371F5-C3F2-46D2-A8CC-96C61B0ABB54}"/>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5" name="Line 2">
          <a:extLst>
            <a:ext uri="{FF2B5EF4-FFF2-40B4-BE49-F238E27FC236}">
              <a16:creationId xmlns:a16="http://schemas.microsoft.com/office/drawing/2014/main" id="{4FB9CBF4-CCE5-4524-B336-CBBCBD67855A}"/>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6" name="Line 1">
          <a:extLst>
            <a:ext uri="{FF2B5EF4-FFF2-40B4-BE49-F238E27FC236}">
              <a16:creationId xmlns:a16="http://schemas.microsoft.com/office/drawing/2014/main" id="{F201C6F9-53D2-4629-873C-4F20FB00BBCF}"/>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57094</xdr:colOff>
      <xdr:row>50</xdr:row>
      <xdr:rowOff>0</xdr:rowOff>
    </xdr:from>
    <xdr:to>
      <xdr:col>11</xdr:col>
      <xdr:colOff>9441</xdr:colOff>
      <xdr:row>53</xdr:row>
      <xdr:rowOff>38174</xdr:rowOff>
    </xdr:to>
    <xdr:sp macro="" textlink="" fLocksText="0">
      <xdr:nvSpPr>
        <xdr:cNvPr id="2" name="正方形/長方形 2">
          <a:extLst>
            <a:ext uri="{FF2B5EF4-FFF2-40B4-BE49-F238E27FC236}">
              <a16:creationId xmlns:a16="http://schemas.microsoft.com/office/drawing/2014/main" id="{00000000-0008-0000-0B00-000002000000}"/>
            </a:ext>
          </a:extLst>
        </xdr:cNvPr>
        <xdr:cNvSpPr/>
      </xdr:nvSpPr>
      <xdr:spPr>
        <a:xfrm>
          <a:off x="57094" y="8401050"/>
          <a:ext cx="3981422" cy="695399"/>
        </a:xfrm>
        <a:prstGeom prst="rect">
          <a:avLst/>
        </a:prstGeom>
        <a:solidFill>
          <a:srgbClr val="FF99FF"/>
        </a:solidFill>
        <a:ln>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ctr"/>
        <a:lstStyle/>
        <a:p>
          <a:pPr algn="ctr"/>
          <a:r>
            <a:rPr lang="ja-JP" altLang="en-US" sz="2800" b="1">
              <a:solidFill>
                <a:srgbClr val="FF0000"/>
              </a:solidFill>
            </a:rPr>
            <a:t>記載例</a:t>
          </a:r>
        </a:p>
      </xdr:txBody>
    </xdr:sp>
    <xdr:clientData/>
  </xdr:twoCellAnchor>
  <xdr:twoCellAnchor>
    <xdr:from>
      <xdr:col>5</xdr:col>
      <xdr:colOff>38230</xdr:colOff>
      <xdr:row>56</xdr:row>
      <xdr:rowOff>0</xdr:rowOff>
    </xdr:from>
    <xdr:to>
      <xdr:col>35</xdr:col>
      <xdr:colOff>238190</xdr:colOff>
      <xdr:row>60</xdr:row>
      <xdr:rowOff>66973</xdr:rowOff>
    </xdr:to>
    <xdr:sp macro="" textlink="" fLocksText="0">
      <xdr:nvSpPr>
        <xdr:cNvPr id="3" name="右中かっこ 4">
          <a:extLst>
            <a:ext uri="{FF2B5EF4-FFF2-40B4-BE49-F238E27FC236}">
              <a16:creationId xmlns:a16="http://schemas.microsoft.com/office/drawing/2014/main" id="{00000000-0008-0000-0B00-000003000000}"/>
            </a:ext>
          </a:extLst>
        </xdr:cNvPr>
        <xdr:cNvSpPr/>
      </xdr:nvSpPr>
      <xdr:spPr>
        <a:xfrm rot="5400000">
          <a:off x="6286448" y="5591357"/>
          <a:ext cx="752773" cy="8715310"/>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161851</xdr:colOff>
      <xdr:row>60</xdr:row>
      <xdr:rowOff>0</xdr:rowOff>
    </xdr:from>
    <xdr:to>
      <xdr:col>32</xdr:col>
      <xdr:colOff>171770</xdr:colOff>
      <xdr:row>64</xdr:row>
      <xdr:rowOff>0</xdr:rowOff>
    </xdr:to>
    <xdr:sp macro="" textlink="" fLocksText="0">
      <xdr:nvSpPr>
        <xdr:cNvPr id="4" name="角丸四角形 5">
          <a:extLst>
            <a:ext uri="{FF2B5EF4-FFF2-40B4-BE49-F238E27FC236}">
              <a16:creationId xmlns:a16="http://schemas.microsoft.com/office/drawing/2014/main" id="{00000000-0008-0000-0B00-000004000000}"/>
            </a:ext>
          </a:extLst>
        </xdr:cNvPr>
        <xdr:cNvSpPr/>
      </xdr:nvSpPr>
      <xdr:spPr>
        <a:xfrm>
          <a:off x="3362251" y="10258425"/>
          <a:ext cx="6763144" cy="68580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送迎を実施した場合に”○”を入力していください。</a:t>
          </a:r>
        </a:p>
      </xdr:txBody>
    </xdr:sp>
    <xdr:clientData/>
  </xdr:twoCellAnchor>
  <xdr:twoCellAnchor>
    <xdr:from>
      <xdr:col>5</xdr:col>
      <xdr:colOff>18976</xdr:colOff>
      <xdr:row>70</xdr:row>
      <xdr:rowOff>0</xdr:rowOff>
    </xdr:from>
    <xdr:to>
      <xdr:col>35</xdr:col>
      <xdr:colOff>219038</xdr:colOff>
      <xdr:row>74</xdr:row>
      <xdr:rowOff>66973</xdr:rowOff>
    </xdr:to>
    <xdr:sp macro="" textlink="" fLocksText="0">
      <xdr:nvSpPr>
        <xdr:cNvPr id="5" name="右中かっこ 6">
          <a:extLst>
            <a:ext uri="{FF2B5EF4-FFF2-40B4-BE49-F238E27FC236}">
              <a16:creationId xmlns:a16="http://schemas.microsoft.com/office/drawing/2014/main" id="{00000000-0008-0000-0B00-000005000000}"/>
            </a:ext>
          </a:extLst>
        </xdr:cNvPr>
        <xdr:cNvSpPr/>
      </xdr:nvSpPr>
      <xdr:spPr>
        <a:xfrm rot="5400000">
          <a:off x="6267245" y="7991606"/>
          <a:ext cx="752773" cy="8715412"/>
        </a:xfrm>
        <a:prstGeom prst="rightBrace">
          <a:avLst/>
        </a:prstGeom>
        <a:noFill/>
        <a:ln w="38100">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lIns="91440" tIns="45720" rIns="91440" bIns="45720" anchor="t"/>
        <a:lstStyle/>
        <a:p>
          <a:endParaRPr lang="ja-JP" altLang="en-US"/>
        </a:p>
      </xdr:txBody>
    </xdr:sp>
    <xdr:clientData/>
  </xdr:twoCellAnchor>
  <xdr:twoCellAnchor>
    <xdr:from>
      <xdr:col>8</xdr:col>
      <xdr:colOff>133257</xdr:colOff>
      <xdr:row>74</xdr:row>
      <xdr:rowOff>0</xdr:rowOff>
    </xdr:from>
    <xdr:to>
      <xdr:col>32</xdr:col>
      <xdr:colOff>143176</xdr:colOff>
      <xdr:row>79</xdr:row>
      <xdr:rowOff>0</xdr:rowOff>
    </xdr:to>
    <xdr:sp macro="" textlink="" fLocksText="0">
      <xdr:nvSpPr>
        <xdr:cNvPr id="6" name="角丸四角形 7">
          <a:extLst>
            <a:ext uri="{FF2B5EF4-FFF2-40B4-BE49-F238E27FC236}">
              <a16:creationId xmlns:a16="http://schemas.microsoft.com/office/drawing/2014/main" id="{00000000-0008-0000-0B00-000006000000}"/>
            </a:ext>
          </a:extLst>
        </xdr:cNvPr>
        <xdr:cNvSpPr/>
      </xdr:nvSpPr>
      <xdr:spPr>
        <a:xfrm>
          <a:off x="3333657" y="12658725"/>
          <a:ext cx="6763144" cy="857250"/>
        </a:xfrm>
        <a:prstGeom prst="round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600" b="1" baseline="0">
              <a:solidFill>
                <a:srgbClr val="000000"/>
              </a:solidFill>
            </a:rPr>
            <a:t>片道送迎の場合は”１”を，往復送迎の場合は”２”を入力してください。</a:t>
          </a:r>
        </a:p>
      </xdr:txBody>
    </xdr:sp>
    <xdr:clientData/>
  </xdr:twoCellAnchor>
  <xdr:twoCellAnchor>
    <xdr:from>
      <xdr:col>0</xdr:col>
      <xdr:colOff>181283</xdr:colOff>
      <xdr:row>81</xdr:row>
      <xdr:rowOff>38174</xdr:rowOff>
    </xdr:from>
    <xdr:to>
      <xdr:col>13</xdr:col>
      <xdr:colOff>57190</xdr:colOff>
      <xdr:row>90</xdr:row>
      <xdr:rowOff>171739</xdr:rowOff>
    </xdr:to>
    <xdr:sp macro="" textlink="" fLocksText="0">
      <xdr:nvSpPr>
        <xdr:cNvPr id="7" name="メモ 8">
          <a:extLst>
            <a:ext uri="{FF2B5EF4-FFF2-40B4-BE49-F238E27FC236}">
              <a16:creationId xmlns:a16="http://schemas.microsoft.com/office/drawing/2014/main" id="{00000000-0008-0000-0B00-000007000000}"/>
            </a:ext>
          </a:extLst>
        </xdr:cNvPr>
        <xdr:cNvSpPr/>
      </xdr:nvSpPr>
      <xdr:spPr>
        <a:xfrm>
          <a:off x="181283" y="13897049"/>
          <a:ext cx="4514582" cy="1609940"/>
        </a:xfrm>
        <a:prstGeom prst="foldedCorner">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pPr algn="l"/>
          <a:r>
            <a:rPr lang="ja-JP" altLang="en-US" sz="2000"/>
            <a:t>黄色のセルのみ入力してください。</a:t>
          </a:r>
          <a:endParaRPr lang="en-US" altLang="ja-JP" sz="2000"/>
        </a:p>
        <a:p>
          <a:pPr algn="l"/>
          <a:endParaRPr lang="en-US" altLang="ja-JP" sz="2000"/>
        </a:p>
        <a:p>
          <a:pPr algn="l"/>
          <a:r>
            <a:rPr lang="en-US" altLang="ja-JP" sz="2000"/>
            <a:t>※</a:t>
          </a:r>
          <a:r>
            <a:rPr lang="ja-JP" altLang="en-US" sz="2000"/>
            <a:t>入力もれにご注意ください。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6" name="テキスト ボックス 5">
          <a:extLst>
            <a:ext uri="{FF2B5EF4-FFF2-40B4-BE49-F238E27FC236}">
              <a16:creationId xmlns:a16="http://schemas.microsoft.com/office/drawing/2014/main" id="{47B09EAC-2B1B-4DBD-871F-30FB9A80C027}"/>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561977</xdr:colOff>
      <xdr:row>6</xdr:row>
      <xdr:rowOff>142874</xdr:rowOff>
    </xdr:from>
    <xdr:to>
      <xdr:col>13</xdr:col>
      <xdr:colOff>609601</xdr:colOff>
      <xdr:row>12</xdr:row>
      <xdr:rowOff>28574</xdr:rowOff>
    </xdr:to>
    <xdr:sp macro="" textlink="">
      <xdr:nvSpPr>
        <xdr:cNvPr id="4" name="吹き出し: 四角形 3">
          <a:extLst>
            <a:ext uri="{FF2B5EF4-FFF2-40B4-BE49-F238E27FC236}">
              <a16:creationId xmlns:a16="http://schemas.microsoft.com/office/drawing/2014/main" id="{97A53945-1EBC-49C4-B341-09AEC6EA5982}"/>
            </a:ext>
          </a:extLst>
        </xdr:cNvPr>
        <xdr:cNvSpPr/>
      </xdr:nvSpPr>
      <xdr:spPr>
        <a:xfrm>
          <a:off x="9012557" y="2756534"/>
          <a:ext cx="3491864" cy="1150620"/>
        </a:xfrm>
        <a:prstGeom prst="wedgeRectCallout">
          <a:avLst>
            <a:gd name="adj1" fmla="val -6071"/>
            <a:gd name="adj2" fmla="val 58268"/>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rPr>
            <a:t>対象者について、過去３年間における算定実績がある場合、算定年度と事業所名欄を記入し、理由書（任意様式）を添付すること。</a:t>
          </a:r>
          <a:endParaRPr kumimoji="1" lang="en-US" altLang="ja-JP" sz="1000">
            <a:solidFill>
              <a:srgbClr val="FF0000"/>
            </a:solidFill>
          </a:endParaRPr>
        </a:p>
        <a:p>
          <a:pPr algn="l"/>
          <a:r>
            <a:rPr kumimoji="1" lang="ja-JP" altLang="en-US" sz="1000">
              <a:solidFill>
                <a:srgbClr val="FF0000"/>
              </a:solidFill>
            </a:rPr>
            <a:t>理由書には、退職理由を詳細に記載すること。</a:t>
          </a:r>
        </a:p>
      </xdr:txBody>
    </xdr:sp>
    <xdr:clientData/>
  </xdr:twoCellAnchor>
  <xdr:twoCellAnchor>
    <xdr:from>
      <xdr:col>10</xdr:col>
      <xdr:colOff>180975</xdr:colOff>
      <xdr:row>1</xdr:row>
      <xdr:rowOff>752475</xdr:rowOff>
    </xdr:from>
    <xdr:to>
      <xdr:col>13</xdr:col>
      <xdr:colOff>723900</xdr:colOff>
      <xdr:row>6</xdr:row>
      <xdr:rowOff>85724</xdr:rowOff>
    </xdr:to>
    <xdr:sp macro="" textlink="">
      <xdr:nvSpPr>
        <xdr:cNvPr id="5" name="テキスト ボックス 4">
          <a:extLst>
            <a:ext uri="{FF2B5EF4-FFF2-40B4-BE49-F238E27FC236}">
              <a16:creationId xmlns:a16="http://schemas.microsoft.com/office/drawing/2014/main" id="{0628C908-DCD3-48BC-B1AB-20FE839B4381}"/>
            </a:ext>
          </a:extLst>
        </xdr:cNvPr>
        <xdr:cNvSpPr txBox="1"/>
      </xdr:nvSpPr>
      <xdr:spPr>
        <a:xfrm>
          <a:off x="8631555" y="1102995"/>
          <a:ext cx="3987165" cy="1596389"/>
        </a:xfrm>
        <a:prstGeom prst="rect">
          <a:avLst/>
        </a:prstGeom>
        <a:solidFill>
          <a:schemeClr val="lt1"/>
        </a:solidFill>
        <a:ln w="19050" cmpd="sng">
          <a:solidFill>
            <a:schemeClr val="tx1">
              <a:lumMod val="75000"/>
              <a:lumOff val="2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rPr>
            <a:t>・</a:t>
          </a:r>
          <a:r>
            <a:rPr lang="ja-JP" altLang="en-US" sz="1000" b="0" i="0" u="none" strike="noStrike" baseline="0">
              <a:solidFill>
                <a:srgbClr val="FF0000"/>
              </a:solidFill>
              <a:latin typeface="+mn-lt"/>
              <a:ea typeface="+mn-ea"/>
              <a:cs typeface="+mn-cs"/>
            </a:rPr>
            <a:t>一事業所で算定可能となる年間の就職者数は、　　</a:t>
          </a:r>
          <a:endParaRPr lang="en-US" altLang="ja-JP" sz="1000" b="0" i="0" u="none" strike="noStrike" baseline="0">
            <a:solidFill>
              <a:srgbClr val="FF0000"/>
            </a:solidFill>
            <a:latin typeface="+mn-lt"/>
            <a:ea typeface="+mn-ea"/>
            <a:cs typeface="+mn-cs"/>
          </a:endParaRPr>
        </a:p>
        <a:p>
          <a:r>
            <a:rPr lang="ja-JP" altLang="en-US" sz="1000" b="0" i="0" u="none" strike="noStrike" baseline="0">
              <a:solidFill>
                <a:srgbClr val="FF0000"/>
              </a:solidFill>
              <a:latin typeface="+mn-lt"/>
              <a:ea typeface="+mn-ea"/>
              <a:cs typeface="+mn-cs"/>
            </a:rPr>
            <a:t>当該事業所の定員数が上限</a:t>
          </a:r>
          <a:endParaRPr lang="en-US" altLang="ja-JP" sz="1000" b="0" i="0" u="none" strike="noStrike" baseline="0">
            <a:solidFill>
              <a:srgbClr val="FF0000"/>
            </a:solidFill>
            <a:latin typeface="+mn-lt"/>
            <a:ea typeface="+mn-ea"/>
            <a:cs typeface="+mn-cs"/>
          </a:endParaRPr>
        </a:p>
        <a:p>
          <a:endParaRPr lang="en-US" altLang="ja-JP" sz="1000" b="0" i="0" u="none" strike="noStrike" baseline="0">
            <a:solidFill>
              <a:srgbClr val="FF0000"/>
            </a:solidFill>
            <a:latin typeface="+mn-lt"/>
            <a:ea typeface="+mn-ea"/>
            <a:cs typeface="+mn-cs"/>
          </a:endParaRPr>
        </a:p>
        <a:p>
          <a:r>
            <a:rPr kumimoji="1" lang="ja-JP" altLang="en-US" sz="1000">
              <a:solidFill>
                <a:srgbClr val="FF0000"/>
              </a:solidFill>
            </a:rPr>
            <a:t>・同一事業所、</a:t>
          </a:r>
          <a:r>
            <a:rPr kumimoji="1" lang="ja-JP" altLang="en-US" sz="1000" b="1">
              <a:solidFill>
                <a:srgbClr val="FF0000"/>
              </a:solidFill>
            </a:rPr>
            <a:t>他の事業所</a:t>
          </a:r>
          <a:r>
            <a:rPr kumimoji="1" lang="ja-JP" altLang="en-US" sz="1000">
              <a:solidFill>
                <a:srgbClr val="FF0000"/>
              </a:solidFill>
            </a:rPr>
            <a:t>において過去３年間で算定実績がある利用者について、ハラスメントなどやむを得ない事情で退職した者など市町村長が適当と認める者を除き、算定不可</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37ED2CAE-D69A-4476-8ADA-DD1ED10B7F42}"/>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E1283C8-41C7-4F38-9E21-C06E6FBA3835}"/>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060920_betten2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別添29】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別添29-２】勤務体制・形態一覧表（夜間あり）"/>
      <sheetName val="【別添29-３】平均障害支援区分算定表（生活介護）"/>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14"/>
  <sheetViews>
    <sheetView showGridLines="0" tabSelected="1" view="pageBreakPreview" zoomScaleNormal="100" zoomScaleSheetLayoutView="100" workbookViewId="0"/>
  </sheetViews>
  <sheetFormatPr defaultColWidth="8.875" defaultRowHeight="13.5" x14ac:dyDescent="0.15"/>
  <cols>
    <col min="1" max="1" width="3.125" style="82" customWidth="1"/>
    <col min="2" max="2" width="11.75" style="82" customWidth="1"/>
    <col min="3" max="3" width="8.875" style="82"/>
    <col min="4" max="4" width="23.875" style="29" bestFit="1" customWidth="1"/>
    <col min="5" max="5" width="12.5" style="82" customWidth="1"/>
    <col min="6" max="6" width="102.625" style="83" customWidth="1"/>
    <col min="7" max="16384" width="8.875" style="82"/>
  </cols>
  <sheetData>
    <row r="1" spans="1:6" s="159" customFormat="1" ht="18" customHeight="1" thickBot="1" x14ac:dyDescent="0.2">
      <c r="A1" s="504" t="s">
        <v>809</v>
      </c>
      <c r="B1" s="504"/>
      <c r="D1" s="160"/>
      <c r="F1" s="505"/>
    </row>
    <row r="2" spans="1:6" ht="13.5" customHeight="1" x14ac:dyDescent="0.15">
      <c r="B2" s="535" t="s">
        <v>170</v>
      </c>
      <c r="C2" s="536"/>
      <c r="D2" s="548" t="s">
        <v>25</v>
      </c>
      <c r="E2" s="535" t="s">
        <v>171</v>
      </c>
      <c r="F2" s="536"/>
    </row>
    <row r="3" spans="1:6" ht="14.25" thickBot="1" x14ac:dyDescent="0.2">
      <c r="A3" s="84"/>
      <c r="B3" s="537"/>
      <c r="C3" s="538"/>
      <c r="D3" s="549"/>
      <c r="E3" s="537"/>
      <c r="F3" s="538"/>
    </row>
    <row r="4" spans="1:6" s="85" customFormat="1" ht="30" customHeight="1" x14ac:dyDescent="0.15">
      <c r="B4" s="508" t="s">
        <v>566</v>
      </c>
      <c r="C4" s="511" t="s">
        <v>567</v>
      </c>
      <c r="D4" s="543" t="s">
        <v>88</v>
      </c>
      <c r="E4" s="523" t="s">
        <v>568</v>
      </c>
      <c r="F4" s="162" t="s">
        <v>195</v>
      </c>
    </row>
    <row r="5" spans="1:6" ht="20.25" customHeight="1" x14ac:dyDescent="0.15">
      <c r="B5" s="509"/>
      <c r="C5" s="512"/>
      <c r="D5" s="515"/>
      <c r="E5" s="524"/>
      <c r="F5" s="163" t="s">
        <v>186</v>
      </c>
    </row>
    <row r="6" spans="1:6" ht="15.4" customHeight="1" x14ac:dyDescent="0.15">
      <c r="B6" s="509"/>
      <c r="C6" s="512"/>
      <c r="D6" s="515"/>
      <c r="E6" s="524"/>
      <c r="F6" s="495" t="s">
        <v>583</v>
      </c>
    </row>
    <row r="7" spans="1:6" ht="15.4" customHeight="1" x14ac:dyDescent="0.15">
      <c r="B7" s="509"/>
      <c r="C7" s="512"/>
      <c r="D7" s="515"/>
      <c r="E7" s="524"/>
      <c r="F7" s="164" t="s">
        <v>173</v>
      </c>
    </row>
    <row r="8" spans="1:6" s="29" customFormat="1" ht="20.25" customHeight="1" x14ac:dyDescent="0.15">
      <c r="B8" s="509"/>
      <c r="C8" s="512"/>
      <c r="D8" s="515"/>
      <c r="E8" s="524"/>
      <c r="F8" s="163" t="s">
        <v>151</v>
      </c>
    </row>
    <row r="9" spans="1:6" ht="15.4" customHeight="1" x14ac:dyDescent="0.15">
      <c r="B9" s="509"/>
      <c r="C9" s="512"/>
      <c r="D9" s="515"/>
      <c r="E9" s="524"/>
      <c r="F9" s="495" t="s">
        <v>583</v>
      </c>
    </row>
    <row r="10" spans="1:6" ht="15.4" customHeight="1" x14ac:dyDescent="0.15">
      <c r="B10" s="509"/>
      <c r="C10" s="512"/>
      <c r="D10" s="516"/>
      <c r="E10" s="524"/>
      <c r="F10" s="165" t="s">
        <v>808</v>
      </c>
    </row>
    <row r="11" spans="1:6" ht="30.6" customHeight="1" x14ac:dyDescent="0.15">
      <c r="B11" s="509"/>
      <c r="C11" s="512"/>
      <c r="D11" s="493" t="s">
        <v>184</v>
      </c>
      <c r="E11" s="496" t="s">
        <v>569</v>
      </c>
      <c r="F11" s="495" t="s">
        <v>583</v>
      </c>
    </row>
    <row r="12" spans="1:6" ht="45.4" customHeight="1" x14ac:dyDescent="0.15">
      <c r="B12" s="509"/>
      <c r="C12" s="512"/>
      <c r="D12" s="514" t="s">
        <v>422</v>
      </c>
      <c r="E12" s="497" t="s">
        <v>570</v>
      </c>
      <c r="F12" s="166" t="s">
        <v>187</v>
      </c>
    </row>
    <row r="13" spans="1:6" ht="17.45" customHeight="1" x14ac:dyDescent="0.15">
      <c r="B13" s="509"/>
      <c r="C13" s="512"/>
      <c r="D13" s="515"/>
      <c r="E13" s="525" t="s">
        <v>571</v>
      </c>
      <c r="F13" s="164" t="s">
        <v>338</v>
      </c>
    </row>
    <row r="14" spans="1:6" ht="15.4" customHeight="1" x14ac:dyDescent="0.15">
      <c r="B14" s="509"/>
      <c r="C14" s="512"/>
      <c r="D14" s="515"/>
      <c r="E14" s="525"/>
      <c r="F14" s="495" t="s">
        <v>583</v>
      </c>
    </row>
    <row r="15" spans="1:6" ht="15.4" customHeight="1" x14ac:dyDescent="0.15">
      <c r="B15" s="509"/>
      <c r="C15" s="512"/>
      <c r="D15" s="516"/>
      <c r="E15" s="158"/>
      <c r="F15" s="167" t="s">
        <v>188</v>
      </c>
    </row>
    <row r="16" spans="1:6" ht="30" customHeight="1" x14ac:dyDescent="0.15">
      <c r="B16" s="509"/>
      <c r="C16" s="512"/>
      <c r="D16" s="514" t="s">
        <v>249</v>
      </c>
      <c r="E16" s="520" t="s">
        <v>572</v>
      </c>
      <c r="F16" s="164" t="s">
        <v>197</v>
      </c>
    </row>
    <row r="17" spans="2:13" ht="15" customHeight="1" x14ac:dyDescent="0.15">
      <c r="B17" s="509"/>
      <c r="C17" s="512"/>
      <c r="D17" s="515"/>
      <c r="E17" s="521"/>
      <c r="F17" s="168" t="s">
        <v>189</v>
      </c>
    </row>
    <row r="18" spans="2:13" ht="15.4" customHeight="1" x14ac:dyDescent="0.15">
      <c r="B18" s="509"/>
      <c r="C18" s="512"/>
      <c r="D18" s="515"/>
      <c r="E18" s="521"/>
      <c r="F18" s="495" t="s">
        <v>583</v>
      </c>
    </row>
    <row r="19" spans="2:13" ht="15.4" customHeight="1" x14ac:dyDescent="0.15">
      <c r="B19" s="509"/>
      <c r="C19" s="512"/>
      <c r="D19" s="516"/>
      <c r="E19" s="522"/>
      <c r="F19" s="169" t="s">
        <v>79</v>
      </c>
    </row>
    <row r="20" spans="2:13" ht="15.4" hidden="1" customHeight="1" x14ac:dyDescent="0.15">
      <c r="B20" s="509"/>
      <c r="C20" s="512"/>
      <c r="D20" s="514" t="s">
        <v>89</v>
      </c>
      <c r="E20" s="546" t="s">
        <v>90</v>
      </c>
      <c r="F20" s="494"/>
    </row>
    <row r="21" spans="2:13" ht="15.4" hidden="1" customHeight="1" x14ac:dyDescent="0.15">
      <c r="B21" s="509"/>
      <c r="C21" s="512"/>
      <c r="D21" s="515"/>
      <c r="E21" s="547"/>
      <c r="F21" s="494"/>
    </row>
    <row r="22" spans="2:13" ht="15.4" hidden="1" customHeight="1" x14ac:dyDescent="0.15">
      <c r="B22" s="509"/>
      <c r="C22" s="512"/>
      <c r="D22" s="515"/>
      <c r="E22" s="547"/>
      <c r="F22" s="170"/>
    </row>
    <row r="23" spans="2:13" ht="32.25" customHeight="1" x14ac:dyDescent="0.15">
      <c r="B23" s="509"/>
      <c r="C23" s="512"/>
      <c r="D23" s="514" t="s">
        <v>181</v>
      </c>
      <c r="E23" s="520" t="s">
        <v>573</v>
      </c>
      <c r="F23" s="498" t="s">
        <v>804</v>
      </c>
    </row>
    <row r="24" spans="2:13" ht="9.9499999999999993" customHeight="1" x14ac:dyDescent="0.15">
      <c r="B24" s="509"/>
      <c r="C24" s="512"/>
      <c r="D24" s="515"/>
      <c r="E24" s="521"/>
      <c r="F24" s="544" t="s">
        <v>190</v>
      </c>
    </row>
    <row r="25" spans="2:13" ht="9.9499999999999993" customHeight="1" x14ac:dyDescent="0.15">
      <c r="B25" s="509"/>
      <c r="C25" s="512"/>
      <c r="D25" s="516"/>
      <c r="E25" s="522"/>
      <c r="F25" s="545"/>
      <c r="M25" s="83"/>
    </row>
    <row r="26" spans="2:13" ht="15.4" customHeight="1" x14ac:dyDescent="0.15">
      <c r="B26" s="509"/>
      <c r="C26" s="512"/>
      <c r="D26" s="515" t="s">
        <v>172</v>
      </c>
      <c r="E26" s="521" t="s">
        <v>574</v>
      </c>
      <c r="F26" s="495" t="s">
        <v>583</v>
      </c>
    </row>
    <row r="27" spans="2:13" ht="15.4" customHeight="1" x14ac:dyDescent="0.15">
      <c r="B27" s="509"/>
      <c r="C27" s="512"/>
      <c r="D27" s="515"/>
      <c r="E27" s="521"/>
      <c r="F27" s="171" t="s">
        <v>191</v>
      </c>
    </row>
    <row r="28" spans="2:13" s="86" customFormat="1" ht="15.4" customHeight="1" x14ac:dyDescent="0.15">
      <c r="B28" s="509"/>
      <c r="C28" s="512"/>
      <c r="D28" s="516"/>
      <c r="E28" s="522"/>
      <c r="F28" s="169" t="s">
        <v>192</v>
      </c>
    </row>
    <row r="29" spans="2:13" ht="15.4" customHeight="1" x14ac:dyDescent="0.15">
      <c r="B29" s="509"/>
      <c r="C29" s="512"/>
      <c r="D29" s="514" t="s">
        <v>174</v>
      </c>
      <c r="E29" s="520" t="s">
        <v>575</v>
      </c>
      <c r="F29" s="166" t="s">
        <v>744</v>
      </c>
    </row>
    <row r="30" spans="2:13" ht="15.4" customHeight="1" x14ac:dyDescent="0.15">
      <c r="B30" s="509"/>
      <c r="C30" s="512"/>
      <c r="D30" s="515"/>
      <c r="E30" s="521"/>
      <c r="F30" s="495" t="s">
        <v>583</v>
      </c>
    </row>
    <row r="31" spans="2:13" ht="15.4" customHeight="1" x14ac:dyDescent="0.15">
      <c r="B31" s="509"/>
      <c r="C31" s="512"/>
      <c r="D31" s="515"/>
      <c r="E31" s="521"/>
      <c r="F31" s="164" t="s">
        <v>191</v>
      </c>
    </row>
    <row r="32" spans="2:13" ht="15.4" customHeight="1" x14ac:dyDescent="0.15">
      <c r="B32" s="509"/>
      <c r="C32" s="512"/>
      <c r="D32" s="516"/>
      <c r="E32" s="522"/>
      <c r="F32" s="167" t="s">
        <v>193</v>
      </c>
    </row>
    <row r="33" spans="2:6" ht="15.4" customHeight="1" x14ac:dyDescent="0.15">
      <c r="B33" s="509"/>
      <c r="C33" s="512"/>
      <c r="D33" s="514" t="s">
        <v>276</v>
      </c>
      <c r="E33" s="520" t="s">
        <v>576</v>
      </c>
      <c r="F33" s="166" t="s">
        <v>275</v>
      </c>
    </row>
    <row r="34" spans="2:6" ht="15.4" customHeight="1" x14ac:dyDescent="0.15">
      <c r="B34" s="509"/>
      <c r="C34" s="512"/>
      <c r="D34" s="515"/>
      <c r="E34" s="521"/>
      <c r="F34" s="164" t="s">
        <v>199</v>
      </c>
    </row>
    <row r="35" spans="2:6" ht="15" customHeight="1" x14ac:dyDescent="0.15">
      <c r="B35" s="509"/>
      <c r="C35" s="512"/>
      <c r="D35" s="515"/>
      <c r="E35" s="521"/>
      <c r="F35" s="164" t="s">
        <v>200</v>
      </c>
    </row>
    <row r="36" spans="2:6" ht="15" customHeight="1" x14ac:dyDescent="0.15">
      <c r="B36" s="509"/>
      <c r="C36" s="512"/>
      <c r="D36" s="515"/>
      <c r="E36" s="521"/>
      <c r="F36" s="164" t="s">
        <v>283</v>
      </c>
    </row>
    <row r="37" spans="2:6" ht="15.4" customHeight="1" x14ac:dyDescent="0.15">
      <c r="B37" s="509"/>
      <c r="C37" s="512"/>
      <c r="D37" s="515"/>
      <c r="E37" s="521"/>
      <c r="F37" s="495" t="s">
        <v>583</v>
      </c>
    </row>
    <row r="38" spans="2:6" ht="15.4" customHeight="1" x14ac:dyDescent="0.15">
      <c r="B38" s="509"/>
      <c r="C38" s="512"/>
      <c r="D38" s="516"/>
      <c r="E38" s="522"/>
      <c r="F38" s="172" t="s">
        <v>155</v>
      </c>
    </row>
    <row r="39" spans="2:6" ht="30" customHeight="1" x14ac:dyDescent="0.15">
      <c r="B39" s="509"/>
      <c r="C39" s="512"/>
      <c r="D39" s="173" t="s">
        <v>185</v>
      </c>
      <c r="E39" s="499" t="s">
        <v>577</v>
      </c>
      <c r="F39" s="174" t="s">
        <v>196</v>
      </c>
    </row>
    <row r="40" spans="2:6" ht="15.4" customHeight="1" x14ac:dyDescent="0.15">
      <c r="B40" s="509"/>
      <c r="C40" s="512"/>
      <c r="D40" s="515" t="s">
        <v>156</v>
      </c>
      <c r="E40" s="525" t="s">
        <v>578</v>
      </c>
      <c r="F40" s="495" t="s">
        <v>583</v>
      </c>
    </row>
    <row r="41" spans="2:6" ht="15.4" customHeight="1" x14ac:dyDescent="0.15">
      <c r="B41" s="509"/>
      <c r="C41" s="512"/>
      <c r="D41" s="515"/>
      <c r="E41" s="525"/>
      <c r="F41" s="164" t="s">
        <v>194</v>
      </c>
    </row>
    <row r="42" spans="2:6" ht="15.4" customHeight="1" x14ac:dyDescent="0.15">
      <c r="B42" s="509"/>
      <c r="C42" s="512"/>
      <c r="D42" s="514" t="s">
        <v>203</v>
      </c>
      <c r="E42" s="533" t="s">
        <v>579</v>
      </c>
      <c r="F42" s="166" t="s">
        <v>243</v>
      </c>
    </row>
    <row r="43" spans="2:6" ht="15.4" customHeight="1" x14ac:dyDescent="0.15">
      <c r="B43" s="509"/>
      <c r="C43" s="512"/>
      <c r="D43" s="515"/>
      <c r="E43" s="534"/>
      <c r="F43" s="500" t="s">
        <v>805</v>
      </c>
    </row>
    <row r="44" spans="2:6" ht="15.4" customHeight="1" x14ac:dyDescent="0.15">
      <c r="B44" s="509"/>
      <c r="C44" s="512"/>
      <c r="D44" s="515"/>
      <c r="E44" s="534"/>
      <c r="F44" s="494" t="s">
        <v>244</v>
      </c>
    </row>
    <row r="45" spans="2:6" ht="15.4" customHeight="1" x14ac:dyDescent="0.15">
      <c r="B45" s="509"/>
      <c r="C45" s="512"/>
      <c r="D45" s="515"/>
      <c r="E45" s="534"/>
      <c r="F45" s="501" t="s">
        <v>806</v>
      </c>
    </row>
    <row r="46" spans="2:6" ht="15" customHeight="1" x14ac:dyDescent="0.15">
      <c r="B46" s="509"/>
      <c r="C46" s="512"/>
      <c r="D46" s="515"/>
      <c r="E46" s="534"/>
      <c r="F46" s="502" t="s">
        <v>807</v>
      </c>
    </row>
    <row r="47" spans="2:6" ht="15.4" customHeight="1" x14ac:dyDescent="0.15">
      <c r="B47" s="509"/>
      <c r="C47" s="512"/>
      <c r="D47" s="514" t="s">
        <v>280</v>
      </c>
      <c r="E47" s="526" t="s">
        <v>580</v>
      </c>
      <c r="F47" s="495" t="s">
        <v>583</v>
      </c>
    </row>
    <row r="48" spans="2:6" ht="15.4" customHeight="1" x14ac:dyDescent="0.15">
      <c r="B48" s="509"/>
      <c r="C48" s="512"/>
      <c r="D48" s="515"/>
      <c r="E48" s="527"/>
      <c r="F48" s="175" t="s">
        <v>281</v>
      </c>
    </row>
    <row r="49" spans="2:6" ht="15.4" customHeight="1" x14ac:dyDescent="0.15">
      <c r="B49" s="509"/>
      <c r="C49" s="512"/>
      <c r="D49" s="515"/>
      <c r="E49" s="527"/>
      <c r="F49" s="542" t="s">
        <v>282</v>
      </c>
    </row>
    <row r="50" spans="2:6" ht="22.15" customHeight="1" x14ac:dyDescent="0.15">
      <c r="B50" s="509"/>
      <c r="C50" s="512"/>
      <c r="D50" s="515"/>
      <c r="E50" s="527"/>
      <c r="F50" s="542"/>
    </row>
    <row r="51" spans="2:6" ht="38.450000000000003" customHeight="1" x14ac:dyDescent="0.15">
      <c r="B51" s="509"/>
      <c r="C51" s="512"/>
      <c r="D51" s="176" t="s">
        <v>420</v>
      </c>
      <c r="E51" s="503" t="s">
        <v>581</v>
      </c>
      <c r="F51" s="177" t="s">
        <v>421</v>
      </c>
    </row>
    <row r="52" spans="2:6" ht="15" customHeight="1" x14ac:dyDescent="0.15">
      <c r="B52" s="509"/>
      <c r="C52" s="512"/>
      <c r="D52" s="514" t="s">
        <v>277</v>
      </c>
      <c r="E52" s="528" t="s">
        <v>582</v>
      </c>
      <c r="F52" s="539"/>
    </row>
    <row r="53" spans="2:6" ht="15" customHeight="1" x14ac:dyDescent="0.15">
      <c r="B53" s="509"/>
      <c r="C53" s="512"/>
      <c r="D53" s="515"/>
      <c r="E53" s="529"/>
      <c r="F53" s="540"/>
    </row>
    <row r="54" spans="2:6" ht="15" customHeight="1" x14ac:dyDescent="0.15">
      <c r="B54" s="509"/>
      <c r="C54" s="512"/>
      <c r="D54" s="516"/>
      <c r="E54" s="530"/>
      <c r="F54" s="541"/>
    </row>
    <row r="55" spans="2:6" s="87" customFormat="1" ht="16.149999999999999" customHeight="1" x14ac:dyDescent="0.15">
      <c r="B55" s="509"/>
      <c r="C55" s="512"/>
      <c r="D55" s="517" t="s">
        <v>278</v>
      </c>
      <c r="E55" s="531"/>
      <c r="F55" s="495" t="s">
        <v>583</v>
      </c>
    </row>
    <row r="56" spans="2:6" s="87" customFormat="1" ht="16.149999999999999" customHeight="1" thickBot="1" x14ac:dyDescent="0.2">
      <c r="B56" s="510"/>
      <c r="C56" s="513"/>
      <c r="D56" s="518"/>
      <c r="E56" s="532"/>
      <c r="F56" s="178" t="s">
        <v>279</v>
      </c>
    </row>
    <row r="57" spans="2:6" ht="15.4" customHeight="1" x14ac:dyDescent="0.15">
      <c r="B57" s="159"/>
      <c r="C57" s="159"/>
      <c r="D57" s="160"/>
      <c r="E57" s="159"/>
      <c r="F57" s="161"/>
    </row>
    <row r="58" spans="2:6" ht="14.25" x14ac:dyDescent="0.15">
      <c r="F58" s="31"/>
    </row>
    <row r="59" spans="2:6" x14ac:dyDescent="0.15">
      <c r="B59" s="29"/>
    </row>
    <row r="60" spans="2:6" x14ac:dyDescent="0.15">
      <c r="B60" s="29"/>
      <c r="E60" s="519"/>
    </row>
    <row r="61" spans="2:6" x14ac:dyDescent="0.15">
      <c r="B61" s="30"/>
      <c r="E61" s="519"/>
    </row>
    <row r="62" spans="2:6" x14ac:dyDescent="0.15">
      <c r="B62" s="30"/>
      <c r="E62" s="519"/>
    </row>
    <row r="63" spans="2:6" x14ac:dyDescent="0.15">
      <c r="B63" s="30"/>
      <c r="E63" s="519"/>
    </row>
    <row r="64" spans="2:6" x14ac:dyDescent="0.15">
      <c r="B64" s="30"/>
      <c r="E64" s="519"/>
    </row>
    <row r="65" spans="5:5" x14ac:dyDescent="0.15">
      <c r="E65" s="519"/>
    </row>
    <row r="66" spans="5:5" x14ac:dyDescent="0.15">
      <c r="E66" s="519"/>
    </row>
    <row r="67" spans="5:5" x14ac:dyDescent="0.15">
      <c r="E67" s="519"/>
    </row>
    <row r="68" spans="5:5" x14ac:dyDescent="0.15">
      <c r="E68" s="519"/>
    </row>
    <row r="69" spans="5:5" x14ac:dyDescent="0.15">
      <c r="E69" s="519"/>
    </row>
    <row r="70" spans="5:5" x14ac:dyDescent="0.15">
      <c r="E70" s="519"/>
    </row>
    <row r="71" spans="5:5" x14ac:dyDescent="0.15">
      <c r="E71" s="519"/>
    </row>
    <row r="72" spans="5:5" x14ac:dyDescent="0.15">
      <c r="E72" s="519"/>
    </row>
    <row r="73" spans="5:5" x14ac:dyDescent="0.15">
      <c r="E73" s="519"/>
    </row>
    <row r="74" spans="5:5" x14ac:dyDescent="0.15">
      <c r="E74" s="519"/>
    </row>
    <row r="75" spans="5:5" x14ac:dyDescent="0.15">
      <c r="E75" s="519"/>
    </row>
    <row r="76" spans="5:5" x14ac:dyDescent="0.15">
      <c r="E76" s="519"/>
    </row>
    <row r="77" spans="5:5" x14ac:dyDescent="0.15">
      <c r="E77" s="519"/>
    </row>
    <row r="78" spans="5:5" x14ac:dyDescent="0.15">
      <c r="E78" s="519"/>
    </row>
    <row r="79" spans="5:5" x14ac:dyDescent="0.15">
      <c r="E79" s="519"/>
    </row>
    <row r="80" spans="5:5" x14ac:dyDescent="0.15">
      <c r="E80" s="519"/>
    </row>
    <row r="81" spans="5:5" x14ac:dyDescent="0.15">
      <c r="E81" s="519"/>
    </row>
    <row r="82" spans="5:5" x14ac:dyDescent="0.15">
      <c r="E82" s="519"/>
    </row>
    <row r="83" spans="5:5" x14ac:dyDescent="0.15">
      <c r="E83" s="519"/>
    </row>
    <row r="84" spans="5:5" x14ac:dyDescent="0.15">
      <c r="E84" s="519"/>
    </row>
    <row r="85" spans="5:5" x14ac:dyDescent="0.15">
      <c r="E85" s="519"/>
    </row>
    <row r="86" spans="5:5" x14ac:dyDescent="0.15">
      <c r="E86" s="519"/>
    </row>
    <row r="87" spans="5:5" x14ac:dyDescent="0.15">
      <c r="E87" s="519"/>
    </row>
    <row r="88" spans="5:5" x14ac:dyDescent="0.15">
      <c r="E88" s="519"/>
    </row>
    <row r="89" spans="5:5" x14ac:dyDescent="0.15">
      <c r="E89" s="519"/>
    </row>
    <row r="90" spans="5:5" x14ac:dyDescent="0.15">
      <c r="E90" s="519"/>
    </row>
    <row r="91" spans="5:5" x14ac:dyDescent="0.15">
      <c r="E91" s="519"/>
    </row>
    <row r="92" spans="5:5" x14ac:dyDescent="0.15">
      <c r="E92" s="519"/>
    </row>
    <row r="93" spans="5:5" x14ac:dyDescent="0.15">
      <c r="E93" s="519"/>
    </row>
    <row r="94" spans="5:5" x14ac:dyDescent="0.15">
      <c r="E94" s="519"/>
    </row>
    <row r="95" spans="5:5" x14ac:dyDescent="0.15">
      <c r="E95" s="519"/>
    </row>
    <row r="96" spans="5:5" x14ac:dyDescent="0.15">
      <c r="E96" s="519"/>
    </row>
    <row r="97" spans="5:5" x14ac:dyDescent="0.15">
      <c r="E97" s="519"/>
    </row>
    <row r="98" spans="5:5" x14ac:dyDescent="0.15">
      <c r="E98" s="519"/>
    </row>
    <row r="99" spans="5:5" x14ac:dyDescent="0.15">
      <c r="E99" s="519"/>
    </row>
    <row r="100" spans="5:5" x14ac:dyDescent="0.15">
      <c r="E100" s="519"/>
    </row>
    <row r="101" spans="5:5" x14ac:dyDescent="0.15">
      <c r="E101" s="519"/>
    </row>
    <row r="102" spans="5:5" x14ac:dyDescent="0.15">
      <c r="E102" s="519"/>
    </row>
    <row r="103" spans="5:5" x14ac:dyDescent="0.15">
      <c r="E103" s="519"/>
    </row>
    <row r="104" spans="5:5" x14ac:dyDescent="0.15">
      <c r="E104" s="519"/>
    </row>
    <row r="105" spans="5:5" x14ac:dyDescent="0.15">
      <c r="E105" s="519"/>
    </row>
    <row r="106" spans="5:5" x14ac:dyDescent="0.15">
      <c r="E106" s="519"/>
    </row>
    <row r="107" spans="5:5" x14ac:dyDescent="0.15">
      <c r="E107" s="519"/>
    </row>
    <row r="108" spans="5:5" x14ac:dyDescent="0.15">
      <c r="E108" s="519"/>
    </row>
    <row r="109" spans="5:5" x14ac:dyDescent="0.15">
      <c r="E109" s="519"/>
    </row>
    <row r="110" spans="5:5" x14ac:dyDescent="0.15">
      <c r="E110" s="84"/>
    </row>
    <row r="111" spans="5:5" x14ac:dyDescent="0.15">
      <c r="E111" s="84"/>
    </row>
    <row r="112" spans="5:5" x14ac:dyDescent="0.15">
      <c r="E112" s="84"/>
    </row>
    <row r="113" spans="5:5" x14ac:dyDescent="0.15">
      <c r="E113" s="84"/>
    </row>
    <row r="114" spans="5:5" x14ac:dyDescent="0.15">
      <c r="E114" s="84"/>
    </row>
  </sheetData>
  <mergeCells count="35">
    <mergeCell ref="B2:C3"/>
    <mergeCell ref="D40:D41"/>
    <mergeCell ref="D23:D25"/>
    <mergeCell ref="D47:D50"/>
    <mergeCell ref="F52:F54"/>
    <mergeCell ref="D42:D46"/>
    <mergeCell ref="F49:F50"/>
    <mergeCell ref="E2:F3"/>
    <mergeCell ref="D29:D32"/>
    <mergeCell ref="E29:E32"/>
    <mergeCell ref="D12:D15"/>
    <mergeCell ref="D4:D10"/>
    <mergeCell ref="F24:F25"/>
    <mergeCell ref="E20:E22"/>
    <mergeCell ref="D2:D3"/>
    <mergeCell ref="D52:D54"/>
    <mergeCell ref="E60:E109"/>
    <mergeCell ref="E33:E38"/>
    <mergeCell ref="E16:E19"/>
    <mergeCell ref="E4:E10"/>
    <mergeCell ref="E26:E28"/>
    <mergeCell ref="E40:E41"/>
    <mergeCell ref="E23:E25"/>
    <mergeCell ref="E47:E50"/>
    <mergeCell ref="E52:E54"/>
    <mergeCell ref="E55:E56"/>
    <mergeCell ref="E42:E46"/>
    <mergeCell ref="E13:E14"/>
    <mergeCell ref="B4:B56"/>
    <mergeCell ref="C4:C56"/>
    <mergeCell ref="D16:D19"/>
    <mergeCell ref="D55:D56"/>
    <mergeCell ref="D33:D38"/>
    <mergeCell ref="D26:D28"/>
    <mergeCell ref="D20:D22"/>
  </mergeCells>
  <phoneticPr fontId="1"/>
  <hyperlinks>
    <hyperlink ref="E4" location="'３人員配置体制'!A1" display="別添３" xr:uid="{00000000-0004-0000-0000-000000000000}"/>
    <hyperlink ref="E39" location="'国別紙51-1'!A1" display="国別紙51-1" xr:uid="{00000000-0004-0000-0000-000003000000}"/>
    <hyperlink ref="E16:E19" location="国別紙10!A1" display="国別紙10" xr:uid="{00000000-0004-0000-0000-000004000000}"/>
    <hyperlink ref="E11" location="国別紙４!A1" display="国別紙４" xr:uid="{00000000-0004-0000-0000-000006000000}"/>
    <hyperlink ref="E4:E6" location="'２福祉専門職員'!A1" display="別添２" xr:uid="{00000000-0004-0000-0000-000009000000}"/>
    <hyperlink ref="F6" location="国標準様式４!A1" display="・国標準様式４" xr:uid="{00000000-0004-0000-0000-00000B000000}"/>
    <hyperlink ref="E20" location="'６延長支援'!A1" display="別添６" xr:uid="{00000000-0004-0000-0000-00000D000000}"/>
    <hyperlink ref="F23" location="市別紙23!A1" display="市別紙23!A1" xr:uid="{00000000-0004-0000-0000-00000E000000}"/>
    <hyperlink ref="E26:E28" location="国別紙５!A1" display="国別紙５" xr:uid="{00000000-0004-0000-0000-00000F000000}"/>
    <hyperlink ref="E33:E37" location="'15-2重度障害者支援加算Ⅱ'!A1" display="別添15-2" xr:uid="{00000000-0004-0000-0000-000013000000}"/>
    <hyperlink ref="F29" location="'29勤務体制等一覧'!A1" display="別添29" xr:uid="{00000000-0004-0000-0000-000015000000}"/>
    <hyperlink ref="E29:E32" location="市別紙11!A1" display="市別紙11" xr:uid="{00000000-0004-0000-0000-000017000000}"/>
    <hyperlink ref="E40" location="'28 リハビリテーション'!Print_Area" display="別添28" xr:uid="{00000000-0004-0000-0000-000018000000}"/>
    <hyperlink ref="C4:C10" location="'介護給付費等　体制等状況一覧'!A1" display="体制等状況一覧表" xr:uid="{00000000-0004-0000-0000-00001B000000}"/>
    <hyperlink ref="C4:C41" location="'介護給付費等　体制等状況一覧'!Print_Titles" display="体制等状況一覧表" xr:uid="{00000000-0004-0000-0000-00001D000000}"/>
    <hyperlink ref="E23:E25" location="国別紙48!A1" display="国別紙48" xr:uid="{00000000-0004-0000-0000-00001E000000}"/>
    <hyperlink ref="B4:B50" location="様式第7号!Print_Area" display="様式第7号!Print_Area" xr:uid="{00000000-0004-0000-0000-00001F000000}"/>
    <hyperlink ref="F43" location="市参考様式７!A1" display="・サービス管理責任者の経歴書（市参考様式7）" xr:uid="{00000000-0004-0000-0000-000021000000}"/>
    <hyperlink ref="F46" location="市参考様式９!A1" display="・実務経験年数集計表（市参考様式9）" xr:uid="{00000000-0004-0000-0000-000022000000}"/>
    <hyperlink ref="F45" location="市参考様式８!A1" display="・実務経験証明書（市参考様式8）" xr:uid="{00000000-0004-0000-0000-000023000000}"/>
    <hyperlink ref="E42:E46" location="国別紙11!A1" display="国別紙11" xr:uid="{00000000-0004-0000-0000-000024000000}"/>
    <hyperlink ref="E13" location="'4-2視覚・聴覚障がい者(Ⅱ)'!A1" display="（Ⅱ）別添4-2" xr:uid="{00000000-0004-0000-0000-000026000000}"/>
    <hyperlink ref="E52:E54" location="国別紙18!A1" display="国別紙18" xr:uid="{00000000-0004-0000-0000-000027000000}"/>
    <hyperlink ref="E47:E50" location="国別紙７!A1" display="国別紙７" xr:uid="{00000000-0004-0000-0000-000028000000}"/>
    <hyperlink ref="E33:E38" location="'国別紙8-1'!A1" display="国別紙8-1" xr:uid="{00000000-0004-0000-0000-000029000000}"/>
    <hyperlink ref="E12" location="'国別紙6-1'!A1" display="'国別紙6-1'!A1" xr:uid="{00000000-0004-0000-0000-00002A000000}"/>
    <hyperlink ref="E51" location="国別紙36!A1" display="国別紙36" xr:uid="{00000000-0004-0000-0000-00002B000000}"/>
    <hyperlink ref="C4:C56" location="国別紙１!A1" display="国別紙１!A1" xr:uid="{00000000-0004-0000-0000-00002C000000}"/>
    <hyperlink ref="B4:B56" location="様式第６号!A1" display="様式第６号!A1" xr:uid="{17E0F6DE-DBE8-42D5-8A69-4323673057EC}"/>
    <hyperlink ref="E4:E10" location="'国別紙3-1'!A1" display="国別紙3-1" xr:uid="{4CF1B9A9-5C27-4347-BFBF-A97CF66DD6F0}"/>
    <hyperlink ref="E13:E14" location="'国別紙6-2'!A1" display="'国別紙6-2'!A1" xr:uid="{5A1CE401-BBEA-4212-A87C-990D745CF76D}"/>
    <hyperlink ref="E40:E41" location="'国別紙9-1'!A1" display="国別紙9-1" xr:uid="{1EC8C704-5D5F-4C3D-B837-694D14D1336E}"/>
    <hyperlink ref="F9" location="国標準様式４!A1" display="・国標準様式４" xr:uid="{6D841E69-BC95-4578-8353-E8FF28003D63}"/>
    <hyperlink ref="F14" location="国標準様式４!A1" display="・国標準様式４" xr:uid="{DAB29AF6-3E1F-43AB-A92C-5079663D96C1}"/>
    <hyperlink ref="F18" location="国標準様式４!A1" display="・国標準様式４" xr:uid="{F2D43583-0B95-4B32-9D50-11FD157E6BAA}"/>
    <hyperlink ref="F26" location="国標準様式４!A1" display="・国標準様式４" xr:uid="{1FD35D44-C882-4008-9AEC-573C8CB87F5B}"/>
    <hyperlink ref="F30" location="国標準様式４!A1" display="・国標準様式４" xr:uid="{C4561295-543E-4343-BCA3-A2C839BC2909}"/>
    <hyperlink ref="F37" location="国標準様式４!A1" display="・国標準様式４" xr:uid="{88BEDC62-7434-403C-9631-A9E778D4F66D}"/>
    <hyperlink ref="F40" location="国標準様式４!A1" display="・国標準様式４" xr:uid="{B0205D7B-A48D-4893-8CAF-4E130F07B4EF}"/>
    <hyperlink ref="F47" location="国標準様式４!A1" display="・国標準様式４" xr:uid="{5073C585-E6DC-4DA7-AA32-B17FC70C95BE}"/>
    <hyperlink ref="F55" location="国標準様式４!A1" display="・国標準様式４" xr:uid="{E8037552-3594-4726-9CDE-7A9738D62731}"/>
    <hyperlink ref="F11" location="国標準様式４!A1" display="・国標準様式４" xr:uid="{0171EA26-2961-4567-BD9A-72FBBC0067B3}"/>
  </hyperlinks>
  <pageMargins left="0.70866141732283472" right="0.70866141732283472" top="0.74803149606299213" bottom="0.74803149606299213" header="0.31496062992125984" footer="0.31496062992125984"/>
  <pageSetup paperSize="9" scale="49"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8"/>
  <sheetViews>
    <sheetView view="pageBreakPreview" zoomScaleNormal="70" zoomScaleSheetLayoutView="100" workbookViewId="0">
      <selection activeCell="J9" sqref="J9"/>
    </sheetView>
  </sheetViews>
  <sheetFormatPr defaultRowHeight="13.5" x14ac:dyDescent="0.15"/>
  <cols>
    <col min="1" max="1" width="1.5" style="275" customWidth="1"/>
    <col min="2" max="2" width="26.875" style="275" customWidth="1"/>
    <col min="3" max="3" width="7.5" style="275" customWidth="1"/>
    <col min="4" max="5" width="23.5" style="275" customWidth="1"/>
    <col min="6" max="6" width="3.5" style="275" customWidth="1"/>
    <col min="7" max="256" width="8.875" style="275"/>
    <col min="257" max="257" width="1.5" style="275" customWidth="1"/>
    <col min="258" max="258" width="26.875" style="275" customWidth="1"/>
    <col min="259" max="259" width="7.5" style="275" customWidth="1"/>
    <col min="260" max="261" width="23.5" style="275" customWidth="1"/>
    <col min="262" max="262" width="3.5" style="275" customWidth="1"/>
    <col min="263" max="512" width="8.875" style="275"/>
    <col min="513" max="513" width="1.5" style="275" customWidth="1"/>
    <col min="514" max="514" width="26.875" style="275" customWidth="1"/>
    <col min="515" max="515" width="7.5" style="275" customWidth="1"/>
    <col min="516" max="517" width="23.5" style="275" customWidth="1"/>
    <col min="518" max="518" width="3.5" style="275" customWidth="1"/>
    <col min="519" max="768" width="8.875" style="275"/>
    <col min="769" max="769" width="1.5" style="275" customWidth="1"/>
    <col min="770" max="770" width="26.875" style="275" customWidth="1"/>
    <col min="771" max="771" width="7.5" style="275" customWidth="1"/>
    <col min="772" max="773" width="23.5" style="275" customWidth="1"/>
    <col min="774" max="774" width="3.5" style="275" customWidth="1"/>
    <col min="775" max="1024" width="8.875" style="275"/>
    <col min="1025" max="1025" width="1.5" style="275" customWidth="1"/>
    <col min="1026" max="1026" width="26.875" style="275" customWidth="1"/>
    <col min="1027" max="1027" width="7.5" style="275" customWidth="1"/>
    <col min="1028" max="1029" width="23.5" style="275" customWidth="1"/>
    <col min="1030" max="1030" width="3.5" style="275" customWidth="1"/>
    <col min="1031" max="1280" width="8.875" style="275"/>
    <col min="1281" max="1281" width="1.5" style="275" customWidth="1"/>
    <col min="1282" max="1282" width="26.875" style="275" customWidth="1"/>
    <col min="1283" max="1283" width="7.5" style="275" customWidth="1"/>
    <col min="1284" max="1285" width="23.5" style="275" customWidth="1"/>
    <col min="1286" max="1286" width="3.5" style="275" customWidth="1"/>
    <col min="1287" max="1536" width="8.875" style="275"/>
    <col min="1537" max="1537" width="1.5" style="275" customWidth="1"/>
    <col min="1538" max="1538" width="26.875" style="275" customWidth="1"/>
    <col min="1539" max="1539" width="7.5" style="275" customWidth="1"/>
    <col min="1540" max="1541" width="23.5" style="275" customWidth="1"/>
    <col min="1542" max="1542" width="3.5" style="275" customWidth="1"/>
    <col min="1543" max="1792" width="8.875" style="275"/>
    <col min="1793" max="1793" width="1.5" style="275" customWidth="1"/>
    <col min="1794" max="1794" width="26.875" style="275" customWidth="1"/>
    <col min="1795" max="1795" width="7.5" style="275" customWidth="1"/>
    <col min="1796" max="1797" width="23.5" style="275" customWidth="1"/>
    <col min="1798" max="1798" width="3.5" style="275" customWidth="1"/>
    <col min="1799" max="2048" width="8.875" style="275"/>
    <col min="2049" max="2049" width="1.5" style="275" customWidth="1"/>
    <col min="2050" max="2050" width="26.875" style="275" customWidth="1"/>
    <col min="2051" max="2051" width="7.5" style="275" customWidth="1"/>
    <col min="2052" max="2053" width="23.5" style="275" customWidth="1"/>
    <col min="2054" max="2054" width="3.5" style="275" customWidth="1"/>
    <col min="2055" max="2304" width="8.875" style="275"/>
    <col min="2305" max="2305" width="1.5" style="275" customWidth="1"/>
    <col min="2306" max="2306" width="26.875" style="275" customWidth="1"/>
    <col min="2307" max="2307" width="7.5" style="275" customWidth="1"/>
    <col min="2308" max="2309" width="23.5" style="275" customWidth="1"/>
    <col min="2310" max="2310" width="3.5" style="275" customWidth="1"/>
    <col min="2311" max="2560" width="8.875" style="275"/>
    <col min="2561" max="2561" width="1.5" style="275" customWidth="1"/>
    <col min="2562" max="2562" width="26.875" style="275" customWidth="1"/>
    <col min="2563" max="2563" width="7.5" style="275" customWidth="1"/>
    <col min="2564" max="2565" width="23.5" style="275" customWidth="1"/>
    <col min="2566" max="2566" width="3.5" style="275" customWidth="1"/>
    <col min="2567" max="2816" width="8.875" style="275"/>
    <col min="2817" max="2817" width="1.5" style="275" customWidth="1"/>
    <col min="2818" max="2818" width="26.875" style="275" customWidth="1"/>
    <col min="2819" max="2819" width="7.5" style="275" customWidth="1"/>
    <col min="2820" max="2821" width="23.5" style="275" customWidth="1"/>
    <col min="2822" max="2822" width="3.5" style="275" customWidth="1"/>
    <col min="2823" max="3072" width="8.875" style="275"/>
    <col min="3073" max="3073" width="1.5" style="275" customWidth="1"/>
    <col min="3074" max="3074" width="26.875" style="275" customWidth="1"/>
    <col min="3075" max="3075" width="7.5" style="275" customWidth="1"/>
    <col min="3076" max="3077" width="23.5" style="275" customWidth="1"/>
    <col min="3078" max="3078" width="3.5" style="275" customWidth="1"/>
    <col min="3079" max="3328" width="8.875" style="275"/>
    <col min="3329" max="3329" width="1.5" style="275" customWidth="1"/>
    <col min="3330" max="3330" width="26.875" style="275" customWidth="1"/>
    <col min="3331" max="3331" width="7.5" style="275" customWidth="1"/>
    <col min="3332" max="3333" width="23.5" style="275" customWidth="1"/>
    <col min="3334" max="3334" width="3.5" style="275" customWidth="1"/>
    <col min="3335" max="3584" width="8.875" style="275"/>
    <col min="3585" max="3585" width="1.5" style="275" customWidth="1"/>
    <col min="3586" max="3586" width="26.875" style="275" customWidth="1"/>
    <col min="3587" max="3587" width="7.5" style="275" customWidth="1"/>
    <col min="3588" max="3589" width="23.5" style="275" customWidth="1"/>
    <col min="3590" max="3590" width="3.5" style="275" customWidth="1"/>
    <col min="3591" max="3840" width="8.875" style="275"/>
    <col min="3841" max="3841" width="1.5" style="275" customWidth="1"/>
    <col min="3842" max="3842" width="26.875" style="275" customWidth="1"/>
    <col min="3843" max="3843" width="7.5" style="275" customWidth="1"/>
    <col min="3844" max="3845" width="23.5" style="275" customWidth="1"/>
    <col min="3846" max="3846" width="3.5" style="275" customWidth="1"/>
    <col min="3847" max="4096" width="8.875" style="275"/>
    <col min="4097" max="4097" width="1.5" style="275" customWidth="1"/>
    <col min="4098" max="4098" width="26.875" style="275" customWidth="1"/>
    <col min="4099" max="4099" width="7.5" style="275" customWidth="1"/>
    <col min="4100" max="4101" width="23.5" style="275" customWidth="1"/>
    <col min="4102" max="4102" width="3.5" style="275" customWidth="1"/>
    <col min="4103" max="4352" width="8.875" style="275"/>
    <col min="4353" max="4353" width="1.5" style="275" customWidth="1"/>
    <col min="4354" max="4354" width="26.875" style="275" customWidth="1"/>
    <col min="4355" max="4355" width="7.5" style="275" customWidth="1"/>
    <col min="4356" max="4357" width="23.5" style="275" customWidth="1"/>
    <col min="4358" max="4358" width="3.5" style="275" customWidth="1"/>
    <col min="4359" max="4608" width="8.875" style="275"/>
    <col min="4609" max="4609" width="1.5" style="275" customWidth="1"/>
    <col min="4610" max="4610" width="26.875" style="275" customWidth="1"/>
    <col min="4611" max="4611" width="7.5" style="275" customWidth="1"/>
    <col min="4612" max="4613" width="23.5" style="275" customWidth="1"/>
    <col min="4614" max="4614" width="3.5" style="275" customWidth="1"/>
    <col min="4615" max="4864" width="8.875" style="275"/>
    <col min="4865" max="4865" width="1.5" style="275" customWidth="1"/>
    <col min="4866" max="4866" width="26.875" style="275" customWidth="1"/>
    <col min="4867" max="4867" width="7.5" style="275" customWidth="1"/>
    <col min="4868" max="4869" width="23.5" style="275" customWidth="1"/>
    <col min="4870" max="4870" width="3.5" style="275" customWidth="1"/>
    <col min="4871" max="5120" width="8.875" style="275"/>
    <col min="5121" max="5121" width="1.5" style="275" customWidth="1"/>
    <col min="5122" max="5122" width="26.875" style="275" customWidth="1"/>
    <col min="5123" max="5123" width="7.5" style="275" customWidth="1"/>
    <col min="5124" max="5125" width="23.5" style="275" customWidth="1"/>
    <col min="5126" max="5126" width="3.5" style="275" customWidth="1"/>
    <col min="5127" max="5376" width="8.875" style="275"/>
    <col min="5377" max="5377" width="1.5" style="275" customWidth="1"/>
    <col min="5378" max="5378" width="26.875" style="275" customWidth="1"/>
    <col min="5379" max="5379" width="7.5" style="275" customWidth="1"/>
    <col min="5380" max="5381" width="23.5" style="275" customWidth="1"/>
    <col min="5382" max="5382" width="3.5" style="275" customWidth="1"/>
    <col min="5383" max="5632" width="8.875" style="275"/>
    <col min="5633" max="5633" width="1.5" style="275" customWidth="1"/>
    <col min="5634" max="5634" width="26.875" style="275" customWidth="1"/>
    <col min="5635" max="5635" width="7.5" style="275" customWidth="1"/>
    <col min="5636" max="5637" width="23.5" style="275" customWidth="1"/>
    <col min="5638" max="5638" width="3.5" style="275" customWidth="1"/>
    <col min="5639" max="5888" width="8.875" style="275"/>
    <col min="5889" max="5889" width="1.5" style="275" customWidth="1"/>
    <col min="5890" max="5890" width="26.875" style="275" customWidth="1"/>
    <col min="5891" max="5891" width="7.5" style="275" customWidth="1"/>
    <col min="5892" max="5893" width="23.5" style="275" customWidth="1"/>
    <col min="5894" max="5894" width="3.5" style="275" customWidth="1"/>
    <col min="5895" max="6144" width="8.875" style="275"/>
    <col min="6145" max="6145" width="1.5" style="275" customWidth="1"/>
    <col min="6146" max="6146" width="26.875" style="275" customWidth="1"/>
    <col min="6147" max="6147" width="7.5" style="275" customWidth="1"/>
    <col min="6148" max="6149" width="23.5" style="275" customWidth="1"/>
    <col min="6150" max="6150" width="3.5" style="275" customWidth="1"/>
    <col min="6151" max="6400" width="8.875" style="275"/>
    <col min="6401" max="6401" width="1.5" style="275" customWidth="1"/>
    <col min="6402" max="6402" width="26.875" style="275" customWidth="1"/>
    <col min="6403" max="6403" width="7.5" style="275" customWidth="1"/>
    <col min="6404" max="6405" width="23.5" style="275" customWidth="1"/>
    <col min="6406" max="6406" width="3.5" style="275" customWidth="1"/>
    <col min="6407" max="6656" width="8.875" style="275"/>
    <col min="6657" max="6657" width="1.5" style="275" customWidth="1"/>
    <col min="6658" max="6658" width="26.875" style="275" customWidth="1"/>
    <col min="6659" max="6659" width="7.5" style="275" customWidth="1"/>
    <col min="6660" max="6661" width="23.5" style="275" customWidth="1"/>
    <col min="6662" max="6662" width="3.5" style="275" customWidth="1"/>
    <col min="6663" max="6912" width="8.875" style="275"/>
    <col min="6913" max="6913" width="1.5" style="275" customWidth="1"/>
    <col min="6914" max="6914" width="26.875" style="275" customWidth="1"/>
    <col min="6915" max="6915" width="7.5" style="275" customWidth="1"/>
    <col min="6916" max="6917" width="23.5" style="275" customWidth="1"/>
    <col min="6918" max="6918" width="3.5" style="275" customWidth="1"/>
    <col min="6919" max="7168" width="8.875" style="275"/>
    <col min="7169" max="7169" width="1.5" style="275" customWidth="1"/>
    <col min="7170" max="7170" width="26.875" style="275" customWidth="1"/>
    <col min="7171" max="7171" width="7.5" style="275" customWidth="1"/>
    <col min="7172" max="7173" width="23.5" style="275" customWidth="1"/>
    <col min="7174" max="7174" width="3.5" style="275" customWidth="1"/>
    <col min="7175" max="7424" width="8.875" style="275"/>
    <col min="7425" max="7425" width="1.5" style="275" customWidth="1"/>
    <col min="7426" max="7426" width="26.875" style="275" customWidth="1"/>
    <col min="7427" max="7427" width="7.5" style="275" customWidth="1"/>
    <col min="7428" max="7429" width="23.5" style="275" customWidth="1"/>
    <col min="7430" max="7430" width="3.5" style="275" customWidth="1"/>
    <col min="7431" max="7680" width="8.875" style="275"/>
    <col min="7681" max="7681" width="1.5" style="275" customWidth="1"/>
    <col min="7682" max="7682" width="26.875" style="275" customWidth="1"/>
    <col min="7683" max="7683" width="7.5" style="275" customWidth="1"/>
    <col min="7684" max="7685" width="23.5" style="275" customWidth="1"/>
    <col min="7686" max="7686" width="3.5" style="275" customWidth="1"/>
    <col min="7687" max="7936" width="8.875" style="275"/>
    <col min="7937" max="7937" width="1.5" style="275" customWidth="1"/>
    <col min="7938" max="7938" width="26.875" style="275" customWidth="1"/>
    <col min="7939" max="7939" width="7.5" style="275" customWidth="1"/>
    <col min="7940" max="7941" width="23.5" style="275" customWidth="1"/>
    <col min="7942" max="7942" width="3.5" style="275" customWidth="1"/>
    <col min="7943" max="8192" width="8.875" style="275"/>
    <col min="8193" max="8193" width="1.5" style="275" customWidth="1"/>
    <col min="8194" max="8194" width="26.875" style="275" customWidth="1"/>
    <col min="8195" max="8195" width="7.5" style="275" customWidth="1"/>
    <col min="8196" max="8197" width="23.5" style="275" customWidth="1"/>
    <col min="8198" max="8198" width="3.5" style="275" customWidth="1"/>
    <col min="8199" max="8448" width="8.875" style="275"/>
    <col min="8449" max="8449" width="1.5" style="275" customWidth="1"/>
    <col min="8450" max="8450" width="26.875" style="275" customWidth="1"/>
    <col min="8451" max="8451" width="7.5" style="275" customWidth="1"/>
    <col min="8452" max="8453" width="23.5" style="275" customWidth="1"/>
    <col min="8454" max="8454" width="3.5" style="275" customWidth="1"/>
    <col min="8455" max="8704" width="8.875" style="275"/>
    <col min="8705" max="8705" width="1.5" style="275" customWidth="1"/>
    <col min="8706" max="8706" width="26.875" style="275" customWidth="1"/>
    <col min="8707" max="8707" width="7.5" style="275" customWidth="1"/>
    <col min="8708" max="8709" width="23.5" style="275" customWidth="1"/>
    <col min="8710" max="8710" width="3.5" style="275" customWidth="1"/>
    <col min="8711" max="8960" width="8.875" style="275"/>
    <col min="8961" max="8961" width="1.5" style="275" customWidth="1"/>
    <col min="8962" max="8962" width="26.875" style="275" customWidth="1"/>
    <col min="8963" max="8963" width="7.5" style="275" customWidth="1"/>
    <col min="8964" max="8965" width="23.5" style="275" customWidth="1"/>
    <col min="8966" max="8966" width="3.5" style="275" customWidth="1"/>
    <col min="8967" max="9216" width="8.875" style="275"/>
    <col min="9217" max="9217" width="1.5" style="275" customWidth="1"/>
    <col min="9218" max="9218" width="26.875" style="275" customWidth="1"/>
    <col min="9219" max="9219" width="7.5" style="275" customWidth="1"/>
    <col min="9220" max="9221" width="23.5" style="275" customWidth="1"/>
    <col min="9222" max="9222" width="3.5" style="275" customWidth="1"/>
    <col min="9223" max="9472" width="8.875" style="275"/>
    <col min="9473" max="9473" width="1.5" style="275" customWidth="1"/>
    <col min="9474" max="9474" width="26.875" style="275" customWidth="1"/>
    <col min="9475" max="9475" width="7.5" style="275" customWidth="1"/>
    <col min="9476" max="9477" width="23.5" style="275" customWidth="1"/>
    <col min="9478" max="9478" width="3.5" style="275" customWidth="1"/>
    <col min="9479" max="9728" width="8.875" style="275"/>
    <col min="9729" max="9729" width="1.5" style="275" customWidth="1"/>
    <col min="9730" max="9730" width="26.875" style="275" customWidth="1"/>
    <col min="9731" max="9731" width="7.5" style="275" customWidth="1"/>
    <col min="9732" max="9733" width="23.5" style="275" customWidth="1"/>
    <col min="9734" max="9734" width="3.5" style="275" customWidth="1"/>
    <col min="9735" max="9984" width="8.875" style="275"/>
    <col min="9985" max="9985" width="1.5" style="275" customWidth="1"/>
    <col min="9986" max="9986" width="26.875" style="275" customWidth="1"/>
    <col min="9987" max="9987" width="7.5" style="275" customWidth="1"/>
    <col min="9988" max="9989" width="23.5" style="275" customWidth="1"/>
    <col min="9990" max="9990" width="3.5" style="275" customWidth="1"/>
    <col min="9991" max="10240" width="8.875" style="275"/>
    <col min="10241" max="10241" width="1.5" style="275" customWidth="1"/>
    <col min="10242" max="10242" width="26.875" style="275" customWidth="1"/>
    <col min="10243" max="10243" width="7.5" style="275" customWidth="1"/>
    <col min="10244" max="10245" width="23.5" style="275" customWidth="1"/>
    <col min="10246" max="10246" width="3.5" style="275" customWidth="1"/>
    <col min="10247" max="10496" width="8.875" style="275"/>
    <col min="10497" max="10497" width="1.5" style="275" customWidth="1"/>
    <col min="10498" max="10498" width="26.875" style="275" customWidth="1"/>
    <col min="10499" max="10499" width="7.5" style="275" customWidth="1"/>
    <col min="10500" max="10501" width="23.5" style="275" customWidth="1"/>
    <col min="10502" max="10502" width="3.5" style="275" customWidth="1"/>
    <col min="10503" max="10752" width="8.875" style="275"/>
    <col min="10753" max="10753" width="1.5" style="275" customWidth="1"/>
    <col min="10754" max="10754" width="26.875" style="275" customWidth="1"/>
    <col min="10755" max="10755" width="7.5" style="275" customWidth="1"/>
    <col min="10756" max="10757" width="23.5" style="275" customWidth="1"/>
    <col min="10758" max="10758" width="3.5" style="275" customWidth="1"/>
    <col min="10759" max="11008" width="8.875" style="275"/>
    <col min="11009" max="11009" width="1.5" style="275" customWidth="1"/>
    <col min="11010" max="11010" width="26.875" style="275" customWidth="1"/>
    <col min="11011" max="11011" width="7.5" style="275" customWidth="1"/>
    <col min="11012" max="11013" width="23.5" style="275" customWidth="1"/>
    <col min="11014" max="11014" width="3.5" style="275" customWidth="1"/>
    <col min="11015" max="11264" width="8.875" style="275"/>
    <col min="11265" max="11265" width="1.5" style="275" customWidth="1"/>
    <col min="11266" max="11266" width="26.875" style="275" customWidth="1"/>
    <col min="11267" max="11267" width="7.5" style="275" customWidth="1"/>
    <col min="11268" max="11269" width="23.5" style="275" customWidth="1"/>
    <col min="11270" max="11270" width="3.5" style="275" customWidth="1"/>
    <col min="11271" max="11520" width="8.875" style="275"/>
    <col min="11521" max="11521" width="1.5" style="275" customWidth="1"/>
    <col min="11522" max="11522" width="26.875" style="275" customWidth="1"/>
    <col min="11523" max="11523" width="7.5" style="275" customWidth="1"/>
    <col min="11524" max="11525" width="23.5" style="275" customWidth="1"/>
    <col min="11526" max="11526" width="3.5" style="275" customWidth="1"/>
    <col min="11527" max="11776" width="8.875" style="275"/>
    <col min="11777" max="11777" width="1.5" style="275" customWidth="1"/>
    <col min="11778" max="11778" width="26.875" style="275" customWidth="1"/>
    <col min="11779" max="11779" width="7.5" style="275" customWidth="1"/>
    <col min="11780" max="11781" width="23.5" style="275" customWidth="1"/>
    <col min="11782" max="11782" width="3.5" style="275" customWidth="1"/>
    <col min="11783" max="12032" width="8.875" style="275"/>
    <col min="12033" max="12033" width="1.5" style="275" customWidth="1"/>
    <col min="12034" max="12034" width="26.875" style="275" customWidth="1"/>
    <col min="12035" max="12035" width="7.5" style="275" customWidth="1"/>
    <col min="12036" max="12037" width="23.5" style="275" customWidth="1"/>
    <col min="12038" max="12038" width="3.5" style="275" customWidth="1"/>
    <col min="12039" max="12288" width="8.875" style="275"/>
    <col min="12289" max="12289" width="1.5" style="275" customWidth="1"/>
    <col min="12290" max="12290" width="26.875" style="275" customWidth="1"/>
    <col min="12291" max="12291" width="7.5" style="275" customWidth="1"/>
    <col min="12292" max="12293" width="23.5" style="275" customWidth="1"/>
    <col min="12294" max="12294" width="3.5" style="275" customWidth="1"/>
    <col min="12295" max="12544" width="8.875" style="275"/>
    <col min="12545" max="12545" width="1.5" style="275" customWidth="1"/>
    <col min="12546" max="12546" width="26.875" style="275" customWidth="1"/>
    <col min="12547" max="12547" width="7.5" style="275" customWidth="1"/>
    <col min="12548" max="12549" width="23.5" style="275" customWidth="1"/>
    <col min="12550" max="12550" width="3.5" style="275" customWidth="1"/>
    <col min="12551" max="12800" width="8.875" style="275"/>
    <col min="12801" max="12801" width="1.5" style="275" customWidth="1"/>
    <col min="12802" max="12802" width="26.875" style="275" customWidth="1"/>
    <col min="12803" max="12803" width="7.5" style="275" customWidth="1"/>
    <col min="12804" max="12805" width="23.5" style="275" customWidth="1"/>
    <col min="12806" max="12806" width="3.5" style="275" customWidth="1"/>
    <col min="12807" max="13056" width="8.875" style="275"/>
    <col min="13057" max="13057" width="1.5" style="275" customWidth="1"/>
    <col min="13058" max="13058" width="26.875" style="275" customWidth="1"/>
    <col min="13059" max="13059" width="7.5" style="275" customWidth="1"/>
    <col min="13060" max="13061" width="23.5" style="275" customWidth="1"/>
    <col min="13062" max="13062" width="3.5" style="275" customWidth="1"/>
    <col min="13063" max="13312" width="8.875" style="275"/>
    <col min="13313" max="13313" width="1.5" style="275" customWidth="1"/>
    <col min="13314" max="13314" width="26.875" style="275" customWidth="1"/>
    <col min="13315" max="13315" width="7.5" style="275" customWidth="1"/>
    <col min="13316" max="13317" width="23.5" style="275" customWidth="1"/>
    <col min="13318" max="13318" width="3.5" style="275" customWidth="1"/>
    <col min="13319" max="13568" width="8.875" style="275"/>
    <col min="13569" max="13569" width="1.5" style="275" customWidth="1"/>
    <col min="13570" max="13570" width="26.875" style="275" customWidth="1"/>
    <col min="13571" max="13571" width="7.5" style="275" customWidth="1"/>
    <col min="13572" max="13573" width="23.5" style="275" customWidth="1"/>
    <col min="13574" max="13574" width="3.5" style="275" customWidth="1"/>
    <col min="13575" max="13824" width="8.875" style="275"/>
    <col min="13825" max="13825" width="1.5" style="275" customWidth="1"/>
    <col min="13826" max="13826" width="26.875" style="275" customWidth="1"/>
    <col min="13827" max="13827" width="7.5" style="275" customWidth="1"/>
    <col min="13828" max="13829" width="23.5" style="275" customWidth="1"/>
    <col min="13830" max="13830" width="3.5" style="275" customWidth="1"/>
    <col min="13831" max="14080" width="8.875" style="275"/>
    <col min="14081" max="14081" width="1.5" style="275" customWidth="1"/>
    <col min="14082" max="14082" width="26.875" style="275" customWidth="1"/>
    <col min="14083" max="14083" width="7.5" style="275" customWidth="1"/>
    <col min="14084" max="14085" width="23.5" style="275" customWidth="1"/>
    <col min="14086" max="14086" width="3.5" style="275" customWidth="1"/>
    <col min="14087" max="14336" width="8.875" style="275"/>
    <col min="14337" max="14337" width="1.5" style="275" customWidth="1"/>
    <col min="14338" max="14338" width="26.875" style="275" customWidth="1"/>
    <col min="14339" max="14339" width="7.5" style="275" customWidth="1"/>
    <col min="14340" max="14341" width="23.5" style="275" customWidth="1"/>
    <col min="14342" max="14342" width="3.5" style="275" customWidth="1"/>
    <col min="14343" max="14592" width="8.875" style="275"/>
    <col min="14593" max="14593" width="1.5" style="275" customWidth="1"/>
    <col min="14594" max="14594" width="26.875" style="275" customWidth="1"/>
    <col min="14595" max="14595" width="7.5" style="275" customWidth="1"/>
    <col min="14596" max="14597" width="23.5" style="275" customWidth="1"/>
    <col min="14598" max="14598" width="3.5" style="275" customWidth="1"/>
    <col min="14599" max="14848" width="8.875" style="275"/>
    <col min="14849" max="14849" width="1.5" style="275" customWidth="1"/>
    <col min="14850" max="14850" width="26.875" style="275" customWidth="1"/>
    <col min="14851" max="14851" width="7.5" style="275" customWidth="1"/>
    <col min="14852" max="14853" width="23.5" style="275" customWidth="1"/>
    <col min="14854" max="14854" width="3.5" style="275" customWidth="1"/>
    <col min="14855" max="15104" width="8.875" style="275"/>
    <col min="15105" max="15105" width="1.5" style="275" customWidth="1"/>
    <col min="15106" max="15106" width="26.875" style="275" customWidth="1"/>
    <col min="15107" max="15107" width="7.5" style="275" customWidth="1"/>
    <col min="15108" max="15109" width="23.5" style="275" customWidth="1"/>
    <col min="15110" max="15110" width="3.5" style="275" customWidth="1"/>
    <col min="15111" max="15360" width="8.875" style="275"/>
    <col min="15361" max="15361" width="1.5" style="275" customWidth="1"/>
    <col min="15362" max="15362" width="26.875" style="275" customWidth="1"/>
    <col min="15363" max="15363" width="7.5" style="275" customWidth="1"/>
    <col min="15364" max="15365" width="23.5" style="275" customWidth="1"/>
    <col min="15366" max="15366" width="3.5" style="275" customWidth="1"/>
    <col min="15367" max="15616" width="8.875" style="275"/>
    <col min="15617" max="15617" width="1.5" style="275" customWidth="1"/>
    <col min="15618" max="15618" width="26.875" style="275" customWidth="1"/>
    <col min="15619" max="15619" width="7.5" style="275" customWidth="1"/>
    <col min="15620" max="15621" width="23.5" style="275" customWidth="1"/>
    <col min="15622" max="15622" width="3.5" style="275" customWidth="1"/>
    <col min="15623" max="15872" width="8.875" style="275"/>
    <col min="15873" max="15873" width="1.5" style="275" customWidth="1"/>
    <col min="15874" max="15874" width="26.875" style="275" customWidth="1"/>
    <col min="15875" max="15875" width="7.5" style="275" customWidth="1"/>
    <col min="15876" max="15877" width="23.5" style="275" customWidth="1"/>
    <col min="15878" max="15878" width="3.5" style="275" customWidth="1"/>
    <col min="15879" max="16128" width="8.875" style="275"/>
    <col min="16129" max="16129" width="1.5" style="275" customWidth="1"/>
    <col min="16130" max="16130" width="26.875" style="275" customWidth="1"/>
    <col min="16131" max="16131" width="7.5" style="275" customWidth="1"/>
    <col min="16132" max="16133" width="23.5" style="275" customWidth="1"/>
    <col min="16134" max="16134" width="3.5" style="275" customWidth="1"/>
    <col min="16135" max="16384" width="8.875" style="275"/>
  </cols>
  <sheetData>
    <row r="1" spans="1:8" ht="18" customHeight="1" x14ac:dyDescent="0.15">
      <c r="A1" s="875" t="s">
        <v>653</v>
      </c>
      <c r="B1" s="875"/>
      <c r="C1" s="33"/>
      <c r="D1" s="33"/>
      <c r="E1" s="33"/>
      <c r="F1" s="33"/>
    </row>
    <row r="2" spans="1:8" ht="27.75" customHeight="1" x14ac:dyDescent="0.15">
      <c r="A2" s="32"/>
      <c r="B2" s="33"/>
      <c r="C2" s="33"/>
      <c r="D2" s="33"/>
      <c r="E2" s="774" t="s">
        <v>14</v>
      </c>
      <c r="F2" s="774"/>
    </row>
    <row r="3" spans="1:8" ht="7.5" customHeight="1" x14ac:dyDescent="0.15">
      <c r="A3" s="32"/>
      <c r="B3" s="33"/>
      <c r="C3" s="33"/>
      <c r="D3" s="33"/>
      <c r="E3" s="141"/>
      <c r="F3" s="141"/>
    </row>
    <row r="4" spans="1:8" ht="36" customHeight="1" x14ac:dyDescent="0.15">
      <c r="A4" s="885" t="s">
        <v>654</v>
      </c>
      <c r="B4" s="885"/>
      <c r="C4" s="885"/>
      <c r="D4" s="885"/>
      <c r="E4" s="885"/>
      <c r="F4" s="885"/>
    </row>
    <row r="5" spans="1:8" ht="6.75" customHeight="1" x14ac:dyDescent="0.15">
      <c r="A5" s="34"/>
      <c r="B5" s="34"/>
      <c r="C5" s="34"/>
      <c r="D5" s="34"/>
      <c r="E5" s="34"/>
      <c r="F5" s="34"/>
    </row>
    <row r="6" spans="1:8" ht="42" customHeight="1" x14ac:dyDescent="0.15">
      <c r="A6" s="34"/>
      <c r="B6" s="140" t="s">
        <v>23</v>
      </c>
      <c r="C6" s="775"/>
      <c r="D6" s="776"/>
      <c r="E6" s="776"/>
      <c r="F6" s="777"/>
    </row>
    <row r="7" spans="1:8" ht="42" customHeight="1" x14ac:dyDescent="0.15">
      <c r="A7" s="34"/>
      <c r="B7" s="148" t="s">
        <v>17</v>
      </c>
      <c r="C7" s="775"/>
      <c r="D7" s="776"/>
      <c r="E7" s="776"/>
      <c r="F7" s="777"/>
    </row>
    <row r="8" spans="1:8" ht="42" customHeight="1" x14ac:dyDescent="0.15">
      <c r="A8" s="33"/>
      <c r="B8" s="276" t="s">
        <v>655</v>
      </c>
      <c r="C8" s="779" t="s">
        <v>656</v>
      </c>
      <c r="D8" s="779"/>
      <c r="E8" s="779"/>
      <c r="F8" s="780"/>
    </row>
    <row r="9" spans="1:8" ht="57" customHeight="1" x14ac:dyDescent="0.15">
      <c r="A9" s="33"/>
      <c r="B9" s="277" t="s">
        <v>657</v>
      </c>
      <c r="C9" s="142">
        <v>1</v>
      </c>
      <c r="D9" s="877" t="s">
        <v>658</v>
      </c>
      <c r="E9" s="877"/>
      <c r="F9" s="878"/>
    </row>
    <row r="10" spans="1:8" ht="57" customHeight="1" x14ac:dyDescent="0.15">
      <c r="A10" s="33"/>
      <c r="B10" s="879" t="s">
        <v>659</v>
      </c>
      <c r="C10" s="140">
        <v>1</v>
      </c>
      <c r="D10" s="877" t="s">
        <v>660</v>
      </c>
      <c r="E10" s="877"/>
      <c r="F10" s="878"/>
    </row>
    <row r="11" spans="1:8" ht="57" customHeight="1" x14ac:dyDescent="0.15">
      <c r="A11" s="33"/>
      <c r="B11" s="880"/>
      <c r="C11" s="140">
        <v>2</v>
      </c>
      <c r="D11" s="877" t="s">
        <v>661</v>
      </c>
      <c r="E11" s="877"/>
      <c r="F11" s="878"/>
    </row>
    <row r="12" spans="1:8" ht="57" customHeight="1" x14ac:dyDescent="0.15">
      <c r="A12" s="33"/>
      <c r="B12" s="881" t="s">
        <v>662</v>
      </c>
      <c r="C12" s="140">
        <v>1</v>
      </c>
      <c r="D12" s="877" t="s">
        <v>663</v>
      </c>
      <c r="E12" s="877"/>
      <c r="F12" s="878"/>
    </row>
    <row r="13" spans="1:8" ht="57" customHeight="1" x14ac:dyDescent="0.15">
      <c r="A13" s="33"/>
      <c r="B13" s="882"/>
      <c r="C13" s="278">
        <v>2</v>
      </c>
      <c r="D13" s="883" t="s">
        <v>664</v>
      </c>
      <c r="E13" s="883"/>
      <c r="F13" s="884"/>
    </row>
    <row r="14" spans="1:8" ht="7.5" customHeight="1" x14ac:dyDescent="0.15">
      <c r="A14" s="33"/>
      <c r="B14" s="33"/>
      <c r="C14" s="33"/>
      <c r="D14" s="33"/>
      <c r="E14" s="33"/>
      <c r="F14" s="33"/>
    </row>
    <row r="15" spans="1:8" ht="13.15" customHeight="1" x14ac:dyDescent="0.15">
      <c r="A15" s="33"/>
      <c r="B15" s="786" t="s">
        <v>665</v>
      </c>
      <c r="C15" s="876"/>
      <c r="D15" s="876"/>
      <c r="E15" s="876"/>
      <c r="F15" s="876"/>
      <c r="H15" s="33"/>
    </row>
    <row r="16" spans="1:8" ht="18.75" customHeight="1" x14ac:dyDescent="0.15">
      <c r="A16" s="71"/>
      <c r="B16" s="876"/>
      <c r="C16" s="876"/>
      <c r="D16" s="876"/>
      <c r="E16" s="876"/>
      <c r="F16" s="876"/>
      <c r="H16" s="71" t="s">
        <v>666</v>
      </c>
    </row>
    <row r="17" spans="2:10" x14ac:dyDescent="0.15">
      <c r="B17" s="876"/>
      <c r="C17" s="876"/>
      <c r="D17" s="876"/>
      <c r="E17" s="876"/>
      <c r="F17" s="876"/>
      <c r="G17" s="757"/>
      <c r="H17" s="744"/>
      <c r="I17" s="744"/>
      <c r="J17" s="744"/>
    </row>
    <row r="18" spans="2:10" ht="50.25" customHeight="1" x14ac:dyDescent="0.15">
      <c r="B18" s="876"/>
      <c r="C18" s="876"/>
      <c r="D18" s="876"/>
      <c r="E18" s="876"/>
      <c r="F18" s="876"/>
    </row>
  </sheetData>
  <mergeCells count="15">
    <mergeCell ref="A1:B1"/>
    <mergeCell ref="B15:F18"/>
    <mergeCell ref="G17:J17"/>
    <mergeCell ref="D9:F9"/>
    <mergeCell ref="D10:F10"/>
    <mergeCell ref="D11:F11"/>
    <mergeCell ref="B10:B11"/>
    <mergeCell ref="B12:B13"/>
    <mergeCell ref="D12:F12"/>
    <mergeCell ref="D13:F13"/>
    <mergeCell ref="E2:F2"/>
    <mergeCell ref="C6:F6"/>
    <mergeCell ref="C7:F7"/>
    <mergeCell ref="A4:F4"/>
    <mergeCell ref="C8:F8"/>
  </mergeCells>
  <phoneticPr fontId="1"/>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98"/>
  <sheetViews>
    <sheetView view="pageBreakPreview" zoomScaleNormal="100" zoomScaleSheetLayoutView="100" workbookViewId="0"/>
  </sheetViews>
  <sheetFormatPr defaultColWidth="10" defaultRowHeight="13.5" x14ac:dyDescent="0.15"/>
  <cols>
    <col min="1" max="1" width="3" style="279" customWidth="1"/>
    <col min="2" max="2" width="6.25" style="279" customWidth="1"/>
    <col min="3" max="3" width="11.375" style="279" customWidth="1"/>
    <col min="4" max="4" width="7.625" style="279" customWidth="1"/>
    <col min="5" max="5" width="4.625" style="279" customWidth="1"/>
    <col min="6" max="6" width="4.125" style="279" customWidth="1"/>
    <col min="7" max="7" width="4.5" style="279" customWidth="1"/>
    <col min="8" max="8" width="5" style="279" customWidth="1"/>
    <col min="9" max="12" width="4" style="279" customWidth="1"/>
    <col min="13" max="13" width="4.875" style="279" customWidth="1"/>
    <col min="14" max="17" width="4" style="279" customWidth="1"/>
    <col min="18" max="18" width="4.5" style="279" customWidth="1"/>
    <col min="19" max="23" width="4" style="279" customWidth="1"/>
    <col min="24" max="24" width="4.5" style="279" customWidth="1"/>
    <col min="25" max="36" width="4" style="279" customWidth="1"/>
    <col min="37" max="37" width="4.625" style="279" customWidth="1"/>
    <col min="38" max="38" width="10" style="279"/>
    <col min="39" max="39" width="15.5" style="279" customWidth="1"/>
    <col min="40" max="16384" width="10" style="279"/>
  </cols>
  <sheetData>
    <row r="1" spans="1:39" ht="15.75" customHeight="1" thickBot="1" x14ac:dyDescent="0.2">
      <c r="A1" s="279" t="s">
        <v>667</v>
      </c>
    </row>
    <row r="2" spans="1:39" ht="24.75" thickBot="1" x14ac:dyDescent="0.3">
      <c r="A2" s="280" t="s">
        <v>91</v>
      </c>
      <c r="B2" s="280"/>
      <c r="C2" s="280"/>
      <c r="D2" s="280"/>
      <c r="E2" s="280"/>
      <c r="F2" s="280"/>
      <c r="G2" s="280"/>
      <c r="H2" s="280"/>
      <c r="I2" s="280"/>
      <c r="J2" s="280"/>
      <c r="K2" s="280"/>
      <c r="L2" s="280"/>
      <c r="M2" s="280"/>
      <c r="N2" s="280"/>
      <c r="O2" s="280"/>
      <c r="P2" s="280"/>
      <c r="Q2" s="280"/>
      <c r="R2" s="280"/>
      <c r="S2" s="280"/>
      <c r="T2" s="280"/>
      <c r="U2" s="280"/>
      <c r="V2" s="6" t="s">
        <v>7</v>
      </c>
      <c r="W2" s="886"/>
      <c r="X2" s="887"/>
      <c r="Y2" s="887"/>
      <c r="Z2" s="887"/>
      <c r="AA2" s="887"/>
      <c r="AB2" s="887"/>
      <c r="AC2" s="887"/>
      <c r="AD2" s="887"/>
      <c r="AE2" s="887"/>
      <c r="AF2" s="887"/>
      <c r="AG2" s="887"/>
      <c r="AH2" s="887"/>
      <c r="AI2" s="887"/>
      <c r="AJ2" s="888"/>
      <c r="AK2" s="280"/>
    </row>
    <row r="4" spans="1:39" x14ac:dyDescent="0.15">
      <c r="A4" s="889"/>
      <c r="B4" s="892" t="s">
        <v>668</v>
      </c>
      <c r="C4" s="893"/>
      <c r="D4" s="893"/>
      <c r="E4" s="7"/>
      <c r="F4" s="8">
        <v>1</v>
      </c>
      <c r="G4" s="8">
        <v>2</v>
      </c>
      <c r="H4" s="8">
        <v>3</v>
      </c>
      <c r="I4" s="8">
        <v>4</v>
      </c>
      <c r="J4" s="8">
        <v>5</v>
      </c>
      <c r="K4" s="8">
        <v>6</v>
      </c>
      <c r="L4" s="8">
        <v>7</v>
      </c>
      <c r="M4" s="8">
        <v>8</v>
      </c>
      <c r="N4" s="8">
        <v>9</v>
      </c>
      <c r="O4" s="8">
        <v>10</v>
      </c>
      <c r="P4" s="8">
        <v>11</v>
      </c>
      <c r="Q4" s="8">
        <v>12</v>
      </c>
      <c r="R4" s="8">
        <v>13</v>
      </c>
      <c r="S4" s="8">
        <v>14</v>
      </c>
      <c r="T4" s="8">
        <v>15</v>
      </c>
      <c r="U4" s="8">
        <v>16</v>
      </c>
      <c r="V4" s="8">
        <v>17</v>
      </c>
      <c r="W4" s="8">
        <v>18</v>
      </c>
      <c r="X4" s="8">
        <v>19</v>
      </c>
      <c r="Y4" s="8">
        <v>20</v>
      </c>
      <c r="Z4" s="8">
        <v>21</v>
      </c>
      <c r="AA4" s="8">
        <v>22</v>
      </c>
      <c r="AB4" s="8">
        <v>23</v>
      </c>
      <c r="AC4" s="8">
        <v>24</v>
      </c>
      <c r="AD4" s="8">
        <v>25</v>
      </c>
      <c r="AE4" s="8">
        <v>26</v>
      </c>
      <c r="AF4" s="8">
        <v>27</v>
      </c>
      <c r="AG4" s="8">
        <v>28</v>
      </c>
      <c r="AH4" s="8">
        <v>29</v>
      </c>
      <c r="AI4" s="8">
        <v>30</v>
      </c>
      <c r="AJ4" s="8">
        <v>31</v>
      </c>
      <c r="AK4" s="9"/>
    </row>
    <row r="5" spans="1:39" x14ac:dyDescent="0.15">
      <c r="A5" s="890"/>
      <c r="B5" s="894" t="s">
        <v>92</v>
      </c>
      <c r="C5" s="895"/>
      <c r="D5" s="895"/>
      <c r="E5" s="896"/>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9"/>
      <c r="AM5" s="279" t="s">
        <v>26</v>
      </c>
    </row>
    <row r="6" spans="1:39" x14ac:dyDescent="0.15">
      <c r="A6" s="890"/>
      <c r="B6" s="897" t="s">
        <v>93</v>
      </c>
      <c r="C6" s="898"/>
      <c r="D6" s="894" t="s">
        <v>94</v>
      </c>
      <c r="E6" s="896"/>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901">
        <f>COUNTIF(F6:AJ7,"〇")</f>
        <v>0</v>
      </c>
      <c r="AM6" s="279" t="s">
        <v>95</v>
      </c>
    </row>
    <row r="7" spans="1:39" x14ac:dyDescent="0.15">
      <c r="A7" s="890"/>
      <c r="B7" s="899"/>
      <c r="C7" s="900"/>
      <c r="D7" s="894" t="s">
        <v>96</v>
      </c>
      <c r="E7" s="896"/>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902"/>
      <c r="AM7" s="279" t="s">
        <v>97</v>
      </c>
    </row>
    <row r="8" spans="1:39" x14ac:dyDescent="0.15">
      <c r="A8" s="891"/>
      <c r="B8" s="8" t="s">
        <v>98</v>
      </c>
      <c r="C8" s="8" t="s">
        <v>99</v>
      </c>
      <c r="D8" s="145" t="s">
        <v>100</v>
      </c>
      <c r="E8" s="8" t="s">
        <v>101</v>
      </c>
      <c r="F8" s="903" t="s">
        <v>102</v>
      </c>
      <c r="G8" s="904"/>
      <c r="H8" s="904"/>
      <c r="I8" s="904"/>
      <c r="J8" s="904"/>
      <c r="K8" s="904"/>
      <c r="L8" s="904"/>
      <c r="M8" s="904"/>
      <c r="N8" s="904"/>
      <c r="O8" s="904"/>
      <c r="P8" s="904"/>
      <c r="Q8" s="904"/>
      <c r="R8" s="904"/>
      <c r="S8" s="904"/>
      <c r="T8" s="904"/>
      <c r="U8" s="904"/>
      <c r="V8" s="904"/>
      <c r="W8" s="904"/>
      <c r="X8" s="904"/>
      <c r="Y8" s="904"/>
      <c r="Z8" s="904"/>
      <c r="AA8" s="904"/>
      <c r="AB8" s="904"/>
      <c r="AC8" s="904"/>
      <c r="AD8" s="904"/>
      <c r="AE8" s="904"/>
      <c r="AF8" s="904"/>
      <c r="AG8" s="904"/>
      <c r="AH8" s="904"/>
      <c r="AI8" s="904"/>
      <c r="AJ8" s="905"/>
      <c r="AK8" s="146"/>
      <c r="AM8" s="279" t="s">
        <v>28</v>
      </c>
    </row>
    <row r="9" spans="1:39" x14ac:dyDescent="0.15">
      <c r="A9" s="281">
        <v>1</v>
      </c>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47">
        <f t="shared" ref="AK9:AK33" si="0">SUM(F9:AJ9)</f>
        <v>0</v>
      </c>
      <c r="AM9" s="279" t="s">
        <v>67</v>
      </c>
    </row>
    <row r="10" spans="1:39" x14ac:dyDescent="0.15">
      <c r="A10" s="281">
        <v>2</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47">
        <f t="shared" si="0"/>
        <v>0</v>
      </c>
      <c r="AM10" s="279" t="s">
        <v>68</v>
      </c>
    </row>
    <row r="11" spans="1:39" x14ac:dyDescent="0.15">
      <c r="A11" s="281">
        <v>3</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47">
        <f t="shared" si="0"/>
        <v>0</v>
      </c>
      <c r="AM11" s="279" t="s">
        <v>28</v>
      </c>
    </row>
    <row r="12" spans="1:39" x14ac:dyDescent="0.15">
      <c r="A12" s="281">
        <v>4</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47">
        <f t="shared" si="0"/>
        <v>0</v>
      </c>
      <c r="AM12" s="279" t="s">
        <v>27</v>
      </c>
    </row>
    <row r="13" spans="1:39" x14ac:dyDescent="0.15">
      <c r="A13" s="281">
        <v>5</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47">
        <f t="shared" si="0"/>
        <v>0</v>
      </c>
    </row>
    <row r="14" spans="1:39" x14ac:dyDescent="0.15">
      <c r="A14" s="281">
        <v>6</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47">
        <f t="shared" si="0"/>
        <v>0</v>
      </c>
      <c r="AM14" s="11" t="s">
        <v>103</v>
      </c>
    </row>
    <row r="15" spans="1:39" x14ac:dyDescent="0.15">
      <c r="A15" s="281">
        <v>7</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47">
        <f t="shared" si="0"/>
        <v>0</v>
      </c>
    </row>
    <row r="16" spans="1:39" x14ac:dyDescent="0.15">
      <c r="A16" s="281">
        <v>8</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47">
        <f t="shared" si="0"/>
        <v>0</v>
      </c>
      <c r="AM16" s="11">
        <v>1</v>
      </c>
    </row>
    <row r="17" spans="1:39" x14ac:dyDescent="0.15">
      <c r="A17" s="281">
        <v>9</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47">
        <f t="shared" si="0"/>
        <v>0</v>
      </c>
      <c r="AM17" s="11">
        <v>2</v>
      </c>
    </row>
    <row r="18" spans="1:39" x14ac:dyDescent="0.15">
      <c r="A18" s="281">
        <v>10</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47">
        <f t="shared" si="0"/>
        <v>0</v>
      </c>
    </row>
    <row r="19" spans="1:39" x14ac:dyDescent="0.15">
      <c r="A19" s="281">
        <v>11</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47">
        <f t="shared" si="0"/>
        <v>0</v>
      </c>
      <c r="AM19" s="11">
        <v>6</v>
      </c>
    </row>
    <row r="20" spans="1:39" x14ac:dyDescent="0.15">
      <c r="A20" s="281">
        <v>12</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47">
        <f t="shared" si="0"/>
        <v>0</v>
      </c>
      <c r="AM20" s="11">
        <v>5</v>
      </c>
    </row>
    <row r="21" spans="1:39" x14ac:dyDescent="0.15">
      <c r="A21" s="281">
        <v>13</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47">
        <f t="shared" si="0"/>
        <v>0</v>
      </c>
      <c r="AM21" s="11">
        <v>4</v>
      </c>
    </row>
    <row r="22" spans="1:39" x14ac:dyDescent="0.15">
      <c r="A22" s="281">
        <v>14</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47">
        <f t="shared" si="0"/>
        <v>0</v>
      </c>
      <c r="AM22" s="11">
        <v>3</v>
      </c>
    </row>
    <row r="23" spans="1:39" x14ac:dyDescent="0.15">
      <c r="A23" s="281">
        <v>15</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47">
        <f t="shared" si="0"/>
        <v>0</v>
      </c>
      <c r="AM23" s="11">
        <v>2</v>
      </c>
    </row>
    <row r="24" spans="1:39" x14ac:dyDescent="0.15">
      <c r="A24" s="281">
        <v>16</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47">
        <f t="shared" si="0"/>
        <v>0</v>
      </c>
      <c r="AM24" s="11">
        <v>1</v>
      </c>
    </row>
    <row r="25" spans="1:39" x14ac:dyDescent="0.15">
      <c r="A25" s="281">
        <v>17</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47">
        <f t="shared" si="0"/>
        <v>0</v>
      </c>
    </row>
    <row r="26" spans="1:39" x14ac:dyDescent="0.15">
      <c r="A26" s="281">
        <v>18</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47">
        <f t="shared" si="0"/>
        <v>0</v>
      </c>
    </row>
    <row r="27" spans="1:39" x14ac:dyDescent="0.15">
      <c r="A27" s="281">
        <v>19</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47">
        <f t="shared" si="0"/>
        <v>0</v>
      </c>
    </row>
    <row r="28" spans="1:39" x14ac:dyDescent="0.15">
      <c r="A28" s="281">
        <v>20</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47">
        <f t="shared" si="0"/>
        <v>0</v>
      </c>
    </row>
    <row r="29" spans="1:39" x14ac:dyDescent="0.15">
      <c r="A29" s="281">
        <v>21</v>
      </c>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47">
        <f t="shared" si="0"/>
        <v>0</v>
      </c>
    </row>
    <row r="30" spans="1:39" x14ac:dyDescent="0.15">
      <c r="A30" s="281">
        <v>22</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47">
        <f t="shared" si="0"/>
        <v>0</v>
      </c>
    </row>
    <row r="31" spans="1:39" x14ac:dyDescent="0.15">
      <c r="A31" s="281">
        <v>23</v>
      </c>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47">
        <f t="shared" si="0"/>
        <v>0</v>
      </c>
    </row>
    <row r="32" spans="1:39" x14ac:dyDescent="0.15">
      <c r="A32" s="281">
        <v>24</v>
      </c>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47">
        <f t="shared" si="0"/>
        <v>0</v>
      </c>
    </row>
    <row r="33" spans="1:37" x14ac:dyDescent="0.15">
      <c r="A33" s="281">
        <v>25</v>
      </c>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47">
        <f t="shared" si="0"/>
        <v>0</v>
      </c>
    </row>
    <row r="34" spans="1:37" x14ac:dyDescent="0.15">
      <c r="A34" s="282" t="s">
        <v>104</v>
      </c>
      <c r="B34" s="906" t="s">
        <v>105</v>
      </c>
      <c r="C34" s="906"/>
      <c r="D34" s="906"/>
      <c r="E34" s="283"/>
      <c r="F34" s="8">
        <f t="shared" ref="F34:AK34" si="1">SUM(F9:F33)</f>
        <v>0</v>
      </c>
      <c r="G34" s="8">
        <f t="shared" si="1"/>
        <v>0</v>
      </c>
      <c r="H34" s="8">
        <f t="shared" si="1"/>
        <v>0</v>
      </c>
      <c r="I34" s="8">
        <f t="shared" si="1"/>
        <v>0</v>
      </c>
      <c r="J34" s="8">
        <f t="shared" si="1"/>
        <v>0</v>
      </c>
      <c r="K34" s="8">
        <f t="shared" si="1"/>
        <v>0</v>
      </c>
      <c r="L34" s="8">
        <f t="shared" si="1"/>
        <v>0</v>
      </c>
      <c r="M34" s="8">
        <f t="shared" si="1"/>
        <v>0</v>
      </c>
      <c r="N34" s="8">
        <f t="shared" si="1"/>
        <v>0</v>
      </c>
      <c r="O34" s="8">
        <f t="shared" si="1"/>
        <v>0</v>
      </c>
      <c r="P34" s="8">
        <f t="shared" si="1"/>
        <v>0</v>
      </c>
      <c r="Q34" s="8">
        <f t="shared" si="1"/>
        <v>0</v>
      </c>
      <c r="R34" s="8">
        <f t="shared" si="1"/>
        <v>0</v>
      </c>
      <c r="S34" s="8">
        <f t="shared" si="1"/>
        <v>0</v>
      </c>
      <c r="T34" s="8">
        <f t="shared" si="1"/>
        <v>0</v>
      </c>
      <c r="U34" s="8">
        <f t="shared" si="1"/>
        <v>0</v>
      </c>
      <c r="V34" s="8">
        <f t="shared" si="1"/>
        <v>0</v>
      </c>
      <c r="W34" s="8">
        <f t="shared" si="1"/>
        <v>0</v>
      </c>
      <c r="X34" s="8">
        <f t="shared" si="1"/>
        <v>0</v>
      </c>
      <c r="Y34" s="8">
        <f t="shared" si="1"/>
        <v>0</v>
      </c>
      <c r="Z34" s="8">
        <f t="shared" si="1"/>
        <v>0</v>
      </c>
      <c r="AA34" s="8">
        <f t="shared" si="1"/>
        <v>0</v>
      </c>
      <c r="AB34" s="8">
        <f t="shared" si="1"/>
        <v>0</v>
      </c>
      <c r="AC34" s="8">
        <f t="shared" si="1"/>
        <v>0</v>
      </c>
      <c r="AD34" s="8">
        <f t="shared" si="1"/>
        <v>0</v>
      </c>
      <c r="AE34" s="8">
        <f t="shared" si="1"/>
        <v>0</v>
      </c>
      <c r="AF34" s="8">
        <f t="shared" si="1"/>
        <v>0</v>
      </c>
      <c r="AG34" s="8">
        <f t="shared" si="1"/>
        <v>0</v>
      </c>
      <c r="AH34" s="8">
        <f t="shared" si="1"/>
        <v>0</v>
      </c>
      <c r="AI34" s="8">
        <f t="shared" si="1"/>
        <v>0</v>
      </c>
      <c r="AJ34" s="8">
        <f t="shared" si="1"/>
        <v>0</v>
      </c>
      <c r="AK34" s="8">
        <f t="shared" si="1"/>
        <v>0</v>
      </c>
    </row>
    <row r="35" spans="1:37" x14ac:dyDescent="0.15">
      <c r="B35" s="907" t="s">
        <v>106</v>
      </c>
      <c r="C35" s="907"/>
      <c r="D35" s="907"/>
      <c r="E35" s="144"/>
      <c r="F35" s="908" t="s">
        <v>107</v>
      </c>
      <c r="G35" s="908"/>
      <c r="H35" s="908"/>
      <c r="I35" s="908"/>
      <c r="J35" s="908"/>
      <c r="K35" s="908"/>
      <c r="L35" s="908"/>
      <c r="M35" s="908"/>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row>
    <row r="36" spans="1:37" ht="14.25" thickBot="1" x14ac:dyDescent="0.2">
      <c r="B36" s="907" t="s">
        <v>108</v>
      </c>
      <c r="C36" s="907"/>
      <c r="D36" s="907"/>
    </row>
    <row r="37" spans="1:37" ht="15.95" customHeight="1" thickBot="1" x14ac:dyDescent="0.2">
      <c r="A37" s="279" t="s">
        <v>104</v>
      </c>
      <c r="B37" s="907" t="s">
        <v>109</v>
      </c>
      <c r="C37" s="907"/>
      <c r="D37" s="907"/>
      <c r="E37" s="911" t="s">
        <v>110</v>
      </c>
      <c r="F37" s="911"/>
      <c r="G37" s="911"/>
      <c r="H37" s="911"/>
      <c r="I37" s="911"/>
      <c r="K37" s="918" t="s">
        <v>111</v>
      </c>
      <c r="L37" s="919"/>
      <c r="M37" s="919"/>
      <c r="N37" s="919"/>
      <c r="O37" s="919"/>
      <c r="P37" s="919"/>
      <c r="Q37" s="919"/>
      <c r="R37" s="284"/>
      <c r="S37" s="284"/>
      <c r="T37" s="284"/>
      <c r="U37" s="284"/>
      <c r="V37" s="284"/>
      <c r="W37" s="284"/>
      <c r="X37" s="284"/>
      <c r="Y37" s="284"/>
      <c r="Z37" s="284"/>
      <c r="AA37" s="284"/>
      <c r="AB37" s="284"/>
      <c r="AC37" s="284"/>
      <c r="AD37" s="284"/>
      <c r="AE37" s="284"/>
      <c r="AF37" s="919"/>
      <c r="AG37" s="919"/>
      <c r="AH37" s="919"/>
      <c r="AI37" s="919"/>
      <c r="AJ37" s="919"/>
      <c r="AK37" s="920"/>
    </row>
    <row r="38" spans="1:37" ht="14.25" thickBot="1" x14ac:dyDescent="0.2">
      <c r="B38" s="907" t="s">
        <v>112</v>
      </c>
      <c r="C38" s="907"/>
      <c r="D38" s="907"/>
      <c r="E38" s="144"/>
      <c r="F38" s="12" t="s">
        <v>100</v>
      </c>
      <c r="G38" s="13" t="s">
        <v>113</v>
      </c>
      <c r="K38" s="921" t="s">
        <v>114</v>
      </c>
      <c r="L38" s="922"/>
      <c r="M38" s="922"/>
      <c r="N38" s="922"/>
      <c r="O38" s="922"/>
      <c r="P38" s="922"/>
      <c r="Q38" s="923"/>
      <c r="R38" s="285">
        <f>AK34</f>
        <v>0</v>
      </c>
      <c r="S38" s="286" t="s">
        <v>24</v>
      </c>
      <c r="T38" s="11" t="s">
        <v>115</v>
      </c>
      <c r="U38" s="909" t="s">
        <v>116</v>
      </c>
      <c r="V38" s="909"/>
      <c r="W38" s="909"/>
      <c r="X38" s="909"/>
      <c r="Y38" s="910"/>
      <c r="Z38" s="285">
        <f>AK6</f>
        <v>0</v>
      </c>
      <c r="AA38" s="286" t="s">
        <v>117</v>
      </c>
      <c r="AB38" s="279" t="s">
        <v>118</v>
      </c>
      <c r="AC38" s="924" t="e">
        <f>ROUNDDOWN(R38/Z38,1)</f>
        <v>#DIV/0!</v>
      </c>
      <c r="AD38" s="925"/>
      <c r="AE38" s="287" t="s">
        <v>24</v>
      </c>
      <c r="AK38" s="288"/>
    </row>
    <row r="39" spans="1:37" ht="3.4" customHeight="1" thickBot="1" x14ac:dyDescent="0.2">
      <c r="B39" s="927" t="s">
        <v>119</v>
      </c>
      <c r="C39" s="927"/>
      <c r="D39" s="927"/>
      <c r="E39" s="144"/>
      <c r="F39" s="928">
        <v>6</v>
      </c>
      <c r="G39" s="930">
        <f>SUMPRODUCT(($C$9:$C$33="生活介護")*($D$9:$D$33=F39)*($AK$9:$AK$33&gt;0))</f>
        <v>0</v>
      </c>
      <c r="K39" s="289"/>
      <c r="R39" s="290"/>
      <c r="S39" s="290"/>
      <c r="Z39" s="290"/>
      <c r="AK39" s="288"/>
    </row>
    <row r="40" spans="1:37" ht="14.25" thickBot="1" x14ac:dyDescent="0.2">
      <c r="B40" s="927"/>
      <c r="C40" s="927"/>
      <c r="D40" s="927"/>
      <c r="F40" s="929"/>
      <c r="G40" s="931"/>
      <c r="K40" s="921" t="s">
        <v>120</v>
      </c>
      <c r="L40" s="922"/>
      <c r="M40" s="922"/>
      <c r="N40" s="922"/>
      <c r="O40" s="922"/>
      <c r="P40" s="922"/>
      <c r="Q40" s="923"/>
      <c r="R40" s="285">
        <f>COUNTA(F34:AJ34)-COUNTIF(F34:AJ34,0)</f>
        <v>0</v>
      </c>
      <c r="S40" s="286" t="s">
        <v>18</v>
      </c>
      <c r="T40" s="11" t="s">
        <v>115</v>
      </c>
      <c r="U40" s="909" t="s">
        <v>121</v>
      </c>
      <c r="V40" s="909"/>
      <c r="W40" s="909"/>
      <c r="X40" s="909"/>
      <c r="Y40" s="910"/>
      <c r="Z40" s="285">
        <f>COUNTA(F5:AJ5)</f>
        <v>0</v>
      </c>
      <c r="AA40" s="286" t="s">
        <v>18</v>
      </c>
      <c r="AB40" s="14" t="s">
        <v>122</v>
      </c>
      <c r="AC40" s="279">
        <v>7</v>
      </c>
      <c r="AD40" s="279" t="s">
        <v>18</v>
      </c>
      <c r="AE40" s="279" t="s">
        <v>118</v>
      </c>
      <c r="AF40" s="291" t="e">
        <f>ROUNDDOWN(R40/Z40*AC40,1)</f>
        <v>#DIV/0!</v>
      </c>
      <c r="AG40" s="287" t="s">
        <v>18</v>
      </c>
      <c r="AK40" s="288"/>
    </row>
    <row r="41" spans="1:37" ht="14.25" thickBot="1" x14ac:dyDescent="0.2">
      <c r="B41" s="911"/>
      <c r="C41" s="911"/>
      <c r="D41" s="911"/>
      <c r="F41" s="15">
        <v>5</v>
      </c>
      <c r="G41" s="16">
        <f>SUMPRODUCT(($C$9:$C$33="生活介護")*($D$9:$D$33=F41)*($AK$9:$AK$33&gt;0))</f>
        <v>0</v>
      </c>
      <c r="H41" s="17" t="s">
        <v>101</v>
      </c>
      <c r="K41" s="912" t="s">
        <v>123</v>
      </c>
      <c r="L41" s="913"/>
      <c r="M41" s="913"/>
      <c r="N41" s="913"/>
      <c r="O41" s="913"/>
      <c r="P41" s="913"/>
      <c r="Q41" s="913"/>
      <c r="R41" s="913"/>
      <c r="S41" s="913"/>
      <c r="T41" s="913"/>
      <c r="U41" s="913"/>
      <c r="V41" s="913"/>
      <c r="W41" s="913"/>
      <c r="X41" s="913"/>
      <c r="Y41" s="913"/>
      <c r="Z41" s="913"/>
      <c r="AA41" s="913"/>
      <c r="AB41" s="913"/>
      <c r="AC41" s="913"/>
      <c r="AD41" s="913"/>
      <c r="AE41" s="913"/>
      <c r="AF41" s="913"/>
      <c r="AG41" s="913"/>
      <c r="AH41" s="913"/>
      <c r="AI41" s="913"/>
      <c r="AJ41" s="913"/>
      <c r="AK41" s="914"/>
    </row>
    <row r="42" spans="1:37" ht="14.25" thickBot="1" x14ac:dyDescent="0.2">
      <c r="F42" s="18">
        <v>4</v>
      </c>
      <c r="G42" s="19">
        <f>SUMPRODUCT(($C$9:$C$33="生活介護")*($D$9:$D$33=F42)*($AK$9:$AK$33&gt;0))</f>
        <v>0</v>
      </c>
      <c r="H42" s="20">
        <f>SUMPRODUCT(($C$9:$C$33="生活介護")*($D$9:$D$33=F42)*($E$9:$E$33=$AM$14)*($AK$9:$AK$33&gt;0))</f>
        <v>0</v>
      </c>
      <c r="K42" s="915"/>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7"/>
    </row>
    <row r="43" spans="1:37" ht="12" customHeight="1" thickBot="1" x14ac:dyDescent="0.2">
      <c r="B43" s="932" t="s">
        <v>124</v>
      </c>
      <c r="C43" s="932"/>
      <c r="D43" s="292"/>
      <c r="E43" s="292"/>
      <c r="F43" s="889">
        <v>3</v>
      </c>
      <c r="G43" s="928">
        <f>SUMPRODUCT(($C$9:$C$33="生活介護")*($D$9:$D$33=F43)*($AK$9:$AK$33&gt;0))</f>
        <v>0</v>
      </c>
      <c r="H43" s="933">
        <f>SUMPRODUCT(($C$9:$C$33="生活介護")*($D$9:$D$33=F43)*($E$9:$E$33=$AM$14)*($AK$9:$AK$33&gt;0))</f>
        <v>0</v>
      </c>
    </row>
    <row r="44" spans="1:37" ht="2.25" customHeight="1" x14ac:dyDescent="0.15">
      <c r="B44" s="292"/>
      <c r="C44" s="292"/>
      <c r="D44" s="292"/>
      <c r="E44" s="292"/>
      <c r="F44" s="891"/>
      <c r="G44" s="929"/>
      <c r="H44" s="931"/>
      <c r="K44" s="293"/>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94"/>
    </row>
    <row r="45" spans="1:37" ht="14.25" customHeight="1" thickBot="1" x14ac:dyDescent="0.2">
      <c r="B45" s="932" t="s">
        <v>125</v>
      </c>
      <c r="C45" s="932"/>
      <c r="D45" s="932"/>
      <c r="E45" s="292"/>
      <c r="F45" s="18">
        <v>2</v>
      </c>
      <c r="G45" s="15">
        <f>SUMPRODUCT(($C$9:$C$33="生活介護")*($D$9:$D$33=F45)*($AK$9:$AK$33&gt;0))</f>
        <v>0</v>
      </c>
      <c r="H45" s="21">
        <f>SUMPRODUCT(($C$9:$C$33="生活介護")*($D$9:$D$33=F45)*($E$9:$E$33=$AM$14)*($AK$9:$AK$33&gt;0))</f>
        <v>0</v>
      </c>
      <c r="K45" s="926" t="s">
        <v>126</v>
      </c>
      <c r="L45" s="911"/>
      <c r="M45" s="911"/>
      <c r="N45" s="911"/>
      <c r="O45" s="911"/>
      <c r="P45" s="911"/>
      <c r="Q45" s="911"/>
      <c r="AK45" s="288"/>
    </row>
    <row r="46" spans="1:37" ht="14.25" thickBot="1" x14ac:dyDescent="0.2">
      <c r="B46" s="932" t="s">
        <v>127</v>
      </c>
      <c r="C46" s="932"/>
      <c r="D46" s="932"/>
      <c r="E46" s="292"/>
      <c r="F46" s="18">
        <v>1</v>
      </c>
      <c r="G46" s="15">
        <f>SUMPRODUCT(($C$9:$C$33="生活介護")*($D$9:$D$33=F46)*($AK$9:$AK$33&gt;0))</f>
        <v>0</v>
      </c>
      <c r="H46" s="16">
        <f>SUMPRODUCT(($C$9:$C$33="生活介護")*($D$9:$D$33=F46)*($E$9:$E$33=$AM$14)*($AK$9:$AK$33&gt;0))</f>
        <v>0</v>
      </c>
      <c r="K46" s="934" t="s">
        <v>128</v>
      </c>
      <c r="L46" s="935"/>
      <c r="M46" s="935"/>
      <c r="N46" s="935"/>
      <c r="O46" s="935"/>
      <c r="P46" s="935"/>
      <c r="Q46" s="935"/>
      <c r="R46" s="935"/>
      <c r="S46" s="936"/>
      <c r="T46" s="285">
        <f>G39+G41+H42+H43+H45+H46</f>
        <v>0</v>
      </c>
      <c r="U46" s="286" t="s">
        <v>24</v>
      </c>
      <c r="V46" s="11" t="s">
        <v>115</v>
      </c>
      <c r="W46" s="909" t="s">
        <v>129</v>
      </c>
      <c r="X46" s="909"/>
      <c r="Y46" s="909"/>
      <c r="Z46" s="909"/>
      <c r="AA46" s="909"/>
      <c r="AB46" s="910"/>
      <c r="AC46" s="285">
        <f>G47</f>
        <v>0</v>
      </c>
      <c r="AD46" s="286" t="s">
        <v>24</v>
      </c>
      <c r="AE46" s="279" t="s">
        <v>118</v>
      </c>
      <c r="AF46" s="937" t="e">
        <f>ROUNDDOWN(T46/AC46,2)</f>
        <v>#DIV/0!</v>
      </c>
      <c r="AG46" s="938"/>
      <c r="AK46" s="288"/>
    </row>
    <row r="47" spans="1:37" ht="14.25" thickBot="1" x14ac:dyDescent="0.2">
      <c r="B47" s="292"/>
      <c r="C47" s="22" t="s">
        <v>130</v>
      </c>
      <c r="D47" s="292"/>
      <c r="E47" s="292"/>
      <c r="F47" s="23" t="s">
        <v>5</v>
      </c>
      <c r="G47" s="282">
        <f>SUM(G39:G46)</f>
        <v>0</v>
      </c>
      <c r="K47" s="912" t="s">
        <v>131</v>
      </c>
      <c r="L47" s="913"/>
      <c r="M47" s="913"/>
      <c r="N47" s="913"/>
      <c r="O47" s="913"/>
      <c r="P47" s="913"/>
      <c r="Q47" s="913"/>
      <c r="R47" s="913"/>
      <c r="S47" s="913"/>
      <c r="T47" s="913"/>
      <c r="U47" s="913"/>
      <c r="V47" s="913"/>
      <c r="W47" s="913"/>
      <c r="X47" s="913"/>
      <c r="Y47" s="913"/>
      <c r="Z47" s="913"/>
      <c r="AA47" s="913"/>
      <c r="AB47" s="913"/>
      <c r="AC47" s="913"/>
      <c r="AD47" s="913"/>
      <c r="AE47" s="913"/>
      <c r="AF47" s="913"/>
      <c r="AG47" s="913"/>
      <c r="AH47" s="913"/>
      <c r="AI47" s="913"/>
      <c r="AJ47" s="913"/>
      <c r="AK47" s="914"/>
    </row>
    <row r="48" spans="1:37" ht="14.25" thickBot="1" x14ac:dyDescent="0.2">
      <c r="B48" s="292"/>
      <c r="C48" s="295">
        <v>20</v>
      </c>
      <c r="D48" s="292" t="s">
        <v>24</v>
      </c>
      <c r="E48" s="292"/>
      <c r="K48" s="915"/>
      <c r="L48" s="916"/>
      <c r="M48" s="916"/>
      <c r="N48" s="916"/>
      <c r="O48" s="916"/>
      <c r="P48" s="916"/>
      <c r="Q48" s="916"/>
      <c r="R48" s="916"/>
      <c r="S48" s="916"/>
      <c r="T48" s="916"/>
      <c r="U48" s="916"/>
      <c r="V48" s="916"/>
      <c r="W48" s="916"/>
      <c r="X48" s="916"/>
      <c r="Y48" s="916"/>
      <c r="Z48" s="916"/>
      <c r="AA48" s="916"/>
      <c r="AB48" s="916"/>
      <c r="AC48" s="916"/>
      <c r="AD48" s="916"/>
      <c r="AE48" s="916"/>
      <c r="AF48" s="916"/>
      <c r="AG48" s="916"/>
      <c r="AH48" s="916"/>
      <c r="AI48" s="916"/>
      <c r="AJ48" s="916"/>
      <c r="AK48" s="917"/>
    </row>
    <row r="49" spans="1:39" ht="4.5" customHeight="1" x14ac:dyDescent="0.15"/>
    <row r="50" spans="1:39" ht="12.75" customHeight="1" thickBot="1" x14ac:dyDescent="0.2"/>
    <row r="51" spans="1:39" ht="24.75" thickBot="1" x14ac:dyDescent="0.3">
      <c r="A51" s="280" t="s">
        <v>91</v>
      </c>
      <c r="B51" s="280"/>
      <c r="C51" s="280"/>
      <c r="D51" s="280"/>
      <c r="E51" s="280"/>
      <c r="F51" s="280"/>
      <c r="G51" s="280"/>
      <c r="H51" s="280"/>
      <c r="I51" s="280"/>
      <c r="J51" s="280"/>
      <c r="K51" s="280"/>
      <c r="L51" s="280"/>
      <c r="M51" s="280"/>
      <c r="N51" s="280"/>
      <c r="O51" s="280"/>
      <c r="P51" s="280"/>
      <c r="Q51" s="280"/>
      <c r="R51" s="280"/>
      <c r="S51" s="280"/>
      <c r="T51" s="280"/>
      <c r="U51" s="280"/>
      <c r="V51" s="6" t="s">
        <v>7</v>
      </c>
      <c r="W51" s="886" t="s">
        <v>132</v>
      </c>
      <c r="X51" s="887"/>
      <c r="Y51" s="887"/>
      <c r="Z51" s="887"/>
      <c r="AA51" s="887"/>
      <c r="AB51" s="887"/>
      <c r="AC51" s="887"/>
      <c r="AD51" s="887"/>
      <c r="AE51" s="887"/>
      <c r="AF51" s="887"/>
      <c r="AG51" s="887"/>
      <c r="AH51" s="887"/>
      <c r="AI51" s="887"/>
      <c r="AJ51" s="888"/>
      <c r="AK51" s="280"/>
    </row>
    <row r="53" spans="1:39" x14ac:dyDescent="0.15">
      <c r="A53" s="889"/>
      <c r="B53" s="892" t="s">
        <v>133</v>
      </c>
      <c r="C53" s="893"/>
      <c r="D53" s="893"/>
      <c r="E53" s="7"/>
      <c r="F53" s="8">
        <v>1</v>
      </c>
      <c r="G53" s="8">
        <v>2</v>
      </c>
      <c r="H53" s="8">
        <v>3</v>
      </c>
      <c r="I53" s="8">
        <v>4</v>
      </c>
      <c r="J53" s="8">
        <v>5</v>
      </c>
      <c r="K53" s="8">
        <v>6</v>
      </c>
      <c r="L53" s="8">
        <v>7</v>
      </c>
      <c r="M53" s="8">
        <v>8</v>
      </c>
      <c r="N53" s="8">
        <v>9</v>
      </c>
      <c r="O53" s="8">
        <v>10</v>
      </c>
      <c r="P53" s="8">
        <v>11</v>
      </c>
      <c r="Q53" s="8">
        <v>12</v>
      </c>
      <c r="R53" s="8">
        <v>13</v>
      </c>
      <c r="S53" s="8">
        <v>14</v>
      </c>
      <c r="T53" s="8">
        <v>15</v>
      </c>
      <c r="U53" s="8">
        <v>16</v>
      </c>
      <c r="V53" s="8">
        <v>17</v>
      </c>
      <c r="W53" s="8">
        <v>18</v>
      </c>
      <c r="X53" s="8">
        <v>19</v>
      </c>
      <c r="Y53" s="8">
        <v>20</v>
      </c>
      <c r="Z53" s="8">
        <v>21</v>
      </c>
      <c r="AA53" s="8">
        <v>22</v>
      </c>
      <c r="AB53" s="8">
        <v>23</v>
      </c>
      <c r="AC53" s="8">
        <v>24</v>
      </c>
      <c r="AD53" s="8">
        <v>25</v>
      </c>
      <c r="AE53" s="8">
        <v>26</v>
      </c>
      <c r="AF53" s="8">
        <v>27</v>
      </c>
      <c r="AG53" s="8">
        <v>28</v>
      </c>
      <c r="AH53" s="8">
        <v>29</v>
      </c>
      <c r="AI53" s="8">
        <v>30</v>
      </c>
      <c r="AJ53" s="8">
        <v>31</v>
      </c>
      <c r="AK53" s="9"/>
    </row>
    <row r="54" spans="1:39" x14ac:dyDescent="0.15">
      <c r="A54" s="890"/>
      <c r="B54" s="894" t="s">
        <v>92</v>
      </c>
      <c r="C54" s="895"/>
      <c r="D54" s="895"/>
      <c r="E54" s="896"/>
      <c r="F54" s="10" t="s">
        <v>18</v>
      </c>
      <c r="G54" s="10" t="s">
        <v>134</v>
      </c>
      <c r="H54" s="10" t="s">
        <v>19</v>
      </c>
      <c r="I54" s="10" t="s">
        <v>20</v>
      </c>
      <c r="J54" s="10" t="s">
        <v>21</v>
      </c>
      <c r="K54" s="10" t="s">
        <v>22</v>
      </c>
      <c r="L54" s="10" t="s">
        <v>135</v>
      </c>
      <c r="M54" s="10" t="s">
        <v>18</v>
      </c>
      <c r="N54" s="10" t="s">
        <v>134</v>
      </c>
      <c r="O54" s="10" t="s">
        <v>19</v>
      </c>
      <c r="P54" s="10" t="s">
        <v>20</v>
      </c>
      <c r="Q54" s="10" t="s">
        <v>21</v>
      </c>
      <c r="R54" s="10" t="s">
        <v>22</v>
      </c>
      <c r="S54" s="10" t="s">
        <v>135</v>
      </c>
      <c r="T54" s="10" t="s">
        <v>18</v>
      </c>
      <c r="U54" s="10" t="s">
        <v>134</v>
      </c>
      <c r="V54" s="10" t="s">
        <v>19</v>
      </c>
      <c r="W54" s="10" t="s">
        <v>20</v>
      </c>
      <c r="X54" s="10" t="s">
        <v>21</v>
      </c>
      <c r="Y54" s="10" t="s">
        <v>22</v>
      </c>
      <c r="Z54" s="10" t="s">
        <v>135</v>
      </c>
      <c r="AA54" s="10" t="s">
        <v>18</v>
      </c>
      <c r="AB54" s="10" t="s">
        <v>134</v>
      </c>
      <c r="AC54" s="10" t="s">
        <v>19</v>
      </c>
      <c r="AD54" s="10" t="s">
        <v>20</v>
      </c>
      <c r="AE54" s="10" t="s">
        <v>21</v>
      </c>
      <c r="AF54" s="10" t="s">
        <v>22</v>
      </c>
      <c r="AG54" s="10" t="s">
        <v>135</v>
      </c>
      <c r="AH54" s="10" t="s">
        <v>18</v>
      </c>
      <c r="AI54" s="10" t="s">
        <v>134</v>
      </c>
      <c r="AJ54" s="10" t="s">
        <v>19</v>
      </c>
      <c r="AK54" s="9"/>
      <c r="AM54" s="279" t="s">
        <v>26</v>
      </c>
    </row>
    <row r="55" spans="1:39" x14ac:dyDescent="0.15">
      <c r="A55" s="890"/>
      <c r="B55" s="897" t="s">
        <v>93</v>
      </c>
      <c r="C55" s="898"/>
      <c r="D55" s="894" t="s">
        <v>94</v>
      </c>
      <c r="E55" s="896"/>
      <c r="F55" s="10" t="s">
        <v>136</v>
      </c>
      <c r="G55" s="10" t="s">
        <v>136</v>
      </c>
      <c r="H55" s="10"/>
      <c r="I55" s="10" t="s">
        <v>136</v>
      </c>
      <c r="J55" s="10" t="s">
        <v>136</v>
      </c>
      <c r="K55" s="10" t="s">
        <v>136</v>
      </c>
      <c r="L55" s="10"/>
      <c r="M55" s="10" t="s">
        <v>136</v>
      </c>
      <c r="N55" s="10" t="s">
        <v>136</v>
      </c>
      <c r="O55" s="10"/>
      <c r="P55" s="10" t="s">
        <v>136</v>
      </c>
      <c r="Q55" s="10" t="s">
        <v>136</v>
      </c>
      <c r="R55" s="10" t="s">
        <v>136</v>
      </c>
      <c r="S55" s="10"/>
      <c r="T55" s="10"/>
      <c r="U55" s="10" t="s">
        <v>136</v>
      </c>
      <c r="V55" s="10" t="s">
        <v>136</v>
      </c>
      <c r="W55" s="10" t="s">
        <v>136</v>
      </c>
      <c r="X55" s="10" t="s">
        <v>136</v>
      </c>
      <c r="Y55" s="10" t="s">
        <v>136</v>
      </c>
      <c r="Z55" s="10"/>
      <c r="AA55" s="10"/>
      <c r="AB55" s="10" t="s">
        <v>136</v>
      </c>
      <c r="AC55" s="10" t="s">
        <v>136</v>
      </c>
      <c r="AD55" s="10"/>
      <c r="AE55" s="10" t="s">
        <v>136</v>
      </c>
      <c r="AF55" s="10" t="s">
        <v>136</v>
      </c>
      <c r="AG55" s="10"/>
      <c r="AH55" s="10"/>
      <c r="AI55" s="10" t="s">
        <v>136</v>
      </c>
      <c r="AJ55" s="10" t="s">
        <v>136</v>
      </c>
      <c r="AK55" s="901">
        <f>COUNTIF(F55:AJ56,"〇")</f>
        <v>43</v>
      </c>
      <c r="AM55" s="279" t="s">
        <v>95</v>
      </c>
    </row>
    <row r="56" spans="1:39" x14ac:dyDescent="0.15">
      <c r="A56" s="890"/>
      <c r="B56" s="899"/>
      <c r="C56" s="900"/>
      <c r="D56" s="894" t="s">
        <v>96</v>
      </c>
      <c r="E56" s="896"/>
      <c r="F56" s="10" t="s">
        <v>136</v>
      </c>
      <c r="G56" s="10" t="s">
        <v>136</v>
      </c>
      <c r="H56" s="10" t="s">
        <v>136</v>
      </c>
      <c r="I56" s="10" t="s">
        <v>136</v>
      </c>
      <c r="J56" s="10" t="s">
        <v>136</v>
      </c>
      <c r="K56" s="10" t="s">
        <v>136</v>
      </c>
      <c r="L56" s="10"/>
      <c r="M56" s="10" t="s">
        <v>136</v>
      </c>
      <c r="N56" s="10" t="s">
        <v>136</v>
      </c>
      <c r="O56" s="10"/>
      <c r="P56" s="10" t="s">
        <v>136</v>
      </c>
      <c r="Q56" s="10" t="s">
        <v>136</v>
      </c>
      <c r="R56" s="10" t="s">
        <v>136</v>
      </c>
      <c r="S56" s="10"/>
      <c r="T56" s="10"/>
      <c r="U56" s="10" t="s">
        <v>136</v>
      </c>
      <c r="V56" s="10" t="s">
        <v>136</v>
      </c>
      <c r="W56" s="10"/>
      <c r="X56" s="10" t="s">
        <v>136</v>
      </c>
      <c r="Y56" s="10" t="s">
        <v>136</v>
      </c>
      <c r="Z56" s="10"/>
      <c r="AA56" s="10"/>
      <c r="AB56" s="10" t="s">
        <v>136</v>
      </c>
      <c r="AC56" s="10" t="s">
        <v>136</v>
      </c>
      <c r="AD56" s="10" t="s">
        <v>136</v>
      </c>
      <c r="AE56" s="10" t="s">
        <v>136</v>
      </c>
      <c r="AF56" s="10" t="s">
        <v>136</v>
      </c>
      <c r="AG56" s="10"/>
      <c r="AH56" s="10"/>
      <c r="AI56" s="10" t="s">
        <v>136</v>
      </c>
      <c r="AJ56" s="10" t="s">
        <v>136</v>
      </c>
      <c r="AK56" s="902"/>
      <c r="AM56" s="279" t="s">
        <v>97</v>
      </c>
    </row>
    <row r="57" spans="1:39" x14ac:dyDescent="0.15">
      <c r="A57" s="891"/>
      <c r="B57" s="8" t="s">
        <v>98</v>
      </c>
      <c r="C57" s="8" t="s">
        <v>99</v>
      </c>
      <c r="D57" s="145" t="s">
        <v>100</v>
      </c>
      <c r="E57" s="8" t="s">
        <v>101</v>
      </c>
      <c r="F57" s="903" t="s">
        <v>102</v>
      </c>
      <c r="G57" s="904"/>
      <c r="H57" s="904"/>
      <c r="I57" s="904"/>
      <c r="J57" s="904"/>
      <c r="K57" s="904"/>
      <c r="L57" s="904"/>
      <c r="M57" s="904"/>
      <c r="N57" s="904"/>
      <c r="O57" s="904"/>
      <c r="P57" s="904"/>
      <c r="Q57" s="904"/>
      <c r="R57" s="904"/>
      <c r="S57" s="904"/>
      <c r="T57" s="904"/>
      <c r="U57" s="904"/>
      <c r="V57" s="904"/>
      <c r="W57" s="904"/>
      <c r="X57" s="904"/>
      <c r="Y57" s="904"/>
      <c r="Z57" s="904"/>
      <c r="AA57" s="904"/>
      <c r="AB57" s="904"/>
      <c r="AC57" s="904"/>
      <c r="AD57" s="904"/>
      <c r="AE57" s="904"/>
      <c r="AF57" s="904"/>
      <c r="AG57" s="904"/>
      <c r="AH57" s="904"/>
      <c r="AI57" s="904"/>
      <c r="AJ57" s="905"/>
      <c r="AK57" s="146"/>
      <c r="AM57" s="279" t="s">
        <v>28</v>
      </c>
    </row>
    <row r="58" spans="1:39" x14ac:dyDescent="0.15">
      <c r="A58" s="281">
        <v>1</v>
      </c>
      <c r="B58" s="10" t="s">
        <v>137</v>
      </c>
      <c r="C58" s="10" t="s">
        <v>26</v>
      </c>
      <c r="D58" s="10">
        <v>6</v>
      </c>
      <c r="E58" s="10"/>
      <c r="F58" s="10">
        <v>2</v>
      </c>
      <c r="G58" s="10">
        <v>2</v>
      </c>
      <c r="H58" s="10">
        <v>1</v>
      </c>
      <c r="I58" s="10">
        <v>2</v>
      </c>
      <c r="J58" s="10">
        <v>2</v>
      </c>
      <c r="K58" s="10">
        <v>2</v>
      </c>
      <c r="L58" s="10"/>
      <c r="M58" s="10">
        <v>2</v>
      </c>
      <c r="N58" s="10">
        <v>2</v>
      </c>
      <c r="O58" s="10"/>
      <c r="P58" s="10">
        <v>2</v>
      </c>
      <c r="Q58" s="10">
        <v>2</v>
      </c>
      <c r="R58" s="10">
        <v>2</v>
      </c>
      <c r="S58" s="10"/>
      <c r="T58" s="10"/>
      <c r="U58" s="10">
        <v>2</v>
      </c>
      <c r="V58" s="10">
        <v>2</v>
      </c>
      <c r="W58" s="10">
        <v>1</v>
      </c>
      <c r="X58" s="10">
        <v>2</v>
      </c>
      <c r="Y58" s="10">
        <v>2</v>
      </c>
      <c r="Z58" s="10"/>
      <c r="AA58" s="10"/>
      <c r="AB58" s="10">
        <v>2</v>
      </c>
      <c r="AC58" s="10">
        <v>2</v>
      </c>
      <c r="AD58" s="10">
        <v>1</v>
      </c>
      <c r="AE58" s="10">
        <v>2</v>
      </c>
      <c r="AF58" s="10">
        <v>2</v>
      </c>
      <c r="AG58" s="10"/>
      <c r="AH58" s="10"/>
      <c r="AI58" s="10">
        <v>2</v>
      </c>
      <c r="AJ58" s="10">
        <v>2</v>
      </c>
      <c r="AK58" s="147">
        <f t="shared" ref="AK58:AK82" si="2">SUM(F58:AJ58)</f>
        <v>43</v>
      </c>
      <c r="AM58" s="279" t="s">
        <v>67</v>
      </c>
    </row>
    <row r="59" spans="1:39" x14ac:dyDescent="0.15">
      <c r="A59" s="281">
        <v>2</v>
      </c>
      <c r="B59" s="10" t="s">
        <v>138</v>
      </c>
      <c r="C59" s="10" t="s">
        <v>26</v>
      </c>
      <c r="D59" s="10">
        <v>6</v>
      </c>
      <c r="E59" s="10"/>
      <c r="F59" s="10">
        <v>2</v>
      </c>
      <c r="G59" s="10">
        <v>2</v>
      </c>
      <c r="H59" s="10">
        <v>1</v>
      </c>
      <c r="I59" s="10">
        <v>2</v>
      </c>
      <c r="J59" s="10">
        <v>2</v>
      </c>
      <c r="K59" s="10">
        <v>2</v>
      </c>
      <c r="L59" s="10"/>
      <c r="M59" s="10">
        <v>2</v>
      </c>
      <c r="N59" s="10">
        <v>2</v>
      </c>
      <c r="O59" s="10"/>
      <c r="P59" s="10">
        <v>2</v>
      </c>
      <c r="Q59" s="10">
        <v>1</v>
      </c>
      <c r="R59" s="10">
        <v>2</v>
      </c>
      <c r="S59" s="10"/>
      <c r="T59" s="10"/>
      <c r="U59" s="10">
        <v>2</v>
      </c>
      <c r="V59" s="10">
        <v>2</v>
      </c>
      <c r="W59" s="10">
        <v>1</v>
      </c>
      <c r="X59" s="10">
        <v>2</v>
      </c>
      <c r="Y59" s="10">
        <v>2</v>
      </c>
      <c r="Z59" s="10"/>
      <c r="AA59" s="10"/>
      <c r="AB59" s="10">
        <v>2</v>
      </c>
      <c r="AC59" s="10">
        <v>2</v>
      </c>
      <c r="AD59" s="10">
        <v>1</v>
      </c>
      <c r="AE59" s="10">
        <v>2</v>
      </c>
      <c r="AF59" s="10">
        <v>2</v>
      </c>
      <c r="AG59" s="10"/>
      <c r="AH59" s="10"/>
      <c r="AI59" s="10">
        <v>2</v>
      </c>
      <c r="AJ59" s="10">
        <v>2</v>
      </c>
      <c r="AK59" s="147">
        <f t="shared" si="2"/>
        <v>42</v>
      </c>
      <c r="AM59" s="279" t="s">
        <v>68</v>
      </c>
    </row>
    <row r="60" spans="1:39" x14ac:dyDescent="0.15">
      <c r="A60" s="281">
        <v>3</v>
      </c>
      <c r="B60" s="10" t="s">
        <v>139</v>
      </c>
      <c r="C60" s="10" t="s">
        <v>26</v>
      </c>
      <c r="D60" s="10">
        <v>6</v>
      </c>
      <c r="E60" s="10"/>
      <c r="F60" s="10">
        <v>2</v>
      </c>
      <c r="G60" s="10">
        <v>2</v>
      </c>
      <c r="H60" s="10">
        <v>1</v>
      </c>
      <c r="I60" s="10">
        <v>2</v>
      </c>
      <c r="J60" s="10">
        <v>2</v>
      </c>
      <c r="K60" s="10">
        <v>2</v>
      </c>
      <c r="L60" s="10"/>
      <c r="M60" s="10">
        <v>2</v>
      </c>
      <c r="N60" s="10">
        <v>2</v>
      </c>
      <c r="O60" s="10"/>
      <c r="P60" s="10"/>
      <c r="Q60" s="10">
        <v>2</v>
      </c>
      <c r="R60" s="10">
        <v>2</v>
      </c>
      <c r="S60" s="10"/>
      <c r="T60" s="10"/>
      <c r="U60" s="10">
        <v>2</v>
      </c>
      <c r="V60" s="10">
        <v>2</v>
      </c>
      <c r="W60" s="10">
        <v>1</v>
      </c>
      <c r="X60" s="10">
        <v>2</v>
      </c>
      <c r="Y60" s="10">
        <v>2</v>
      </c>
      <c r="Z60" s="10"/>
      <c r="AA60" s="10"/>
      <c r="AB60" s="10">
        <v>2</v>
      </c>
      <c r="AC60" s="10">
        <v>2</v>
      </c>
      <c r="AD60" s="10">
        <v>1</v>
      </c>
      <c r="AE60" s="10">
        <v>2</v>
      </c>
      <c r="AF60" s="10">
        <v>2</v>
      </c>
      <c r="AG60" s="10"/>
      <c r="AH60" s="10"/>
      <c r="AI60" s="10">
        <v>2</v>
      </c>
      <c r="AJ60" s="10">
        <v>2</v>
      </c>
      <c r="AK60" s="147">
        <f t="shared" si="2"/>
        <v>41</v>
      </c>
      <c r="AM60" s="279" t="s">
        <v>28</v>
      </c>
    </row>
    <row r="61" spans="1:39" x14ac:dyDescent="0.15">
      <c r="A61" s="281">
        <v>4</v>
      </c>
      <c r="B61" s="10" t="s">
        <v>140</v>
      </c>
      <c r="C61" s="10" t="s">
        <v>26</v>
      </c>
      <c r="D61" s="10">
        <v>6</v>
      </c>
      <c r="E61" s="10"/>
      <c r="F61" s="10">
        <v>2</v>
      </c>
      <c r="G61" s="10">
        <v>2</v>
      </c>
      <c r="H61" s="10">
        <v>1</v>
      </c>
      <c r="I61" s="10">
        <v>2</v>
      </c>
      <c r="J61" s="10">
        <v>2</v>
      </c>
      <c r="K61" s="10">
        <v>2</v>
      </c>
      <c r="L61" s="10"/>
      <c r="M61" s="10">
        <v>2</v>
      </c>
      <c r="N61" s="10"/>
      <c r="O61" s="10"/>
      <c r="P61" s="10">
        <v>2</v>
      </c>
      <c r="Q61" s="10">
        <v>2</v>
      </c>
      <c r="R61" s="10">
        <v>1</v>
      </c>
      <c r="S61" s="10"/>
      <c r="T61" s="10"/>
      <c r="U61" s="10"/>
      <c r="V61" s="10">
        <v>2</v>
      </c>
      <c r="W61" s="10">
        <v>1</v>
      </c>
      <c r="X61" s="10">
        <v>1</v>
      </c>
      <c r="Y61" s="10">
        <v>1</v>
      </c>
      <c r="Z61" s="10"/>
      <c r="AA61" s="10"/>
      <c r="AB61" s="10">
        <v>2</v>
      </c>
      <c r="AC61" s="10">
        <v>1</v>
      </c>
      <c r="AD61" s="10">
        <v>1</v>
      </c>
      <c r="AE61" s="10">
        <v>2</v>
      </c>
      <c r="AF61" s="10">
        <v>1</v>
      </c>
      <c r="AG61" s="10"/>
      <c r="AH61" s="10"/>
      <c r="AI61" s="10">
        <v>2</v>
      </c>
      <c r="AJ61" s="10">
        <v>1</v>
      </c>
      <c r="AK61" s="147">
        <f t="shared" si="2"/>
        <v>33</v>
      </c>
      <c r="AM61" s="279" t="s">
        <v>27</v>
      </c>
    </row>
    <row r="62" spans="1:39" x14ac:dyDescent="0.15">
      <c r="A62" s="281">
        <v>5</v>
      </c>
      <c r="B62" s="10" t="s">
        <v>141</v>
      </c>
      <c r="C62" s="10" t="s">
        <v>26</v>
      </c>
      <c r="D62" s="10">
        <v>5</v>
      </c>
      <c r="E62" s="10"/>
      <c r="F62" s="10">
        <v>2</v>
      </c>
      <c r="G62" s="10">
        <v>2</v>
      </c>
      <c r="H62" s="10">
        <v>1</v>
      </c>
      <c r="I62" s="10">
        <v>2</v>
      </c>
      <c r="J62" s="10">
        <v>2</v>
      </c>
      <c r="K62" s="10">
        <v>2</v>
      </c>
      <c r="L62" s="10"/>
      <c r="M62" s="10">
        <v>2</v>
      </c>
      <c r="N62" s="10">
        <v>2</v>
      </c>
      <c r="O62" s="10"/>
      <c r="P62" s="10">
        <v>2</v>
      </c>
      <c r="Q62" s="10"/>
      <c r="R62" s="10">
        <v>2</v>
      </c>
      <c r="S62" s="10"/>
      <c r="T62" s="10"/>
      <c r="U62" s="10">
        <v>2</v>
      </c>
      <c r="V62" s="10">
        <v>2</v>
      </c>
      <c r="W62" s="10">
        <v>1</v>
      </c>
      <c r="X62" s="10">
        <v>2</v>
      </c>
      <c r="Y62" s="10">
        <v>2</v>
      </c>
      <c r="Z62" s="10"/>
      <c r="AA62" s="10"/>
      <c r="AB62" s="10">
        <v>2</v>
      </c>
      <c r="AC62" s="10">
        <v>2</v>
      </c>
      <c r="AD62" s="10">
        <v>1</v>
      </c>
      <c r="AE62" s="10">
        <v>2</v>
      </c>
      <c r="AF62" s="10">
        <v>2</v>
      </c>
      <c r="AG62" s="10"/>
      <c r="AH62" s="10"/>
      <c r="AI62" s="10">
        <v>2</v>
      </c>
      <c r="AJ62" s="10">
        <v>2</v>
      </c>
      <c r="AK62" s="147">
        <f t="shared" si="2"/>
        <v>41</v>
      </c>
    </row>
    <row r="63" spans="1:39" x14ac:dyDescent="0.15">
      <c r="A63" s="281">
        <v>6</v>
      </c>
      <c r="B63" s="10" t="s">
        <v>142</v>
      </c>
      <c r="C63" s="10" t="s">
        <v>26</v>
      </c>
      <c r="D63" s="10">
        <v>5</v>
      </c>
      <c r="E63" s="10"/>
      <c r="F63" s="10"/>
      <c r="G63" s="10"/>
      <c r="H63" s="10">
        <v>1</v>
      </c>
      <c r="I63" s="10">
        <v>2</v>
      </c>
      <c r="J63" s="10">
        <v>2</v>
      </c>
      <c r="K63" s="10">
        <v>2</v>
      </c>
      <c r="L63" s="10"/>
      <c r="M63" s="10">
        <v>2</v>
      </c>
      <c r="N63" s="10">
        <v>2</v>
      </c>
      <c r="O63" s="10"/>
      <c r="P63" s="10">
        <v>1</v>
      </c>
      <c r="Q63" s="10">
        <v>2</v>
      </c>
      <c r="R63" s="10">
        <v>1</v>
      </c>
      <c r="S63" s="10"/>
      <c r="T63" s="10"/>
      <c r="U63" s="10">
        <v>2</v>
      </c>
      <c r="V63" s="10">
        <v>2</v>
      </c>
      <c r="W63" s="10">
        <v>1</v>
      </c>
      <c r="X63" s="10">
        <v>1</v>
      </c>
      <c r="Y63" s="10">
        <v>1</v>
      </c>
      <c r="Z63" s="10"/>
      <c r="AA63" s="10"/>
      <c r="AB63" s="10"/>
      <c r="AC63" s="10">
        <v>1</v>
      </c>
      <c r="AD63" s="10">
        <v>1</v>
      </c>
      <c r="AE63" s="10"/>
      <c r="AF63" s="10">
        <v>1</v>
      </c>
      <c r="AG63" s="10"/>
      <c r="AH63" s="10"/>
      <c r="AI63" s="10"/>
      <c r="AJ63" s="10">
        <v>1</v>
      </c>
      <c r="AK63" s="147">
        <f t="shared" si="2"/>
        <v>26</v>
      </c>
      <c r="AM63" s="11" t="s">
        <v>103</v>
      </c>
    </row>
    <row r="64" spans="1:39" x14ac:dyDescent="0.15">
      <c r="A64" s="281">
        <v>7</v>
      </c>
      <c r="B64" s="10" t="s">
        <v>143</v>
      </c>
      <c r="C64" s="10" t="s">
        <v>26</v>
      </c>
      <c r="D64" s="10">
        <v>5</v>
      </c>
      <c r="E64" s="10"/>
      <c r="F64" s="10">
        <v>1</v>
      </c>
      <c r="G64" s="10">
        <v>1</v>
      </c>
      <c r="H64" s="10"/>
      <c r="I64" s="10">
        <v>2</v>
      </c>
      <c r="J64" s="10"/>
      <c r="K64" s="10">
        <v>2</v>
      </c>
      <c r="L64" s="10"/>
      <c r="M64" s="10"/>
      <c r="N64" s="10">
        <v>2</v>
      </c>
      <c r="O64" s="10"/>
      <c r="P64" s="10">
        <v>2</v>
      </c>
      <c r="Q64" s="10">
        <v>2</v>
      </c>
      <c r="R64" s="10">
        <v>2</v>
      </c>
      <c r="S64" s="10"/>
      <c r="T64" s="10"/>
      <c r="U64" s="10">
        <v>2</v>
      </c>
      <c r="V64" s="10"/>
      <c r="W64" s="10"/>
      <c r="X64" s="10">
        <v>2</v>
      </c>
      <c r="Y64" s="10">
        <v>2</v>
      </c>
      <c r="Z64" s="10"/>
      <c r="AA64" s="10"/>
      <c r="AB64" s="10">
        <v>1</v>
      </c>
      <c r="AC64" s="10">
        <v>2</v>
      </c>
      <c r="AD64" s="10"/>
      <c r="AE64" s="10">
        <v>1</v>
      </c>
      <c r="AF64" s="10">
        <v>2</v>
      </c>
      <c r="AG64" s="10"/>
      <c r="AH64" s="10"/>
      <c r="AI64" s="10">
        <v>1</v>
      </c>
      <c r="AJ64" s="10">
        <v>2</v>
      </c>
      <c r="AK64" s="147">
        <f t="shared" si="2"/>
        <v>29</v>
      </c>
    </row>
    <row r="65" spans="1:39" x14ac:dyDescent="0.15">
      <c r="A65" s="281">
        <v>8</v>
      </c>
      <c r="B65" s="10" t="s">
        <v>144</v>
      </c>
      <c r="C65" s="10" t="s">
        <v>26</v>
      </c>
      <c r="D65" s="10">
        <v>4</v>
      </c>
      <c r="E65" s="10" t="s">
        <v>136</v>
      </c>
      <c r="F65" s="10">
        <v>2</v>
      </c>
      <c r="G65" s="10">
        <v>2</v>
      </c>
      <c r="H65" s="10">
        <v>1</v>
      </c>
      <c r="I65" s="10">
        <v>2</v>
      </c>
      <c r="J65" s="10">
        <v>2</v>
      </c>
      <c r="K65" s="10">
        <v>2</v>
      </c>
      <c r="L65" s="10"/>
      <c r="M65" s="10">
        <v>2</v>
      </c>
      <c r="N65" s="10">
        <v>2</v>
      </c>
      <c r="O65" s="10"/>
      <c r="P65" s="10">
        <v>2</v>
      </c>
      <c r="Q65" s="10">
        <v>2</v>
      </c>
      <c r="R65" s="10">
        <v>2</v>
      </c>
      <c r="S65" s="10"/>
      <c r="T65" s="10"/>
      <c r="U65" s="10">
        <v>2</v>
      </c>
      <c r="V65" s="10">
        <v>2</v>
      </c>
      <c r="W65" s="10">
        <v>1</v>
      </c>
      <c r="X65" s="10">
        <v>2</v>
      </c>
      <c r="Y65" s="10">
        <v>2</v>
      </c>
      <c r="Z65" s="10"/>
      <c r="AA65" s="10"/>
      <c r="AB65" s="10">
        <v>2</v>
      </c>
      <c r="AC65" s="10">
        <v>2</v>
      </c>
      <c r="AD65" s="10">
        <v>1</v>
      </c>
      <c r="AE65" s="10">
        <v>2</v>
      </c>
      <c r="AF65" s="10">
        <v>2</v>
      </c>
      <c r="AG65" s="10"/>
      <c r="AH65" s="10"/>
      <c r="AI65" s="10">
        <v>2</v>
      </c>
      <c r="AJ65" s="10">
        <v>2</v>
      </c>
      <c r="AK65" s="147">
        <f t="shared" si="2"/>
        <v>43</v>
      </c>
      <c r="AM65" s="11">
        <v>1</v>
      </c>
    </row>
    <row r="66" spans="1:39" x14ac:dyDescent="0.15">
      <c r="A66" s="281">
        <v>9</v>
      </c>
      <c r="B66" s="10" t="s">
        <v>145</v>
      </c>
      <c r="C66" s="10" t="s">
        <v>26</v>
      </c>
      <c r="D66" s="10">
        <v>4</v>
      </c>
      <c r="E66" s="10"/>
      <c r="F66" s="10">
        <v>2</v>
      </c>
      <c r="G66" s="10">
        <v>2</v>
      </c>
      <c r="H66" s="10">
        <v>1</v>
      </c>
      <c r="I66" s="10">
        <v>2</v>
      </c>
      <c r="J66" s="10">
        <v>2</v>
      </c>
      <c r="K66" s="10">
        <v>2</v>
      </c>
      <c r="L66" s="10"/>
      <c r="M66" s="10">
        <v>2</v>
      </c>
      <c r="N66" s="10">
        <v>1</v>
      </c>
      <c r="O66" s="10"/>
      <c r="P66" s="10">
        <v>2</v>
      </c>
      <c r="Q66" s="10">
        <v>2</v>
      </c>
      <c r="R66" s="10"/>
      <c r="S66" s="10"/>
      <c r="T66" s="10"/>
      <c r="U66" s="10">
        <v>1</v>
      </c>
      <c r="V66" s="10">
        <v>2</v>
      </c>
      <c r="W66" s="10">
        <v>1</v>
      </c>
      <c r="X66" s="10"/>
      <c r="Y66" s="10"/>
      <c r="Z66" s="10"/>
      <c r="AA66" s="10"/>
      <c r="AB66" s="10">
        <v>2</v>
      </c>
      <c r="AC66" s="10"/>
      <c r="AD66" s="10">
        <v>1</v>
      </c>
      <c r="AE66" s="10">
        <v>2</v>
      </c>
      <c r="AF66" s="10"/>
      <c r="AG66" s="10"/>
      <c r="AH66" s="10"/>
      <c r="AI66" s="10">
        <v>2</v>
      </c>
      <c r="AJ66" s="10"/>
      <c r="AK66" s="147">
        <f t="shared" si="2"/>
        <v>29</v>
      </c>
      <c r="AM66" s="11">
        <v>2</v>
      </c>
    </row>
    <row r="67" spans="1:39" x14ac:dyDescent="0.15">
      <c r="A67" s="281">
        <v>10</v>
      </c>
      <c r="B67" s="10" t="s">
        <v>146</v>
      </c>
      <c r="C67" s="10" t="s">
        <v>26</v>
      </c>
      <c r="D67" s="10">
        <v>3</v>
      </c>
      <c r="E67" s="10"/>
      <c r="F67" s="10">
        <v>2</v>
      </c>
      <c r="G67" s="10">
        <v>2</v>
      </c>
      <c r="H67" s="10"/>
      <c r="I67" s="10">
        <v>2</v>
      </c>
      <c r="J67" s="10">
        <v>2</v>
      </c>
      <c r="K67" s="10"/>
      <c r="L67" s="10"/>
      <c r="M67" s="10">
        <v>2</v>
      </c>
      <c r="N67" s="10">
        <v>1</v>
      </c>
      <c r="O67" s="10"/>
      <c r="P67" s="10"/>
      <c r="Q67" s="10"/>
      <c r="R67" s="10"/>
      <c r="S67" s="10"/>
      <c r="T67" s="10"/>
      <c r="U67" s="10">
        <v>1</v>
      </c>
      <c r="V67" s="10">
        <v>2</v>
      </c>
      <c r="W67" s="10"/>
      <c r="X67" s="10"/>
      <c r="Y67" s="10"/>
      <c r="Z67" s="10"/>
      <c r="AA67" s="10"/>
      <c r="AB67" s="10">
        <v>2</v>
      </c>
      <c r="AC67" s="10"/>
      <c r="AD67" s="10"/>
      <c r="AE67" s="10">
        <v>2</v>
      </c>
      <c r="AF67" s="10"/>
      <c r="AG67" s="10"/>
      <c r="AH67" s="10"/>
      <c r="AI67" s="10">
        <v>2</v>
      </c>
      <c r="AJ67" s="10"/>
      <c r="AK67" s="147">
        <f t="shared" si="2"/>
        <v>20</v>
      </c>
    </row>
    <row r="68" spans="1:39" x14ac:dyDescent="0.15">
      <c r="A68" s="281">
        <v>11</v>
      </c>
      <c r="B68" s="10" t="s">
        <v>147</v>
      </c>
      <c r="C68" s="10" t="s">
        <v>68</v>
      </c>
      <c r="D68" s="10">
        <v>5</v>
      </c>
      <c r="E68" s="10"/>
      <c r="F68" s="10">
        <v>1</v>
      </c>
      <c r="G68" s="10">
        <v>1</v>
      </c>
      <c r="H68" s="10">
        <v>1</v>
      </c>
      <c r="I68" s="10">
        <v>2</v>
      </c>
      <c r="J68" s="10">
        <v>2</v>
      </c>
      <c r="K68" s="10">
        <v>2</v>
      </c>
      <c r="L68" s="10"/>
      <c r="M68" s="10">
        <v>2</v>
      </c>
      <c r="N68" s="10">
        <v>2</v>
      </c>
      <c r="O68" s="10"/>
      <c r="P68" s="10">
        <v>2</v>
      </c>
      <c r="Q68" s="10">
        <v>1</v>
      </c>
      <c r="R68" s="10">
        <v>2</v>
      </c>
      <c r="S68" s="10"/>
      <c r="T68" s="10"/>
      <c r="U68" s="10">
        <v>2</v>
      </c>
      <c r="V68" s="10">
        <v>2</v>
      </c>
      <c r="W68" s="10">
        <v>1</v>
      </c>
      <c r="X68" s="10">
        <v>2</v>
      </c>
      <c r="Y68" s="10">
        <v>2</v>
      </c>
      <c r="Z68" s="10"/>
      <c r="AA68" s="10"/>
      <c r="AB68" s="10">
        <v>1</v>
      </c>
      <c r="AC68" s="10">
        <v>2</v>
      </c>
      <c r="AD68" s="10">
        <v>1</v>
      </c>
      <c r="AE68" s="10">
        <v>1</v>
      </c>
      <c r="AF68" s="10">
        <v>2</v>
      </c>
      <c r="AG68" s="10"/>
      <c r="AH68" s="10"/>
      <c r="AI68" s="10">
        <v>1</v>
      </c>
      <c r="AJ68" s="10">
        <v>2</v>
      </c>
      <c r="AK68" s="147">
        <f t="shared" si="2"/>
        <v>37</v>
      </c>
      <c r="AM68" s="11">
        <v>6</v>
      </c>
    </row>
    <row r="69" spans="1:39" x14ac:dyDescent="0.15">
      <c r="A69" s="281">
        <v>12</v>
      </c>
      <c r="B69" s="10" t="s">
        <v>148</v>
      </c>
      <c r="C69" s="10" t="s">
        <v>68</v>
      </c>
      <c r="D69" s="10">
        <v>2</v>
      </c>
      <c r="E69" s="10"/>
      <c r="F69" s="10">
        <v>2</v>
      </c>
      <c r="G69" s="10">
        <v>2</v>
      </c>
      <c r="H69" s="10">
        <v>1</v>
      </c>
      <c r="I69" s="10">
        <v>2</v>
      </c>
      <c r="J69" s="10">
        <v>2</v>
      </c>
      <c r="K69" s="10">
        <v>2</v>
      </c>
      <c r="L69" s="10"/>
      <c r="M69" s="10">
        <v>2</v>
      </c>
      <c r="N69" s="10">
        <v>2</v>
      </c>
      <c r="O69" s="10"/>
      <c r="P69" s="10">
        <v>2</v>
      </c>
      <c r="Q69" s="10">
        <v>2</v>
      </c>
      <c r="R69" s="10">
        <v>2</v>
      </c>
      <c r="S69" s="10"/>
      <c r="T69" s="10"/>
      <c r="U69" s="10">
        <v>2</v>
      </c>
      <c r="V69" s="10">
        <v>2</v>
      </c>
      <c r="W69" s="10">
        <v>1</v>
      </c>
      <c r="X69" s="10">
        <v>2</v>
      </c>
      <c r="Y69" s="10">
        <v>2</v>
      </c>
      <c r="Z69" s="10"/>
      <c r="AA69" s="10"/>
      <c r="AB69" s="10">
        <v>2</v>
      </c>
      <c r="AC69" s="10">
        <v>2</v>
      </c>
      <c r="AD69" s="10">
        <v>1</v>
      </c>
      <c r="AE69" s="10">
        <v>2</v>
      </c>
      <c r="AF69" s="10">
        <v>2</v>
      </c>
      <c r="AG69" s="10"/>
      <c r="AH69" s="10"/>
      <c r="AI69" s="10">
        <v>2</v>
      </c>
      <c r="AJ69" s="10">
        <v>2</v>
      </c>
      <c r="AK69" s="147">
        <f t="shared" si="2"/>
        <v>43</v>
      </c>
      <c r="AM69" s="11">
        <v>5</v>
      </c>
    </row>
    <row r="70" spans="1:39" x14ac:dyDescent="0.15">
      <c r="A70" s="281">
        <v>13</v>
      </c>
      <c r="B70" s="10" t="s">
        <v>149</v>
      </c>
      <c r="C70" s="10" t="s">
        <v>68</v>
      </c>
      <c r="D70" s="10"/>
      <c r="E70" s="10"/>
      <c r="F70" s="10">
        <v>2</v>
      </c>
      <c r="G70" s="10">
        <v>2</v>
      </c>
      <c r="H70" s="10">
        <v>1</v>
      </c>
      <c r="I70" s="10">
        <v>2</v>
      </c>
      <c r="J70" s="10">
        <v>2</v>
      </c>
      <c r="K70" s="10">
        <v>2</v>
      </c>
      <c r="L70" s="10"/>
      <c r="M70" s="10">
        <v>2</v>
      </c>
      <c r="N70" s="10">
        <v>2</v>
      </c>
      <c r="O70" s="10"/>
      <c r="P70" s="10">
        <v>2</v>
      </c>
      <c r="Q70" s="10">
        <v>2</v>
      </c>
      <c r="R70" s="10">
        <v>2</v>
      </c>
      <c r="S70" s="10"/>
      <c r="T70" s="10"/>
      <c r="U70" s="10">
        <v>2</v>
      </c>
      <c r="V70" s="10">
        <v>2</v>
      </c>
      <c r="W70" s="10">
        <v>1</v>
      </c>
      <c r="X70" s="10">
        <v>2</v>
      </c>
      <c r="Y70" s="10">
        <v>2</v>
      </c>
      <c r="Z70" s="10"/>
      <c r="AA70" s="10"/>
      <c r="AB70" s="10">
        <v>2</v>
      </c>
      <c r="AC70" s="10">
        <v>2</v>
      </c>
      <c r="AD70" s="10">
        <v>1</v>
      </c>
      <c r="AE70" s="10">
        <v>2</v>
      </c>
      <c r="AF70" s="10">
        <v>2</v>
      </c>
      <c r="AG70" s="10"/>
      <c r="AH70" s="10"/>
      <c r="AI70" s="10">
        <v>2</v>
      </c>
      <c r="AJ70" s="10">
        <v>2</v>
      </c>
      <c r="AK70" s="147">
        <f t="shared" si="2"/>
        <v>43</v>
      </c>
      <c r="AM70" s="11">
        <v>4</v>
      </c>
    </row>
    <row r="71" spans="1:39" x14ac:dyDescent="0.15">
      <c r="A71" s="281">
        <v>14</v>
      </c>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47">
        <f t="shared" si="2"/>
        <v>0</v>
      </c>
      <c r="AM71" s="11">
        <v>3</v>
      </c>
    </row>
    <row r="72" spans="1:39" x14ac:dyDescent="0.15">
      <c r="A72" s="281">
        <v>15</v>
      </c>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47">
        <f t="shared" si="2"/>
        <v>0</v>
      </c>
      <c r="AM72" s="11">
        <v>2</v>
      </c>
    </row>
    <row r="73" spans="1:39" x14ac:dyDescent="0.15">
      <c r="A73" s="281">
        <v>16</v>
      </c>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47">
        <f t="shared" si="2"/>
        <v>0</v>
      </c>
      <c r="AM73" s="11">
        <v>1</v>
      </c>
    </row>
    <row r="74" spans="1:39" x14ac:dyDescent="0.15">
      <c r="A74" s="281">
        <v>17</v>
      </c>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47">
        <f t="shared" si="2"/>
        <v>0</v>
      </c>
    </row>
    <row r="75" spans="1:39" x14ac:dyDescent="0.15">
      <c r="A75" s="281">
        <v>18</v>
      </c>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47">
        <f t="shared" si="2"/>
        <v>0</v>
      </c>
    </row>
    <row r="76" spans="1:39" x14ac:dyDescent="0.15">
      <c r="A76" s="281">
        <v>19</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47">
        <f t="shared" si="2"/>
        <v>0</v>
      </c>
    </row>
    <row r="77" spans="1:39" x14ac:dyDescent="0.15">
      <c r="A77" s="281">
        <v>20</v>
      </c>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47">
        <f t="shared" si="2"/>
        <v>0</v>
      </c>
    </row>
    <row r="78" spans="1:39" x14ac:dyDescent="0.15">
      <c r="A78" s="281">
        <v>21</v>
      </c>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47">
        <f t="shared" si="2"/>
        <v>0</v>
      </c>
    </row>
    <row r="79" spans="1:39" x14ac:dyDescent="0.15">
      <c r="A79" s="281">
        <v>22</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47">
        <f t="shared" si="2"/>
        <v>0</v>
      </c>
    </row>
    <row r="80" spans="1:39" x14ac:dyDescent="0.15">
      <c r="A80" s="281">
        <v>23</v>
      </c>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47">
        <f t="shared" si="2"/>
        <v>0</v>
      </c>
    </row>
    <row r="81" spans="1:37" x14ac:dyDescent="0.15">
      <c r="A81" s="281">
        <v>24</v>
      </c>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47">
        <f t="shared" si="2"/>
        <v>0</v>
      </c>
    </row>
    <row r="82" spans="1:37" x14ac:dyDescent="0.15">
      <c r="A82" s="281">
        <v>25</v>
      </c>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47">
        <f t="shared" si="2"/>
        <v>0</v>
      </c>
    </row>
    <row r="83" spans="1:37" x14ac:dyDescent="0.15">
      <c r="A83" s="282" t="s">
        <v>104</v>
      </c>
      <c r="B83" s="906" t="s">
        <v>105</v>
      </c>
      <c r="C83" s="906"/>
      <c r="D83" s="906"/>
      <c r="E83" s="283"/>
      <c r="F83" s="8">
        <f t="shared" ref="F83:AK83" si="3">SUM(F58:F82)</f>
        <v>22</v>
      </c>
      <c r="G83" s="8">
        <f t="shared" si="3"/>
        <v>22</v>
      </c>
      <c r="H83" s="8">
        <f t="shared" si="3"/>
        <v>11</v>
      </c>
      <c r="I83" s="8">
        <f t="shared" si="3"/>
        <v>26</v>
      </c>
      <c r="J83" s="8">
        <f t="shared" si="3"/>
        <v>24</v>
      </c>
      <c r="K83" s="8">
        <f t="shared" si="3"/>
        <v>24</v>
      </c>
      <c r="L83" s="8">
        <f t="shared" si="3"/>
        <v>0</v>
      </c>
      <c r="M83" s="8">
        <f t="shared" si="3"/>
        <v>24</v>
      </c>
      <c r="N83" s="8">
        <f t="shared" si="3"/>
        <v>22</v>
      </c>
      <c r="O83" s="8">
        <f t="shared" si="3"/>
        <v>0</v>
      </c>
      <c r="P83" s="8">
        <f t="shared" si="3"/>
        <v>21</v>
      </c>
      <c r="Q83" s="8">
        <f t="shared" si="3"/>
        <v>20</v>
      </c>
      <c r="R83" s="8">
        <f t="shared" si="3"/>
        <v>20</v>
      </c>
      <c r="S83" s="8">
        <f t="shared" si="3"/>
        <v>0</v>
      </c>
      <c r="T83" s="8">
        <f t="shared" si="3"/>
        <v>0</v>
      </c>
      <c r="U83" s="8">
        <f t="shared" si="3"/>
        <v>22</v>
      </c>
      <c r="V83" s="8">
        <f t="shared" si="3"/>
        <v>24</v>
      </c>
      <c r="W83" s="8">
        <f t="shared" si="3"/>
        <v>11</v>
      </c>
      <c r="X83" s="8">
        <f t="shared" si="3"/>
        <v>20</v>
      </c>
      <c r="Y83" s="8">
        <f t="shared" si="3"/>
        <v>20</v>
      </c>
      <c r="Z83" s="8">
        <f t="shared" si="3"/>
        <v>0</v>
      </c>
      <c r="AA83" s="8">
        <f t="shared" si="3"/>
        <v>0</v>
      </c>
      <c r="AB83" s="8">
        <f t="shared" si="3"/>
        <v>22</v>
      </c>
      <c r="AC83" s="8">
        <f t="shared" si="3"/>
        <v>20</v>
      </c>
      <c r="AD83" s="8">
        <f t="shared" si="3"/>
        <v>11</v>
      </c>
      <c r="AE83" s="8">
        <f t="shared" si="3"/>
        <v>22</v>
      </c>
      <c r="AF83" s="8">
        <f t="shared" si="3"/>
        <v>20</v>
      </c>
      <c r="AG83" s="8">
        <f t="shared" si="3"/>
        <v>0</v>
      </c>
      <c r="AH83" s="8">
        <f t="shared" si="3"/>
        <v>0</v>
      </c>
      <c r="AI83" s="8">
        <f t="shared" si="3"/>
        <v>22</v>
      </c>
      <c r="AJ83" s="8">
        <f t="shared" si="3"/>
        <v>20</v>
      </c>
      <c r="AK83" s="8">
        <f t="shared" si="3"/>
        <v>470</v>
      </c>
    </row>
    <row r="84" spans="1:37" x14ac:dyDescent="0.15">
      <c r="B84" s="907" t="s">
        <v>106</v>
      </c>
      <c r="C84" s="907"/>
      <c r="D84" s="907"/>
      <c r="E84" s="144"/>
      <c r="F84" s="908" t="s">
        <v>107</v>
      </c>
      <c r="G84" s="908"/>
      <c r="H84" s="908"/>
      <c r="I84" s="908"/>
      <c r="J84" s="908"/>
      <c r="K84" s="908"/>
      <c r="L84" s="908"/>
      <c r="M84" s="908"/>
      <c r="N84" s="908"/>
      <c r="O84" s="908"/>
      <c r="P84" s="908"/>
      <c r="Q84" s="908"/>
      <c r="R84" s="908"/>
      <c r="S84" s="908"/>
      <c r="T84" s="908"/>
      <c r="U84" s="908"/>
      <c r="V84" s="908"/>
      <c r="W84" s="908"/>
      <c r="X84" s="908"/>
      <c r="Y84" s="908"/>
      <c r="Z84" s="908"/>
      <c r="AA84" s="908"/>
      <c r="AB84" s="908"/>
      <c r="AC84" s="908"/>
      <c r="AD84" s="908"/>
      <c r="AE84" s="908"/>
      <c r="AF84" s="908"/>
      <c r="AG84" s="908"/>
      <c r="AH84" s="908"/>
      <c r="AI84" s="908"/>
      <c r="AJ84" s="908"/>
    </row>
    <row r="85" spans="1:37" ht="14.25" thickBot="1" x14ac:dyDescent="0.2">
      <c r="B85" s="907" t="s">
        <v>108</v>
      </c>
      <c r="C85" s="907"/>
      <c r="D85" s="907"/>
    </row>
    <row r="86" spans="1:37" ht="15.95" customHeight="1" thickBot="1" x14ac:dyDescent="0.2">
      <c r="A86" s="279" t="s">
        <v>104</v>
      </c>
      <c r="B86" s="907" t="s">
        <v>109</v>
      </c>
      <c r="C86" s="907"/>
      <c r="D86" s="907"/>
      <c r="E86" s="911" t="s">
        <v>110</v>
      </c>
      <c r="F86" s="911"/>
      <c r="G86" s="911"/>
      <c r="H86" s="911"/>
      <c r="I86" s="911"/>
      <c r="K86" s="918" t="s">
        <v>111</v>
      </c>
      <c r="L86" s="919"/>
      <c r="M86" s="919"/>
      <c r="N86" s="919"/>
      <c r="O86" s="919"/>
      <c r="P86" s="919"/>
      <c r="Q86" s="919"/>
      <c r="R86" s="284"/>
      <c r="S86" s="284"/>
      <c r="T86" s="284"/>
      <c r="U86" s="284"/>
      <c r="V86" s="284"/>
      <c r="W86" s="284"/>
      <c r="X86" s="284"/>
      <c r="Y86" s="284"/>
      <c r="Z86" s="284"/>
      <c r="AA86" s="284"/>
      <c r="AB86" s="284"/>
      <c r="AC86" s="284"/>
      <c r="AD86" s="284"/>
      <c r="AE86" s="284"/>
      <c r="AF86" s="919"/>
      <c r="AG86" s="919"/>
      <c r="AH86" s="919"/>
      <c r="AI86" s="919"/>
      <c r="AJ86" s="919"/>
      <c r="AK86" s="920"/>
    </row>
    <row r="87" spans="1:37" ht="14.25" thickBot="1" x14ac:dyDescent="0.2">
      <c r="B87" s="907" t="s">
        <v>112</v>
      </c>
      <c r="C87" s="907"/>
      <c r="D87" s="907"/>
      <c r="E87" s="144"/>
      <c r="F87" s="12" t="s">
        <v>100</v>
      </c>
      <c r="G87" s="13" t="s">
        <v>113</v>
      </c>
      <c r="K87" s="921" t="s">
        <v>114</v>
      </c>
      <c r="L87" s="922"/>
      <c r="M87" s="922"/>
      <c r="N87" s="922"/>
      <c r="O87" s="922"/>
      <c r="P87" s="922"/>
      <c r="Q87" s="923"/>
      <c r="R87" s="285">
        <f>AK83</f>
        <v>470</v>
      </c>
      <c r="S87" s="286" t="s">
        <v>24</v>
      </c>
      <c r="T87" s="11" t="s">
        <v>115</v>
      </c>
      <c r="U87" s="909" t="s">
        <v>116</v>
      </c>
      <c r="V87" s="909"/>
      <c r="W87" s="909"/>
      <c r="X87" s="909"/>
      <c r="Y87" s="910"/>
      <c r="Z87" s="285">
        <f>AK55</f>
        <v>43</v>
      </c>
      <c r="AA87" s="286" t="s">
        <v>117</v>
      </c>
      <c r="AB87" s="279" t="s">
        <v>118</v>
      </c>
      <c r="AC87" s="939">
        <f>ROUNDDOWN(R87/Z87,1)</f>
        <v>10.9</v>
      </c>
      <c r="AD87" s="940"/>
      <c r="AE87" s="287" t="s">
        <v>24</v>
      </c>
      <c r="AK87" s="288"/>
    </row>
    <row r="88" spans="1:37" ht="3.4" customHeight="1" thickBot="1" x14ac:dyDescent="0.2">
      <c r="B88" s="927" t="s">
        <v>119</v>
      </c>
      <c r="C88" s="927"/>
      <c r="D88" s="927"/>
      <c r="E88" s="144"/>
      <c r="F88" s="928">
        <v>6</v>
      </c>
      <c r="G88" s="930">
        <f>SUMPRODUCT(($C$58:$C$82="生活介護")*($D$58:$D$82=F88)*($AK$58:$AK$82&gt;0))</f>
        <v>4</v>
      </c>
      <c r="K88" s="289"/>
      <c r="R88" s="290"/>
      <c r="S88" s="290"/>
      <c r="Z88" s="290"/>
      <c r="AK88" s="288"/>
    </row>
    <row r="89" spans="1:37" ht="14.25" thickBot="1" x14ac:dyDescent="0.2">
      <c r="B89" s="927"/>
      <c r="C89" s="927"/>
      <c r="D89" s="927"/>
      <c r="F89" s="929"/>
      <c r="G89" s="931"/>
      <c r="K89" s="921" t="s">
        <v>120</v>
      </c>
      <c r="L89" s="922"/>
      <c r="M89" s="922"/>
      <c r="N89" s="922"/>
      <c r="O89" s="922"/>
      <c r="P89" s="922"/>
      <c r="Q89" s="923"/>
      <c r="R89" s="285">
        <f>COUNTA(F83:AJ83)-COUNTIF(F83:AJ83,0)</f>
        <v>23</v>
      </c>
      <c r="S89" s="286" t="s">
        <v>18</v>
      </c>
      <c r="T89" s="11" t="s">
        <v>115</v>
      </c>
      <c r="U89" s="909" t="s">
        <v>121</v>
      </c>
      <c r="V89" s="909"/>
      <c r="W89" s="909"/>
      <c r="X89" s="909"/>
      <c r="Y89" s="910"/>
      <c r="Z89" s="285">
        <f>COUNTA(F54:AJ54)</f>
        <v>31</v>
      </c>
      <c r="AA89" s="286" t="s">
        <v>18</v>
      </c>
      <c r="AB89" s="14" t="s">
        <v>122</v>
      </c>
      <c r="AC89" s="279">
        <v>7</v>
      </c>
      <c r="AD89" s="279" t="s">
        <v>18</v>
      </c>
      <c r="AE89" s="279" t="s">
        <v>118</v>
      </c>
      <c r="AF89" s="291">
        <f>ROUNDDOWN(R89/Z89*AC89,1)</f>
        <v>5.0999999999999996</v>
      </c>
      <c r="AG89" s="287" t="s">
        <v>18</v>
      </c>
      <c r="AK89" s="288"/>
    </row>
    <row r="90" spans="1:37" ht="14.25" thickBot="1" x14ac:dyDescent="0.2">
      <c r="B90" s="911"/>
      <c r="C90" s="911"/>
      <c r="D90" s="911"/>
      <c r="F90" s="15">
        <v>5</v>
      </c>
      <c r="G90" s="16">
        <f>SUMPRODUCT(($C$58:$C$82="生活介護")*($D$58:$D$82=F90)*($AK$58:$AK$82&gt;0))</f>
        <v>3</v>
      </c>
      <c r="H90" s="17" t="s">
        <v>101</v>
      </c>
      <c r="K90" s="912" t="s">
        <v>123</v>
      </c>
      <c r="L90" s="913"/>
      <c r="M90" s="913"/>
      <c r="N90" s="913"/>
      <c r="O90" s="913"/>
      <c r="P90" s="913"/>
      <c r="Q90" s="913"/>
      <c r="R90" s="913"/>
      <c r="S90" s="913"/>
      <c r="T90" s="913"/>
      <c r="U90" s="913"/>
      <c r="V90" s="913"/>
      <c r="W90" s="913"/>
      <c r="X90" s="913"/>
      <c r="Y90" s="913"/>
      <c r="Z90" s="913"/>
      <c r="AA90" s="913"/>
      <c r="AB90" s="913"/>
      <c r="AC90" s="913"/>
      <c r="AD90" s="913"/>
      <c r="AE90" s="913"/>
      <c r="AF90" s="913"/>
      <c r="AG90" s="913"/>
      <c r="AH90" s="913"/>
      <c r="AI90" s="913"/>
      <c r="AJ90" s="913"/>
      <c r="AK90" s="914"/>
    </row>
    <row r="91" spans="1:37" ht="14.25" thickBot="1" x14ac:dyDescent="0.2">
      <c r="F91" s="18">
        <v>4</v>
      </c>
      <c r="G91" s="19">
        <f>SUMPRODUCT(($C$58:$C$82="生活介護")*($D$58:$D$82=F91)*($AK$58:$AK$82&gt;0))</f>
        <v>2</v>
      </c>
      <c r="H91" s="20">
        <f>SUMPRODUCT(($C$58:$C$82="生活介護")*($D$58:$D$82=F91)*($E$58:$E$82=$AM$14)*($AK$58:$AK$82&gt;0))</f>
        <v>1</v>
      </c>
      <c r="K91" s="915"/>
      <c r="L91" s="916"/>
      <c r="M91" s="916"/>
      <c r="N91" s="916"/>
      <c r="O91" s="916"/>
      <c r="P91" s="916"/>
      <c r="Q91" s="916"/>
      <c r="R91" s="916"/>
      <c r="S91" s="916"/>
      <c r="T91" s="916"/>
      <c r="U91" s="916"/>
      <c r="V91" s="916"/>
      <c r="W91" s="916"/>
      <c r="X91" s="916"/>
      <c r="Y91" s="916"/>
      <c r="Z91" s="916"/>
      <c r="AA91" s="916"/>
      <c r="AB91" s="916"/>
      <c r="AC91" s="916"/>
      <c r="AD91" s="916"/>
      <c r="AE91" s="916"/>
      <c r="AF91" s="916"/>
      <c r="AG91" s="916"/>
      <c r="AH91" s="916"/>
      <c r="AI91" s="916"/>
      <c r="AJ91" s="916"/>
      <c r="AK91" s="917"/>
    </row>
    <row r="92" spans="1:37" ht="12" customHeight="1" thickBot="1" x14ac:dyDescent="0.2">
      <c r="B92" s="932" t="s">
        <v>124</v>
      </c>
      <c r="C92" s="932"/>
      <c r="D92" s="292"/>
      <c r="E92" s="292"/>
      <c r="F92" s="889">
        <v>3</v>
      </c>
      <c r="G92" s="928">
        <f>SUMPRODUCT(($C$58:$C$82="生活介護")*($D$58:$D$82=F92)*($AK$58:$AK$82&gt;0))</f>
        <v>1</v>
      </c>
      <c r="H92" s="933">
        <f>SUMPRODUCT(($C$58:$C$82="生活介護")*($D$58:$D$82=F92)*($E$58:$E$82=$AM$14)*($AK$58:$AK$82&gt;0))</f>
        <v>0</v>
      </c>
    </row>
    <row r="93" spans="1:37" ht="2.25" customHeight="1" x14ac:dyDescent="0.15">
      <c r="B93" s="292"/>
      <c r="C93" s="292"/>
      <c r="D93" s="292"/>
      <c r="E93" s="292"/>
      <c r="F93" s="891"/>
      <c r="G93" s="929"/>
      <c r="H93" s="931"/>
      <c r="K93" s="293"/>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94"/>
    </row>
    <row r="94" spans="1:37" ht="14.25" customHeight="1" thickBot="1" x14ac:dyDescent="0.2">
      <c r="B94" s="932" t="s">
        <v>125</v>
      </c>
      <c r="C94" s="932"/>
      <c r="D94" s="932"/>
      <c r="E94" s="292"/>
      <c r="F94" s="18">
        <v>2</v>
      </c>
      <c r="G94" s="15">
        <f>SUMPRODUCT(($C$58:$C$82="生活介護")*($D$58:$D$82=F94)*($AK$58:$AK$82&gt;0))</f>
        <v>0</v>
      </c>
      <c r="H94" s="21">
        <f>SUMPRODUCT(($C$58:$C$82="生活介護")*($D$58:$D$82=F94)*($E$58:$E$82=$AM$14)*($AK$58:$AK$82&gt;0))</f>
        <v>0</v>
      </c>
      <c r="K94" s="926" t="s">
        <v>126</v>
      </c>
      <c r="L94" s="911"/>
      <c r="M94" s="911"/>
      <c r="N94" s="911"/>
      <c r="O94" s="911"/>
      <c r="P94" s="911"/>
      <c r="Q94" s="911"/>
      <c r="AK94" s="288"/>
    </row>
    <row r="95" spans="1:37" ht="14.25" thickBot="1" x14ac:dyDescent="0.2">
      <c r="B95" s="932" t="s">
        <v>127</v>
      </c>
      <c r="C95" s="932"/>
      <c r="D95" s="932"/>
      <c r="E95" s="292"/>
      <c r="F95" s="18">
        <v>1</v>
      </c>
      <c r="G95" s="15">
        <f>SUMPRODUCT(($C$58:$C$82="生活介護")*($D$58:$D$82=F95)*($AK$58:$AK$82&gt;0))</f>
        <v>0</v>
      </c>
      <c r="H95" s="16">
        <f>SUMPRODUCT(($C$58:$C$82="生活介護")*($D$58:$D$82=F95)*($E$58:$E$82=$AM$14)*($AK$58:$AK$82&gt;0))</f>
        <v>0</v>
      </c>
      <c r="K95" s="934" t="s">
        <v>128</v>
      </c>
      <c r="L95" s="935"/>
      <c r="M95" s="935"/>
      <c r="N95" s="935"/>
      <c r="O95" s="935"/>
      <c r="P95" s="935"/>
      <c r="Q95" s="935"/>
      <c r="R95" s="935"/>
      <c r="S95" s="936"/>
      <c r="T95" s="285">
        <f>G88+G90+H91+H92+H94+H95</f>
        <v>8</v>
      </c>
      <c r="U95" s="286" t="s">
        <v>24</v>
      </c>
      <c r="V95" s="11" t="s">
        <v>115</v>
      </c>
      <c r="W95" s="909" t="s">
        <v>129</v>
      </c>
      <c r="X95" s="909"/>
      <c r="Y95" s="909"/>
      <c r="Z95" s="909"/>
      <c r="AA95" s="909"/>
      <c r="AB95" s="910"/>
      <c r="AC95" s="285">
        <f>G96</f>
        <v>10</v>
      </c>
      <c r="AD95" s="286" t="s">
        <v>24</v>
      </c>
      <c r="AE95" s="279" t="s">
        <v>118</v>
      </c>
      <c r="AF95" s="937">
        <f>ROUNDDOWN(T95/AC95,2)</f>
        <v>0.8</v>
      </c>
      <c r="AG95" s="938"/>
      <c r="AK95" s="288"/>
    </row>
    <row r="96" spans="1:37" ht="14.25" thickBot="1" x14ac:dyDescent="0.2">
      <c r="B96" s="292"/>
      <c r="C96" s="22" t="s">
        <v>130</v>
      </c>
      <c r="D96" s="292"/>
      <c r="E96" s="292"/>
      <c r="F96" s="23" t="s">
        <v>5</v>
      </c>
      <c r="G96" s="282">
        <f>SUM(G88:G95)</f>
        <v>10</v>
      </c>
      <c r="K96" s="912" t="s">
        <v>131</v>
      </c>
      <c r="L96" s="913"/>
      <c r="M96" s="913"/>
      <c r="N96" s="913"/>
      <c r="O96" s="913"/>
      <c r="P96" s="913"/>
      <c r="Q96" s="913"/>
      <c r="R96" s="913"/>
      <c r="S96" s="913"/>
      <c r="T96" s="913"/>
      <c r="U96" s="913"/>
      <c r="V96" s="913"/>
      <c r="W96" s="913"/>
      <c r="X96" s="913"/>
      <c r="Y96" s="913"/>
      <c r="Z96" s="913"/>
      <c r="AA96" s="913"/>
      <c r="AB96" s="913"/>
      <c r="AC96" s="913"/>
      <c r="AD96" s="913"/>
      <c r="AE96" s="913"/>
      <c r="AF96" s="913"/>
      <c r="AG96" s="913"/>
      <c r="AH96" s="913"/>
      <c r="AI96" s="913"/>
      <c r="AJ96" s="913"/>
      <c r="AK96" s="914"/>
    </row>
    <row r="97" spans="2:37" ht="14.25" thickBot="1" x14ac:dyDescent="0.2">
      <c r="B97" s="292"/>
      <c r="C97" s="295">
        <v>20</v>
      </c>
      <c r="D97" s="292" t="s">
        <v>24</v>
      </c>
      <c r="E97" s="292"/>
      <c r="K97" s="915"/>
      <c r="L97" s="916"/>
      <c r="M97" s="916"/>
      <c r="N97" s="916"/>
      <c r="O97" s="916"/>
      <c r="P97" s="916"/>
      <c r="Q97" s="916"/>
      <c r="R97" s="916"/>
      <c r="S97" s="916"/>
      <c r="T97" s="916"/>
      <c r="U97" s="916"/>
      <c r="V97" s="916"/>
      <c r="W97" s="916"/>
      <c r="X97" s="916"/>
      <c r="Y97" s="916"/>
      <c r="Z97" s="916"/>
      <c r="AA97" s="916"/>
      <c r="AB97" s="916"/>
      <c r="AC97" s="916"/>
      <c r="AD97" s="916"/>
      <c r="AE97" s="916"/>
      <c r="AF97" s="916"/>
      <c r="AG97" s="916"/>
      <c r="AH97" s="916"/>
      <c r="AI97" s="916"/>
      <c r="AJ97" s="916"/>
      <c r="AK97" s="917"/>
    </row>
    <row r="98" spans="2:37" ht="4.5" customHeight="1" x14ac:dyDescent="0.15"/>
  </sheetData>
  <mergeCells count="78">
    <mergeCell ref="K96:AK97"/>
    <mergeCell ref="B94:D94"/>
    <mergeCell ref="K94:Q94"/>
    <mergeCell ref="B95:D95"/>
    <mergeCell ref="K95:S95"/>
    <mergeCell ref="W95:AB95"/>
    <mergeCell ref="AF95:AG95"/>
    <mergeCell ref="B90:D90"/>
    <mergeCell ref="K90:AK91"/>
    <mergeCell ref="B92:C92"/>
    <mergeCell ref="F92:F93"/>
    <mergeCell ref="G92:G93"/>
    <mergeCell ref="H92:H93"/>
    <mergeCell ref="B87:D87"/>
    <mergeCell ref="K87:Q87"/>
    <mergeCell ref="U87:Y87"/>
    <mergeCell ref="AC87:AD87"/>
    <mergeCell ref="B88:D89"/>
    <mergeCell ref="F88:F89"/>
    <mergeCell ref="G88:G89"/>
    <mergeCell ref="K89:Q89"/>
    <mergeCell ref="U89:Y89"/>
    <mergeCell ref="B83:D83"/>
    <mergeCell ref="B84:D84"/>
    <mergeCell ref="F84:AJ84"/>
    <mergeCell ref="B85:D85"/>
    <mergeCell ref="B86:D86"/>
    <mergeCell ref="E86:I86"/>
    <mergeCell ref="K86:Q86"/>
    <mergeCell ref="AF86:AK86"/>
    <mergeCell ref="A53:A57"/>
    <mergeCell ref="B53:D53"/>
    <mergeCell ref="B54:E54"/>
    <mergeCell ref="B55:C56"/>
    <mergeCell ref="D55:E55"/>
    <mergeCell ref="AK55:AK56"/>
    <mergeCell ref="D56:E56"/>
    <mergeCell ref="F57:AJ57"/>
    <mergeCell ref="B46:D46"/>
    <mergeCell ref="K46:S46"/>
    <mergeCell ref="W46:AB46"/>
    <mergeCell ref="AF46:AG46"/>
    <mergeCell ref="K47:AK48"/>
    <mergeCell ref="W51:AJ51"/>
    <mergeCell ref="K45:Q45"/>
    <mergeCell ref="B39:D40"/>
    <mergeCell ref="F39:F40"/>
    <mergeCell ref="G39:G40"/>
    <mergeCell ref="K40:Q40"/>
    <mergeCell ref="B43:C43"/>
    <mergeCell ref="F43:F44"/>
    <mergeCell ref="G43:G44"/>
    <mergeCell ref="H43:H44"/>
    <mergeCell ref="B45:D45"/>
    <mergeCell ref="U40:Y40"/>
    <mergeCell ref="B41:D41"/>
    <mergeCell ref="K41:AK42"/>
    <mergeCell ref="B36:D36"/>
    <mergeCell ref="B37:D37"/>
    <mergeCell ref="E37:I37"/>
    <mergeCell ref="K37:Q37"/>
    <mergeCell ref="AF37:AK37"/>
    <mergeCell ref="B38:D38"/>
    <mergeCell ref="K38:Q38"/>
    <mergeCell ref="U38:Y38"/>
    <mergeCell ref="AC38:AD38"/>
    <mergeCell ref="AK6:AK7"/>
    <mergeCell ref="D7:E7"/>
    <mergeCell ref="F8:AJ8"/>
    <mergeCell ref="B34:D34"/>
    <mergeCell ref="B35:D35"/>
    <mergeCell ref="F35:AJ35"/>
    <mergeCell ref="W2:AJ2"/>
    <mergeCell ref="A4:A8"/>
    <mergeCell ref="B4:D4"/>
    <mergeCell ref="B5:E5"/>
    <mergeCell ref="B6:C7"/>
    <mergeCell ref="D6:E6"/>
  </mergeCells>
  <phoneticPr fontId="1"/>
  <dataValidations count="5">
    <dataValidation type="list" allowBlank="1" showInputMessage="1" showErrorMessage="1" sqref="D58:D82 D9:D33" xr:uid="{16B94AC5-E977-442D-8E8F-C1B89EBEDDA9}">
      <formula1>$AM$18:$AM$24</formula1>
    </dataValidation>
    <dataValidation type="list" allowBlank="1" showInputMessage="1" showErrorMessage="1" sqref="F58:AJ82 F9:AJ33" xr:uid="{B588B559-B411-4C0F-A925-88E3A6C508B8}">
      <formula1>$AM$15:$AM$17</formula1>
    </dataValidation>
    <dataValidation type="list" showInputMessage="1" showErrorMessage="1" sqref="E58:E82 E9:E33" xr:uid="{01DBF73D-ABDC-42F5-9963-E8EA843B5EE3}">
      <formula1>$AM$13:$AM$14</formula1>
    </dataValidation>
    <dataValidation type="list" allowBlank="1" showInputMessage="1" showErrorMessage="1" sqref="F55:AJ56 F6:AJ7" xr:uid="{51AEA4C6-0EB5-4D30-8D0C-C400E333D7B8}">
      <formula1>$AM$13:$AM$14</formula1>
    </dataValidation>
    <dataValidation type="list" allowBlank="1" showInputMessage="1" showErrorMessage="1" sqref="C58:C82 C9:C33" xr:uid="{2B9E22D1-C74F-4356-8CA9-7F295DC04F99}">
      <formula1>$AM$4:$AM$12</formula1>
    </dataValidation>
  </dataValidations>
  <printOptions horizontalCentered="1"/>
  <pageMargins left="0.39370078740157483" right="0.39370078740157483" top="0.98425196850393704" bottom="0.39370078740157483" header="0.31496062992125984" footer="0.31496062992125984"/>
  <pageSetup paperSize="9" scale="84" fitToHeight="2" orientation="landscape" horizontalDpi="1200" verticalDpi="1200" r:id="rId1"/>
  <rowBreaks count="1" manualBreakCount="1">
    <brk id="49" max="36" man="1"/>
  </rowBreaks>
  <colBreaks count="1" manualBreakCount="1">
    <brk id="37" max="4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2"/>
  <sheetViews>
    <sheetView view="pageBreakPreview" zoomScaleNormal="70" zoomScaleSheetLayoutView="100" workbookViewId="0">
      <selection activeCell="J15" sqref="J15"/>
    </sheetView>
  </sheetViews>
  <sheetFormatPr defaultColWidth="9" defaultRowHeight="13.5" x14ac:dyDescent="0.15"/>
  <cols>
    <col min="1" max="1" width="11.25" style="3" customWidth="1"/>
    <col min="2" max="2" width="19.375" style="3" customWidth="1"/>
    <col min="3" max="3" width="12.875" style="3" customWidth="1"/>
    <col min="4" max="7" width="11.25" style="3" customWidth="1"/>
    <col min="8" max="8" width="18" style="3" customWidth="1"/>
    <col min="9" max="256" width="9" style="3"/>
    <col min="257" max="264" width="11.25" style="3" customWidth="1"/>
    <col min="265" max="512" width="9" style="3"/>
    <col min="513" max="520" width="11.25" style="3" customWidth="1"/>
    <col min="521" max="768" width="9" style="3"/>
    <col min="769" max="776" width="11.25" style="3" customWidth="1"/>
    <col min="777" max="1024" width="9" style="3"/>
    <col min="1025" max="1032" width="11.25" style="3" customWidth="1"/>
    <col min="1033" max="1280" width="9" style="3"/>
    <col min="1281" max="1288" width="11.25" style="3" customWidth="1"/>
    <col min="1289" max="1536" width="9" style="3"/>
    <col min="1537" max="1544" width="11.25" style="3" customWidth="1"/>
    <col min="1545" max="1792" width="9" style="3"/>
    <col min="1793" max="1800" width="11.25" style="3" customWidth="1"/>
    <col min="1801" max="2048" width="9" style="3"/>
    <col min="2049" max="2056" width="11.25" style="3" customWidth="1"/>
    <col min="2057" max="2304" width="9" style="3"/>
    <col min="2305" max="2312" width="11.25" style="3" customWidth="1"/>
    <col min="2313" max="2560" width="9" style="3"/>
    <col min="2561" max="2568" width="11.25" style="3" customWidth="1"/>
    <col min="2569" max="2816" width="9" style="3"/>
    <col min="2817" max="2824" width="11.25" style="3" customWidth="1"/>
    <col min="2825" max="3072" width="9" style="3"/>
    <col min="3073" max="3080" width="11.25" style="3" customWidth="1"/>
    <col min="3081" max="3328" width="9" style="3"/>
    <col min="3329" max="3336" width="11.25" style="3" customWidth="1"/>
    <col min="3337" max="3584" width="9" style="3"/>
    <col min="3585" max="3592" width="11.25" style="3" customWidth="1"/>
    <col min="3593" max="3840" width="9" style="3"/>
    <col min="3841" max="3848" width="11.25" style="3" customWidth="1"/>
    <col min="3849" max="4096" width="9" style="3"/>
    <col min="4097" max="4104" width="11.25" style="3" customWidth="1"/>
    <col min="4105" max="4352" width="9" style="3"/>
    <col min="4353" max="4360" width="11.25" style="3" customWidth="1"/>
    <col min="4361" max="4608" width="9" style="3"/>
    <col min="4609" max="4616" width="11.25" style="3" customWidth="1"/>
    <col min="4617" max="4864" width="9" style="3"/>
    <col min="4865" max="4872" width="11.25" style="3" customWidth="1"/>
    <col min="4873" max="5120" width="9" style="3"/>
    <col min="5121" max="5128" width="11.25" style="3" customWidth="1"/>
    <col min="5129" max="5376" width="9" style="3"/>
    <col min="5377" max="5384" width="11.25" style="3" customWidth="1"/>
    <col min="5385" max="5632" width="9" style="3"/>
    <col min="5633" max="5640" width="11.25" style="3" customWidth="1"/>
    <col min="5641" max="5888" width="9" style="3"/>
    <col min="5889" max="5896" width="11.25" style="3" customWidth="1"/>
    <col min="5897" max="6144" width="9" style="3"/>
    <col min="6145" max="6152" width="11.25" style="3" customWidth="1"/>
    <col min="6153" max="6400" width="9" style="3"/>
    <col min="6401" max="6408" width="11.25" style="3" customWidth="1"/>
    <col min="6409" max="6656" width="9" style="3"/>
    <col min="6657" max="6664" width="11.25" style="3" customWidth="1"/>
    <col min="6665" max="6912" width="9" style="3"/>
    <col min="6913" max="6920" width="11.25" style="3" customWidth="1"/>
    <col min="6921" max="7168" width="9" style="3"/>
    <col min="7169" max="7176" width="11.25" style="3" customWidth="1"/>
    <col min="7177" max="7424" width="9" style="3"/>
    <col min="7425" max="7432" width="11.25" style="3" customWidth="1"/>
    <col min="7433" max="7680" width="9" style="3"/>
    <col min="7681" max="7688" width="11.25" style="3" customWidth="1"/>
    <col min="7689" max="7936" width="9" style="3"/>
    <col min="7937" max="7944" width="11.25" style="3" customWidth="1"/>
    <col min="7945" max="8192" width="9" style="3"/>
    <col min="8193" max="8200" width="11.25" style="3" customWidth="1"/>
    <col min="8201" max="8448" width="9" style="3"/>
    <col min="8449" max="8456" width="11.25" style="3" customWidth="1"/>
    <col min="8457" max="8704" width="9" style="3"/>
    <col min="8705" max="8712" width="11.25" style="3" customWidth="1"/>
    <col min="8713" max="8960" width="9" style="3"/>
    <col min="8961" max="8968" width="11.25" style="3" customWidth="1"/>
    <col min="8969" max="9216" width="9" style="3"/>
    <col min="9217" max="9224" width="11.25" style="3" customWidth="1"/>
    <col min="9225" max="9472" width="9" style="3"/>
    <col min="9473" max="9480" width="11.25" style="3" customWidth="1"/>
    <col min="9481" max="9728" width="9" style="3"/>
    <col min="9729" max="9736" width="11.25" style="3" customWidth="1"/>
    <col min="9737" max="9984" width="9" style="3"/>
    <col min="9985" max="9992" width="11.25" style="3" customWidth="1"/>
    <col min="9993" max="10240" width="9" style="3"/>
    <col min="10241" max="10248" width="11.25" style="3" customWidth="1"/>
    <col min="10249" max="10496" width="9" style="3"/>
    <col min="10497" max="10504" width="11.25" style="3" customWidth="1"/>
    <col min="10505" max="10752" width="9" style="3"/>
    <col min="10753" max="10760" width="11.25" style="3" customWidth="1"/>
    <col min="10761" max="11008" width="9" style="3"/>
    <col min="11009" max="11016" width="11.25" style="3" customWidth="1"/>
    <col min="11017" max="11264" width="9" style="3"/>
    <col min="11265" max="11272" width="11.25" style="3" customWidth="1"/>
    <col min="11273" max="11520" width="9" style="3"/>
    <col min="11521" max="11528" width="11.25" style="3" customWidth="1"/>
    <col min="11529" max="11776" width="9" style="3"/>
    <col min="11777" max="11784" width="11.25" style="3" customWidth="1"/>
    <col min="11785" max="12032" width="9" style="3"/>
    <col min="12033" max="12040" width="11.25" style="3" customWidth="1"/>
    <col min="12041" max="12288" width="9" style="3"/>
    <col min="12289" max="12296" width="11.25" style="3" customWidth="1"/>
    <col min="12297" max="12544" width="9" style="3"/>
    <col min="12545" max="12552" width="11.25" style="3" customWidth="1"/>
    <col min="12553" max="12800" width="9" style="3"/>
    <col min="12801" max="12808" width="11.25" style="3" customWidth="1"/>
    <col min="12809" max="13056" width="9" style="3"/>
    <col min="13057" max="13064" width="11.25" style="3" customWidth="1"/>
    <col min="13065" max="13312" width="9" style="3"/>
    <col min="13313" max="13320" width="11.25" style="3" customWidth="1"/>
    <col min="13321" max="13568" width="9" style="3"/>
    <col min="13569" max="13576" width="11.25" style="3" customWidth="1"/>
    <col min="13577" max="13824" width="9" style="3"/>
    <col min="13825" max="13832" width="11.25" style="3" customWidth="1"/>
    <col min="13833" max="14080" width="9" style="3"/>
    <col min="14081" max="14088" width="11.25" style="3" customWidth="1"/>
    <col min="14089" max="14336" width="9" style="3"/>
    <col min="14337" max="14344" width="11.25" style="3" customWidth="1"/>
    <col min="14345" max="14592" width="9" style="3"/>
    <col min="14593" max="14600" width="11.25" style="3" customWidth="1"/>
    <col min="14601" max="14848" width="9" style="3"/>
    <col min="14849" max="14856" width="11.25" style="3" customWidth="1"/>
    <col min="14857" max="15104" width="9" style="3"/>
    <col min="15105" max="15112" width="11.25" style="3" customWidth="1"/>
    <col min="15113" max="15360" width="9" style="3"/>
    <col min="15361" max="15368" width="11.25" style="3" customWidth="1"/>
    <col min="15369" max="15616" width="9" style="3"/>
    <col min="15617" max="15624" width="11.25" style="3" customWidth="1"/>
    <col min="15625" max="15872" width="9" style="3"/>
    <col min="15873" max="15880" width="11.25" style="3" customWidth="1"/>
    <col min="15881" max="16128" width="9" style="3"/>
    <col min="16129" max="16136" width="11.25" style="3" customWidth="1"/>
    <col min="16137" max="16384" width="9" style="3"/>
  </cols>
  <sheetData>
    <row r="1" spans="1:8" ht="20.100000000000001" customHeight="1" x14ac:dyDescent="0.15">
      <c r="A1" s="33" t="s">
        <v>669</v>
      </c>
    </row>
    <row r="2" spans="1:8" ht="20.100000000000001" customHeight="1" x14ac:dyDescent="0.15">
      <c r="F2" s="941" t="s">
        <v>423</v>
      </c>
      <c r="G2" s="941"/>
      <c r="H2" s="941"/>
    </row>
    <row r="3" spans="1:8" ht="20.100000000000001" customHeight="1" x14ac:dyDescent="0.15"/>
    <row r="4" spans="1:8" s="88" customFormat="1" ht="20.100000000000001" customHeight="1" x14ac:dyDescent="0.15">
      <c r="A4" s="942" t="s">
        <v>424</v>
      </c>
      <c r="B4" s="778"/>
      <c r="C4" s="778"/>
      <c r="D4" s="778"/>
      <c r="E4" s="778"/>
      <c r="F4" s="778"/>
      <c r="G4" s="778"/>
      <c r="H4" s="778"/>
    </row>
    <row r="5" spans="1:8" ht="20.100000000000001" customHeight="1" x14ac:dyDescent="0.15">
      <c r="A5" s="89"/>
      <c r="B5" s="89"/>
      <c r="C5" s="89"/>
      <c r="D5" s="89"/>
      <c r="E5" s="89"/>
      <c r="F5" s="89"/>
      <c r="G5" s="89"/>
      <c r="H5" s="89"/>
    </row>
    <row r="6" spans="1:8" ht="45" customHeight="1" x14ac:dyDescent="0.15">
      <c r="A6" s="943" t="s">
        <v>23</v>
      </c>
      <c r="B6" s="943"/>
      <c r="C6" s="944"/>
      <c r="D6" s="945"/>
      <c r="E6" s="945"/>
      <c r="F6" s="945"/>
      <c r="G6" s="945"/>
      <c r="H6" s="946"/>
    </row>
    <row r="7" spans="1:8" ht="45" customHeight="1" x14ac:dyDescent="0.15">
      <c r="A7" s="968" t="s">
        <v>425</v>
      </c>
      <c r="B7" s="968"/>
      <c r="C7" s="943" t="s">
        <v>426</v>
      </c>
      <c r="D7" s="943"/>
      <c r="E7" s="943"/>
      <c r="F7" s="943"/>
      <c r="G7" s="943"/>
      <c r="H7" s="943"/>
    </row>
    <row r="8" spans="1:8" ht="26.25" customHeight="1" x14ac:dyDescent="0.15">
      <c r="A8" s="969" t="s">
        <v>427</v>
      </c>
      <c r="B8" s="970"/>
      <c r="C8" s="975" t="s">
        <v>428</v>
      </c>
      <c r="D8" s="976"/>
      <c r="E8" s="769" t="s">
        <v>429</v>
      </c>
      <c r="F8" s="770"/>
      <c r="G8" s="771"/>
      <c r="H8" s="296"/>
    </row>
    <row r="9" spans="1:8" ht="26.25" customHeight="1" x14ac:dyDescent="0.15">
      <c r="A9" s="971"/>
      <c r="B9" s="972"/>
      <c r="C9" s="977" t="s">
        <v>430</v>
      </c>
      <c r="D9" s="977"/>
      <c r="E9" s="769" t="s">
        <v>152</v>
      </c>
      <c r="F9" s="770"/>
      <c r="G9" s="771"/>
      <c r="H9" s="296"/>
    </row>
    <row r="10" spans="1:8" ht="26.25" customHeight="1" x14ac:dyDescent="0.15">
      <c r="A10" s="971"/>
      <c r="B10" s="972"/>
      <c r="C10" s="977" t="s">
        <v>431</v>
      </c>
      <c r="D10" s="977"/>
      <c r="E10" s="769" t="s">
        <v>432</v>
      </c>
      <c r="F10" s="770"/>
      <c r="G10" s="771"/>
      <c r="H10" s="296"/>
    </row>
    <row r="11" spans="1:8" ht="26.25" customHeight="1" x14ac:dyDescent="0.15">
      <c r="A11" s="971"/>
      <c r="B11" s="972"/>
      <c r="C11" s="977" t="s">
        <v>433</v>
      </c>
      <c r="D11" s="977"/>
      <c r="E11" s="769" t="s">
        <v>434</v>
      </c>
      <c r="F11" s="770"/>
      <c r="G11" s="771"/>
      <c r="H11" s="296"/>
    </row>
    <row r="12" spans="1:8" ht="26.25" customHeight="1" x14ac:dyDescent="0.15">
      <c r="A12" s="973"/>
      <c r="B12" s="974"/>
      <c r="C12" s="977" t="s">
        <v>435</v>
      </c>
      <c r="D12" s="977"/>
      <c r="E12" s="769" t="s">
        <v>436</v>
      </c>
      <c r="F12" s="770"/>
      <c r="G12" s="771"/>
      <c r="H12" s="296"/>
    </row>
    <row r="13" spans="1:8" ht="14.25" customHeight="1" thickBot="1" x14ac:dyDescent="0.2">
      <c r="A13" s="47"/>
      <c r="B13" s="47"/>
      <c r="C13" s="47"/>
      <c r="D13" s="47"/>
      <c r="E13" s="47"/>
      <c r="F13" s="47"/>
      <c r="G13" s="89"/>
      <c r="H13" s="47"/>
    </row>
    <row r="14" spans="1:8" ht="45" customHeight="1" thickTop="1" x14ac:dyDescent="0.15">
      <c r="A14" s="951" t="s">
        <v>437</v>
      </c>
      <c r="B14" s="952"/>
      <c r="C14" s="90" t="s">
        <v>153</v>
      </c>
      <c r="D14" s="91"/>
      <c r="E14" s="92" t="s">
        <v>24</v>
      </c>
      <c r="F14" s="957" t="s">
        <v>438</v>
      </c>
      <c r="G14" s="958"/>
      <c r="H14" s="963" t="s">
        <v>439</v>
      </c>
    </row>
    <row r="15" spans="1:8" ht="45" customHeight="1" x14ac:dyDescent="0.15">
      <c r="A15" s="953"/>
      <c r="B15" s="954"/>
      <c r="C15" s="90" t="s">
        <v>150</v>
      </c>
      <c r="D15" s="93"/>
      <c r="E15" s="94" t="s">
        <v>24</v>
      </c>
      <c r="F15" s="959"/>
      <c r="G15" s="960"/>
      <c r="H15" s="964"/>
    </row>
    <row r="16" spans="1:8" ht="45" customHeight="1" thickBot="1" x14ac:dyDescent="0.2">
      <c r="A16" s="955"/>
      <c r="B16" s="956"/>
      <c r="C16" s="149" t="s">
        <v>154</v>
      </c>
      <c r="D16" s="95"/>
      <c r="E16" s="96" t="s">
        <v>24</v>
      </c>
      <c r="F16" s="961"/>
      <c r="G16" s="962"/>
      <c r="H16" s="965"/>
    </row>
    <row r="17" spans="1:8" ht="21" customHeight="1" thickTop="1" x14ac:dyDescent="0.15">
      <c r="A17" s="89"/>
      <c r="B17" s="89"/>
      <c r="C17" s="89"/>
      <c r="D17" s="47"/>
      <c r="E17" s="47"/>
      <c r="F17" s="97"/>
      <c r="G17" s="97"/>
      <c r="H17" s="89"/>
    </row>
    <row r="18" spans="1:8" ht="45" customHeight="1" x14ac:dyDescent="0.15">
      <c r="A18" s="951" t="s">
        <v>440</v>
      </c>
      <c r="B18" s="952"/>
      <c r="C18" s="98" t="s">
        <v>441</v>
      </c>
      <c r="D18" s="99"/>
      <c r="E18" s="100" t="s">
        <v>24</v>
      </c>
      <c r="F18" s="966" t="s">
        <v>442</v>
      </c>
      <c r="G18" s="966"/>
      <c r="H18" s="967" t="s">
        <v>443</v>
      </c>
    </row>
    <row r="19" spans="1:8" ht="51.75" customHeight="1" x14ac:dyDescent="0.15">
      <c r="A19" s="955"/>
      <c r="B19" s="956"/>
      <c r="C19" s="101" t="s">
        <v>444</v>
      </c>
      <c r="D19" s="99"/>
      <c r="E19" s="100" t="s">
        <v>24</v>
      </c>
      <c r="F19" s="966"/>
      <c r="G19" s="966"/>
      <c r="H19" s="947"/>
    </row>
    <row r="20" spans="1:8" ht="15" customHeight="1" x14ac:dyDescent="0.15">
      <c r="A20" s="102"/>
      <c r="B20" s="47"/>
      <c r="C20" s="47"/>
      <c r="D20" s="47"/>
      <c r="E20" s="47"/>
      <c r="F20" s="47"/>
      <c r="G20" s="47"/>
      <c r="H20" s="47"/>
    </row>
    <row r="21" spans="1:8" ht="57.75" customHeight="1" x14ac:dyDescent="0.15">
      <c r="A21" s="947" t="s">
        <v>327</v>
      </c>
      <c r="B21" s="947"/>
      <c r="C21" s="948" t="s">
        <v>445</v>
      </c>
      <c r="D21" s="949"/>
      <c r="E21" s="949"/>
      <c r="F21" s="949"/>
      <c r="G21" s="949"/>
      <c r="H21" s="950"/>
    </row>
    <row r="22" spans="1:8" ht="15" customHeight="1" x14ac:dyDescent="0.15">
      <c r="A22" s="33"/>
      <c r="B22" s="33"/>
      <c r="C22" s="33"/>
      <c r="D22" s="33"/>
      <c r="E22" s="33"/>
      <c r="F22" s="33"/>
      <c r="G22" s="33"/>
      <c r="H22" s="33"/>
    </row>
    <row r="23" spans="1:8" ht="52.5" customHeight="1" x14ac:dyDescent="0.15">
      <c r="A23" s="786" t="s">
        <v>446</v>
      </c>
      <c r="B23" s="786"/>
      <c r="C23" s="786"/>
      <c r="D23" s="786"/>
      <c r="E23" s="786"/>
      <c r="F23" s="786"/>
      <c r="G23" s="786"/>
      <c r="H23" s="786"/>
    </row>
    <row r="24" spans="1:8" ht="39" customHeight="1" x14ac:dyDescent="0.15">
      <c r="A24" s="786" t="s">
        <v>447</v>
      </c>
      <c r="B24" s="786"/>
      <c r="C24" s="786"/>
      <c r="D24" s="786"/>
      <c r="E24" s="786"/>
      <c r="F24" s="786"/>
      <c r="G24" s="786"/>
      <c r="H24" s="786"/>
    </row>
    <row r="25" spans="1:8" ht="38.25" customHeight="1" x14ac:dyDescent="0.15">
      <c r="A25" s="786" t="s">
        <v>448</v>
      </c>
      <c r="B25" s="786"/>
      <c r="C25" s="786"/>
      <c r="D25" s="786"/>
      <c r="E25" s="786"/>
      <c r="F25" s="786"/>
      <c r="G25" s="786"/>
      <c r="H25" s="786"/>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23:H23"/>
    <mergeCell ref="A24:H24"/>
    <mergeCell ref="A25:H25"/>
    <mergeCell ref="A7:B7"/>
    <mergeCell ref="C7:H7"/>
    <mergeCell ref="A8:B12"/>
    <mergeCell ref="C8:D8"/>
    <mergeCell ref="E8:G8"/>
    <mergeCell ref="C9:D9"/>
    <mergeCell ref="E9:G9"/>
    <mergeCell ref="C10:D10"/>
    <mergeCell ref="E10:G10"/>
    <mergeCell ref="C11:D11"/>
    <mergeCell ref="E11:G11"/>
    <mergeCell ref="C12:D12"/>
    <mergeCell ref="E12:G12"/>
    <mergeCell ref="F2:H2"/>
    <mergeCell ref="A4:H4"/>
    <mergeCell ref="A6:B6"/>
    <mergeCell ref="C6:H6"/>
    <mergeCell ref="A21:B21"/>
    <mergeCell ref="C21:H21"/>
    <mergeCell ref="A14:B16"/>
    <mergeCell ref="F14:G16"/>
    <mergeCell ref="H14:H16"/>
    <mergeCell ref="A18:B19"/>
    <mergeCell ref="F18:G19"/>
    <mergeCell ref="H18:H19"/>
  </mergeCells>
  <phoneticPr fontId="1"/>
  <dataValidations count="1">
    <dataValidation type="list" allowBlank="1" showInputMessage="1" showErrorMessage="1" sqref="H8:H12" xr:uid="{33B38F45-66C6-4923-AAE7-0305222E4D2C}">
      <formula1>"○"</formula1>
    </dataValidation>
  </dataValidations>
  <printOptions horizontalCentered="1" verticalCentered="1"/>
  <pageMargins left="0.55118110236220474" right="0.25" top="0.98425196850393704" bottom="0.98425196850393704" header="0.51181102362204722" footer="0.51181102362204722"/>
  <pageSetup paperSize="9" scale="91" orientation="portrait" blackAndWhite="1" horizontalDpi="300" verticalDpi="300" r:id="rId1"/>
  <headerFooter alignWithMargins="0">
    <oddHeader xml:space="preserve">&amp;R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33"/>
  <sheetViews>
    <sheetView showGridLines="0" view="pageBreakPreview" zoomScaleNormal="75" zoomScaleSheetLayoutView="100" workbookViewId="0">
      <selection sqref="A1:AK1"/>
    </sheetView>
  </sheetViews>
  <sheetFormatPr defaultRowHeight="21.4" customHeight="1" x14ac:dyDescent="0.15"/>
  <cols>
    <col min="1" max="1" width="4" style="1" customWidth="1"/>
    <col min="2" max="41" width="2.875" style="1" customWidth="1"/>
    <col min="42" max="256" width="8.875" style="1"/>
    <col min="257" max="257" width="4" style="1" customWidth="1"/>
    <col min="258" max="297" width="2.875" style="1" customWidth="1"/>
    <col min="298" max="512" width="8.875" style="1"/>
    <col min="513" max="513" width="4" style="1" customWidth="1"/>
    <col min="514" max="553" width="2.875" style="1" customWidth="1"/>
    <col min="554" max="768" width="8.875" style="1"/>
    <col min="769" max="769" width="4" style="1" customWidth="1"/>
    <col min="770" max="809" width="2.875" style="1" customWidth="1"/>
    <col min="810" max="1024" width="8.875" style="1"/>
    <col min="1025" max="1025" width="4" style="1" customWidth="1"/>
    <col min="1026" max="1065" width="2.875" style="1" customWidth="1"/>
    <col min="1066" max="1280" width="8.875" style="1"/>
    <col min="1281" max="1281" width="4" style="1" customWidth="1"/>
    <col min="1282" max="1321" width="2.875" style="1" customWidth="1"/>
    <col min="1322" max="1536" width="8.875" style="1"/>
    <col min="1537" max="1537" width="4" style="1" customWidth="1"/>
    <col min="1538" max="1577" width="2.875" style="1" customWidth="1"/>
    <col min="1578" max="1792" width="8.875" style="1"/>
    <col min="1793" max="1793" width="4" style="1" customWidth="1"/>
    <col min="1794" max="1833" width="2.875" style="1" customWidth="1"/>
    <col min="1834" max="2048" width="8.875" style="1"/>
    <col min="2049" max="2049" width="4" style="1" customWidth="1"/>
    <col min="2050" max="2089" width="2.875" style="1" customWidth="1"/>
    <col min="2090" max="2304" width="8.875" style="1"/>
    <col min="2305" max="2305" width="4" style="1" customWidth="1"/>
    <col min="2306" max="2345" width="2.875" style="1" customWidth="1"/>
    <col min="2346" max="2560" width="8.875" style="1"/>
    <col min="2561" max="2561" width="4" style="1" customWidth="1"/>
    <col min="2562" max="2601" width="2.875" style="1" customWidth="1"/>
    <col min="2602" max="2816" width="8.875" style="1"/>
    <col min="2817" max="2817" width="4" style="1" customWidth="1"/>
    <col min="2818" max="2857" width="2.875" style="1" customWidth="1"/>
    <col min="2858" max="3072" width="8.875" style="1"/>
    <col min="3073" max="3073" width="4" style="1" customWidth="1"/>
    <col min="3074" max="3113" width="2.875" style="1" customWidth="1"/>
    <col min="3114" max="3328" width="8.875" style="1"/>
    <col min="3329" max="3329" width="4" style="1" customWidth="1"/>
    <col min="3330" max="3369" width="2.875" style="1" customWidth="1"/>
    <col min="3370" max="3584" width="8.875" style="1"/>
    <col min="3585" max="3585" width="4" style="1" customWidth="1"/>
    <col min="3586" max="3625" width="2.875" style="1" customWidth="1"/>
    <col min="3626" max="3840" width="8.875" style="1"/>
    <col min="3841" max="3841" width="4" style="1" customWidth="1"/>
    <col min="3842" max="3881" width="2.875" style="1" customWidth="1"/>
    <col min="3882" max="4096" width="8.875" style="1"/>
    <col min="4097" max="4097" width="4" style="1" customWidth="1"/>
    <col min="4098" max="4137" width="2.875" style="1" customWidth="1"/>
    <col min="4138" max="4352" width="8.875" style="1"/>
    <col min="4353" max="4353" width="4" style="1" customWidth="1"/>
    <col min="4354" max="4393" width="2.875" style="1" customWidth="1"/>
    <col min="4394" max="4608" width="8.875" style="1"/>
    <col min="4609" max="4609" width="4" style="1" customWidth="1"/>
    <col min="4610" max="4649" width="2.875" style="1" customWidth="1"/>
    <col min="4650" max="4864" width="8.875" style="1"/>
    <col min="4865" max="4865" width="4" style="1" customWidth="1"/>
    <col min="4866" max="4905" width="2.875" style="1" customWidth="1"/>
    <col min="4906" max="5120" width="8.875" style="1"/>
    <col min="5121" max="5121" width="4" style="1" customWidth="1"/>
    <col min="5122" max="5161" width="2.875" style="1" customWidth="1"/>
    <col min="5162" max="5376" width="8.875" style="1"/>
    <col min="5377" max="5377" width="4" style="1" customWidth="1"/>
    <col min="5378" max="5417" width="2.875" style="1" customWidth="1"/>
    <col min="5418" max="5632" width="8.875" style="1"/>
    <col min="5633" max="5633" width="4" style="1" customWidth="1"/>
    <col min="5634" max="5673" width="2.875" style="1" customWidth="1"/>
    <col min="5674" max="5888" width="8.875" style="1"/>
    <col min="5889" max="5889" width="4" style="1" customWidth="1"/>
    <col min="5890" max="5929" width="2.875" style="1" customWidth="1"/>
    <col min="5930" max="6144" width="8.875" style="1"/>
    <col min="6145" max="6145" width="4" style="1" customWidth="1"/>
    <col min="6146" max="6185" width="2.875" style="1" customWidth="1"/>
    <col min="6186" max="6400" width="8.875" style="1"/>
    <col min="6401" max="6401" width="4" style="1" customWidth="1"/>
    <col min="6402" max="6441" width="2.875" style="1" customWidth="1"/>
    <col min="6442" max="6656" width="8.875" style="1"/>
    <col min="6657" max="6657" width="4" style="1" customWidth="1"/>
    <col min="6658" max="6697" width="2.875" style="1" customWidth="1"/>
    <col min="6698" max="6912" width="8.875" style="1"/>
    <col min="6913" max="6913" width="4" style="1" customWidth="1"/>
    <col min="6914" max="6953" width="2.875" style="1" customWidth="1"/>
    <col min="6954" max="7168" width="8.875" style="1"/>
    <col min="7169" max="7169" width="4" style="1" customWidth="1"/>
    <col min="7170" max="7209" width="2.875" style="1" customWidth="1"/>
    <col min="7210" max="7424" width="8.875" style="1"/>
    <col min="7425" max="7425" width="4" style="1" customWidth="1"/>
    <col min="7426" max="7465" width="2.875" style="1" customWidth="1"/>
    <col min="7466" max="7680" width="8.875" style="1"/>
    <col min="7681" max="7681" width="4" style="1" customWidth="1"/>
    <col min="7682" max="7721" width="2.875" style="1" customWidth="1"/>
    <col min="7722" max="7936" width="8.875" style="1"/>
    <col min="7937" max="7937" width="4" style="1" customWidth="1"/>
    <col min="7938" max="7977" width="2.875" style="1" customWidth="1"/>
    <col min="7978" max="8192" width="8.875" style="1"/>
    <col min="8193" max="8193" width="4" style="1" customWidth="1"/>
    <col min="8194" max="8233" width="2.875" style="1" customWidth="1"/>
    <col min="8234" max="8448" width="8.875" style="1"/>
    <col min="8449" max="8449" width="4" style="1" customWidth="1"/>
    <col min="8450" max="8489" width="2.875" style="1" customWidth="1"/>
    <col min="8490" max="8704" width="8.875" style="1"/>
    <col min="8705" max="8705" width="4" style="1" customWidth="1"/>
    <col min="8706" max="8745" width="2.875" style="1" customWidth="1"/>
    <col min="8746" max="8960" width="8.875" style="1"/>
    <col min="8961" max="8961" width="4" style="1" customWidth="1"/>
    <col min="8962" max="9001" width="2.875" style="1" customWidth="1"/>
    <col min="9002" max="9216" width="8.875" style="1"/>
    <col min="9217" max="9217" width="4" style="1" customWidth="1"/>
    <col min="9218" max="9257" width="2.875" style="1" customWidth="1"/>
    <col min="9258" max="9472" width="8.875" style="1"/>
    <col min="9473" max="9473" width="4" style="1" customWidth="1"/>
    <col min="9474" max="9513" width="2.875" style="1" customWidth="1"/>
    <col min="9514" max="9728" width="8.875" style="1"/>
    <col min="9729" max="9729" width="4" style="1" customWidth="1"/>
    <col min="9730" max="9769" width="2.875" style="1" customWidth="1"/>
    <col min="9770" max="9984" width="8.875" style="1"/>
    <col min="9985" max="9985" width="4" style="1" customWidth="1"/>
    <col min="9986" max="10025" width="2.875" style="1" customWidth="1"/>
    <col min="10026" max="10240" width="8.875" style="1"/>
    <col min="10241" max="10241" width="4" style="1" customWidth="1"/>
    <col min="10242" max="10281" width="2.875" style="1" customWidth="1"/>
    <col min="10282" max="10496" width="8.875" style="1"/>
    <col min="10497" max="10497" width="4" style="1" customWidth="1"/>
    <col min="10498" max="10537" width="2.875" style="1" customWidth="1"/>
    <col min="10538" max="10752" width="8.875" style="1"/>
    <col min="10753" max="10753" width="4" style="1" customWidth="1"/>
    <col min="10754" max="10793" width="2.875" style="1" customWidth="1"/>
    <col min="10794" max="11008" width="8.875" style="1"/>
    <col min="11009" max="11009" width="4" style="1" customWidth="1"/>
    <col min="11010" max="11049" width="2.875" style="1" customWidth="1"/>
    <col min="11050" max="11264" width="8.875" style="1"/>
    <col min="11265" max="11265" width="4" style="1" customWidth="1"/>
    <col min="11266" max="11305" width="2.875" style="1" customWidth="1"/>
    <col min="11306" max="11520" width="8.875" style="1"/>
    <col min="11521" max="11521" width="4" style="1" customWidth="1"/>
    <col min="11522" max="11561" width="2.875" style="1" customWidth="1"/>
    <col min="11562" max="11776" width="8.875" style="1"/>
    <col min="11777" max="11777" width="4" style="1" customWidth="1"/>
    <col min="11778" max="11817" width="2.875" style="1" customWidth="1"/>
    <col min="11818" max="12032" width="8.875" style="1"/>
    <col min="12033" max="12033" width="4" style="1" customWidth="1"/>
    <col min="12034" max="12073" width="2.875" style="1" customWidth="1"/>
    <col min="12074" max="12288" width="8.875" style="1"/>
    <col min="12289" max="12289" width="4" style="1" customWidth="1"/>
    <col min="12290" max="12329" width="2.875" style="1" customWidth="1"/>
    <col min="12330" max="12544" width="8.875" style="1"/>
    <col min="12545" max="12545" width="4" style="1" customWidth="1"/>
    <col min="12546" max="12585" width="2.875" style="1" customWidth="1"/>
    <col min="12586" max="12800" width="8.875" style="1"/>
    <col min="12801" max="12801" width="4" style="1" customWidth="1"/>
    <col min="12802" max="12841" width="2.875" style="1" customWidth="1"/>
    <col min="12842" max="13056" width="8.875" style="1"/>
    <col min="13057" max="13057" width="4" style="1" customWidth="1"/>
    <col min="13058" max="13097" width="2.875" style="1" customWidth="1"/>
    <col min="13098" max="13312" width="8.875" style="1"/>
    <col min="13313" max="13313" width="4" style="1" customWidth="1"/>
    <col min="13314" max="13353" width="2.875" style="1" customWidth="1"/>
    <col min="13354" max="13568" width="8.875" style="1"/>
    <col min="13569" max="13569" width="4" style="1" customWidth="1"/>
    <col min="13570" max="13609" width="2.875" style="1" customWidth="1"/>
    <col min="13610" max="13824" width="8.875" style="1"/>
    <col min="13825" max="13825" width="4" style="1" customWidth="1"/>
    <col min="13826" max="13865" width="2.875" style="1" customWidth="1"/>
    <col min="13866" max="14080" width="8.875" style="1"/>
    <col min="14081" max="14081" width="4" style="1" customWidth="1"/>
    <col min="14082" max="14121" width="2.875" style="1" customWidth="1"/>
    <col min="14122" max="14336" width="8.875" style="1"/>
    <col min="14337" max="14337" width="4" style="1" customWidth="1"/>
    <col min="14338" max="14377" width="2.875" style="1" customWidth="1"/>
    <col min="14378" max="14592" width="8.875" style="1"/>
    <col min="14593" max="14593" width="4" style="1" customWidth="1"/>
    <col min="14594" max="14633" width="2.875" style="1" customWidth="1"/>
    <col min="14634" max="14848" width="8.875" style="1"/>
    <col min="14849" max="14849" width="4" style="1" customWidth="1"/>
    <col min="14850" max="14889" width="2.875" style="1" customWidth="1"/>
    <col min="14890" max="15104" width="8.875" style="1"/>
    <col min="15105" max="15105" width="4" style="1" customWidth="1"/>
    <col min="15106" max="15145" width="2.875" style="1" customWidth="1"/>
    <col min="15146" max="15360" width="8.875" style="1"/>
    <col min="15361" max="15361" width="4" style="1" customWidth="1"/>
    <col min="15362" max="15401" width="2.875" style="1" customWidth="1"/>
    <col min="15402" max="15616" width="8.875" style="1"/>
    <col min="15617" max="15617" width="4" style="1" customWidth="1"/>
    <col min="15618" max="15657" width="2.875" style="1" customWidth="1"/>
    <col min="15658" max="15872" width="8.875" style="1"/>
    <col min="15873" max="15873" width="4" style="1" customWidth="1"/>
    <col min="15874" max="15913" width="2.875" style="1" customWidth="1"/>
    <col min="15914" max="16128" width="8.875" style="1"/>
    <col min="16129" max="16129" width="4" style="1" customWidth="1"/>
    <col min="16130" max="16169" width="2.875" style="1" customWidth="1"/>
    <col min="16170" max="16384" width="8.875" style="1"/>
  </cols>
  <sheetData>
    <row r="1" spans="1:37" ht="21.4" customHeight="1" x14ac:dyDescent="0.15">
      <c r="A1" s="993" t="s">
        <v>670</v>
      </c>
      <c r="B1" s="993"/>
      <c r="C1" s="993"/>
      <c r="D1" s="993"/>
      <c r="E1" s="993"/>
      <c r="F1" s="993"/>
      <c r="G1" s="993"/>
      <c r="H1" s="993"/>
      <c r="I1" s="993"/>
      <c r="J1" s="993"/>
      <c r="K1" s="993"/>
      <c r="L1" s="993"/>
      <c r="M1" s="993"/>
      <c r="N1" s="993"/>
      <c r="O1" s="993"/>
      <c r="P1" s="993"/>
      <c r="Q1" s="993"/>
      <c r="R1" s="993"/>
      <c r="S1" s="993"/>
      <c r="T1" s="993"/>
      <c r="U1" s="993"/>
      <c r="V1" s="993"/>
      <c r="W1" s="993"/>
      <c r="X1" s="993"/>
      <c r="Y1" s="993"/>
      <c r="Z1" s="993"/>
      <c r="AA1" s="993"/>
      <c r="AB1" s="993"/>
      <c r="AC1" s="993"/>
      <c r="AD1" s="993"/>
      <c r="AE1" s="993"/>
      <c r="AF1" s="993"/>
      <c r="AG1" s="993"/>
      <c r="AH1" s="993"/>
      <c r="AI1" s="993"/>
      <c r="AJ1" s="993"/>
      <c r="AK1" s="993"/>
    </row>
    <row r="2" spans="1:37" ht="21.4" customHeight="1" x14ac:dyDescent="0.15">
      <c r="A2" s="994" t="s">
        <v>175</v>
      </c>
      <c r="B2" s="994"/>
      <c r="C2" s="994"/>
      <c r="D2" s="994"/>
      <c r="E2" s="994"/>
      <c r="F2" s="994"/>
      <c r="G2" s="994"/>
      <c r="H2" s="994"/>
      <c r="I2" s="994"/>
      <c r="J2" s="994"/>
      <c r="K2" s="994"/>
      <c r="L2" s="994"/>
      <c r="M2" s="994"/>
      <c r="N2" s="994"/>
      <c r="O2" s="994"/>
      <c r="P2" s="994"/>
      <c r="Q2" s="994"/>
      <c r="R2" s="994"/>
      <c r="S2" s="994"/>
      <c r="T2" s="994"/>
      <c r="U2" s="994"/>
      <c r="V2" s="994"/>
      <c r="W2" s="994"/>
      <c r="X2" s="994"/>
      <c r="Y2" s="994"/>
      <c r="Z2" s="994"/>
      <c r="AA2" s="994"/>
      <c r="AB2" s="994"/>
      <c r="AC2" s="994"/>
      <c r="AD2" s="994"/>
      <c r="AE2" s="994"/>
      <c r="AF2" s="994"/>
      <c r="AG2" s="994"/>
      <c r="AH2" s="994"/>
      <c r="AI2" s="994"/>
      <c r="AJ2" s="994"/>
      <c r="AK2" s="994"/>
    </row>
    <row r="3" spans="1:37" ht="21.4" customHeight="1" thickBot="1" x14ac:dyDescent="0.2">
      <c r="A3" s="995" t="s">
        <v>176</v>
      </c>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row>
    <row r="4" spans="1:37" ht="21.4" customHeight="1" x14ac:dyDescent="0.15">
      <c r="A4" s="996" t="s">
        <v>17</v>
      </c>
      <c r="B4" s="997"/>
      <c r="C4" s="997"/>
      <c r="D4" s="997"/>
      <c r="E4" s="997"/>
      <c r="F4" s="997"/>
      <c r="G4" s="997"/>
      <c r="H4" s="997"/>
      <c r="I4" s="997"/>
      <c r="J4" s="997"/>
      <c r="K4" s="998"/>
      <c r="L4" s="999" t="s">
        <v>180</v>
      </c>
      <c r="M4" s="1000"/>
      <c r="N4" s="1000"/>
      <c r="O4" s="1000"/>
      <c r="P4" s="1000"/>
      <c r="Q4" s="1000"/>
      <c r="R4" s="1000"/>
      <c r="S4" s="1000"/>
      <c r="T4" s="1000"/>
      <c r="U4" s="1000"/>
      <c r="V4" s="1000"/>
      <c r="W4" s="1000"/>
      <c r="X4" s="1000"/>
      <c r="Y4" s="1000"/>
      <c r="Z4" s="1000"/>
      <c r="AA4" s="1000"/>
      <c r="AB4" s="1000"/>
      <c r="AC4" s="1000"/>
      <c r="AD4" s="1000"/>
      <c r="AE4" s="1000"/>
      <c r="AF4" s="1000"/>
      <c r="AG4" s="1000"/>
      <c r="AH4" s="1000"/>
      <c r="AI4" s="1000"/>
      <c r="AJ4" s="1000"/>
      <c r="AK4" s="1001"/>
    </row>
    <row r="5" spans="1:37" ht="21.4" customHeight="1" x14ac:dyDescent="0.15">
      <c r="A5" s="1002" t="s">
        <v>9</v>
      </c>
      <c r="B5" s="1003"/>
      <c r="C5" s="1003"/>
      <c r="D5" s="1003"/>
      <c r="E5" s="1003"/>
      <c r="F5" s="1003"/>
      <c r="G5" s="1003"/>
      <c r="H5" s="1003"/>
      <c r="I5" s="1003"/>
      <c r="J5" s="1003"/>
      <c r="K5" s="1004"/>
      <c r="L5" s="1005"/>
      <c r="M5" s="1006"/>
      <c r="N5" s="1006"/>
      <c r="O5" s="1006"/>
      <c r="P5" s="1006"/>
      <c r="Q5" s="1006"/>
      <c r="R5" s="1006"/>
      <c r="S5" s="1006"/>
      <c r="T5" s="1006"/>
      <c r="U5" s="1006"/>
      <c r="V5" s="1006"/>
      <c r="W5" s="1006"/>
      <c r="X5" s="1006"/>
      <c r="Y5" s="1006"/>
      <c r="Z5" s="1006"/>
      <c r="AA5" s="1006"/>
      <c r="AB5" s="1006"/>
      <c r="AC5" s="1006"/>
      <c r="AD5" s="1006"/>
      <c r="AE5" s="1006"/>
      <c r="AF5" s="1006"/>
      <c r="AG5" s="1006"/>
      <c r="AH5" s="1006"/>
      <c r="AI5" s="1006"/>
      <c r="AJ5" s="1006"/>
      <c r="AK5" s="1007"/>
    </row>
    <row r="6" spans="1:37" ht="30.75" customHeight="1" x14ac:dyDescent="0.15">
      <c r="A6" s="297"/>
      <c r="B6" s="990" t="s">
        <v>177</v>
      </c>
      <c r="C6" s="991"/>
      <c r="D6" s="991"/>
      <c r="E6" s="991"/>
      <c r="F6" s="991"/>
      <c r="G6" s="991"/>
      <c r="H6" s="991"/>
      <c r="I6" s="991"/>
      <c r="J6" s="991"/>
      <c r="K6" s="992"/>
      <c r="L6" s="298"/>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300"/>
    </row>
    <row r="7" spans="1:37" ht="26.25" customHeight="1" thickBot="1" x14ac:dyDescent="0.2">
      <c r="A7" s="981" t="s">
        <v>178</v>
      </c>
      <c r="B7" s="982"/>
      <c r="C7" s="982"/>
      <c r="D7" s="982"/>
      <c r="E7" s="982"/>
      <c r="F7" s="982"/>
      <c r="G7" s="982"/>
      <c r="H7" s="982"/>
      <c r="I7" s="982"/>
      <c r="J7" s="982"/>
      <c r="K7" s="982"/>
      <c r="L7" s="982"/>
      <c r="M7" s="982"/>
      <c r="N7" s="982"/>
      <c r="O7" s="982"/>
      <c r="P7" s="982"/>
      <c r="Q7" s="983"/>
      <c r="R7" s="984"/>
      <c r="S7" s="985"/>
      <c r="T7" s="985"/>
      <c r="U7" s="985"/>
      <c r="V7" s="985"/>
      <c r="W7" s="985"/>
      <c r="X7" s="985"/>
      <c r="Y7" s="985"/>
      <c r="Z7" s="985"/>
      <c r="AA7" s="985"/>
      <c r="AB7" s="985"/>
      <c r="AC7" s="985"/>
      <c r="AD7" s="985"/>
      <c r="AE7" s="985"/>
      <c r="AF7" s="985"/>
      <c r="AG7" s="985"/>
      <c r="AH7" s="985"/>
      <c r="AI7" s="985"/>
      <c r="AJ7" s="985"/>
      <c r="AK7" s="986"/>
    </row>
    <row r="8" spans="1:37" ht="39.4" customHeight="1" thickTop="1" x14ac:dyDescent="0.15">
      <c r="A8" s="987" t="s">
        <v>198</v>
      </c>
      <c r="B8" s="988"/>
      <c r="C8" s="988"/>
      <c r="D8" s="988"/>
      <c r="E8" s="988"/>
      <c r="F8" s="988"/>
      <c r="G8" s="988"/>
      <c r="H8" s="988"/>
      <c r="I8" s="988"/>
      <c r="J8" s="988"/>
      <c r="K8" s="988"/>
      <c r="L8" s="988"/>
      <c r="M8" s="988"/>
      <c r="N8" s="988"/>
      <c r="O8" s="988"/>
      <c r="P8" s="988"/>
      <c r="Q8" s="988"/>
      <c r="R8" s="988"/>
      <c r="S8" s="988"/>
      <c r="T8" s="988"/>
      <c r="U8" s="988"/>
      <c r="V8" s="988"/>
      <c r="W8" s="988"/>
      <c r="X8" s="988"/>
      <c r="Y8" s="988"/>
      <c r="Z8" s="988"/>
      <c r="AA8" s="988"/>
      <c r="AB8" s="988"/>
      <c r="AC8" s="988"/>
      <c r="AD8" s="988"/>
      <c r="AE8" s="988"/>
      <c r="AF8" s="988"/>
      <c r="AG8" s="988"/>
      <c r="AH8" s="988"/>
      <c r="AI8" s="988"/>
      <c r="AJ8" s="988"/>
      <c r="AK8" s="989"/>
    </row>
    <row r="9" spans="1:37" ht="21.4" customHeight="1" x14ac:dyDescent="0.15">
      <c r="A9" s="4">
        <v>1</v>
      </c>
      <c r="B9" s="978"/>
      <c r="C9" s="979"/>
      <c r="D9" s="979"/>
      <c r="E9" s="979"/>
      <c r="F9" s="979"/>
      <c r="G9" s="979"/>
      <c r="H9" s="979"/>
      <c r="I9" s="979"/>
      <c r="J9" s="979"/>
      <c r="K9" s="979"/>
      <c r="L9" s="979"/>
      <c r="M9" s="979"/>
      <c r="N9" s="979"/>
      <c r="O9" s="979"/>
      <c r="P9" s="979"/>
      <c r="Q9" s="979"/>
      <c r="R9" s="979"/>
      <c r="S9" s="979"/>
      <c r="T9" s="979"/>
      <c r="U9" s="979"/>
      <c r="V9" s="979"/>
      <c r="W9" s="979"/>
      <c r="X9" s="979"/>
      <c r="Y9" s="979"/>
      <c r="Z9" s="979"/>
      <c r="AA9" s="979"/>
      <c r="AB9" s="979"/>
      <c r="AC9" s="979"/>
      <c r="AD9" s="979"/>
      <c r="AE9" s="979"/>
      <c r="AF9" s="979"/>
      <c r="AG9" s="979"/>
      <c r="AH9" s="979"/>
      <c r="AI9" s="979"/>
      <c r="AJ9" s="979"/>
      <c r="AK9" s="980"/>
    </row>
    <row r="10" spans="1:37" ht="21.4" customHeight="1" x14ac:dyDescent="0.15">
      <c r="A10" s="4">
        <v>2</v>
      </c>
      <c r="B10" s="978"/>
      <c r="C10" s="979"/>
      <c r="D10" s="979"/>
      <c r="E10" s="979"/>
      <c r="F10" s="979"/>
      <c r="G10" s="979"/>
      <c r="H10" s="979"/>
      <c r="I10" s="979"/>
      <c r="J10" s="979"/>
      <c r="K10" s="979"/>
      <c r="L10" s="979"/>
      <c r="M10" s="979"/>
      <c r="N10" s="979"/>
      <c r="O10" s="979"/>
      <c r="P10" s="979"/>
      <c r="Q10" s="979"/>
      <c r="R10" s="979"/>
      <c r="S10" s="979"/>
      <c r="T10" s="979"/>
      <c r="U10" s="979"/>
      <c r="V10" s="979"/>
      <c r="W10" s="979"/>
      <c r="X10" s="979"/>
      <c r="Y10" s="979"/>
      <c r="Z10" s="979"/>
      <c r="AA10" s="979"/>
      <c r="AB10" s="979"/>
      <c r="AC10" s="979"/>
      <c r="AD10" s="979"/>
      <c r="AE10" s="979"/>
      <c r="AF10" s="979"/>
      <c r="AG10" s="979"/>
      <c r="AH10" s="979"/>
      <c r="AI10" s="979"/>
      <c r="AJ10" s="979"/>
      <c r="AK10" s="980"/>
    </row>
    <row r="11" spans="1:37" ht="21.4" customHeight="1" x14ac:dyDescent="0.15">
      <c r="A11" s="4">
        <v>3</v>
      </c>
      <c r="B11" s="978"/>
      <c r="C11" s="979"/>
      <c r="D11" s="979"/>
      <c r="E11" s="979"/>
      <c r="F11" s="979"/>
      <c r="G11" s="979"/>
      <c r="H11" s="979"/>
      <c r="I11" s="979"/>
      <c r="J11" s="979"/>
      <c r="K11" s="979"/>
      <c r="L11" s="979"/>
      <c r="M11" s="979"/>
      <c r="N11" s="979"/>
      <c r="O11" s="979"/>
      <c r="P11" s="979"/>
      <c r="Q11" s="979"/>
      <c r="R11" s="979"/>
      <c r="S11" s="979"/>
      <c r="T11" s="979"/>
      <c r="U11" s="979"/>
      <c r="V11" s="979"/>
      <c r="W11" s="979"/>
      <c r="X11" s="979"/>
      <c r="Y11" s="979"/>
      <c r="Z11" s="979"/>
      <c r="AA11" s="979"/>
      <c r="AB11" s="979"/>
      <c r="AC11" s="979"/>
      <c r="AD11" s="979"/>
      <c r="AE11" s="979"/>
      <c r="AF11" s="979"/>
      <c r="AG11" s="979"/>
      <c r="AH11" s="979"/>
      <c r="AI11" s="979"/>
      <c r="AJ11" s="979"/>
      <c r="AK11" s="980"/>
    </row>
    <row r="12" spans="1:37" ht="21.4" customHeight="1" x14ac:dyDescent="0.15">
      <c r="A12" s="4">
        <v>4</v>
      </c>
      <c r="B12" s="978"/>
      <c r="C12" s="979"/>
      <c r="D12" s="979"/>
      <c r="E12" s="979"/>
      <c r="F12" s="979"/>
      <c r="G12" s="979"/>
      <c r="H12" s="979"/>
      <c r="I12" s="979"/>
      <c r="J12" s="979"/>
      <c r="K12" s="979"/>
      <c r="L12" s="979"/>
      <c r="M12" s="979"/>
      <c r="N12" s="979"/>
      <c r="O12" s="979"/>
      <c r="P12" s="979"/>
      <c r="Q12" s="979"/>
      <c r="R12" s="979"/>
      <c r="S12" s="979"/>
      <c r="T12" s="979"/>
      <c r="U12" s="979"/>
      <c r="V12" s="979"/>
      <c r="W12" s="979"/>
      <c r="X12" s="979"/>
      <c r="Y12" s="979"/>
      <c r="Z12" s="979"/>
      <c r="AA12" s="979"/>
      <c r="AB12" s="979"/>
      <c r="AC12" s="979"/>
      <c r="AD12" s="979"/>
      <c r="AE12" s="979"/>
      <c r="AF12" s="979"/>
      <c r="AG12" s="979"/>
      <c r="AH12" s="979"/>
      <c r="AI12" s="979"/>
      <c r="AJ12" s="979"/>
      <c r="AK12" s="980"/>
    </row>
    <row r="13" spans="1:37" ht="21.4" customHeight="1" x14ac:dyDescent="0.15">
      <c r="A13" s="4">
        <v>5</v>
      </c>
      <c r="B13" s="978"/>
      <c r="C13" s="979"/>
      <c r="D13" s="979"/>
      <c r="E13" s="979"/>
      <c r="F13" s="979"/>
      <c r="G13" s="979"/>
      <c r="H13" s="979"/>
      <c r="I13" s="979"/>
      <c r="J13" s="979"/>
      <c r="K13" s="979"/>
      <c r="L13" s="979"/>
      <c r="M13" s="979"/>
      <c r="N13" s="979"/>
      <c r="O13" s="979"/>
      <c r="P13" s="979"/>
      <c r="Q13" s="979"/>
      <c r="R13" s="979"/>
      <c r="S13" s="979"/>
      <c r="T13" s="979"/>
      <c r="U13" s="979"/>
      <c r="V13" s="979"/>
      <c r="W13" s="979"/>
      <c r="X13" s="979"/>
      <c r="Y13" s="979"/>
      <c r="Z13" s="979"/>
      <c r="AA13" s="979"/>
      <c r="AB13" s="979"/>
      <c r="AC13" s="979"/>
      <c r="AD13" s="979"/>
      <c r="AE13" s="979"/>
      <c r="AF13" s="979"/>
      <c r="AG13" s="979"/>
      <c r="AH13" s="979"/>
      <c r="AI13" s="979"/>
      <c r="AJ13" s="979"/>
      <c r="AK13" s="980"/>
    </row>
    <row r="14" spans="1:37" ht="21.4" customHeight="1" x14ac:dyDescent="0.15">
      <c r="A14" s="4">
        <v>6</v>
      </c>
      <c r="B14" s="978"/>
      <c r="C14" s="979"/>
      <c r="D14" s="979"/>
      <c r="E14" s="979"/>
      <c r="F14" s="979"/>
      <c r="G14" s="979"/>
      <c r="H14" s="979"/>
      <c r="I14" s="979"/>
      <c r="J14" s="979"/>
      <c r="K14" s="979"/>
      <c r="L14" s="979"/>
      <c r="M14" s="979"/>
      <c r="N14" s="979"/>
      <c r="O14" s="979"/>
      <c r="P14" s="979"/>
      <c r="Q14" s="979"/>
      <c r="R14" s="979"/>
      <c r="S14" s="979"/>
      <c r="T14" s="979"/>
      <c r="U14" s="979"/>
      <c r="V14" s="979"/>
      <c r="W14" s="979"/>
      <c r="X14" s="979"/>
      <c r="Y14" s="979"/>
      <c r="Z14" s="979"/>
      <c r="AA14" s="979"/>
      <c r="AB14" s="979"/>
      <c r="AC14" s="979"/>
      <c r="AD14" s="979"/>
      <c r="AE14" s="979"/>
      <c r="AF14" s="979"/>
      <c r="AG14" s="979"/>
      <c r="AH14" s="979"/>
      <c r="AI14" s="979"/>
      <c r="AJ14" s="979"/>
      <c r="AK14" s="980"/>
    </row>
    <row r="15" spans="1:37" ht="21.4" customHeight="1" x14ac:dyDescent="0.15">
      <c r="A15" s="4">
        <v>7</v>
      </c>
      <c r="B15" s="978"/>
      <c r="C15" s="979"/>
      <c r="D15" s="979"/>
      <c r="E15" s="979"/>
      <c r="F15" s="979"/>
      <c r="G15" s="979"/>
      <c r="H15" s="979"/>
      <c r="I15" s="979"/>
      <c r="J15" s="979"/>
      <c r="K15" s="979"/>
      <c r="L15" s="979"/>
      <c r="M15" s="979"/>
      <c r="N15" s="979"/>
      <c r="O15" s="979"/>
      <c r="P15" s="979"/>
      <c r="Q15" s="979"/>
      <c r="R15" s="979"/>
      <c r="S15" s="979"/>
      <c r="T15" s="979"/>
      <c r="U15" s="979"/>
      <c r="V15" s="979"/>
      <c r="W15" s="979"/>
      <c r="X15" s="979"/>
      <c r="Y15" s="979"/>
      <c r="Z15" s="979"/>
      <c r="AA15" s="979"/>
      <c r="AB15" s="979"/>
      <c r="AC15" s="979"/>
      <c r="AD15" s="979"/>
      <c r="AE15" s="979"/>
      <c r="AF15" s="979"/>
      <c r="AG15" s="979"/>
      <c r="AH15" s="979"/>
      <c r="AI15" s="979"/>
      <c r="AJ15" s="979"/>
      <c r="AK15" s="980"/>
    </row>
    <row r="16" spans="1:37" ht="21.4" customHeight="1" x14ac:dyDescent="0.15">
      <c r="A16" s="4">
        <v>8</v>
      </c>
      <c r="B16" s="978"/>
      <c r="C16" s="979"/>
      <c r="D16" s="979"/>
      <c r="E16" s="979"/>
      <c r="F16" s="979"/>
      <c r="G16" s="979"/>
      <c r="H16" s="979"/>
      <c r="I16" s="979"/>
      <c r="J16" s="979"/>
      <c r="K16" s="979"/>
      <c r="L16" s="979"/>
      <c r="M16" s="979"/>
      <c r="N16" s="979"/>
      <c r="O16" s="979"/>
      <c r="P16" s="979"/>
      <c r="Q16" s="979"/>
      <c r="R16" s="979"/>
      <c r="S16" s="979"/>
      <c r="T16" s="979"/>
      <c r="U16" s="979"/>
      <c r="V16" s="979"/>
      <c r="W16" s="979"/>
      <c r="X16" s="979"/>
      <c r="Y16" s="979"/>
      <c r="Z16" s="979"/>
      <c r="AA16" s="979"/>
      <c r="AB16" s="979"/>
      <c r="AC16" s="979"/>
      <c r="AD16" s="979"/>
      <c r="AE16" s="979"/>
      <c r="AF16" s="979"/>
      <c r="AG16" s="979"/>
      <c r="AH16" s="979"/>
      <c r="AI16" s="979"/>
      <c r="AJ16" s="979"/>
      <c r="AK16" s="980"/>
    </row>
    <row r="17" spans="1:37" ht="21.4" customHeight="1" x14ac:dyDescent="0.15">
      <c r="A17" s="4">
        <v>9</v>
      </c>
      <c r="B17" s="978"/>
      <c r="C17" s="979"/>
      <c r="D17" s="979"/>
      <c r="E17" s="979"/>
      <c r="F17" s="979"/>
      <c r="G17" s="979"/>
      <c r="H17" s="979"/>
      <c r="I17" s="979"/>
      <c r="J17" s="979"/>
      <c r="K17" s="979"/>
      <c r="L17" s="979"/>
      <c r="M17" s="979"/>
      <c r="N17" s="979"/>
      <c r="O17" s="979"/>
      <c r="P17" s="979"/>
      <c r="Q17" s="979"/>
      <c r="R17" s="979"/>
      <c r="S17" s="979"/>
      <c r="T17" s="979"/>
      <c r="U17" s="979"/>
      <c r="V17" s="979"/>
      <c r="W17" s="979"/>
      <c r="X17" s="979"/>
      <c r="Y17" s="979"/>
      <c r="Z17" s="979"/>
      <c r="AA17" s="979"/>
      <c r="AB17" s="979"/>
      <c r="AC17" s="979"/>
      <c r="AD17" s="979"/>
      <c r="AE17" s="979"/>
      <c r="AF17" s="979"/>
      <c r="AG17" s="979"/>
      <c r="AH17" s="979"/>
      <c r="AI17" s="979"/>
      <c r="AJ17" s="979"/>
      <c r="AK17" s="980"/>
    </row>
    <row r="18" spans="1:37" ht="21.4" customHeight="1" x14ac:dyDescent="0.15">
      <c r="A18" s="4">
        <v>10</v>
      </c>
      <c r="B18" s="978"/>
      <c r="C18" s="979"/>
      <c r="D18" s="979"/>
      <c r="E18" s="979"/>
      <c r="F18" s="979"/>
      <c r="G18" s="979"/>
      <c r="H18" s="979"/>
      <c r="I18" s="979"/>
      <c r="J18" s="979"/>
      <c r="K18" s="979"/>
      <c r="L18" s="979"/>
      <c r="M18" s="979"/>
      <c r="N18" s="979"/>
      <c r="O18" s="979"/>
      <c r="P18" s="979"/>
      <c r="Q18" s="979"/>
      <c r="R18" s="979"/>
      <c r="S18" s="979"/>
      <c r="T18" s="979"/>
      <c r="U18" s="979"/>
      <c r="V18" s="979"/>
      <c r="W18" s="979"/>
      <c r="X18" s="979"/>
      <c r="Y18" s="979"/>
      <c r="Z18" s="979"/>
      <c r="AA18" s="979"/>
      <c r="AB18" s="979"/>
      <c r="AC18" s="979"/>
      <c r="AD18" s="979"/>
      <c r="AE18" s="979"/>
      <c r="AF18" s="979"/>
      <c r="AG18" s="979"/>
      <c r="AH18" s="979"/>
      <c r="AI18" s="979"/>
      <c r="AJ18" s="979"/>
      <c r="AK18" s="980"/>
    </row>
    <row r="19" spans="1:37" ht="21.4" customHeight="1" x14ac:dyDescent="0.15">
      <c r="A19" s="4">
        <v>11</v>
      </c>
      <c r="B19" s="978"/>
      <c r="C19" s="979"/>
      <c r="D19" s="979"/>
      <c r="E19" s="979"/>
      <c r="F19" s="979"/>
      <c r="G19" s="979"/>
      <c r="H19" s="979"/>
      <c r="I19" s="979"/>
      <c r="J19" s="979"/>
      <c r="K19" s="979"/>
      <c r="L19" s="979"/>
      <c r="M19" s="979"/>
      <c r="N19" s="979"/>
      <c r="O19" s="979"/>
      <c r="P19" s="979"/>
      <c r="Q19" s="979"/>
      <c r="R19" s="979"/>
      <c r="S19" s="979"/>
      <c r="T19" s="979"/>
      <c r="U19" s="979"/>
      <c r="V19" s="979"/>
      <c r="W19" s="979"/>
      <c r="X19" s="979"/>
      <c r="Y19" s="979"/>
      <c r="Z19" s="979"/>
      <c r="AA19" s="979"/>
      <c r="AB19" s="979"/>
      <c r="AC19" s="979"/>
      <c r="AD19" s="979"/>
      <c r="AE19" s="979"/>
      <c r="AF19" s="979"/>
      <c r="AG19" s="979"/>
      <c r="AH19" s="979"/>
      <c r="AI19" s="979"/>
      <c r="AJ19" s="979"/>
      <c r="AK19" s="980"/>
    </row>
    <row r="20" spans="1:37" ht="21.4" customHeight="1" x14ac:dyDescent="0.15">
      <c r="A20" s="4">
        <v>12</v>
      </c>
      <c r="B20" s="978"/>
      <c r="C20" s="979"/>
      <c r="D20" s="979"/>
      <c r="E20" s="979"/>
      <c r="F20" s="979"/>
      <c r="G20" s="979"/>
      <c r="H20" s="979"/>
      <c r="I20" s="979"/>
      <c r="J20" s="979"/>
      <c r="K20" s="979"/>
      <c r="L20" s="979"/>
      <c r="M20" s="979"/>
      <c r="N20" s="979"/>
      <c r="O20" s="979"/>
      <c r="P20" s="979"/>
      <c r="Q20" s="979"/>
      <c r="R20" s="979"/>
      <c r="S20" s="979"/>
      <c r="T20" s="979"/>
      <c r="U20" s="979"/>
      <c r="V20" s="979"/>
      <c r="W20" s="979"/>
      <c r="X20" s="979"/>
      <c r="Y20" s="979"/>
      <c r="Z20" s="979"/>
      <c r="AA20" s="979"/>
      <c r="AB20" s="979"/>
      <c r="AC20" s="979"/>
      <c r="AD20" s="979"/>
      <c r="AE20" s="979"/>
      <c r="AF20" s="979"/>
      <c r="AG20" s="979"/>
      <c r="AH20" s="979"/>
      <c r="AI20" s="979"/>
      <c r="AJ20" s="979"/>
      <c r="AK20" s="980"/>
    </row>
    <row r="21" spans="1:37" ht="21.4" customHeight="1" x14ac:dyDescent="0.15">
      <c r="A21" s="4">
        <v>13</v>
      </c>
      <c r="B21" s="978"/>
      <c r="C21" s="979"/>
      <c r="D21" s="979"/>
      <c r="E21" s="979"/>
      <c r="F21" s="979"/>
      <c r="G21" s="979"/>
      <c r="H21" s="979"/>
      <c r="I21" s="979"/>
      <c r="J21" s="979"/>
      <c r="K21" s="979"/>
      <c r="L21" s="979"/>
      <c r="M21" s="979"/>
      <c r="N21" s="979"/>
      <c r="O21" s="979"/>
      <c r="P21" s="979"/>
      <c r="Q21" s="979"/>
      <c r="R21" s="979"/>
      <c r="S21" s="979"/>
      <c r="T21" s="979"/>
      <c r="U21" s="979"/>
      <c r="V21" s="979"/>
      <c r="W21" s="979"/>
      <c r="X21" s="979"/>
      <c r="Y21" s="979"/>
      <c r="Z21" s="979"/>
      <c r="AA21" s="979"/>
      <c r="AB21" s="979"/>
      <c r="AC21" s="979"/>
      <c r="AD21" s="979"/>
      <c r="AE21" s="979"/>
      <c r="AF21" s="979"/>
      <c r="AG21" s="979"/>
      <c r="AH21" s="979"/>
      <c r="AI21" s="979"/>
      <c r="AJ21" s="979"/>
      <c r="AK21" s="980"/>
    </row>
    <row r="22" spans="1:37" ht="21.4" customHeight="1" x14ac:dyDescent="0.15">
      <c r="A22" s="4">
        <v>14</v>
      </c>
      <c r="B22" s="978"/>
      <c r="C22" s="979"/>
      <c r="D22" s="979"/>
      <c r="E22" s="979"/>
      <c r="F22" s="979"/>
      <c r="G22" s="979"/>
      <c r="H22" s="979"/>
      <c r="I22" s="979"/>
      <c r="J22" s="979"/>
      <c r="K22" s="979"/>
      <c r="L22" s="979"/>
      <c r="M22" s="979"/>
      <c r="N22" s="979"/>
      <c r="O22" s="979"/>
      <c r="P22" s="979"/>
      <c r="Q22" s="979"/>
      <c r="R22" s="979"/>
      <c r="S22" s="979"/>
      <c r="T22" s="979"/>
      <c r="U22" s="979"/>
      <c r="V22" s="979"/>
      <c r="W22" s="979"/>
      <c r="X22" s="979"/>
      <c r="Y22" s="979"/>
      <c r="Z22" s="979"/>
      <c r="AA22" s="979"/>
      <c r="AB22" s="979"/>
      <c r="AC22" s="979"/>
      <c r="AD22" s="979"/>
      <c r="AE22" s="979"/>
      <c r="AF22" s="979"/>
      <c r="AG22" s="979"/>
      <c r="AH22" s="979"/>
      <c r="AI22" s="979"/>
      <c r="AJ22" s="979"/>
      <c r="AK22" s="980"/>
    </row>
    <row r="23" spans="1:37" ht="21.4" customHeight="1" thickBot="1" x14ac:dyDescent="0.2">
      <c r="A23" s="5">
        <v>15</v>
      </c>
      <c r="B23" s="1009"/>
      <c r="C23" s="1010"/>
      <c r="D23" s="1010"/>
      <c r="E23" s="1010"/>
      <c r="F23" s="1010"/>
      <c r="G23" s="1010"/>
      <c r="H23" s="1010"/>
      <c r="I23" s="1010"/>
      <c r="J23" s="1010"/>
      <c r="K23" s="1010"/>
      <c r="L23" s="1010"/>
      <c r="M23" s="1010"/>
      <c r="N23" s="1010"/>
      <c r="O23" s="1010"/>
      <c r="P23" s="1010"/>
      <c r="Q23" s="1010"/>
      <c r="R23" s="1010"/>
      <c r="S23" s="1010"/>
      <c r="T23" s="1010"/>
      <c r="U23" s="1010"/>
      <c r="V23" s="1010"/>
      <c r="W23" s="1010"/>
      <c r="X23" s="1010"/>
      <c r="Y23" s="1010"/>
      <c r="Z23" s="1010"/>
      <c r="AA23" s="1010"/>
      <c r="AB23" s="1010"/>
      <c r="AC23" s="1010"/>
      <c r="AD23" s="1010"/>
      <c r="AE23" s="1010"/>
      <c r="AF23" s="1010"/>
      <c r="AG23" s="1010"/>
      <c r="AH23" s="1010"/>
      <c r="AI23" s="1010"/>
      <c r="AJ23" s="1010"/>
      <c r="AK23" s="1011"/>
    </row>
    <row r="24" spans="1:37" ht="21.4" customHeight="1" x14ac:dyDescent="0.15">
      <c r="A24" s="1012" t="s">
        <v>179</v>
      </c>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c r="AD24" s="1012"/>
      <c r="AE24" s="1012"/>
      <c r="AF24" s="1012"/>
      <c r="AG24" s="1012"/>
      <c r="AH24" s="1012"/>
      <c r="AI24" s="1012"/>
      <c r="AJ24" s="1012"/>
      <c r="AK24" s="1012"/>
    </row>
    <row r="25" spans="1:37" ht="8.25" customHeight="1" x14ac:dyDescent="0.15">
      <c r="A25" s="30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row>
    <row r="26" spans="1:37" ht="21.4" customHeight="1" x14ac:dyDescent="0.15">
      <c r="A26" s="1008" t="s">
        <v>450</v>
      </c>
      <c r="B26" s="1008"/>
      <c r="C26" s="1008"/>
      <c r="D26" s="1008"/>
      <c r="E26" s="1008"/>
      <c r="F26" s="1008"/>
      <c r="G26" s="1008"/>
      <c r="H26" s="1008"/>
      <c r="I26" s="1008"/>
      <c r="J26" s="1008"/>
      <c r="K26" s="1008"/>
      <c r="L26" s="1008"/>
      <c r="M26" s="1008"/>
      <c r="N26" s="1008"/>
      <c r="O26" s="1008"/>
      <c r="P26" s="1008"/>
      <c r="Q26" s="1008"/>
      <c r="R26" s="1008"/>
      <c r="S26" s="1008"/>
      <c r="T26" s="1008"/>
      <c r="U26" s="1008"/>
      <c r="V26" s="1008"/>
      <c r="W26" s="1008"/>
      <c r="X26" s="1008"/>
      <c r="Y26" s="1008"/>
      <c r="Z26" s="1008"/>
      <c r="AA26" s="1008"/>
      <c r="AB26" s="1008"/>
      <c r="AC26" s="1008"/>
      <c r="AD26" s="1008"/>
      <c r="AE26" s="1008"/>
      <c r="AF26" s="1008"/>
      <c r="AG26" s="1008"/>
      <c r="AH26" s="1008"/>
      <c r="AI26" s="1008"/>
      <c r="AJ26" s="1008"/>
      <c r="AK26" s="1008"/>
    </row>
    <row r="27" spans="1:37" ht="19.5" customHeight="1" x14ac:dyDescent="0.15">
      <c r="A27" s="1008"/>
      <c r="B27" s="1008"/>
      <c r="C27" s="1008"/>
      <c r="D27" s="1008"/>
      <c r="E27" s="1008"/>
      <c r="F27" s="1008"/>
      <c r="G27" s="1008"/>
      <c r="H27" s="1008"/>
      <c r="I27" s="1008"/>
      <c r="J27" s="1008"/>
      <c r="K27" s="1008"/>
      <c r="L27" s="1008"/>
      <c r="M27" s="1008"/>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8"/>
      <c r="AI27" s="1008"/>
      <c r="AJ27" s="1008"/>
      <c r="AK27" s="1008"/>
    </row>
    <row r="28" spans="1:37" ht="8.25" customHeight="1" x14ac:dyDescent="0.15">
      <c r="A28" s="301"/>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row>
    <row r="29" spans="1:37" ht="19.5" customHeight="1" x14ac:dyDescent="0.15">
      <c r="A29" s="1013" t="s">
        <v>449</v>
      </c>
      <c r="B29" s="1013"/>
      <c r="C29" s="1013"/>
      <c r="D29" s="1013"/>
      <c r="E29" s="1013"/>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row>
    <row r="30" spans="1:37" ht="9.4" customHeight="1" x14ac:dyDescent="0.15">
      <c r="A30" s="1013"/>
      <c r="B30" s="1013"/>
      <c r="C30" s="1013"/>
      <c r="D30" s="1013"/>
      <c r="E30" s="1013"/>
      <c r="F30" s="1013"/>
      <c r="G30" s="1013"/>
      <c r="H30" s="1013"/>
      <c r="I30" s="1013"/>
      <c r="J30" s="1013"/>
      <c r="K30" s="1013"/>
      <c r="L30" s="1013"/>
      <c r="M30" s="1013"/>
      <c r="N30" s="1013"/>
      <c r="O30" s="1013"/>
      <c r="P30" s="1013"/>
      <c r="Q30" s="1013"/>
      <c r="R30" s="1013"/>
      <c r="S30" s="1013"/>
      <c r="T30" s="1013"/>
      <c r="U30" s="1013"/>
      <c r="V30" s="1013"/>
      <c r="W30" s="1013"/>
      <c r="X30" s="1013"/>
      <c r="Y30" s="1013"/>
      <c r="Z30" s="1013"/>
      <c r="AA30" s="1013"/>
      <c r="AB30" s="1013"/>
      <c r="AC30" s="1013"/>
      <c r="AD30" s="1013"/>
      <c r="AE30" s="1013"/>
      <c r="AF30" s="1013"/>
      <c r="AG30" s="1013"/>
      <c r="AH30" s="1013"/>
      <c r="AI30" s="1013"/>
      <c r="AJ30" s="1013"/>
      <c r="AK30" s="1013"/>
    </row>
    <row r="31" spans="1:37" ht="3.4" customHeight="1" x14ac:dyDescent="0.15">
      <c r="A31" s="1013"/>
      <c r="B31" s="1013"/>
      <c r="C31" s="1013"/>
      <c r="D31" s="1013"/>
      <c r="E31" s="1013"/>
      <c r="F31" s="1013"/>
      <c r="G31" s="1013"/>
      <c r="H31" s="1013"/>
      <c r="I31" s="1013"/>
      <c r="J31" s="1013"/>
      <c r="K31" s="1013"/>
      <c r="L31" s="1013"/>
      <c r="M31" s="1013"/>
      <c r="N31" s="1013"/>
      <c r="O31" s="1013"/>
      <c r="P31" s="1013"/>
      <c r="Q31" s="1013"/>
      <c r="R31" s="1013"/>
      <c r="S31" s="1013"/>
      <c r="T31" s="1013"/>
      <c r="U31" s="1013"/>
      <c r="V31" s="1013"/>
      <c r="W31" s="1013"/>
      <c r="X31" s="1013"/>
      <c r="Y31" s="1013"/>
      <c r="Z31" s="1013"/>
      <c r="AA31" s="1013"/>
      <c r="AB31" s="1013"/>
      <c r="AC31" s="1013"/>
      <c r="AD31" s="1013"/>
      <c r="AE31" s="1013"/>
      <c r="AF31" s="1013"/>
      <c r="AG31" s="1013"/>
      <c r="AH31" s="1013"/>
      <c r="AI31" s="1013"/>
      <c r="AJ31" s="1013"/>
      <c r="AK31" s="1013"/>
    </row>
    <row r="32" spans="1:37" ht="3.4" customHeight="1" x14ac:dyDescent="0.15">
      <c r="A32" s="302"/>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row>
    <row r="33" spans="1:37" ht="21.4" customHeight="1" x14ac:dyDescent="0.15">
      <c r="A33" s="1008" t="s">
        <v>451</v>
      </c>
      <c r="B33" s="1008"/>
      <c r="C33" s="1008"/>
      <c r="D33" s="1008"/>
      <c r="E33" s="1008"/>
      <c r="F33" s="1008"/>
      <c r="G33" s="1008"/>
      <c r="H33" s="1008"/>
      <c r="I33" s="1008"/>
      <c r="J33" s="1008"/>
      <c r="K33" s="1008"/>
      <c r="L33" s="1008"/>
      <c r="M33" s="1008"/>
      <c r="N33" s="1008"/>
      <c r="O33" s="1008"/>
      <c r="P33" s="1008"/>
      <c r="Q33" s="1008"/>
      <c r="R33" s="1008"/>
      <c r="S33" s="1008"/>
      <c r="T33" s="1008"/>
      <c r="U33" s="1008"/>
      <c r="V33" s="1008"/>
      <c r="W33" s="1008"/>
      <c r="X33" s="1008"/>
      <c r="Y33" s="1008"/>
      <c r="Z33" s="1008"/>
      <c r="AA33" s="1008"/>
      <c r="AB33" s="1008"/>
      <c r="AC33" s="1008"/>
      <c r="AD33" s="1008"/>
      <c r="AE33" s="1008"/>
      <c r="AF33" s="1008"/>
      <c r="AG33" s="1008"/>
      <c r="AH33" s="1008"/>
      <c r="AI33" s="1008"/>
      <c r="AJ33" s="1008"/>
      <c r="AK33" s="1008"/>
    </row>
  </sheetData>
  <mergeCells count="30">
    <mergeCell ref="B12:AK12"/>
    <mergeCell ref="B13:AK13"/>
    <mergeCell ref="A24:AK24"/>
    <mergeCell ref="A26:AK27"/>
    <mergeCell ref="A29:AK31"/>
    <mergeCell ref="B16:AK16"/>
    <mergeCell ref="B17:AK17"/>
    <mergeCell ref="B14:AK14"/>
    <mergeCell ref="B15:AK15"/>
    <mergeCell ref="A33:AK33"/>
    <mergeCell ref="B22:AK22"/>
    <mergeCell ref="B23:AK23"/>
    <mergeCell ref="B18:AK18"/>
    <mergeCell ref="B19:AK19"/>
    <mergeCell ref="B20:AK20"/>
    <mergeCell ref="B21:AK21"/>
    <mergeCell ref="B6:K6"/>
    <mergeCell ref="A1:AK1"/>
    <mergeCell ref="A2:AK2"/>
    <mergeCell ref="A3:AK3"/>
    <mergeCell ref="A4:K4"/>
    <mergeCell ref="L4:AK4"/>
    <mergeCell ref="A5:K5"/>
    <mergeCell ref="L5:AK5"/>
    <mergeCell ref="B11:AK11"/>
    <mergeCell ref="A7:Q7"/>
    <mergeCell ref="R7:AK7"/>
    <mergeCell ref="A8:AK8"/>
    <mergeCell ref="B9:AK9"/>
    <mergeCell ref="B10:AK10"/>
  </mergeCells>
  <phoneticPr fontId="1"/>
  <printOptions horizontalCentered="1" verticalCentered="1"/>
  <pageMargins left="0.39370078740157483" right="0.39370078740157483" top="0.39370078740157483" bottom="0.35433070866141736" header="0.31496062992125984" footer="0.27559055118110237"/>
  <pageSetup paperSize="9" scale="87"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0"/>
  <sheetViews>
    <sheetView view="pageBreakPreview" zoomScaleNormal="100" zoomScaleSheetLayoutView="100" workbookViewId="0">
      <selection activeCell="S9" sqref="S9"/>
    </sheetView>
  </sheetViews>
  <sheetFormatPr defaultRowHeight="13.5" x14ac:dyDescent="0.15"/>
  <cols>
    <col min="1" max="1" width="1.25" style="71" customWidth="1"/>
    <col min="2" max="2" width="26.875" style="71" customWidth="1"/>
    <col min="3" max="3" width="4.5" style="71" customWidth="1"/>
    <col min="4" max="6" width="22.375" style="71" customWidth="1"/>
    <col min="7" max="7" width="3.5" style="71" customWidth="1"/>
    <col min="8" max="8" width="1.125" style="71" customWidth="1"/>
    <col min="9" max="9" width="2.75" style="71" customWidth="1"/>
    <col min="10" max="256" width="8.875" style="71"/>
    <col min="257" max="257" width="4.125" style="71" customWidth="1"/>
    <col min="258" max="258" width="26.875" style="71" customWidth="1"/>
    <col min="259" max="259" width="4.5" style="71" customWidth="1"/>
    <col min="260" max="262" width="22.375" style="71" customWidth="1"/>
    <col min="263" max="263" width="3.5" style="71" customWidth="1"/>
    <col min="264" max="264" width="4.125" style="71" customWidth="1"/>
    <col min="265" max="265" width="2.75" style="71" customWidth="1"/>
    <col min="266" max="512" width="8.875" style="71"/>
    <col min="513" max="513" width="4.125" style="71" customWidth="1"/>
    <col min="514" max="514" width="26.875" style="71" customWidth="1"/>
    <col min="515" max="515" width="4.5" style="71" customWidth="1"/>
    <col min="516" max="518" width="22.375" style="71" customWidth="1"/>
    <col min="519" max="519" width="3.5" style="71" customWidth="1"/>
    <col min="520" max="520" width="4.125" style="71" customWidth="1"/>
    <col min="521" max="521" width="2.75" style="71" customWidth="1"/>
    <col min="522" max="768" width="8.875" style="71"/>
    <col min="769" max="769" width="4.125" style="71" customWidth="1"/>
    <col min="770" max="770" width="26.875" style="71" customWidth="1"/>
    <col min="771" max="771" width="4.5" style="71" customWidth="1"/>
    <col min="772" max="774" width="22.375" style="71" customWidth="1"/>
    <col min="775" max="775" width="3.5" style="71" customWidth="1"/>
    <col min="776" max="776" width="4.125" style="71" customWidth="1"/>
    <col min="777" max="777" width="2.75" style="71" customWidth="1"/>
    <col min="778" max="1024" width="8.875" style="71"/>
    <col min="1025" max="1025" width="4.125" style="71" customWidth="1"/>
    <col min="1026" max="1026" width="26.875" style="71" customWidth="1"/>
    <col min="1027" max="1027" width="4.5" style="71" customWidth="1"/>
    <col min="1028" max="1030" width="22.375" style="71" customWidth="1"/>
    <col min="1031" max="1031" width="3.5" style="71" customWidth="1"/>
    <col min="1032" max="1032" width="4.125" style="71" customWidth="1"/>
    <col min="1033" max="1033" width="2.75" style="71" customWidth="1"/>
    <col min="1034" max="1280" width="8.875" style="71"/>
    <col min="1281" max="1281" width="4.125" style="71" customWidth="1"/>
    <col min="1282" max="1282" width="26.875" style="71" customWidth="1"/>
    <col min="1283" max="1283" width="4.5" style="71" customWidth="1"/>
    <col min="1284" max="1286" width="22.375" style="71" customWidth="1"/>
    <col min="1287" max="1287" width="3.5" style="71" customWidth="1"/>
    <col min="1288" max="1288" width="4.125" style="71" customWidth="1"/>
    <col min="1289" max="1289" width="2.75" style="71" customWidth="1"/>
    <col min="1290" max="1536" width="8.875" style="71"/>
    <col min="1537" max="1537" width="4.125" style="71" customWidth="1"/>
    <col min="1538" max="1538" width="26.875" style="71" customWidth="1"/>
    <col min="1539" max="1539" width="4.5" style="71" customWidth="1"/>
    <col min="1540" max="1542" width="22.375" style="71" customWidth="1"/>
    <col min="1543" max="1543" width="3.5" style="71" customWidth="1"/>
    <col min="1544" max="1544" width="4.125" style="71" customWidth="1"/>
    <col min="1545" max="1545" width="2.75" style="71" customWidth="1"/>
    <col min="1546" max="1792" width="8.875" style="71"/>
    <col min="1793" max="1793" width="4.125" style="71" customWidth="1"/>
    <col min="1794" max="1794" width="26.875" style="71" customWidth="1"/>
    <col min="1795" max="1795" width="4.5" style="71" customWidth="1"/>
    <col min="1796" max="1798" width="22.375" style="71" customWidth="1"/>
    <col min="1799" max="1799" width="3.5" style="71" customWidth="1"/>
    <col min="1800" max="1800" width="4.125" style="71" customWidth="1"/>
    <col min="1801" max="1801" width="2.75" style="71" customWidth="1"/>
    <col min="1802" max="2048" width="8.875" style="71"/>
    <col min="2049" max="2049" width="4.125" style="71" customWidth="1"/>
    <col min="2050" max="2050" width="26.875" style="71" customWidth="1"/>
    <col min="2051" max="2051" width="4.5" style="71" customWidth="1"/>
    <col min="2052" max="2054" width="22.375" style="71" customWidth="1"/>
    <col min="2055" max="2055" width="3.5" style="71" customWidth="1"/>
    <col min="2056" max="2056" width="4.125" style="71" customWidth="1"/>
    <col min="2057" max="2057" width="2.75" style="71" customWidth="1"/>
    <col min="2058" max="2304" width="8.875" style="71"/>
    <col min="2305" max="2305" width="4.125" style="71" customWidth="1"/>
    <col min="2306" max="2306" width="26.875" style="71" customWidth="1"/>
    <col min="2307" max="2307" width="4.5" style="71" customWidth="1"/>
    <col min="2308" max="2310" width="22.375" style="71" customWidth="1"/>
    <col min="2311" max="2311" width="3.5" style="71" customWidth="1"/>
    <col min="2312" max="2312" width="4.125" style="71" customWidth="1"/>
    <col min="2313" max="2313" width="2.75" style="71" customWidth="1"/>
    <col min="2314" max="2560" width="8.875" style="71"/>
    <col min="2561" max="2561" width="4.125" style="71" customWidth="1"/>
    <col min="2562" max="2562" width="26.875" style="71" customWidth="1"/>
    <col min="2563" max="2563" width="4.5" style="71" customWidth="1"/>
    <col min="2564" max="2566" width="22.375" style="71" customWidth="1"/>
    <col min="2567" max="2567" width="3.5" style="71" customWidth="1"/>
    <col min="2568" max="2568" width="4.125" style="71" customWidth="1"/>
    <col min="2569" max="2569" width="2.75" style="71" customWidth="1"/>
    <col min="2570" max="2816" width="8.875" style="71"/>
    <col min="2817" max="2817" width="4.125" style="71" customWidth="1"/>
    <col min="2818" max="2818" width="26.875" style="71" customWidth="1"/>
    <col min="2819" max="2819" width="4.5" style="71" customWidth="1"/>
    <col min="2820" max="2822" width="22.375" style="71" customWidth="1"/>
    <col min="2823" max="2823" width="3.5" style="71" customWidth="1"/>
    <col min="2824" max="2824" width="4.125" style="71" customWidth="1"/>
    <col min="2825" max="2825" width="2.75" style="71" customWidth="1"/>
    <col min="2826" max="3072" width="8.875" style="71"/>
    <col min="3073" max="3073" width="4.125" style="71" customWidth="1"/>
    <col min="3074" max="3074" width="26.875" style="71" customWidth="1"/>
    <col min="3075" max="3075" width="4.5" style="71" customWidth="1"/>
    <col min="3076" max="3078" width="22.375" style="71" customWidth="1"/>
    <col min="3079" max="3079" width="3.5" style="71" customWidth="1"/>
    <col min="3080" max="3080" width="4.125" style="71" customWidth="1"/>
    <col min="3081" max="3081" width="2.75" style="71" customWidth="1"/>
    <col min="3082" max="3328" width="8.875" style="71"/>
    <col min="3329" max="3329" width="4.125" style="71" customWidth="1"/>
    <col min="3330" max="3330" width="26.875" style="71" customWidth="1"/>
    <col min="3331" max="3331" width="4.5" style="71" customWidth="1"/>
    <col min="3332" max="3334" width="22.375" style="71" customWidth="1"/>
    <col min="3335" max="3335" width="3.5" style="71" customWidth="1"/>
    <col min="3336" max="3336" width="4.125" style="71" customWidth="1"/>
    <col min="3337" max="3337" width="2.75" style="71" customWidth="1"/>
    <col min="3338" max="3584" width="8.875" style="71"/>
    <col min="3585" max="3585" width="4.125" style="71" customWidth="1"/>
    <col min="3586" max="3586" width="26.875" style="71" customWidth="1"/>
    <col min="3587" max="3587" width="4.5" style="71" customWidth="1"/>
    <col min="3588" max="3590" width="22.375" style="71" customWidth="1"/>
    <col min="3591" max="3591" width="3.5" style="71" customWidth="1"/>
    <col min="3592" max="3592" width="4.125" style="71" customWidth="1"/>
    <col min="3593" max="3593" width="2.75" style="71" customWidth="1"/>
    <col min="3594" max="3840" width="8.875" style="71"/>
    <col min="3841" max="3841" width="4.125" style="71" customWidth="1"/>
    <col min="3842" max="3842" width="26.875" style="71" customWidth="1"/>
    <col min="3843" max="3843" width="4.5" style="71" customWidth="1"/>
    <col min="3844" max="3846" width="22.375" style="71" customWidth="1"/>
    <col min="3847" max="3847" width="3.5" style="71" customWidth="1"/>
    <col min="3848" max="3848" width="4.125" style="71" customWidth="1"/>
    <col min="3849" max="3849" width="2.75" style="71" customWidth="1"/>
    <col min="3850" max="4096" width="8.875" style="71"/>
    <col min="4097" max="4097" width="4.125" style="71" customWidth="1"/>
    <col min="4098" max="4098" width="26.875" style="71" customWidth="1"/>
    <col min="4099" max="4099" width="4.5" style="71" customWidth="1"/>
    <col min="4100" max="4102" width="22.375" style="71" customWidth="1"/>
    <col min="4103" max="4103" width="3.5" style="71" customWidth="1"/>
    <col min="4104" max="4104" width="4.125" style="71" customWidth="1"/>
    <col min="4105" max="4105" width="2.75" style="71" customWidth="1"/>
    <col min="4106" max="4352" width="8.875" style="71"/>
    <col min="4353" max="4353" width="4.125" style="71" customWidth="1"/>
    <col min="4354" max="4354" width="26.875" style="71" customWidth="1"/>
    <col min="4355" max="4355" width="4.5" style="71" customWidth="1"/>
    <col min="4356" max="4358" width="22.375" style="71" customWidth="1"/>
    <col min="4359" max="4359" width="3.5" style="71" customWidth="1"/>
    <col min="4360" max="4360" width="4.125" style="71" customWidth="1"/>
    <col min="4361" max="4361" width="2.75" style="71" customWidth="1"/>
    <col min="4362" max="4608" width="8.875" style="71"/>
    <col min="4609" max="4609" width="4.125" style="71" customWidth="1"/>
    <col min="4610" max="4610" width="26.875" style="71" customWidth="1"/>
    <col min="4611" max="4611" width="4.5" style="71" customWidth="1"/>
    <col min="4612" max="4614" width="22.375" style="71" customWidth="1"/>
    <col min="4615" max="4615" width="3.5" style="71" customWidth="1"/>
    <col min="4616" max="4616" width="4.125" style="71" customWidth="1"/>
    <col min="4617" max="4617" width="2.75" style="71" customWidth="1"/>
    <col min="4618" max="4864" width="8.875" style="71"/>
    <col min="4865" max="4865" width="4.125" style="71" customWidth="1"/>
    <col min="4866" max="4866" width="26.875" style="71" customWidth="1"/>
    <col min="4867" max="4867" width="4.5" style="71" customWidth="1"/>
    <col min="4868" max="4870" width="22.375" style="71" customWidth="1"/>
    <col min="4871" max="4871" width="3.5" style="71" customWidth="1"/>
    <col min="4872" max="4872" width="4.125" style="71" customWidth="1"/>
    <col min="4873" max="4873" width="2.75" style="71" customWidth="1"/>
    <col min="4874" max="5120" width="8.875" style="71"/>
    <col min="5121" max="5121" width="4.125" style="71" customWidth="1"/>
    <col min="5122" max="5122" width="26.875" style="71" customWidth="1"/>
    <col min="5123" max="5123" width="4.5" style="71" customWidth="1"/>
    <col min="5124" max="5126" width="22.375" style="71" customWidth="1"/>
    <col min="5127" max="5127" width="3.5" style="71" customWidth="1"/>
    <col min="5128" max="5128" width="4.125" style="71" customWidth="1"/>
    <col min="5129" max="5129" width="2.75" style="71" customWidth="1"/>
    <col min="5130" max="5376" width="8.875" style="71"/>
    <col min="5377" max="5377" width="4.125" style="71" customWidth="1"/>
    <col min="5378" max="5378" width="26.875" style="71" customWidth="1"/>
    <col min="5379" max="5379" width="4.5" style="71" customWidth="1"/>
    <col min="5380" max="5382" width="22.375" style="71" customWidth="1"/>
    <col min="5383" max="5383" width="3.5" style="71" customWidth="1"/>
    <col min="5384" max="5384" width="4.125" style="71" customWidth="1"/>
    <col min="5385" max="5385" width="2.75" style="71" customWidth="1"/>
    <col min="5386" max="5632" width="8.875" style="71"/>
    <col min="5633" max="5633" width="4.125" style="71" customWidth="1"/>
    <col min="5634" max="5634" width="26.875" style="71" customWidth="1"/>
    <col min="5635" max="5635" width="4.5" style="71" customWidth="1"/>
    <col min="5636" max="5638" width="22.375" style="71" customWidth="1"/>
    <col min="5639" max="5639" width="3.5" style="71" customWidth="1"/>
    <col min="5640" max="5640" width="4.125" style="71" customWidth="1"/>
    <col min="5641" max="5641" width="2.75" style="71" customWidth="1"/>
    <col min="5642" max="5888" width="8.875" style="71"/>
    <col min="5889" max="5889" width="4.125" style="71" customWidth="1"/>
    <col min="5890" max="5890" width="26.875" style="71" customWidth="1"/>
    <col min="5891" max="5891" width="4.5" style="71" customWidth="1"/>
    <col min="5892" max="5894" width="22.375" style="71" customWidth="1"/>
    <col min="5895" max="5895" width="3.5" style="71" customWidth="1"/>
    <col min="5896" max="5896" width="4.125" style="71" customWidth="1"/>
    <col min="5897" max="5897" width="2.75" style="71" customWidth="1"/>
    <col min="5898" max="6144" width="8.875" style="71"/>
    <col min="6145" max="6145" width="4.125" style="71" customWidth="1"/>
    <col min="6146" max="6146" width="26.875" style="71" customWidth="1"/>
    <col min="6147" max="6147" width="4.5" style="71" customWidth="1"/>
    <col min="6148" max="6150" width="22.375" style="71" customWidth="1"/>
    <col min="6151" max="6151" width="3.5" style="71" customWidth="1"/>
    <col min="6152" max="6152" width="4.125" style="71" customWidth="1"/>
    <col min="6153" max="6153" width="2.75" style="71" customWidth="1"/>
    <col min="6154" max="6400" width="8.875" style="71"/>
    <col min="6401" max="6401" width="4.125" style="71" customWidth="1"/>
    <col min="6402" max="6402" width="26.875" style="71" customWidth="1"/>
    <col min="6403" max="6403" width="4.5" style="71" customWidth="1"/>
    <col min="6404" max="6406" width="22.375" style="71" customWidth="1"/>
    <col min="6407" max="6407" width="3.5" style="71" customWidth="1"/>
    <col min="6408" max="6408" width="4.125" style="71" customWidth="1"/>
    <col min="6409" max="6409" width="2.75" style="71" customWidth="1"/>
    <col min="6410" max="6656" width="8.875" style="71"/>
    <col min="6657" max="6657" width="4.125" style="71" customWidth="1"/>
    <col min="6658" max="6658" width="26.875" style="71" customWidth="1"/>
    <col min="6659" max="6659" width="4.5" style="71" customWidth="1"/>
    <col min="6660" max="6662" width="22.375" style="71" customWidth="1"/>
    <col min="6663" max="6663" width="3.5" style="71" customWidth="1"/>
    <col min="6664" max="6664" width="4.125" style="71" customWidth="1"/>
    <col min="6665" max="6665" width="2.75" style="71" customWidth="1"/>
    <col min="6666" max="6912" width="8.875" style="71"/>
    <col min="6913" max="6913" width="4.125" style="71" customWidth="1"/>
    <col min="6914" max="6914" width="26.875" style="71" customWidth="1"/>
    <col min="6915" max="6915" width="4.5" style="71" customWidth="1"/>
    <col min="6916" max="6918" width="22.375" style="71" customWidth="1"/>
    <col min="6919" max="6919" width="3.5" style="71" customWidth="1"/>
    <col min="6920" max="6920" width="4.125" style="71" customWidth="1"/>
    <col min="6921" max="6921" width="2.75" style="71" customWidth="1"/>
    <col min="6922" max="7168" width="8.875" style="71"/>
    <col min="7169" max="7169" width="4.125" style="71" customWidth="1"/>
    <col min="7170" max="7170" width="26.875" style="71" customWidth="1"/>
    <col min="7171" max="7171" width="4.5" style="71" customWidth="1"/>
    <col min="7172" max="7174" width="22.375" style="71" customWidth="1"/>
    <col min="7175" max="7175" width="3.5" style="71" customWidth="1"/>
    <col min="7176" max="7176" width="4.125" style="71" customWidth="1"/>
    <col min="7177" max="7177" width="2.75" style="71" customWidth="1"/>
    <col min="7178" max="7424" width="8.875" style="71"/>
    <col min="7425" max="7425" width="4.125" style="71" customWidth="1"/>
    <col min="7426" max="7426" width="26.875" style="71" customWidth="1"/>
    <col min="7427" max="7427" width="4.5" style="71" customWidth="1"/>
    <col min="7428" max="7430" width="22.375" style="71" customWidth="1"/>
    <col min="7431" max="7431" width="3.5" style="71" customWidth="1"/>
    <col min="7432" max="7432" width="4.125" style="71" customWidth="1"/>
    <col min="7433" max="7433" width="2.75" style="71" customWidth="1"/>
    <col min="7434" max="7680" width="8.875" style="71"/>
    <col min="7681" max="7681" width="4.125" style="71" customWidth="1"/>
    <col min="7682" max="7682" width="26.875" style="71" customWidth="1"/>
    <col min="7683" max="7683" width="4.5" style="71" customWidth="1"/>
    <col min="7684" max="7686" width="22.375" style="71" customWidth="1"/>
    <col min="7687" max="7687" width="3.5" style="71" customWidth="1"/>
    <col min="7688" max="7688" width="4.125" style="71" customWidth="1"/>
    <col min="7689" max="7689" width="2.75" style="71" customWidth="1"/>
    <col min="7690" max="7936" width="8.875" style="71"/>
    <col min="7937" max="7937" width="4.125" style="71" customWidth="1"/>
    <col min="7938" max="7938" width="26.875" style="71" customWidth="1"/>
    <col min="7939" max="7939" width="4.5" style="71" customWidth="1"/>
    <col min="7940" max="7942" width="22.375" style="71" customWidth="1"/>
    <col min="7943" max="7943" width="3.5" style="71" customWidth="1"/>
    <col min="7944" max="7944" width="4.125" style="71" customWidth="1"/>
    <col min="7945" max="7945" width="2.75" style="71" customWidth="1"/>
    <col min="7946" max="8192" width="8.875" style="71"/>
    <col min="8193" max="8193" width="4.125" style="71" customWidth="1"/>
    <col min="8194" max="8194" width="26.875" style="71" customWidth="1"/>
    <col min="8195" max="8195" width="4.5" style="71" customWidth="1"/>
    <col min="8196" max="8198" width="22.375" style="71" customWidth="1"/>
    <col min="8199" max="8199" width="3.5" style="71" customWidth="1"/>
    <col min="8200" max="8200" width="4.125" style="71" customWidth="1"/>
    <col min="8201" max="8201" width="2.75" style="71" customWidth="1"/>
    <col min="8202" max="8448" width="8.875" style="71"/>
    <col min="8449" max="8449" width="4.125" style="71" customWidth="1"/>
    <col min="8450" max="8450" width="26.875" style="71" customWidth="1"/>
    <col min="8451" max="8451" width="4.5" style="71" customWidth="1"/>
    <col min="8452" max="8454" width="22.375" style="71" customWidth="1"/>
    <col min="8455" max="8455" width="3.5" style="71" customWidth="1"/>
    <col min="8456" max="8456" width="4.125" style="71" customWidth="1"/>
    <col min="8457" max="8457" width="2.75" style="71" customWidth="1"/>
    <col min="8458" max="8704" width="8.875" style="71"/>
    <col min="8705" max="8705" width="4.125" style="71" customWidth="1"/>
    <col min="8706" max="8706" width="26.875" style="71" customWidth="1"/>
    <col min="8707" max="8707" width="4.5" style="71" customWidth="1"/>
    <col min="8708" max="8710" width="22.375" style="71" customWidth="1"/>
    <col min="8711" max="8711" width="3.5" style="71" customWidth="1"/>
    <col min="8712" max="8712" width="4.125" style="71" customWidth="1"/>
    <col min="8713" max="8713" width="2.75" style="71" customWidth="1"/>
    <col min="8714" max="8960" width="8.875" style="71"/>
    <col min="8961" max="8961" width="4.125" style="71" customWidth="1"/>
    <col min="8962" max="8962" width="26.875" style="71" customWidth="1"/>
    <col min="8963" max="8963" width="4.5" style="71" customWidth="1"/>
    <col min="8964" max="8966" width="22.375" style="71" customWidth="1"/>
    <col min="8967" max="8967" width="3.5" style="71" customWidth="1"/>
    <col min="8968" max="8968" width="4.125" style="71" customWidth="1"/>
    <col min="8969" max="8969" width="2.75" style="71" customWidth="1"/>
    <col min="8970" max="9216" width="8.875" style="71"/>
    <col min="9217" max="9217" width="4.125" style="71" customWidth="1"/>
    <col min="9218" max="9218" width="26.875" style="71" customWidth="1"/>
    <col min="9219" max="9219" width="4.5" style="71" customWidth="1"/>
    <col min="9220" max="9222" width="22.375" style="71" customWidth="1"/>
    <col min="9223" max="9223" width="3.5" style="71" customWidth="1"/>
    <col min="9224" max="9224" width="4.125" style="71" customWidth="1"/>
    <col min="9225" max="9225" width="2.75" style="71" customWidth="1"/>
    <col min="9226" max="9472" width="8.875" style="71"/>
    <col min="9473" max="9473" width="4.125" style="71" customWidth="1"/>
    <col min="9474" max="9474" width="26.875" style="71" customWidth="1"/>
    <col min="9475" max="9475" width="4.5" style="71" customWidth="1"/>
    <col min="9476" max="9478" width="22.375" style="71" customWidth="1"/>
    <col min="9479" max="9479" width="3.5" style="71" customWidth="1"/>
    <col min="9480" max="9480" width="4.125" style="71" customWidth="1"/>
    <col min="9481" max="9481" width="2.75" style="71" customWidth="1"/>
    <col min="9482" max="9728" width="8.875" style="71"/>
    <col min="9729" max="9729" width="4.125" style="71" customWidth="1"/>
    <col min="9730" max="9730" width="26.875" style="71" customWidth="1"/>
    <col min="9731" max="9731" width="4.5" style="71" customWidth="1"/>
    <col min="9732" max="9734" width="22.375" style="71" customWidth="1"/>
    <col min="9735" max="9735" width="3.5" style="71" customWidth="1"/>
    <col min="9736" max="9736" width="4.125" style="71" customWidth="1"/>
    <col min="9737" max="9737" width="2.75" style="71" customWidth="1"/>
    <col min="9738" max="9984" width="8.875" style="71"/>
    <col min="9985" max="9985" width="4.125" style="71" customWidth="1"/>
    <col min="9986" max="9986" width="26.875" style="71" customWidth="1"/>
    <col min="9987" max="9987" width="4.5" style="71" customWidth="1"/>
    <col min="9988" max="9990" width="22.375" style="71" customWidth="1"/>
    <col min="9991" max="9991" width="3.5" style="71" customWidth="1"/>
    <col min="9992" max="9992" width="4.125" style="71" customWidth="1"/>
    <col min="9993" max="9993" width="2.75" style="71" customWidth="1"/>
    <col min="9994" max="10240" width="8.875" style="71"/>
    <col min="10241" max="10241" width="4.125" style="71" customWidth="1"/>
    <col min="10242" max="10242" width="26.875" style="71" customWidth="1"/>
    <col min="10243" max="10243" width="4.5" style="71" customWidth="1"/>
    <col min="10244" max="10246" width="22.375" style="71" customWidth="1"/>
    <col min="10247" max="10247" width="3.5" style="71" customWidth="1"/>
    <col min="10248" max="10248" width="4.125" style="71" customWidth="1"/>
    <col min="10249" max="10249" width="2.75" style="71" customWidth="1"/>
    <col min="10250" max="10496" width="8.875" style="71"/>
    <col min="10497" max="10497" width="4.125" style="71" customWidth="1"/>
    <col min="10498" max="10498" width="26.875" style="71" customWidth="1"/>
    <col min="10499" max="10499" width="4.5" style="71" customWidth="1"/>
    <col min="10500" max="10502" width="22.375" style="71" customWidth="1"/>
    <col min="10503" max="10503" width="3.5" style="71" customWidth="1"/>
    <col min="10504" max="10504" width="4.125" style="71" customWidth="1"/>
    <col min="10505" max="10505" width="2.75" style="71" customWidth="1"/>
    <col min="10506" max="10752" width="8.875" style="71"/>
    <col min="10753" max="10753" width="4.125" style="71" customWidth="1"/>
    <col min="10754" max="10754" width="26.875" style="71" customWidth="1"/>
    <col min="10755" max="10755" width="4.5" style="71" customWidth="1"/>
    <col min="10756" max="10758" width="22.375" style="71" customWidth="1"/>
    <col min="10759" max="10759" width="3.5" style="71" customWidth="1"/>
    <col min="10760" max="10760" width="4.125" style="71" customWidth="1"/>
    <col min="10761" max="10761" width="2.75" style="71" customWidth="1"/>
    <col min="10762" max="11008" width="8.875" style="71"/>
    <col min="11009" max="11009" width="4.125" style="71" customWidth="1"/>
    <col min="11010" max="11010" width="26.875" style="71" customWidth="1"/>
    <col min="11011" max="11011" width="4.5" style="71" customWidth="1"/>
    <col min="11012" max="11014" width="22.375" style="71" customWidth="1"/>
    <col min="11015" max="11015" width="3.5" style="71" customWidth="1"/>
    <col min="11016" max="11016" width="4.125" style="71" customWidth="1"/>
    <col min="11017" max="11017" width="2.75" style="71" customWidth="1"/>
    <col min="11018" max="11264" width="8.875" style="71"/>
    <col min="11265" max="11265" width="4.125" style="71" customWidth="1"/>
    <col min="11266" max="11266" width="26.875" style="71" customWidth="1"/>
    <col min="11267" max="11267" width="4.5" style="71" customWidth="1"/>
    <col min="11268" max="11270" width="22.375" style="71" customWidth="1"/>
    <col min="11271" max="11271" width="3.5" style="71" customWidth="1"/>
    <col min="11272" max="11272" width="4.125" style="71" customWidth="1"/>
    <col min="11273" max="11273" width="2.75" style="71" customWidth="1"/>
    <col min="11274" max="11520" width="8.875" style="71"/>
    <col min="11521" max="11521" width="4.125" style="71" customWidth="1"/>
    <col min="11522" max="11522" width="26.875" style="71" customWidth="1"/>
    <col min="11523" max="11523" width="4.5" style="71" customWidth="1"/>
    <col min="11524" max="11526" width="22.375" style="71" customWidth="1"/>
    <col min="11527" max="11527" width="3.5" style="71" customWidth="1"/>
    <col min="11528" max="11528" width="4.125" style="71" customWidth="1"/>
    <col min="11529" max="11529" width="2.75" style="71" customWidth="1"/>
    <col min="11530" max="11776" width="8.875" style="71"/>
    <col min="11777" max="11777" width="4.125" style="71" customWidth="1"/>
    <col min="11778" max="11778" width="26.875" style="71" customWidth="1"/>
    <col min="11779" max="11779" width="4.5" style="71" customWidth="1"/>
    <col min="11780" max="11782" width="22.375" style="71" customWidth="1"/>
    <col min="11783" max="11783" width="3.5" style="71" customWidth="1"/>
    <col min="11784" max="11784" width="4.125" style="71" customWidth="1"/>
    <col min="11785" max="11785" width="2.75" style="71" customWidth="1"/>
    <col min="11786" max="12032" width="8.875" style="71"/>
    <col min="12033" max="12033" width="4.125" style="71" customWidth="1"/>
    <col min="12034" max="12034" width="26.875" style="71" customWidth="1"/>
    <col min="12035" max="12035" width="4.5" style="71" customWidth="1"/>
    <col min="12036" max="12038" width="22.375" style="71" customWidth="1"/>
    <col min="12039" max="12039" width="3.5" style="71" customWidth="1"/>
    <col min="12040" max="12040" width="4.125" style="71" customWidth="1"/>
    <col min="12041" max="12041" width="2.75" style="71" customWidth="1"/>
    <col min="12042" max="12288" width="8.875" style="71"/>
    <col min="12289" max="12289" width="4.125" style="71" customWidth="1"/>
    <col min="12290" max="12290" width="26.875" style="71" customWidth="1"/>
    <col min="12291" max="12291" width="4.5" style="71" customWidth="1"/>
    <col min="12292" max="12294" width="22.375" style="71" customWidth="1"/>
    <col min="12295" max="12295" width="3.5" style="71" customWidth="1"/>
    <col min="12296" max="12296" width="4.125" style="71" customWidth="1"/>
    <col min="12297" max="12297" width="2.75" style="71" customWidth="1"/>
    <col min="12298" max="12544" width="8.875" style="71"/>
    <col min="12545" max="12545" width="4.125" style="71" customWidth="1"/>
    <col min="12546" max="12546" width="26.875" style="71" customWidth="1"/>
    <col min="12547" max="12547" width="4.5" style="71" customWidth="1"/>
    <col min="12548" max="12550" width="22.375" style="71" customWidth="1"/>
    <col min="12551" max="12551" width="3.5" style="71" customWidth="1"/>
    <col min="12552" max="12552" width="4.125" style="71" customWidth="1"/>
    <col min="12553" max="12553" width="2.75" style="71" customWidth="1"/>
    <col min="12554" max="12800" width="8.875" style="71"/>
    <col min="12801" max="12801" width="4.125" style="71" customWidth="1"/>
    <col min="12802" max="12802" width="26.875" style="71" customWidth="1"/>
    <col min="12803" max="12803" width="4.5" style="71" customWidth="1"/>
    <col min="12804" max="12806" width="22.375" style="71" customWidth="1"/>
    <col min="12807" max="12807" width="3.5" style="71" customWidth="1"/>
    <col min="12808" max="12808" width="4.125" style="71" customWidth="1"/>
    <col min="12809" max="12809" width="2.75" style="71" customWidth="1"/>
    <col min="12810" max="13056" width="8.875" style="71"/>
    <col min="13057" max="13057" width="4.125" style="71" customWidth="1"/>
    <col min="13058" max="13058" width="26.875" style="71" customWidth="1"/>
    <col min="13059" max="13059" width="4.5" style="71" customWidth="1"/>
    <col min="13060" max="13062" width="22.375" style="71" customWidth="1"/>
    <col min="13063" max="13063" width="3.5" style="71" customWidth="1"/>
    <col min="13064" max="13064" width="4.125" style="71" customWidth="1"/>
    <col min="13065" max="13065" width="2.75" style="71" customWidth="1"/>
    <col min="13066" max="13312" width="8.875" style="71"/>
    <col min="13313" max="13313" width="4.125" style="71" customWidth="1"/>
    <col min="13314" max="13314" width="26.875" style="71" customWidth="1"/>
    <col min="13315" max="13315" width="4.5" style="71" customWidth="1"/>
    <col min="13316" max="13318" width="22.375" style="71" customWidth="1"/>
    <col min="13319" max="13319" width="3.5" style="71" customWidth="1"/>
    <col min="13320" max="13320" width="4.125" style="71" customWidth="1"/>
    <col min="13321" max="13321" width="2.75" style="71" customWidth="1"/>
    <col min="13322" max="13568" width="8.875" style="71"/>
    <col min="13569" max="13569" width="4.125" style="71" customWidth="1"/>
    <col min="13570" max="13570" width="26.875" style="71" customWidth="1"/>
    <col min="13571" max="13571" width="4.5" style="71" customWidth="1"/>
    <col min="13572" max="13574" width="22.375" style="71" customWidth="1"/>
    <col min="13575" max="13575" width="3.5" style="71" customWidth="1"/>
    <col min="13576" max="13576" width="4.125" style="71" customWidth="1"/>
    <col min="13577" max="13577" width="2.75" style="71" customWidth="1"/>
    <col min="13578" max="13824" width="8.875" style="71"/>
    <col min="13825" max="13825" width="4.125" style="71" customWidth="1"/>
    <col min="13826" max="13826" width="26.875" style="71" customWidth="1"/>
    <col min="13827" max="13827" width="4.5" style="71" customWidth="1"/>
    <col min="13828" max="13830" width="22.375" style="71" customWidth="1"/>
    <col min="13831" max="13831" width="3.5" style="71" customWidth="1"/>
    <col min="13832" max="13832" width="4.125" style="71" customWidth="1"/>
    <col min="13833" max="13833" width="2.75" style="71" customWidth="1"/>
    <col min="13834" max="14080" width="8.875" style="71"/>
    <col min="14081" max="14081" width="4.125" style="71" customWidth="1"/>
    <col min="14082" max="14082" width="26.875" style="71" customWidth="1"/>
    <col min="14083" max="14083" width="4.5" style="71" customWidth="1"/>
    <col min="14084" max="14086" width="22.375" style="71" customWidth="1"/>
    <col min="14087" max="14087" width="3.5" style="71" customWidth="1"/>
    <col min="14088" max="14088" width="4.125" style="71" customWidth="1"/>
    <col min="14089" max="14089" width="2.75" style="71" customWidth="1"/>
    <col min="14090" max="14336" width="8.875" style="71"/>
    <col min="14337" max="14337" width="4.125" style="71" customWidth="1"/>
    <col min="14338" max="14338" width="26.875" style="71" customWidth="1"/>
    <col min="14339" max="14339" width="4.5" style="71" customWidth="1"/>
    <col min="14340" max="14342" width="22.375" style="71" customWidth="1"/>
    <col min="14343" max="14343" width="3.5" style="71" customWidth="1"/>
    <col min="14344" max="14344" width="4.125" style="71" customWidth="1"/>
    <col min="14345" max="14345" width="2.75" style="71" customWidth="1"/>
    <col min="14346" max="14592" width="8.875" style="71"/>
    <col min="14593" max="14593" width="4.125" style="71" customWidth="1"/>
    <col min="14594" max="14594" width="26.875" style="71" customWidth="1"/>
    <col min="14595" max="14595" width="4.5" style="71" customWidth="1"/>
    <col min="14596" max="14598" width="22.375" style="71" customWidth="1"/>
    <col min="14599" max="14599" width="3.5" style="71" customWidth="1"/>
    <col min="14600" max="14600" width="4.125" style="71" customWidth="1"/>
    <col min="14601" max="14601" width="2.75" style="71" customWidth="1"/>
    <col min="14602" max="14848" width="8.875" style="71"/>
    <col min="14849" max="14849" width="4.125" style="71" customWidth="1"/>
    <col min="14850" max="14850" width="26.875" style="71" customWidth="1"/>
    <col min="14851" max="14851" width="4.5" style="71" customWidth="1"/>
    <col min="14852" max="14854" width="22.375" style="71" customWidth="1"/>
    <col min="14855" max="14855" width="3.5" style="71" customWidth="1"/>
    <col min="14856" max="14856" width="4.125" style="71" customWidth="1"/>
    <col min="14857" max="14857" width="2.75" style="71" customWidth="1"/>
    <col min="14858" max="15104" width="8.875" style="71"/>
    <col min="15105" max="15105" width="4.125" style="71" customWidth="1"/>
    <col min="15106" max="15106" width="26.875" style="71" customWidth="1"/>
    <col min="15107" max="15107" width="4.5" style="71" customWidth="1"/>
    <col min="15108" max="15110" width="22.375" style="71" customWidth="1"/>
    <col min="15111" max="15111" width="3.5" style="71" customWidth="1"/>
    <col min="15112" max="15112" width="4.125" style="71" customWidth="1"/>
    <col min="15113" max="15113" width="2.75" style="71" customWidth="1"/>
    <col min="15114" max="15360" width="8.875" style="71"/>
    <col min="15361" max="15361" width="4.125" style="71" customWidth="1"/>
    <col min="15362" max="15362" width="26.875" style="71" customWidth="1"/>
    <col min="15363" max="15363" width="4.5" style="71" customWidth="1"/>
    <col min="15364" max="15366" width="22.375" style="71" customWidth="1"/>
    <col min="15367" max="15367" width="3.5" style="71" customWidth="1"/>
    <col min="15368" max="15368" width="4.125" style="71" customWidth="1"/>
    <col min="15369" max="15369" width="2.75" style="71" customWidth="1"/>
    <col min="15370" max="15616" width="8.875" style="71"/>
    <col min="15617" max="15617" width="4.125" style="71" customWidth="1"/>
    <col min="15618" max="15618" width="26.875" style="71" customWidth="1"/>
    <col min="15619" max="15619" width="4.5" style="71" customWidth="1"/>
    <col min="15620" max="15622" width="22.375" style="71" customWidth="1"/>
    <col min="15623" max="15623" width="3.5" style="71" customWidth="1"/>
    <col min="15624" max="15624" width="4.125" style="71" customWidth="1"/>
    <col min="15625" max="15625" width="2.75" style="71" customWidth="1"/>
    <col min="15626" max="15872" width="8.875" style="71"/>
    <col min="15873" max="15873" width="4.125" style="71" customWidth="1"/>
    <col min="15874" max="15874" width="26.875" style="71" customWidth="1"/>
    <col min="15875" max="15875" width="4.5" style="71" customWidth="1"/>
    <col min="15876" max="15878" width="22.375" style="71" customWidth="1"/>
    <col min="15879" max="15879" width="3.5" style="71" customWidth="1"/>
    <col min="15880" max="15880" width="4.125" style="71" customWidth="1"/>
    <col min="15881" max="15881" width="2.75" style="71" customWidth="1"/>
    <col min="15882" max="16128" width="8.875" style="71"/>
    <col min="16129" max="16129" width="4.125" style="71" customWidth="1"/>
    <col min="16130" max="16130" width="26.875" style="71" customWidth="1"/>
    <col min="16131" max="16131" width="4.5" style="71" customWidth="1"/>
    <col min="16132" max="16134" width="22.375" style="71" customWidth="1"/>
    <col min="16135" max="16135" width="3.5" style="71" customWidth="1"/>
    <col min="16136" max="16136" width="4.125" style="71" customWidth="1"/>
    <col min="16137" max="16137" width="2.75" style="71" customWidth="1"/>
    <col min="16138" max="16384" width="8.875" style="71"/>
  </cols>
  <sheetData>
    <row r="1" spans="1:7" ht="20.100000000000001" customHeight="1" x14ac:dyDescent="0.15">
      <c r="B1" s="71" t="s">
        <v>671</v>
      </c>
    </row>
    <row r="2" spans="1:7" ht="20.100000000000001" customHeight="1" x14ac:dyDescent="0.15">
      <c r="A2" s="72"/>
      <c r="F2" s="1024" t="s">
        <v>407</v>
      </c>
      <c r="G2" s="1024"/>
    </row>
    <row r="3" spans="1:7" ht="20.100000000000001" customHeight="1" x14ac:dyDescent="0.15">
      <c r="A3" s="72"/>
      <c r="F3" s="151"/>
      <c r="G3" s="151"/>
    </row>
    <row r="4" spans="1:7" ht="20.100000000000001" customHeight="1" x14ac:dyDescent="0.15">
      <c r="A4" s="1025" t="s">
        <v>408</v>
      </c>
      <c r="B4" s="1025"/>
      <c r="C4" s="1025"/>
      <c r="D4" s="1025"/>
      <c r="E4" s="1025"/>
      <c r="F4" s="1025"/>
      <c r="G4" s="1025"/>
    </row>
    <row r="5" spans="1:7" ht="20.100000000000001" customHeight="1" x14ac:dyDescent="0.15">
      <c r="A5" s="137"/>
      <c r="B5" s="137"/>
      <c r="C5" s="137"/>
      <c r="D5" s="137"/>
      <c r="E5" s="137"/>
      <c r="F5" s="137"/>
      <c r="G5" s="137"/>
    </row>
    <row r="6" spans="1:7" ht="39.950000000000003" customHeight="1" x14ac:dyDescent="0.15">
      <c r="A6" s="137"/>
      <c r="B6" s="73" t="s">
        <v>285</v>
      </c>
      <c r="C6" s="1026"/>
      <c r="D6" s="1026"/>
      <c r="E6" s="1026"/>
      <c r="F6" s="1026"/>
      <c r="G6" s="1027"/>
    </row>
    <row r="7" spans="1:7" ht="39.950000000000003" customHeight="1" x14ac:dyDescent="0.15">
      <c r="B7" s="73" t="s">
        <v>342</v>
      </c>
      <c r="C7" s="1028"/>
      <c r="D7" s="1028"/>
      <c r="E7" s="1028"/>
      <c r="F7" s="1028"/>
      <c r="G7" s="1029"/>
    </row>
    <row r="8" spans="1:7" ht="39.950000000000003" customHeight="1" x14ac:dyDescent="0.15">
      <c r="B8" s="73" t="s">
        <v>409</v>
      </c>
      <c r="C8" s="1028" t="s">
        <v>286</v>
      </c>
      <c r="D8" s="1028"/>
      <c r="E8" s="1028"/>
      <c r="F8" s="1028"/>
      <c r="G8" s="1029"/>
    </row>
    <row r="9" spans="1:7" ht="80.099999999999994" customHeight="1" x14ac:dyDescent="0.15">
      <c r="B9" s="138" t="s">
        <v>410</v>
      </c>
      <c r="C9" s="745" t="s">
        <v>411</v>
      </c>
      <c r="D9" s="1030"/>
      <c r="E9" s="1030"/>
      <c r="F9" s="1030"/>
      <c r="G9" s="1031"/>
    </row>
    <row r="10" spans="1:7" ht="9.75" customHeight="1" x14ac:dyDescent="0.15">
      <c r="B10" s="1014" t="s">
        <v>412</v>
      </c>
      <c r="C10" s="74"/>
      <c r="D10" s="74"/>
      <c r="E10" s="74"/>
      <c r="F10" s="74"/>
      <c r="G10" s="75"/>
    </row>
    <row r="11" spans="1:7" ht="40.5" customHeight="1" x14ac:dyDescent="0.15">
      <c r="B11" s="1015"/>
      <c r="C11" s="76"/>
      <c r="D11" s="77" t="s">
        <v>413</v>
      </c>
      <c r="E11" s="78" t="s">
        <v>414</v>
      </c>
      <c r="F11" s="78" t="s">
        <v>415</v>
      </c>
      <c r="G11" s="79"/>
    </row>
    <row r="12" spans="1:7" ht="44.25" customHeight="1" x14ac:dyDescent="0.15">
      <c r="B12" s="1015"/>
      <c r="D12" s="80" t="s">
        <v>11</v>
      </c>
      <c r="E12" s="80" t="s">
        <v>11</v>
      </c>
      <c r="F12" s="80" t="s">
        <v>416</v>
      </c>
      <c r="G12" s="79"/>
    </row>
    <row r="13" spans="1:7" ht="13.15" customHeight="1" x14ac:dyDescent="0.15">
      <c r="B13" s="1015"/>
      <c r="C13" s="1017" t="s">
        <v>672</v>
      </c>
      <c r="D13" s="1018"/>
      <c r="E13" s="1018"/>
      <c r="F13" s="1018"/>
      <c r="G13" s="1019"/>
    </row>
    <row r="14" spans="1:7" ht="12.75" customHeight="1" x14ac:dyDescent="0.15">
      <c r="B14" s="1016"/>
      <c r="C14" s="1020"/>
      <c r="D14" s="1021"/>
      <c r="E14" s="1021"/>
      <c r="F14" s="1021"/>
      <c r="G14" s="1022"/>
    </row>
    <row r="15" spans="1:7" ht="12" customHeight="1" x14ac:dyDescent="0.15">
      <c r="B15" s="71" t="s">
        <v>417</v>
      </c>
    </row>
    <row r="16" spans="1:7" ht="17.100000000000001" customHeight="1" x14ac:dyDescent="0.15">
      <c r="B16" s="81" t="s">
        <v>294</v>
      </c>
      <c r="C16" s="81"/>
      <c r="D16" s="81"/>
      <c r="E16" s="81"/>
      <c r="F16" s="81"/>
      <c r="G16" s="81"/>
    </row>
    <row r="17" spans="2:9" ht="17.100000000000001" customHeight="1" x14ac:dyDescent="0.15">
      <c r="B17" s="81" t="s">
        <v>418</v>
      </c>
      <c r="C17" s="81"/>
      <c r="D17" s="81"/>
      <c r="E17" s="81"/>
      <c r="F17" s="81"/>
      <c r="G17" s="81"/>
    </row>
    <row r="18" spans="2:9" ht="17.100000000000001" customHeight="1" x14ac:dyDescent="0.15">
      <c r="B18" s="81" t="s">
        <v>419</v>
      </c>
      <c r="C18" s="81"/>
      <c r="D18" s="81"/>
      <c r="E18" s="81"/>
      <c r="F18" s="81"/>
      <c r="G18" s="81"/>
    </row>
    <row r="19" spans="2:9" ht="40.15" customHeight="1" x14ac:dyDescent="0.15">
      <c r="B19" s="1023" t="s">
        <v>673</v>
      </c>
      <c r="C19" s="1023"/>
      <c r="D19" s="1023"/>
      <c r="E19" s="1023"/>
      <c r="F19" s="1023"/>
      <c r="G19" s="81"/>
    </row>
    <row r="20" spans="2:9" ht="17.100000000000001" customHeight="1" x14ac:dyDescent="0.15">
      <c r="B20" s="81"/>
      <c r="C20" s="81"/>
      <c r="D20" s="81"/>
      <c r="E20" s="81"/>
      <c r="F20" s="81"/>
      <c r="G20" s="81"/>
      <c r="H20" s="81"/>
      <c r="I20" s="81"/>
    </row>
  </sheetData>
  <mergeCells count="9">
    <mergeCell ref="B10:B14"/>
    <mergeCell ref="C13:G14"/>
    <mergeCell ref="B19:F19"/>
    <mergeCell ref="F2:G2"/>
    <mergeCell ref="A4:G4"/>
    <mergeCell ref="C6:G6"/>
    <mergeCell ref="C7:G7"/>
    <mergeCell ref="C8:G8"/>
    <mergeCell ref="C9:G9"/>
  </mergeCells>
  <phoneticPr fontId="1"/>
  <printOptions horizontalCentered="1"/>
  <pageMargins left="0.70866141732283472" right="0.70866141732283472" top="0.74803149606299213" bottom="0.74803149606299213" header="0.31496062992125984" footer="0.31496062992125984"/>
  <pageSetup paperSize="9" scale="85"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7FD2-F63F-4471-B337-2C380786F134}">
  <dimension ref="A1:O38"/>
  <sheetViews>
    <sheetView view="pageBreakPreview" zoomScaleNormal="100" zoomScaleSheetLayoutView="100" workbookViewId="0">
      <selection activeCell="O19" sqref="O18:O19"/>
    </sheetView>
  </sheetViews>
  <sheetFormatPr defaultRowHeight="13.5" x14ac:dyDescent="0.15"/>
  <cols>
    <col min="1" max="1" width="5.625" style="132" customWidth="1"/>
    <col min="2" max="3" width="8.875" style="132"/>
    <col min="4" max="5" width="9.5" style="132" customWidth="1"/>
    <col min="6" max="6" width="9.375" style="132" customWidth="1"/>
    <col min="7" max="7" width="10.5" style="132" customWidth="1"/>
    <col min="8" max="8" width="33.875" style="132" customWidth="1"/>
    <col min="9" max="10" width="12.5" style="132" customWidth="1"/>
    <col min="11" max="11" width="18.5" style="132" customWidth="1"/>
    <col min="12" max="12" width="15.125" style="132" customWidth="1"/>
    <col min="13" max="13" width="16.625" style="132" customWidth="1"/>
    <col min="14" max="14" width="19.5" style="132" customWidth="1"/>
    <col min="15" max="256" width="8.875" style="132"/>
    <col min="257" max="257" width="5.625" style="132" customWidth="1"/>
    <col min="258" max="259" width="8.875" style="132"/>
    <col min="260" max="261" width="9.5" style="132" customWidth="1"/>
    <col min="262" max="262" width="9.375" style="132" customWidth="1"/>
    <col min="263" max="263" width="8.25" style="132" customWidth="1"/>
    <col min="264" max="265" width="9.5" style="132" customWidth="1"/>
    <col min="266" max="266" width="25.125" style="132" customWidth="1"/>
    <col min="267" max="512" width="8.875" style="132"/>
    <col min="513" max="513" width="5.625" style="132" customWidth="1"/>
    <col min="514" max="515" width="8.875" style="132"/>
    <col min="516" max="517" width="9.5" style="132" customWidth="1"/>
    <col min="518" max="518" width="9.375" style="132" customWidth="1"/>
    <col min="519" max="519" width="8.25" style="132" customWidth="1"/>
    <col min="520" max="521" width="9.5" style="132" customWidth="1"/>
    <col min="522" max="522" width="25.125" style="132" customWidth="1"/>
    <col min="523" max="768" width="8.875" style="132"/>
    <col min="769" max="769" width="5.625" style="132" customWidth="1"/>
    <col min="770" max="771" width="8.875" style="132"/>
    <col min="772" max="773" width="9.5" style="132" customWidth="1"/>
    <col min="774" max="774" width="9.375" style="132" customWidth="1"/>
    <col min="775" max="775" width="8.25" style="132" customWidth="1"/>
    <col min="776" max="777" width="9.5" style="132" customWidth="1"/>
    <col min="778" max="778" width="25.125" style="132" customWidth="1"/>
    <col min="779" max="1024" width="8.875" style="132"/>
    <col min="1025" max="1025" width="5.625" style="132" customWidth="1"/>
    <col min="1026" max="1027" width="8.875" style="132"/>
    <col min="1028" max="1029" width="9.5" style="132" customWidth="1"/>
    <col min="1030" max="1030" width="9.375" style="132" customWidth="1"/>
    <col min="1031" max="1031" width="8.25" style="132" customWidth="1"/>
    <col min="1032" max="1033" width="9.5" style="132" customWidth="1"/>
    <col min="1034" max="1034" width="25.125" style="132" customWidth="1"/>
    <col min="1035" max="1280" width="8.875" style="132"/>
    <col min="1281" max="1281" width="5.625" style="132" customWidth="1"/>
    <col min="1282" max="1283" width="8.875" style="132"/>
    <col min="1284" max="1285" width="9.5" style="132" customWidth="1"/>
    <col min="1286" max="1286" width="9.375" style="132" customWidth="1"/>
    <col min="1287" max="1287" width="8.25" style="132" customWidth="1"/>
    <col min="1288" max="1289" width="9.5" style="132" customWidth="1"/>
    <col min="1290" max="1290" width="25.125" style="132" customWidth="1"/>
    <col min="1291" max="1536" width="8.875" style="132"/>
    <col min="1537" max="1537" width="5.625" style="132" customWidth="1"/>
    <col min="1538" max="1539" width="8.875" style="132"/>
    <col min="1540" max="1541" width="9.5" style="132" customWidth="1"/>
    <col min="1542" max="1542" width="9.375" style="132" customWidth="1"/>
    <col min="1543" max="1543" width="8.25" style="132" customWidth="1"/>
    <col min="1544" max="1545" width="9.5" style="132" customWidth="1"/>
    <col min="1546" max="1546" width="25.125" style="132" customWidth="1"/>
    <col min="1547" max="1792" width="8.875" style="132"/>
    <col min="1793" max="1793" width="5.625" style="132" customWidth="1"/>
    <col min="1794" max="1795" width="8.875" style="132"/>
    <col min="1796" max="1797" width="9.5" style="132" customWidth="1"/>
    <col min="1798" max="1798" width="9.375" style="132" customWidth="1"/>
    <col min="1799" max="1799" width="8.25" style="132" customWidth="1"/>
    <col min="1800" max="1801" width="9.5" style="132" customWidth="1"/>
    <col min="1802" max="1802" width="25.125" style="132" customWidth="1"/>
    <col min="1803" max="2048" width="8.875" style="132"/>
    <col min="2049" max="2049" width="5.625" style="132" customWidth="1"/>
    <col min="2050" max="2051" width="8.875" style="132"/>
    <col min="2052" max="2053" width="9.5" style="132" customWidth="1"/>
    <col min="2054" max="2054" width="9.375" style="132" customWidth="1"/>
    <col min="2055" max="2055" width="8.25" style="132" customWidth="1"/>
    <col min="2056" max="2057" width="9.5" style="132" customWidth="1"/>
    <col min="2058" max="2058" width="25.125" style="132" customWidth="1"/>
    <col min="2059" max="2304" width="8.875" style="132"/>
    <col min="2305" max="2305" width="5.625" style="132" customWidth="1"/>
    <col min="2306" max="2307" width="8.875" style="132"/>
    <col min="2308" max="2309" width="9.5" style="132" customWidth="1"/>
    <col min="2310" max="2310" width="9.375" style="132" customWidth="1"/>
    <col min="2311" max="2311" width="8.25" style="132" customWidth="1"/>
    <col min="2312" max="2313" width="9.5" style="132" customWidth="1"/>
    <col min="2314" max="2314" width="25.125" style="132" customWidth="1"/>
    <col min="2315" max="2560" width="8.875" style="132"/>
    <col min="2561" max="2561" width="5.625" style="132" customWidth="1"/>
    <col min="2562" max="2563" width="8.875" style="132"/>
    <col min="2564" max="2565" width="9.5" style="132" customWidth="1"/>
    <col min="2566" max="2566" width="9.375" style="132" customWidth="1"/>
    <col min="2567" max="2567" width="8.25" style="132" customWidth="1"/>
    <col min="2568" max="2569" width="9.5" style="132" customWidth="1"/>
    <col min="2570" max="2570" width="25.125" style="132" customWidth="1"/>
    <col min="2571" max="2816" width="8.875" style="132"/>
    <col min="2817" max="2817" width="5.625" style="132" customWidth="1"/>
    <col min="2818" max="2819" width="8.875" style="132"/>
    <col min="2820" max="2821" width="9.5" style="132" customWidth="1"/>
    <col min="2822" max="2822" width="9.375" style="132" customWidth="1"/>
    <col min="2823" max="2823" width="8.25" style="132" customWidth="1"/>
    <col min="2824" max="2825" width="9.5" style="132" customWidth="1"/>
    <col min="2826" max="2826" width="25.125" style="132" customWidth="1"/>
    <col min="2827" max="3072" width="8.875" style="132"/>
    <col min="3073" max="3073" width="5.625" style="132" customWidth="1"/>
    <col min="3074" max="3075" width="8.875" style="132"/>
    <col min="3076" max="3077" width="9.5" style="132" customWidth="1"/>
    <col min="3078" max="3078" width="9.375" style="132" customWidth="1"/>
    <col min="3079" max="3079" width="8.25" style="132" customWidth="1"/>
    <col min="3080" max="3081" width="9.5" style="132" customWidth="1"/>
    <col min="3082" max="3082" width="25.125" style="132" customWidth="1"/>
    <col min="3083" max="3328" width="8.875" style="132"/>
    <col min="3329" max="3329" width="5.625" style="132" customWidth="1"/>
    <col min="3330" max="3331" width="8.875" style="132"/>
    <col min="3332" max="3333" width="9.5" style="132" customWidth="1"/>
    <col min="3334" max="3334" width="9.375" style="132" customWidth="1"/>
    <col min="3335" max="3335" width="8.25" style="132" customWidth="1"/>
    <col min="3336" max="3337" width="9.5" style="132" customWidth="1"/>
    <col min="3338" max="3338" width="25.125" style="132" customWidth="1"/>
    <col min="3339" max="3584" width="8.875" style="132"/>
    <col min="3585" max="3585" width="5.625" style="132" customWidth="1"/>
    <col min="3586" max="3587" width="8.875" style="132"/>
    <col min="3588" max="3589" width="9.5" style="132" customWidth="1"/>
    <col min="3590" max="3590" width="9.375" style="132" customWidth="1"/>
    <col min="3591" max="3591" width="8.25" style="132" customWidth="1"/>
    <col min="3592" max="3593" width="9.5" style="132" customWidth="1"/>
    <col min="3594" max="3594" width="25.125" style="132" customWidth="1"/>
    <col min="3595" max="3840" width="8.875" style="132"/>
    <col min="3841" max="3841" width="5.625" style="132" customWidth="1"/>
    <col min="3842" max="3843" width="8.875" style="132"/>
    <col min="3844" max="3845" width="9.5" style="132" customWidth="1"/>
    <col min="3846" max="3846" width="9.375" style="132" customWidth="1"/>
    <col min="3847" max="3847" width="8.25" style="132" customWidth="1"/>
    <col min="3848" max="3849" width="9.5" style="132" customWidth="1"/>
    <col min="3850" max="3850" width="25.125" style="132" customWidth="1"/>
    <col min="3851" max="4096" width="8.875" style="132"/>
    <col min="4097" max="4097" width="5.625" style="132" customWidth="1"/>
    <col min="4098" max="4099" width="8.875" style="132"/>
    <col min="4100" max="4101" width="9.5" style="132" customWidth="1"/>
    <col min="4102" max="4102" width="9.375" style="132" customWidth="1"/>
    <col min="4103" max="4103" width="8.25" style="132" customWidth="1"/>
    <col min="4104" max="4105" width="9.5" style="132" customWidth="1"/>
    <col min="4106" max="4106" width="25.125" style="132" customWidth="1"/>
    <col min="4107" max="4352" width="8.875" style="132"/>
    <col min="4353" max="4353" width="5.625" style="132" customWidth="1"/>
    <col min="4354" max="4355" width="8.875" style="132"/>
    <col min="4356" max="4357" width="9.5" style="132" customWidth="1"/>
    <col min="4358" max="4358" width="9.375" style="132" customWidth="1"/>
    <col min="4359" max="4359" width="8.25" style="132" customWidth="1"/>
    <col min="4360" max="4361" width="9.5" style="132" customWidth="1"/>
    <col min="4362" max="4362" width="25.125" style="132" customWidth="1"/>
    <col min="4363" max="4608" width="8.875" style="132"/>
    <col min="4609" max="4609" width="5.625" style="132" customWidth="1"/>
    <col min="4610" max="4611" width="8.875" style="132"/>
    <col min="4612" max="4613" width="9.5" style="132" customWidth="1"/>
    <col min="4614" max="4614" width="9.375" style="132" customWidth="1"/>
    <col min="4615" max="4615" width="8.25" style="132" customWidth="1"/>
    <col min="4616" max="4617" width="9.5" style="132" customWidth="1"/>
    <col min="4618" max="4618" width="25.125" style="132" customWidth="1"/>
    <col min="4619" max="4864" width="8.875" style="132"/>
    <col min="4865" max="4865" width="5.625" style="132" customWidth="1"/>
    <col min="4866" max="4867" width="8.875" style="132"/>
    <col min="4868" max="4869" width="9.5" style="132" customWidth="1"/>
    <col min="4870" max="4870" width="9.375" style="132" customWidth="1"/>
    <col min="4871" max="4871" width="8.25" style="132" customWidth="1"/>
    <col min="4872" max="4873" width="9.5" style="132" customWidth="1"/>
    <col min="4874" max="4874" width="25.125" style="132" customWidth="1"/>
    <col min="4875" max="5120" width="8.875" style="132"/>
    <col min="5121" max="5121" width="5.625" style="132" customWidth="1"/>
    <col min="5122" max="5123" width="8.875" style="132"/>
    <col min="5124" max="5125" width="9.5" style="132" customWidth="1"/>
    <col min="5126" max="5126" width="9.375" style="132" customWidth="1"/>
    <col min="5127" max="5127" width="8.25" style="132" customWidth="1"/>
    <col min="5128" max="5129" width="9.5" style="132" customWidth="1"/>
    <col min="5130" max="5130" width="25.125" style="132" customWidth="1"/>
    <col min="5131" max="5376" width="8.875" style="132"/>
    <col min="5377" max="5377" width="5.625" style="132" customWidth="1"/>
    <col min="5378" max="5379" width="8.875" style="132"/>
    <col min="5380" max="5381" width="9.5" style="132" customWidth="1"/>
    <col min="5382" max="5382" width="9.375" style="132" customWidth="1"/>
    <col min="5383" max="5383" width="8.25" style="132" customWidth="1"/>
    <col min="5384" max="5385" width="9.5" style="132" customWidth="1"/>
    <col min="5386" max="5386" width="25.125" style="132" customWidth="1"/>
    <col min="5387" max="5632" width="8.875" style="132"/>
    <col min="5633" max="5633" width="5.625" style="132" customWidth="1"/>
    <col min="5634" max="5635" width="8.875" style="132"/>
    <col min="5636" max="5637" width="9.5" style="132" customWidth="1"/>
    <col min="5638" max="5638" width="9.375" style="132" customWidth="1"/>
    <col min="5639" max="5639" width="8.25" style="132" customWidth="1"/>
    <col min="5640" max="5641" width="9.5" style="132" customWidth="1"/>
    <col min="5642" max="5642" width="25.125" style="132" customWidth="1"/>
    <col min="5643" max="5888" width="8.875" style="132"/>
    <col min="5889" max="5889" width="5.625" style="132" customWidth="1"/>
    <col min="5890" max="5891" width="8.875" style="132"/>
    <col min="5892" max="5893" width="9.5" style="132" customWidth="1"/>
    <col min="5894" max="5894" width="9.375" style="132" customWidth="1"/>
    <col min="5895" max="5895" width="8.25" style="132" customWidth="1"/>
    <col min="5896" max="5897" width="9.5" style="132" customWidth="1"/>
    <col min="5898" max="5898" width="25.125" style="132" customWidth="1"/>
    <col min="5899" max="6144" width="8.875" style="132"/>
    <col min="6145" max="6145" width="5.625" style="132" customWidth="1"/>
    <col min="6146" max="6147" width="8.875" style="132"/>
    <col min="6148" max="6149" width="9.5" style="132" customWidth="1"/>
    <col min="6150" max="6150" width="9.375" style="132" customWidth="1"/>
    <col min="6151" max="6151" width="8.25" style="132" customWidth="1"/>
    <col min="6152" max="6153" width="9.5" style="132" customWidth="1"/>
    <col min="6154" max="6154" width="25.125" style="132" customWidth="1"/>
    <col min="6155" max="6400" width="8.875" style="132"/>
    <col min="6401" max="6401" width="5.625" style="132" customWidth="1"/>
    <col min="6402" max="6403" width="8.875" style="132"/>
    <col min="6404" max="6405" width="9.5" style="132" customWidth="1"/>
    <col min="6406" max="6406" width="9.375" style="132" customWidth="1"/>
    <col min="6407" max="6407" width="8.25" style="132" customWidth="1"/>
    <col min="6408" max="6409" width="9.5" style="132" customWidth="1"/>
    <col min="6410" max="6410" width="25.125" style="132" customWidth="1"/>
    <col min="6411" max="6656" width="8.875" style="132"/>
    <col min="6657" max="6657" width="5.625" style="132" customWidth="1"/>
    <col min="6658" max="6659" width="8.875" style="132"/>
    <col min="6660" max="6661" width="9.5" style="132" customWidth="1"/>
    <col min="6662" max="6662" width="9.375" style="132" customWidth="1"/>
    <col min="6663" max="6663" width="8.25" style="132" customWidth="1"/>
    <col min="6664" max="6665" width="9.5" style="132" customWidth="1"/>
    <col min="6666" max="6666" width="25.125" style="132" customWidth="1"/>
    <col min="6667" max="6912" width="8.875" style="132"/>
    <col min="6913" max="6913" width="5.625" style="132" customWidth="1"/>
    <col min="6914" max="6915" width="8.875" style="132"/>
    <col min="6916" max="6917" width="9.5" style="132" customWidth="1"/>
    <col min="6918" max="6918" width="9.375" style="132" customWidth="1"/>
    <col min="6919" max="6919" width="8.25" style="132" customWidth="1"/>
    <col min="6920" max="6921" width="9.5" style="132" customWidth="1"/>
    <col min="6922" max="6922" width="25.125" style="132" customWidth="1"/>
    <col min="6923" max="7168" width="8.875" style="132"/>
    <col min="7169" max="7169" width="5.625" style="132" customWidth="1"/>
    <col min="7170" max="7171" width="8.875" style="132"/>
    <col min="7172" max="7173" width="9.5" style="132" customWidth="1"/>
    <col min="7174" max="7174" width="9.375" style="132" customWidth="1"/>
    <col min="7175" max="7175" width="8.25" style="132" customWidth="1"/>
    <col min="7176" max="7177" width="9.5" style="132" customWidth="1"/>
    <col min="7178" max="7178" width="25.125" style="132" customWidth="1"/>
    <col min="7179" max="7424" width="8.875" style="132"/>
    <col min="7425" max="7425" width="5.625" style="132" customWidth="1"/>
    <col min="7426" max="7427" width="8.875" style="132"/>
    <col min="7428" max="7429" width="9.5" style="132" customWidth="1"/>
    <col min="7430" max="7430" width="9.375" style="132" customWidth="1"/>
    <col min="7431" max="7431" width="8.25" style="132" customWidth="1"/>
    <col min="7432" max="7433" width="9.5" style="132" customWidth="1"/>
    <col min="7434" max="7434" width="25.125" style="132" customWidth="1"/>
    <col min="7435" max="7680" width="8.875" style="132"/>
    <col min="7681" max="7681" width="5.625" style="132" customWidth="1"/>
    <col min="7682" max="7683" width="8.875" style="132"/>
    <col min="7684" max="7685" width="9.5" style="132" customWidth="1"/>
    <col min="7686" max="7686" width="9.375" style="132" customWidth="1"/>
    <col min="7687" max="7687" width="8.25" style="132" customWidth="1"/>
    <col min="7688" max="7689" width="9.5" style="132" customWidth="1"/>
    <col min="7690" max="7690" width="25.125" style="132" customWidth="1"/>
    <col min="7691" max="7936" width="8.875" style="132"/>
    <col min="7937" max="7937" width="5.625" style="132" customWidth="1"/>
    <col min="7938" max="7939" width="8.875" style="132"/>
    <col min="7940" max="7941" width="9.5" style="132" customWidth="1"/>
    <col min="7942" max="7942" width="9.375" style="132" customWidth="1"/>
    <col min="7943" max="7943" width="8.25" style="132" customWidth="1"/>
    <col min="7944" max="7945" width="9.5" style="132" customWidth="1"/>
    <col min="7946" max="7946" width="25.125" style="132" customWidth="1"/>
    <col min="7947" max="8192" width="8.875" style="132"/>
    <col min="8193" max="8193" width="5.625" style="132" customWidth="1"/>
    <col min="8194" max="8195" width="8.875" style="132"/>
    <col min="8196" max="8197" width="9.5" style="132" customWidth="1"/>
    <col min="8198" max="8198" width="9.375" style="132" customWidth="1"/>
    <col min="8199" max="8199" width="8.25" style="132" customWidth="1"/>
    <col min="8200" max="8201" width="9.5" style="132" customWidth="1"/>
    <col min="8202" max="8202" width="25.125" style="132" customWidth="1"/>
    <col min="8203" max="8448" width="8.875" style="132"/>
    <col min="8449" max="8449" width="5.625" style="132" customWidth="1"/>
    <col min="8450" max="8451" width="8.875" style="132"/>
    <col min="8452" max="8453" width="9.5" style="132" customWidth="1"/>
    <col min="8454" max="8454" width="9.375" style="132" customWidth="1"/>
    <col min="8455" max="8455" width="8.25" style="132" customWidth="1"/>
    <col min="8456" max="8457" width="9.5" style="132" customWidth="1"/>
    <col min="8458" max="8458" width="25.125" style="132" customWidth="1"/>
    <col min="8459" max="8704" width="8.875" style="132"/>
    <col min="8705" max="8705" width="5.625" style="132" customWidth="1"/>
    <col min="8706" max="8707" width="8.875" style="132"/>
    <col min="8708" max="8709" width="9.5" style="132" customWidth="1"/>
    <col min="8710" max="8710" width="9.375" style="132" customWidth="1"/>
    <col min="8711" max="8711" width="8.25" style="132" customWidth="1"/>
    <col min="8712" max="8713" width="9.5" style="132" customWidth="1"/>
    <col min="8714" max="8714" width="25.125" style="132" customWidth="1"/>
    <col min="8715" max="8960" width="8.875" style="132"/>
    <col min="8961" max="8961" width="5.625" style="132" customWidth="1"/>
    <col min="8962" max="8963" width="8.875" style="132"/>
    <col min="8964" max="8965" width="9.5" style="132" customWidth="1"/>
    <col min="8966" max="8966" width="9.375" style="132" customWidth="1"/>
    <col min="8967" max="8967" width="8.25" style="132" customWidth="1"/>
    <col min="8968" max="8969" width="9.5" style="132" customWidth="1"/>
    <col min="8970" max="8970" width="25.125" style="132" customWidth="1"/>
    <col min="8971" max="9216" width="8.875" style="132"/>
    <col min="9217" max="9217" width="5.625" style="132" customWidth="1"/>
    <col min="9218" max="9219" width="8.875" style="132"/>
    <col min="9220" max="9221" width="9.5" style="132" customWidth="1"/>
    <col min="9222" max="9222" width="9.375" style="132" customWidth="1"/>
    <col min="9223" max="9223" width="8.25" style="132" customWidth="1"/>
    <col min="9224" max="9225" width="9.5" style="132" customWidth="1"/>
    <col min="9226" max="9226" width="25.125" style="132" customWidth="1"/>
    <col min="9227" max="9472" width="8.875" style="132"/>
    <col min="9473" max="9473" width="5.625" style="132" customWidth="1"/>
    <col min="9474" max="9475" width="8.875" style="132"/>
    <col min="9476" max="9477" width="9.5" style="132" customWidth="1"/>
    <col min="9478" max="9478" width="9.375" style="132" customWidth="1"/>
    <col min="9479" max="9479" width="8.25" style="132" customWidth="1"/>
    <col min="9480" max="9481" width="9.5" style="132" customWidth="1"/>
    <col min="9482" max="9482" width="25.125" style="132" customWidth="1"/>
    <col min="9483" max="9728" width="8.875" style="132"/>
    <col min="9729" max="9729" width="5.625" style="132" customWidth="1"/>
    <col min="9730" max="9731" width="8.875" style="132"/>
    <col min="9732" max="9733" width="9.5" style="132" customWidth="1"/>
    <col min="9734" max="9734" width="9.375" style="132" customWidth="1"/>
    <col min="9735" max="9735" width="8.25" style="132" customWidth="1"/>
    <col min="9736" max="9737" width="9.5" style="132" customWidth="1"/>
    <col min="9738" max="9738" width="25.125" style="132" customWidth="1"/>
    <col min="9739" max="9984" width="8.875" style="132"/>
    <col min="9985" max="9985" width="5.625" style="132" customWidth="1"/>
    <col min="9986" max="9987" width="8.875" style="132"/>
    <col min="9988" max="9989" width="9.5" style="132" customWidth="1"/>
    <col min="9990" max="9990" width="9.375" style="132" customWidth="1"/>
    <col min="9991" max="9991" width="8.25" style="132" customWidth="1"/>
    <col min="9992" max="9993" width="9.5" style="132" customWidth="1"/>
    <col min="9994" max="9994" width="25.125" style="132" customWidth="1"/>
    <col min="9995" max="10240" width="8.875" style="132"/>
    <col min="10241" max="10241" width="5.625" style="132" customWidth="1"/>
    <col min="10242" max="10243" width="8.875" style="132"/>
    <col min="10244" max="10245" width="9.5" style="132" customWidth="1"/>
    <col min="10246" max="10246" width="9.375" style="132" customWidth="1"/>
    <col min="10247" max="10247" width="8.25" style="132" customWidth="1"/>
    <col min="10248" max="10249" width="9.5" style="132" customWidth="1"/>
    <col min="10250" max="10250" width="25.125" style="132" customWidth="1"/>
    <col min="10251" max="10496" width="8.875" style="132"/>
    <col min="10497" max="10497" width="5.625" style="132" customWidth="1"/>
    <col min="10498" max="10499" width="8.875" style="132"/>
    <col min="10500" max="10501" width="9.5" style="132" customWidth="1"/>
    <col min="10502" max="10502" width="9.375" style="132" customWidth="1"/>
    <col min="10503" max="10503" width="8.25" style="132" customWidth="1"/>
    <col min="10504" max="10505" width="9.5" style="132" customWidth="1"/>
    <col min="10506" max="10506" width="25.125" style="132" customWidth="1"/>
    <col min="10507" max="10752" width="8.875" style="132"/>
    <col min="10753" max="10753" width="5.625" style="132" customWidth="1"/>
    <col min="10754" max="10755" width="8.875" style="132"/>
    <col min="10756" max="10757" width="9.5" style="132" customWidth="1"/>
    <col min="10758" max="10758" width="9.375" style="132" customWidth="1"/>
    <col min="10759" max="10759" width="8.25" style="132" customWidth="1"/>
    <col min="10760" max="10761" width="9.5" style="132" customWidth="1"/>
    <col min="10762" max="10762" width="25.125" style="132" customWidth="1"/>
    <col min="10763" max="11008" width="8.875" style="132"/>
    <col min="11009" max="11009" width="5.625" style="132" customWidth="1"/>
    <col min="11010" max="11011" width="8.875" style="132"/>
    <col min="11012" max="11013" width="9.5" style="132" customWidth="1"/>
    <col min="11014" max="11014" width="9.375" style="132" customWidth="1"/>
    <col min="11015" max="11015" width="8.25" style="132" customWidth="1"/>
    <col min="11016" max="11017" width="9.5" style="132" customWidth="1"/>
    <col min="11018" max="11018" width="25.125" style="132" customWidth="1"/>
    <col min="11019" max="11264" width="8.875" style="132"/>
    <col min="11265" max="11265" width="5.625" style="132" customWidth="1"/>
    <col min="11266" max="11267" width="8.875" style="132"/>
    <col min="11268" max="11269" width="9.5" style="132" customWidth="1"/>
    <col min="11270" max="11270" width="9.375" style="132" customWidth="1"/>
    <col min="11271" max="11271" width="8.25" style="132" customWidth="1"/>
    <col min="11272" max="11273" width="9.5" style="132" customWidth="1"/>
    <col min="11274" max="11274" width="25.125" style="132" customWidth="1"/>
    <col min="11275" max="11520" width="8.875" style="132"/>
    <col min="11521" max="11521" width="5.625" style="132" customWidth="1"/>
    <col min="11522" max="11523" width="8.875" style="132"/>
    <col min="11524" max="11525" width="9.5" style="132" customWidth="1"/>
    <col min="11526" max="11526" width="9.375" style="132" customWidth="1"/>
    <col min="11527" max="11527" width="8.25" style="132" customWidth="1"/>
    <col min="11528" max="11529" width="9.5" style="132" customWidth="1"/>
    <col min="11530" max="11530" width="25.125" style="132" customWidth="1"/>
    <col min="11531" max="11776" width="8.875" style="132"/>
    <col min="11777" max="11777" width="5.625" style="132" customWidth="1"/>
    <col min="11778" max="11779" width="8.875" style="132"/>
    <col min="11780" max="11781" width="9.5" style="132" customWidth="1"/>
    <col min="11782" max="11782" width="9.375" style="132" customWidth="1"/>
    <col min="11783" max="11783" width="8.25" style="132" customWidth="1"/>
    <col min="11784" max="11785" width="9.5" style="132" customWidth="1"/>
    <col min="11786" max="11786" width="25.125" style="132" customWidth="1"/>
    <col min="11787" max="12032" width="8.875" style="132"/>
    <col min="12033" max="12033" width="5.625" style="132" customWidth="1"/>
    <col min="12034" max="12035" width="8.875" style="132"/>
    <col min="12036" max="12037" width="9.5" style="132" customWidth="1"/>
    <col min="12038" max="12038" width="9.375" style="132" customWidth="1"/>
    <col min="12039" max="12039" width="8.25" style="132" customWidth="1"/>
    <col min="12040" max="12041" width="9.5" style="132" customWidth="1"/>
    <col min="12042" max="12042" width="25.125" style="132" customWidth="1"/>
    <col min="12043" max="12288" width="8.875" style="132"/>
    <col min="12289" max="12289" width="5.625" style="132" customWidth="1"/>
    <col min="12290" max="12291" width="8.875" style="132"/>
    <col min="12292" max="12293" width="9.5" style="132" customWidth="1"/>
    <col min="12294" max="12294" width="9.375" style="132" customWidth="1"/>
    <col min="12295" max="12295" width="8.25" style="132" customWidth="1"/>
    <col min="12296" max="12297" width="9.5" style="132" customWidth="1"/>
    <col min="12298" max="12298" width="25.125" style="132" customWidth="1"/>
    <col min="12299" max="12544" width="8.875" style="132"/>
    <col min="12545" max="12545" width="5.625" style="132" customWidth="1"/>
    <col min="12546" max="12547" width="8.875" style="132"/>
    <col min="12548" max="12549" width="9.5" style="132" customWidth="1"/>
    <col min="12550" max="12550" width="9.375" style="132" customWidth="1"/>
    <col min="12551" max="12551" width="8.25" style="132" customWidth="1"/>
    <col min="12552" max="12553" width="9.5" style="132" customWidth="1"/>
    <col min="12554" max="12554" width="25.125" style="132" customWidth="1"/>
    <col min="12555" max="12800" width="8.875" style="132"/>
    <col min="12801" max="12801" width="5.625" style="132" customWidth="1"/>
    <col min="12802" max="12803" width="8.875" style="132"/>
    <col min="12804" max="12805" width="9.5" style="132" customWidth="1"/>
    <col min="12806" max="12806" width="9.375" style="132" customWidth="1"/>
    <col min="12807" max="12807" width="8.25" style="132" customWidth="1"/>
    <col min="12808" max="12809" width="9.5" style="132" customWidth="1"/>
    <col min="12810" max="12810" width="25.125" style="132" customWidth="1"/>
    <col min="12811" max="13056" width="8.875" style="132"/>
    <col min="13057" max="13057" width="5.625" style="132" customWidth="1"/>
    <col min="13058" max="13059" width="8.875" style="132"/>
    <col min="13060" max="13061" width="9.5" style="132" customWidth="1"/>
    <col min="13062" max="13062" width="9.375" style="132" customWidth="1"/>
    <col min="13063" max="13063" width="8.25" style="132" customWidth="1"/>
    <col min="13064" max="13065" width="9.5" style="132" customWidth="1"/>
    <col min="13066" max="13066" width="25.125" style="132" customWidth="1"/>
    <col min="13067" max="13312" width="8.875" style="132"/>
    <col min="13313" max="13313" width="5.625" style="132" customWidth="1"/>
    <col min="13314" max="13315" width="8.875" style="132"/>
    <col min="13316" max="13317" width="9.5" style="132" customWidth="1"/>
    <col min="13318" max="13318" width="9.375" style="132" customWidth="1"/>
    <col min="13319" max="13319" width="8.25" style="132" customWidth="1"/>
    <col min="13320" max="13321" width="9.5" style="132" customWidth="1"/>
    <col min="13322" max="13322" width="25.125" style="132" customWidth="1"/>
    <col min="13323" max="13568" width="8.875" style="132"/>
    <col min="13569" max="13569" width="5.625" style="132" customWidth="1"/>
    <col min="13570" max="13571" width="8.875" style="132"/>
    <col min="13572" max="13573" width="9.5" style="132" customWidth="1"/>
    <col min="13574" max="13574" width="9.375" style="132" customWidth="1"/>
    <col min="13575" max="13575" width="8.25" style="132" customWidth="1"/>
    <col min="13576" max="13577" width="9.5" style="132" customWidth="1"/>
    <col min="13578" max="13578" width="25.125" style="132" customWidth="1"/>
    <col min="13579" max="13824" width="8.875" style="132"/>
    <col min="13825" max="13825" width="5.625" style="132" customWidth="1"/>
    <col min="13826" max="13827" width="8.875" style="132"/>
    <col min="13828" max="13829" width="9.5" style="132" customWidth="1"/>
    <col min="13830" max="13830" width="9.375" style="132" customWidth="1"/>
    <col min="13831" max="13831" width="8.25" style="132" customWidth="1"/>
    <col min="13832" max="13833" width="9.5" style="132" customWidth="1"/>
    <col min="13834" max="13834" width="25.125" style="132" customWidth="1"/>
    <col min="13835" max="14080" width="8.875" style="132"/>
    <col min="14081" max="14081" width="5.625" style="132" customWidth="1"/>
    <col min="14082" max="14083" width="8.875" style="132"/>
    <col min="14084" max="14085" width="9.5" style="132" customWidth="1"/>
    <col min="14086" max="14086" width="9.375" style="132" customWidth="1"/>
    <col min="14087" max="14087" width="8.25" style="132" customWidth="1"/>
    <col min="14088" max="14089" width="9.5" style="132" customWidth="1"/>
    <col min="14090" max="14090" width="25.125" style="132" customWidth="1"/>
    <col min="14091" max="14336" width="8.875" style="132"/>
    <col min="14337" max="14337" width="5.625" style="132" customWidth="1"/>
    <col min="14338" max="14339" width="8.875" style="132"/>
    <col min="14340" max="14341" width="9.5" style="132" customWidth="1"/>
    <col min="14342" max="14342" width="9.375" style="132" customWidth="1"/>
    <col min="14343" max="14343" width="8.25" style="132" customWidth="1"/>
    <col min="14344" max="14345" width="9.5" style="132" customWidth="1"/>
    <col min="14346" max="14346" width="25.125" style="132" customWidth="1"/>
    <col min="14347" max="14592" width="8.875" style="132"/>
    <col min="14593" max="14593" width="5.625" style="132" customWidth="1"/>
    <col min="14594" max="14595" width="8.875" style="132"/>
    <col min="14596" max="14597" width="9.5" style="132" customWidth="1"/>
    <col min="14598" max="14598" width="9.375" style="132" customWidth="1"/>
    <col min="14599" max="14599" width="8.25" style="132" customWidth="1"/>
    <col min="14600" max="14601" width="9.5" style="132" customWidth="1"/>
    <col min="14602" max="14602" width="25.125" style="132" customWidth="1"/>
    <col min="14603" max="14848" width="8.875" style="132"/>
    <col min="14849" max="14849" width="5.625" style="132" customWidth="1"/>
    <col min="14850" max="14851" width="8.875" style="132"/>
    <col min="14852" max="14853" width="9.5" style="132" customWidth="1"/>
    <col min="14854" max="14854" width="9.375" style="132" customWidth="1"/>
    <col min="14855" max="14855" width="8.25" style="132" customWidth="1"/>
    <col min="14856" max="14857" width="9.5" style="132" customWidth="1"/>
    <col min="14858" max="14858" width="25.125" style="132" customWidth="1"/>
    <col min="14859" max="15104" width="8.875" style="132"/>
    <col min="15105" max="15105" width="5.625" style="132" customWidth="1"/>
    <col min="15106" max="15107" width="8.875" style="132"/>
    <col min="15108" max="15109" width="9.5" style="132" customWidth="1"/>
    <col min="15110" max="15110" width="9.375" style="132" customWidth="1"/>
    <col min="15111" max="15111" width="8.25" style="132" customWidth="1"/>
    <col min="15112" max="15113" width="9.5" style="132" customWidth="1"/>
    <col min="15114" max="15114" width="25.125" style="132" customWidth="1"/>
    <col min="15115" max="15360" width="8.875" style="132"/>
    <col min="15361" max="15361" width="5.625" style="132" customWidth="1"/>
    <col min="15362" max="15363" width="8.875" style="132"/>
    <col min="15364" max="15365" width="9.5" style="132" customWidth="1"/>
    <col min="15366" max="15366" width="9.375" style="132" customWidth="1"/>
    <col min="15367" max="15367" width="8.25" style="132" customWidth="1"/>
    <col min="15368" max="15369" width="9.5" style="132" customWidth="1"/>
    <col min="15370" max="15370" width="25.125" style="132" customWidth="1"/>
    <col min="15371" max="15616" width="8.875" style="132"/>
    <col min="15617" max="15617" width="5.625" style="132" customWidth="1"/>
    <col min="15618" max="15619" width="8.875" style="132"/>
    <col min="15620" max="15621" width="9.5" style="132" customWidth="1"/>
    <col min="15622" max="15622" width="9.375" style="132" customWidth="1"/>
    <col min="15623" max="15623" width="8.25" style="132" customWidth="1"/>
    <col min="15624" max="15625" width="9.5" style="132" customWidth="1"/>
    <col min="15626" max="15626" width="25.125" style="132" customWidth="1"/>
    <col min="15627" max="15872" width="8.875" style="132"/>
    <col min="15873" max="15873" width="5.625" style="132" customWidth="1"/>
    <col min="15874" max="15875" width="8.875" style="132"/>
    <col min="15876" max="15877" width="9.5" style="132" customWidth="1"/>
    <col min="15878" max="15878" width="9.375" style="132" customWidth="1"/>
    <col min="15879" max="15879" width="8.25" style="132" customWidth="1"/>
    <col min="15880" max="15881" width="9.5" style="132" customWidth="1"/>
    <col min="15882" max="15882" width="25.125" style="132" customWidth="1"/>
    <col min="15883" max="16128" width="8.875" style="132"/>
    <col min="16129" max="16129" width="5.625" style="132" customWidth="1"/>
    <col min="16130" max="16131" width="8.875" style="132"/>
    <col min="16132" max="16133" width="9.5" style="132" customWidth="1"/>
    <col min="16134" max="16134" width="9.375" style="132" customWidth="1"/>
    <col min="16135" max="16135" width="8.25" style="132" customWidth="1"/>
    <col min="16136" max="16137" width="9.5" style="132" customWidth="1"/>
    <col min="16138" max="16138" width="25.125" style="132" customWidth="1"/>
    <col min="16139" max="16384" width="8.875" style="132"/>
  </cols>
  <sheetData>
    <row r="1" spans="1:15" ht="27.75" customHeight="1" x14ac:dyDescent="0.15">
      <c r="A1" s="1067" t="s">
        <v>674</v>
      </c>
      <c r="B1" s="1067"/>
      <c r="C1" s="303"/>
      <c r="D1" s="303"/>
      <c r="E1" s="303"/>
      <c r="F1" s="303"/>
      <c r="G1" s="304"/>
      <c r="H1" s="304"/>
      <c r="I1" s="304"/>
      <c r="J1" s="304"/>
      <c r="K1" s="304"/>
      <c r="M1" s="303" t="s">
        <v>529</v>
      </c>
      <c r="N1" s="303"/>
      <c r="O1" s="303"/>
    </row>
    <row r="2" spans="1:15" ht="84.75" customHeight="1" x14ac:dyDescent="0.15">
      <c r="A2" s="1069" t="s">
        <v>530</v>
      </c>
      <c r="B2" s="1070"/>
      <c r="C2" s="1070"/>
      <c r="D2" s="1070"/>
      <c r="E2" s="1070"/>
      <c r="F2" s="1070"/>
      <c r="G2" s="1070"/>
      <c r="H2" s="1070"/>
      <c r="I2" s="1070"/>
      <c r="J2" s="1070"/>
      <c r="K2" s="304"/>
      <c r="L2" s="304"/>
      <c r="M2" s="304"/>
      <c r="N2" s="304"/>
      <c r="O2" s="304"/>
    </row>
    <row r="3" spans="1:15" ht="17.25" customHeight="1" x14ac:dyDescent="0.15">
      <c r="A3" s="305"/>
      <c r="B3" s="306"/>
      <c r="C3" s="306"/>
      <c r="D3" s="306"/>
      <c r="E3" s="306"/>
      <c r="F3" s="306"/>
      <c r="G3" s="306"/>
      <c r="H3" s="306"/>
      <c r="I3" s="306"/>
      <c r="J3" s="306"/>
      <c r="K3" s="304"/>
      <c r="L3" s="304"/>
      <c r="M3" s="304"/>
      <c r="N3" s="304"/>
      <c r="O3" s="304"/>
    </row>
    <row r="4" spans="1:15" ht="30" customHeight="1" x14ac:dyDescent="0.15">
      <c r="A4" s="1068" t="s">
        <v>9</v>
      </c>
      <c r="B4" s="1068"/>
      <c r="C4" s="1068"/>
      <c r="D4" s="1071"/>
      <c r="E4" s="1071"/>
      <c r="F4" s="1071"/>
      <c r="G4" s="1071"/>
      <c r="H4" s="1071"/>
      <c r="I4" s="1071"/>
      <c r="J4" s="1071"/>
      <c r="K4" s="304"/>
      <c r="L4" s="304"/>
      <c r="M4" s="304"/>
      <c r="N4" s="304"/>
      <c r="O4" s="304"/>
    </row>
    <row r="5" spans="1:15" ht="30" customHeight="1" x14ac:dyDescent="0.15">
      <c r="A5" s="1068" t="s">
        <v>531</v>
      </c>
      <c r="B5" s="1068"/>
      <c r="C5" s="1068"/>
      <c r="D5" s="1071" t="s">
        <v>532</v>
      </c>
      <c r="E5" s="1071"/>
      <c r="F5" s="1071"/>
      <c r="G5" s="1071"/>
      <c r="H5" s="1071"/>
      <c r="I5" s="1071"/>
      <c r="J5" s="1071"/>
      <c r="K5" s="304"/>
      <c r="L5" s="304"/>
      <c r="M5" s="304"/>
      <c r="N5" s="304"/>
      <c r="O5" s="304"/>
    </row>
    <row r="6" spans="1:15" ht="17.25" customHeight="1" x14ac:dyDescent="0.15">
      <c r="A6" s="305"/>
      <c r="B6" s="306"/>
      <c r="C6" s="306"/>
      <c r="D6" s="306"/>
      <c r="E6" s="306"/>
      <c r="F6" s="306"/>
      <c r="G6" s="306"/>
      <c r="H6" s="306"/>
      <c r="I6" s="306"/>
      <c r="J6" s="306"/>
      <c r="K6" s="304"/>
      <c r="L6" s="304"/>
      <c r="M6" s="304"/>
      <c r="N6" s="304"/>
      <c r="O6" s="304"/>
    </row>
    <row r="7" spans="1:15" ht="17.25" customHeight="1" x14ac:dyDescent="0.15">
      <c r="A7" s="307"/>
      <c r="B7" s="307"/>
      <c r="C7" s="307"/>
      <c r="D7" s="308"/>
      <c r="E7" s="308"/>
      <c r="F7" s="309"/>
      <c r="G7" s="1049" t="s">
        <v>533</v>
      </c>
      <c r="H7" s="1050"/>
      <c r="I7" s="1055" t="s">
        <v>24</v>
      </c>
      <c r="J7" s="1056"/>
      <c r="K7" s="304"/>
      <c r="L7" s="304"/>
      <c r="M7" s="304"/>
      <c r="N7" s="304"/>
      <c r="O7" s="304"/>
    </row>
    <row r="8" spans="1:15" ht="17.25" customHeight="1" x14ac:dyDescent="0.15">
      <c r="A8" s="307"/>
      <c r="B8" s="307"/>
      <c r="C8" s="307"/>
      <c r="D8" s="308"/>
      <c r="E8" s="308"/>
      <c r="F8" s="310"/>
      <c r="G8" s="1051"/>
      <c r="H8" s="1052"/>
      <c r="I8" s="1057"/>
      <c r="J8" s="1058"/>
      <c r="K8" s="304"/>
      <c r="L8" s="304"/>
      <c r="M8" s="304"/>
      <c r="N8" s="304"/>
      <c r="O8" s="304"/>
    </row>
    <row r="9" spans="1:15" ht="17.25" customHeight="1" x14ac:dyDescent="0.15">
      <c r="A9" s="307"/>
      <c r="B9" s="307"/>
      <c r="C9" s="307"/>
      <c r="D9" s="308"/>
      <c r="E9" s="308"/>
      <c r="F9" s="310"/>
      <c r="G9" s="1053"/>
      <c r="H9" s="1054"/>
      <c r="I9" s="1059"/>
      <c r="J9" s="1060"/>
      <c r="K9" s="304"/>
      <c r="L9" s="304"/>
      <c r="M9" s="304"/>
      <c r="N9" s="304"/>
      <c r="O9" s="304"/>
    </row>
    <row r="10" spans="1:15" ht="15.75" customHeight="1" x14ac:dyDescent="0.15">
      <c r="A10" s="303"/>
      <c r="B10" s="303"/>
      <c r="C10" s="303"/>
      <c r="D10" s="303"/>
      <c r="E10" s="303"/>
      <c r="F10" s="303"/>
      <c r="G10" s="303"/>
      <c r="H10" s="303"/>
      <c r="I10" s="303"/>
      <c r="J10" s="303"/>
      <c r="K10" s="304"/>
      <c r="L10" s="304"/>
      <c r="M10" s="304"/>
      <c r="N10" s="304"/>
      <c r="O10" s="304"/>
    </row>
    <row r="11" spans="1:15" ht="15.75" customHeight="1" x14ac:dyDescent="0.15">
      <c r="A11" s="303"/>
      <c r="B11" s="303"/>
      <c r="C11" s="303"/>
      <c r="D11" s="303"/>
      <c r="E11" s="303"/>
      <c r="F11" s="311"/>
      <c r="G11" s="1061" t="s">
        <v>675</v>
      </c>
      <c r="H11" s="1050"/>
      <c r="I11" s="1064" t="s">
        <v>676</v>
      </c>
      <c r="J11" s="1064"/>
      <c r="K11" s="304"/>
      <c r="L11" s="304"/>
      <c r="M11" s="304"/>
      <c r="N11" s="304"/>
      <c r="O11" s="304"/>
    </row>
    <row r="12" spans="1:15" ht="18" customHeight="1" x14ac:dyDescent="0.15">
      <c r="A12" s="303"/>
      <c r="B12" s="303"/>
      <c r="C12" s="303"/>
      <c r="D12" s="303"/>
      <c r="E12" s="303"/>
      <c r="F12" s="311"/>
      <c r="G12" s="1062"/>
      <c r="H12" s="1052"/>
      <c r="I12" s="1064"/>
      <c r="J12" s="1064"/>
      <c r="K12" s="304"/>
      <c r="L12" s="304"/>
      <c r="M12" s="304"/>
      <c r="N12" s="304"/>
      <c r="O12" s="304"/>
    </row>
    <row r="13" spans="1:15" ht="17.25" customHeight="1" x14ac:dyDescent="0.15">
      <c r="A13" s="303"/>
      <c r="B13" s="303"/>
      <c r="C13" s="303"/>
      <c r="D13" s="303"/>
      <c r="E13" s="303"/>
      <c r="F13" s="311"/>
      <c r="G13" s="1063"/>
      <c r="H13" s="1054"/>
      <c r="I13" s="1064"/>
      <c r="J13" s="1064"/>
      <c r="K13" s="304"/>
      <c r="L13" s="304"/>
      <c r="M13" s="304"/>
      <c r="N13" s="304"/>
      <c r="O13" s="304"/>
    </row>
    <row r="14" spans="1:15" ht="17.25" customHeight="1" thickBot="1" x14ac:dyDescent="0.2">
      <c r="A14" s="303"/>
      <c r="B14" s="303"/>
      <c r="C14" s="303"/>
      <c r="D14" s="303"/>
      <c r="E14" s="303"/>
      <c r="F14" s="307"/>
      <c r="G14" s="312"/>
      <c r="H14" s="312"/>
      <c r="I14" s="313"/>
      <c r="J14" s="313"/>
      <c r="K14" s="304"/>
      <c r="L14" s="304"/>
      <c r="M14" s="304"/>
      <c r="N14" s="304"/>
      <c r="O14" s="304"/>
    </row>
    <row r="15" spans="1:15" ht="14.25" thickBot="1" x14ac:dyDescent="0.2">
      <c r="A15" s="314"/>
      <c r="B15" s="314"/>
      <c r="C15" s="314"/>
      <c r="D15" s="314"/>
      <c r="E15" s="314"/>
      <c r="F15" s="314"/>
      <c r="G15" s="314"/>
      <c r="H15" s="315" t="s">
        <v>562</v>
      </c>
      <c r="I15" s="314"/>
      <c r="J15" s="314"/>
      <c r="K15" s="314"/>
      <c r="L15" s="1072" t="s">
        <v>562</v>
      </c>
      <c r="M15" s="1073"/>
      <c r="N15" s="1074"/>
      <c r="O15" s="304"/>
    </row>
    <row r="16" spans="1:15" s="133" customFormat="1" ht="49.5" customHeight="1" x14ac:dyDescent="0.15">
      <c r="A16" s="316"/>
      <c r="B16" s="1032" t="s">
        <v>0</v>
      </c>
      <c r="C16" s="1032"/>
      <c r="D16" s="1032" t="s">
        <v>534</v>
      </c>
      <c r="E16" s="1032"/>
      <c r="F16" s="1032" t="s">
        <v>182</v>
      </c>
      <c r="G16" s="1033"/>
      <c r="H16" s="317" t="s">
        <v>563</v>
      </c>
      <c r="I16" s="1065" t="s">
        <v>535</v>
      </c>
      <c r="J16" s="1066"/>
      <c r="K16" s="318" t="s">
        <v>536</v>
      </c>
      <c r="L16" s="319" t="s">
        <v>564</v>
      </c>
      <c r="M16" s="320" t="s">
        <v>561</v>
      </c>
      <c r="N16" s="321" t="s">
        <v>565</v>
      </c>
      <c r="O16" s="322"/>
    </row>
    <row r="17" spans="1:15" s="133" customFormat="1" ht="12" x14ac:dyDescent="0.15">
      <c r="A17" s="316">
        <v>1</v>
      </c>
      <c r="B17" s="1032"/>
      <c r="C17" s="1032"/>
      <c r="D17" s="1042"/>
      <c r="E17" s="1043"/>
      <c r="F17" s="1032"/>
      <c r="G17" s="1033"/>
      <c r="H17" s="323"/>
      <c r="I17" s="1034"/>
      <c r="J17" s="1035"/>
      <c r="K17" s="324"/>
      <c r="L17" s="323"/>
      <c r="M17" s="325"/>
      <c r="N17" s="326"/>
      <c r="O17" s="322"/>
    </row>
    <row r="18" spans="1:15" s="133" customFormat="1" ht="12" x14ac:dyDescent="0.15">
      <c r="A18" s="316">
        <v>2</v>
      </c>
      <c r="B18" s="1032"/>
      <c r="C18" s="1032"/>
      <c r="D18" s="1042"/>
      <c r="E18" s="1043"/>
      <c r="F18" s="1032"/>
      <c r="G18" s="1033"/>
      <c r="H18" s="323"/>
      <c r="I18" s="1034"/>
      <c r="J18" s="1035"/>
      <c r="K18" s="324"/>
      <c r="L18" s="323"/>
      <c r="M18" s="325"/>
      <c r="N18" s="326"/>
      <c r="O18" s="322"/>
    </row>
    <row r="19" spans="1:15" s="133" customFormat="1" ht="12" x14ac:dyDescent="0.15">
      <c r="A19" s="316">
        <v>3</v>
      </c>
      <c r="B19" s="1033"/>
      <c r="C19" s="1037"/>
      <c r="D19" s="1036"/>
      <c r="E19" s="1039"/>
      <c r="F19" s="1033"/>
      <c r="G19" s="1040"/>
      <c r="H19" s="323"/>
      <c r="I19" s="1034"/>
      <c r="J19" s="1041"/>
      <c r="K19" s="324"/>
      <c r="L19" s="323"/>
      <c r="M19" s="325"/>
      <c r="N19" s="326"/>
      <c r="O19" s="322"/>
    </row>
    <row r="20" spans="1:15" s="133" customFormat="1" ht="12" x14ac:dyDescent="0.15">
      <c r="A20" s="316">
        <v>4</v>
      </c>
      <c r="B20" s="1033"/>
      <c r="C20" s="1037"/>
      <c r="D20" s="1036"/>
      <c r="E20" s="1039"/>
      <c r="F20" s="1033"/>
      <c r="G20" s="1040"/>
      <c r="H20" s="323"/>
      <c r="I20" s="1034"/>
      <c r="J20" s="1041"/>
      <c r="K20" s="324"/>
      <c r="L20" s="323"/>
      <c r="M20" s="325"/>
      <c r="N20" s="326"/>
      <c r="O20" s="322"/>
    </row>
    <row r="21" spans="1:15" s="133" customFormat="1" ht="12" x14ac:dyDescent="0.15">
      <c r="A21" s="316">
        <v>5</v>
      </c>
      <c r="B21" s="1033"/>
      <c r="C21" s="1037"/>
      <c r="D21" s="1036"/>
      <c r="E21" s="1039"/>
      <c r="F21" s="1033"/>
      <c r="G21" s="1040"/>
      <c r="H21" s="323"/>
      <c r="I21" s="1034"/>
      <c r="J21" s="1041"/>
      <c r="K21" s="324"/>
      <c r="L21" s="323"/>
      <c r="M21" s="325"/>
      <c r="N21" s="326"/>
      <c r="O21" s="322"/>
    </row>
    <row r="22" spans="1:15" s="133" customFormat="1" ht="12" x14ac:dyDescent="0.15">
      <c r="A22" s="316">
        <v>6</v>
      </c>
      <c r="B22" s="1033"/>
      <c r="C22" s="1037"/>
      <c r="D22" s="1036"/>
      <c r="E22" s="1039"/>
      <c r="F22" s="1033"/>
      <c r="G22" s="1040"/>
      <c r="H22" s="327"/>
      <c r="I22" s="1034"/>
      <c r="J22" s="1041"/>
      <c r="K22" s="328"/>
      <c r="L22" s="327"/>
      <c r="M22" s="329"/>
      <c r="N22" s="330"/>
      <c r="O22" s="322"/>
    </row>
    <row r="23" spans="1:15" s="133" customFormat="1" ht="12" x14ac:dyDescent="0.15">
      <c r="A23" s="316">
        <v>7</v>
      </c>
      <c r="B23" s="1032"/>
      <c r="C23" s="1032"/>
      <c r="D23" s="1032"/>
      <c r="E23" s="1032"/>
      <c r="F23" s="1032"/>
      <c r="G23" s="1033"/>
      <c r="H23" s="327"/>
      <c r="I23" s="1047"/>
      <c r="J23" s="1048"/>
      <c r="K23" s="328"/>
      <c r="L23" s="327"/>
      <c r="M23" s="329"/>
      <c r="N23" s="330"/>
      <c r="O23" s="322"/>
    </row>
    <row r="24" spans="1:15" s="133" customFormat="1" ht="12" x14ac:dyDescent="0.15">
      <c r="A24" s="316">
        <v>8</v>
      </c>
      <c r="B24" s="1032"/>
      <c r="C24" s="1032"/>
      <c r="D24" s="1032"/>
      <c r="E24" s="1032"/>
      <c r="F24" s="1032"/>
      <c r="G24" s="1033"/>
      <c r="H24" s="327"/>
      <c r="I24" s="1044"/>
      <c r="J24" s="1035"/>
      <c r="K24" s="328"/>
      <c r="L24" s="327"/>
      <c r="M24" s="329"/>
      <c r="N24" s="330"/>
      <c r="O24" s="322"/>
    </row>
    <row r="25" spans="1:15" s="133" customFormat="1" ht="12" x14ac:dyDescent="0.15">
      <c r="A25" s="316">
        <v>9</v>
      </c>
      <c r="B25" s="1032"/>
      <c r="C25" s="1032"/>
      <c r="D25" s="1032"/>
      <c r="E25" s="1032"/>
      <c r="F25" s="1032"/>
      <c r="G25" s="1033"/>
      <c r="H25" s="327"/>
      <c r="I25" s="1044"/>
      <c r="J25" s="1035"/>
      <c r="K25" s="328"/>
      <c r="L25" s="327"/>
      <c r="M25" s="329"/>
      <c r="N25" s="330"/>
      <c r="O25" s="322"/>
    </row>
    <row r="26" spans="1:15" s="133" customFormat="1" ht="12" x14ac:dyDescent="0.15">
      <c r="A26" s="316">
        <v>10</v>
      </c>
      <c r="B26" s="1032"/>
      <c r="C26" s="1032"/>
      <c r="D26" s="1032"/>
      <c r="E26" s="1032"/>
      <c r="F26" s="1032"/>
      <c r="G26" s="1033"/>
      <c r="H26" s="327"/>
      <c r="I26" s="1045"/>
      <c r="J26" s="1046"/>
      <c r="K26" s="328"/>
      <c r="L26" s="327"/>
      <c r="M26" s="329"/>
      <c r="N26" s="330"/>
      <c r="O26" s="322"/>
    </row>
    <row r="27" spans="1:15" s="133" customFormat="1" ht="12" x14ac:dyDescent="0.15">
      <c r="A27" s="316">
        <v>11</v>
      </c>
      <c r="B27" s="1033"/>
      <c r="C27" s="1037"/>
      <c r="D27" s="1036"/>
      <c r="E27" s="1039"/>
      <c r="F27" s="1032"/>
      <c r="G27" s="1033"/>
      <c r="H27" s="323"/>
      <c r="I27" s="1034"/>
      <c r="J27" s="1041"/>
      <c r="K27" s="324"/>
      <c r="L27" s="323"/>
      <c r="M27" s="325"/>
      <c r="N27" s="326"/>
      <c r="O27" s="322"/>
    </row>
    <row r="28" spans="1:15" s="133" customFormat="1" ht="12" x14ac:dyDescent="0.15">
      <c r="A28" s="316">
        <v>12</v>
      </c>
      <c r="B28" s="1032"/>
      <c r="C28" s="1032"/>
      <c r="D28" s="1042"/>
      <c r="E28" s="1043"/>
      <c r="F28" s="1032"/>
      <c r="G28" s="1033"/>
      <c r="H28" s="323"/>
      <c r="I28" s="1034"/>
      <c r="J28" s="1035"/>
      <c r="K28" s="324"/>
      <c r="L28" s="323"/>
      <c r="M28" s="325"/>
      <c r="N28" s="326"/>
      <c r="O28" s="322"/>
    </row>
    <row r="29" spans="1:15" s="133" customFormat="1" ht="12" x14ac:dyDescent="0.15">
      <c r="A29" s="316">
        <v>13</v>
      </c>
      <c r="B29" s="1033"/>
      <c r="C29" s="1037"/>
      <c r="D29" s="1036"/>
      <c r="E29" s="1039"/>
      <c r="F29" s="1033"/>
      <c r="G29" s="1040"/>
      <c r="H29" s="323"/>
      <c r="I29" s="1034"/>
      <c r="J29" s="1041"/>
      <c r="K29" s="324"/>
      <c r="L29" s="323"/>
      <c r="M29" s="325"/>
      <c r="N29" s="326"/>
      <c r="O29" s="322"/>
    </row>
    <row r="30" spans="1:15" s="133" customFormat="1" ht="12" x14ac:dyDescent="0.15">
      <c r="A30" s="316">
        <v>14</v>
      </c>
      <c r="B30" s="1032"/>
      <c r="C30" s="1032"/>
      <c r="D30" s="1042"/>
      <c r="E30" s="1043"/>
      <c r="F30" s="1032"/>
      <c r="G30" s="1033"/>
      <c r="H30" s="323"/>
      <c r="I30" s="1034"/>
      <c r="J30" s="1035"/>
      <c r="K30" s="324"/>
      <c r="L30" s="323"/>
      <c r="M30" s="325"/>
      <c r="N30" s="326"/>
      <c r="O30" s="322"/>
    </row>
    <row r="31" spans="1:15" s="133" customFormat="1" ht="12" x14ac:dyDescent="0.15">
      <c r="A31" s="316">
        <v>15</v>
      </c>
      <c r="B31" s="1032"/>
      <c r="C31" s="1032"/>
      <c r="D31" s="1036"/>
      <c r="E31" s="1037"/>
      <c r="F31" s="1032"/>
      <c r="G31" s="1033"/>
      <c r="H31" s="327"/>
      <c r="I31" s="1034"/>
      <c r="J31" s="1035"/>
      <c r="K31" s="328"/>
      <c r="L31" s="327"/>
      <c r="M31" s="329"/>
      <c r="N31" s="330"/>
      <c r="O31" s="322"/>
    </row>
    <row r="32" spans="1:15" s="133" customFormat="1" ht="12" x14ac:dyDescent="0.15">
      <c r="A32" s="316">
        <v>16</v>
      </c>
      <c r="B32" s="1032"/>
      <c r="C32" s="1032"/>
      <c r="D32" s="1038"/>
      <c r="E32" s="1032"/>
      <c r="F32" s="1032"/>
      <c r="G32" s="1033"/>
      <c r="H32" s="327"/>
      <c r="I32" s="1034"/>
      <c r="J32" s="1035"/>
      <c r="K32" s="328"/>
      <c r="L32" s="327"/>
      <c r="M32" s="329"/>
      <c r="N32" s="330"/>
      <c r="O32" s="322"/>
    </row>
    <row r="33" spans="1:15" s="133" customFormat="1" ht="12" x14ac:dyDescent="0.15">
      <c r="A33" s="316">
        <v>17</v>
      </c>
      <c r="B33" s="1032"/>
      <c r="C33" s="1032"/>
      <c r="D33" s="1032"/>
      <c r="E33" s="1032"/>
      <c r="F33" s="1032"/>
      <c r="G33" s="1033"/>
      <c r="H33" s="327"/>
      <c r="I33" s="1034"/>
      <c r="J33" s="1035"/>
      <c r="K33" s="328"/>
      <c r="L33" s="327"/>
      <c r="M33" s="329"/>
      <c r="N33" s="330"/>
      <c r="O33" s="322"/>
    </row>
    <row r="34" spans="1:15" s="133" customFormat="1" ht="12" x14ac:dyDescent="0.15">
      <c r="A34" s="316">
        <v>18</v>
      </c>
      <c r="B34" s="1032"/>
      <c r="C34" s="1032"/>
      <c r="D34" s="1032"/>
      <c r="E34" s="1032"/>
      <c r="F34" s="1032"/>
      <c r="G34" s="1033"/>
      <c r="H34" s="327"/>
      <c r="I34" s="1034"/>
      <c r="J34" s="1035"/>
      <c r="K34" s="328"/>
      <c r="L34" s="327"/>
      <c r="M34" s="329"/>
      <c r="N34" s="330"/>
      <c r="O34" s="322"/>
    </row>
    <row r="35" spans="1:15" s="133" customFormat="1" ht="12" x14ac:dyDescent="0.15">
      <c r="A35" s="316">
        <v>19</v>
      </c>
      <c r="B35" s="1032"/>
      <c r="C35" s="1032"/>
      <c r="D35" s="1032"/>
      <c r="E35" s="1032"/>
      <c r="F35" s="1032"/>
      <c r="G35" s="1033"/>
      <c r="H35" s="327"/>
      <c r="I35" s="1034"/>
      <c r="J35" s="1035"/>
      <c r="K35" s="328"/>
      <c r="L35" s="327"/>
      <c r="M35" s="329"/>
      <c r="N35" s="330"/>
      <c r="O35" s="322"/>
    </row>
    <row r="36" spans="1:15" s="133" customFormat="1" ht="12.75" thickBot="1" x14ac:dyDescent="0.2">
      <c r="A36" s="316">
        <v>20</v>
      </c>
      <c r="B36" s="1032"/>
      <c r="C36" s="1032"/>
      <c r="D36" s="1032"/>
      <c r="E36" s="1032"/>
      <c r="F36" s="1032"/>
      <c r="G36" s="1033"/>
      <c r="H36" s="331"/>
      <c r="I36" s="1076"/>
      <c r="J36" s="1077"/>
      <c r="K36" s="328"/>
      <c r="L36" s="331"/>
      <c r="M36" s="332"/>
      <c r="N36" s="333"/>
      <c r="O36" s="322"/>
    </row>
    <row r="37" spans="1:15" ht="30" customHeight="1" x14ac:dyDescent="0.15">
      <c r="A37" s="1075" t="s">
        <v>677</v>
      </c>
      <c r="B37" s="1075"/>
      <c r="C37" s="1075"/>
      <c r="D37" s="1075"/>
      <c r="E37" s="1075"/>
      <c r="F37" s="1075"/>
      <c r="G37" s="1075"/>
      <c r="H37" s="1075"/>
      <c r="I37" s="1075"/>
      <c r="J37" s="1075"/>
      <c r="K37" s="1075"/>
      <c r="L37" s="1075"/>
      <c r="M37" s="1075"/>
      <c r="N37" s="1075"/>
      <c r="O37" s="304"/>
    </row>
    <row r="38" spans="1:15" ht="82.5" customHeight="1" x14ac:dyDescent="0.15">
      <c r="A38" s="1075"/>
      <c r="B38" s="1075"/>
      <c r="C38" s="1075"/>
      <c r="D38" s="1075"/>
      <c r="E38" s="1075"/>
      <c r="F38" s="1075"/>
      <c r="G38" s="1075"/>
      <c r="H38" s="1075"/>
      <c r="I38" s="1075"/>
      <c r="J38" s="1075"/>
      <c r="K38" s="1075"/>
      <c r="L38" s="1075"/>
      <c r="M38" s="1075"/>
      <c r="N38" s="1075"/>
      <c r="O38" s="304"/>
    </row>
  </sheetData>
  <mergeCells count="96">
    <mergeCell ref="A37:N38"/>
    <mergeCell ref="B35:C35"/>
    <mergeCell ref="D35:E35"/>
    <mergeCell ref="F35:G35"/>
    <mergeCell ref="I35:J35"/>
    <mergeCell ref="B36:C36"/>
    <mergeCell ref="D36:E36"/>
    <mergeCell ref="F36:G36"/>
    <mergeCell ref="I36:J36"/>
    <mergeCell ref="L15:N15"/>
    <mergeCell ref="B33:C33"/>
    <mergeCell ref="D33:E33"/>
    <mergeCell ref="F33:G33"/>
    <mergeCell ref="I33:J33"/>
    <mergeCell ref="B17:C17"/>
    <mergeCell ref="D17:E17"/>
    <mergeCell ref="F17:G17"/>
    <mergeCell ref="I17:J17"/>
    <mergeCell ref="B18:C18"/>
    <mergeCell ref="D18:E18"/>
    <mergeCell ref="F18:G18"/>
    <mergeCell ref="I18:J18"/>
    <mergeCell ref="B19:C19"/>
    <mergeCell ref="D19:E19"/>
    <mergeCell ref="F19:G19"/>
    <mergeCell ref="A1:B1"/>
    <mergeCell ref="A4:C4"/>
    <mergeCell ref="A5:C5"/>
    <mergeCell ref="A2:J2"/>
    <mergeCell ref="D4:J4"/>
    <mergeCell ref="D5:J5"/>
    <mergeCell ref="G7:H9"/>
    <mergeCell ref="I7:J9"/>
    <mergeCell ref="G11:H13"/>
    <mergeCell ref="I11:J13"/>
    <mergeCell ref="B16:C16"/>
    <mergeCell ref="D16:E16"/>
    <mergeCell ref="F16:G16"/>
    <mergeCell ref="I16:J16"/>
    <mergeCell ref="I19:J19"/>
    <mergeCell ref="B20:C20"/>
    <mergeCell ref="D20:E20"/>
    <mergeCell ref="F20:G20"/>
    <mergeCell ref="I20:J20"/>
    <mergeCell ref="B21:C21"/>
    <mergeCell ref="D21:E21"/>
    <mergeCell ref="F21:G21"/>
    <mergeCell ref="I21:J21"/>
    <mergeCell ref="B22:C22"/>
    <mergeCell ref="D22:E22"/>
    <mergeCell ref="F22:G22"/>
    <mergeCell ref="I22:J22"/>
    <mergeCell ref="B23:C23"/>
    <mergeCell ref="D23:E23"/>
    <mergeCell ref="F23:G23"/>
    <mergeCell ref="I23:J23"/>
    <mergeCell ref="B24:C24"/>
    <mergeCell ref="D24:E24"/>
    <mergeCell ref="F24:G24"/>
    <mergeCell ref="I24:J24"/>
    <mergeCell ref="B25:C25"/>
    <mergeCell ref="D25:E25"/>
    <mergeCell ref="F25:G25"/>
    <mergeCell ref="I25:J25"/>
    <mergeCell ref="B26:C26"/>
    <mergeCell ref="D26:E26"/>
    <mergeCell ref="F26:G26"/>
    <mergeCell ref="I26:J26"/>
    <mergeCell ref="B27:C27"/>
    <mergeCell ref="D27:E27"/>
    <mergeCell ref="F27:G27"/>
    <mergeCell ref="I27:J27"/>
    <mergeCell ref="B28:C28"/>
    <mergeCell ref="D28:E28"/>
    <mergeCell ref="F28:G28"/>
    <mergeCell ref="I28:J28"/>
    <mergeCell ref="B29:C29"/>
    <mergeCell ref="D29:E29"/>
    <mergeCell ref="F29:G29"/>
    <mergeCell ref="I29:J29"/>
    <mergeCell ref="B30:C30"/>
    <mergeCell ref="D30:E30"/>
    <mergeCell ref="F30:G30"/>
    <mergeCell ref="I30:J30"/>
    <mergeCell ref="B34:C34"/>
    <mergeCell ref="D34:E34"/>
    <mergeCell ref="F34:G34"/>
    <mergeCell ref="I34:J34"/>
    <mergeCell ref="B31:C31"/>
    <mergeCell ref="D31:E31"/>
    <mergeCell ref="F31:G31"/>
    <mergeCell ref="I31:J31"/>
    <mergeCell ref="B32:C32"/>
    <mergeCell ref="D32:E32"/>
    <mergeCell ref="F32:G32"/>
    <mergeCell ref="I32:J32"/>
  </mergeCells>
  <phoneticPr fontId="1"/>
  <pageMargins left="0.51181102362204722" right="0.51181102362204722" top="0.74803149606299213" bottom="0.74803149606299213" header="0.31496062992125984" footer="0.31496062992125984"/>
  <pageSetup paperSize="9" scale="5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I26"/>
  <sheetViews>
    <sheetView view="pageBreakPreview" zoomScale="85" zoomScaleNormal="100" zoomScaleSheetLayoutView="85" workbookViewId="0">
      <selection activeCell="R11" sqref="R11"/>
    </sheetView>
  </sheetViews>
  <sheetFormatPr defaultColWidth="9.875" defaultRowHeight="13.5" x14ac:dyDescent="0.15"/>
  <cols>
    <col min="1" max="1" width="5.5" style="3" customWidth="1"/>
    <col min="2" max="3" width="3.375" style="3" customWidth="1"/>
    <col min="4" max="4" width="23.5" style="3" customWidth="1"/>
    <col min="5" max="7" width="20.125" style="3" customWidth="1"/>
    <col min="8" max="8" width="11.5" style="3" customWidth="1"/>
    <col min="9" max="9" width="1.25" style="3" customWidth="1"/>
    <col min="10" max="16384" width="9.875" style="3"/>
  </cols>
  <sheetData>
    <row r="1" spans="2:8" ht="20.100000000000001" customHeight="1" x14ac:dyDescent="0.15">
      <c r="B1" s="875" t="s">
        <v>678</v>
      </c>
      <c r="C1" s="875"/>
      <c r="D1" s="875"/>
    </row>
    <row r="2" spans="2:8" ht="20.100000000000001" customHeight="1" x14ac:dyDescent="0.15">
      <c r="B2" s="33"/>
      <c r="C2" s="334"/>
      <c r="D2" s="33"/>
      <c r="E2" s="33"/>
      <c r="F2" s="33"/>
      <c r="G2" s="33"/>
      <c r="H2" s="141" t="s">
        <v>359</v>
      </c>
    </row>
    <row r="3" spans="2:8" ht="20.100000000000001" customHeight="1" x14ac:dyDescent="0.15">
      <c r="B3" s="33"/>
      <c r="C3" s="334"/>
      <c r="D3" s="33"/>
      <c r="E3" s="33"/>
      <c r="F3" s="33"/>
      <c r="G3" s="33"/>
      <c r="H3" s="141"/>
    </row>
    <row r="4" spans="2:8" ht="20.100000000000001" customHeight="1" x14ac:dyDescent="0.15">
      <c r="B4" s="942" t="s">
        <v>360</v>
      </c>
      <c r="C4" s="778"/>
      <c r="D4" s="778"/>
      <c r="E4" s="778"/>
      <c r="F4" s="778"/>
      <c r="G4" s="778"/>
      <c r="H4" s="778"/>
    </row>
    <row r="5" spans="2:8" ht="20.100000000000001" customHeight="1" x14ac:dyDescent="0.15">
      <c r="B5" s="33"/>
      <c r="C5" s="33"/>
      <c r="D5" s="33"/>
      <c r="E5" s="33"/>
      <c r="F5" s="33"/>
      <c r="G5" s="33"/>
      <c r="H5" s="33"/>
    </row>
    <row r="6" spans="2:8" ht="24" customHeight="1" x14ac:dyDescent="0.15">
      <c r="B6" s="943" t="s">
        <v>361</v>
      </c>
      <c r="C6" s="943"/>
      <c r="D6" s="943"/>
      <c r="E6" s="943"/>
      <c r="F6" s="943"/>
      <c r="G6" s="943"/>
      <c r="H6" s="943"/>
    </row>
    <row r="7" spans="2:8" ht="24" customHeight="1" x14ac:dyDescent="0.15">
      <c r="B7" s="943" t="s">
        <v>362</v>
      </c>
      <c r="C7" s="943"/>
      <c r="D7" s="943"/>
      <c r="E7" s="943" t="s">
        <v>363</v>
      </c>
      <c r="F7" s="943"/>
      <c r="G7" s="943"/>
      <c r="H7" s="943"/>
    </row>
    <row r="8" spans="2:8" ht="21.75" customHeight="1" x14ac:dyDescent="0.15">
      <c r="B8" s="1083" t="s">
        <v>364</v>
      </c>
      <c r="C8" s="1084"/>
      <c r="D8" s="1084"/>
      <c r="E8" s="1084"/>
      <c r="F8" s="1084"/>
      <c r="G8" s="1085"/>
      <c r="H8" s="335" t="s">
        <v>365</v>
      </c>
    </row>
    <row r="9" spans="2:8" ht="60" customHeight="1" x14ac:dyDescent="0.15">
      <c r="B9" s="1086">
        <v>1</v>
      </c>
      <c r="C9" s="1089" t="s">
        <v>366</v>
      </c>
      <c r="D9" s="1089"/>
      <c r="E9" s="1089"/>
      <c r="F9" s="875"/>
      <c r="G9" s="875"/>
      <c r="H9" s="296"/>
    </row>
    <row r="10" spans="2:8" ht="81.75" customHeight="1" x14ac:dyDescent="0.15">
      <c r="B10" s="1087"/>
      <c r="C10" s="33"/>
      <c r="D10" s="1079" t="s">
        <v>367</v>
      </c>
      <c r="E10" s="1079"/>
      <c r="F10" s="1080"/>
      <c r="G10" s="1080"/>
      <c r="H10" s="296"/>
    </row>
    <row r="11" spans="2:8" ht="36" customHeight="1" x14ac:dyDescent="0.15">
      <c r="B11" s="1087"/>
      <c r="C11" s="33"/>
      <c r="D11" s="1079" t="s">
        <v>368</v>
      </c>
      <c r="E11" s="1079"/>
      <c r="F11" s="1080"/>
      <c r="G11" s="1080"/>
      <c r="H11" s="296"/>
    </row>
    <row r="12" spans="2:8" ht="60" customHeight="1" x14ac:dyDescent="0.15">
      <c r="B12" s="1087"/>
      <c r="C12" s="33"/>
      <c r="D12" s="1079" t="s">
        <v>369</v>
      </c>
      <c r="E12" s="1079"/>
      <c r="F12" s="1080"/>
      <c r="G12" s="1080"/>
      <c r="H12" s="296"/>
    </row>
    <row r="13" spans="2:8" ht="39.75" customHeight="1" x14ac:dyDescent="0.15">
      <c r="B13" s="1088"/>
      <c r="C13" s="33"/>
      <c r="D13" s="1079" t="s">
        <v>370</v>
      </c>
      <c r="E13" s="1079"/>
      <c r="F13" s="1080"/>
      <c r="G13" s="1080"/>
      <c r="H13" s="296"/>
    </row>
    <row r="14" spans="2:8" ht="60" customHeight="1" x14ac:dyDescent="0.15">
      <c r="B14" s="336">
        <v>2</v>
      </c>
      <c r="C14" s="1079" t="s">
        <v>371</v>
      </c>
      <c r="D14" s="1079"/>
      <c r="E14" s="1079"/>
      <c r="F14" s="1080"/>
      <c r="G14" s="1080"/>
      <c r="H14" s="296"/>
    </row>
    <row r="15" spans="2:8" ht="60" customHeight="1" x14ac:dyDescent="0.15">
      <c r="B15" s="336">
        <v>3</v>
      </c>
      <c r="C15" s="1079" t="s">
        <v>372</v>
      </c>
      <c r="D15" s="1079"/>
      <c r="E15" s="1079"/>
      <c r="F15" s="1080"/>
      <c r="G15" s="1080"/>
      <c r="H15" s="296"/>
    </row>
    <row r="16" spans="2:8" ht="60" customHeight="1" x14ac:dyDescent="0.15">
      <c r="B16" s="336">
        <v>4</v>
      </c>
      <c r="C16" s="1079" t="s">
        <v>373</v>
      </c>
      <c r="D16" s="1079"/>
      <c r="E16" s="1079"/>
      <c r="F16" s="1080"/>
      <c r="G16" s="1080"/>
      <c r="H16" s="296"/>
    </row>
    <row r="17" spans="2:35" ht="60" customHeight="1" x14ac:dyDescent="0.15">
      <c r="B17" s="336">
        <v>5</v>
      </c>
      <c r="C17" s="1079" t="s">
        <v>374</v>
      </c>
      <c r="D17" s="1079"/>
      <c r="E17" s="1079"/>
      <c r="F17" s="1080"/>
      <c r="G17" s="1080"/>
      <c r="H17" s="296"/>
    </row>
    <row r="18" spans="2:35" x14ac:dyDescent="0.15">
      <c r="B18" s="33"/>
      <c r="C18" s="33"/>
      <c r="D18" s="33"/>
      <c r="E18" s="33"/>
      <c r="F18" s="33"/>
      <c r="G18" s="33"/>
      <c r="H18" s="33"/>
    </row>
    <row r="19" spans="2:35" ht="13.15" customHeight="1" x14ac:dyDescent="0.15">
      <c r="B19" s="1078" t="s">
        <v>375</v>
      </c>
      <c r="C19" s="1078"/>
      <c r="D19" s="786" t="s">
        <v>376</v>
      </c>
      <c r="E19" s="786"/>
      <c r="F19" s="786"/>
      <c r="G19" s="786"/>
      <c r="H19" s="786"/>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row>
    <row r="20" spans="2:35" x14ac:dyDescent="0.15">
      <c r="B20" s="33"/>
      <c r="C20" s="33"/>
      <c r="D20" s="786"/>
      <c r="E20" s="786"/>
      <c r="F20" s="786"/>
      <c r="G20" s="786"/>
      <c r="H20" s="786"/>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row>
    <row r="21" spans="2:35" x14ac:dyDescent="0.15">
      <c r="B21" s="1078" t="s">
        <v>377</v>
      </c>
      <c r="C21" s="1078"/>
      <c r="D21" s="1081" t="s">
        <v>378</v>
      </c>
      <c r="E21" s="1081"/>
      <c r="F21" s="1081"/>
      <c r="G21" s="1081"/>
      <c r="H21" s="1081"/>
    </row>
    <row r="22" spans="2:35" ht="13.15" customHeight="1" x14ac:dyDescent="0.15">
      <c r="B22" s="1078" t="s">
        <v>379</v>
      </c>
      <c r="C22" s="1078"/>
      <c r="D22" s="1082" t="s">
        <v>380</v>
      </c>
      <c r="E22" s="1082"/>
      <c r="F22" s="1082"/>
      <c r="G22" s="1082"/>
      <c r="H22" s="1082"/>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row>
    <row r="23" spans="2:35" x14ac:dyDescent="0.15">
      <c r="B23" s="33"/>
      <c r="C23" s="339"/>
      <c r="D23" s="1082"/>
      <c r="E23" s="1082"/>
      <c r="F23" s="1082"/>
      <c r="G23" s="1082"/>
      <c r="H23" s="1082"/>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row>
    <row r="24" spans="2:35" ht="13.15" customHeight="1" x14ac:dyDescent="0.15">
      <c r="B24" s="1078" t="s">
        <v>381</v>
      </c>
      <c r="C24" s="1078"/>
      <c r="D24" s="786" t="s">
        <v>382</v>
      </c>
      <c r="E24" s="786"/>
      <c r="F24" s="786"/>
      <c r="G24" s="786"/>
      <c r="H24" s="786"/>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row>
    <row r="25" spans="2:35" x14ac:dyDescent="0.15">
      <c r="B25" s="33"/>
      <c r="C25" s="33"/>
      <c r="D25" s="786"/>
      <c r="E25" s="786"/>
      <c r="F25" s="786"/>
      <c r="G25" s="786"/>
      <c r="H25" s="786"/>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row>
    <row r="26" spans="2:35" x14ac:dyDescent="0.15">
      <c r="B26" s="33"/>
      <c r="C26" s="33"/>
      <c r="D26" s="33"/>
      <c r="E26" s="33"/>
      <c r="F26" s="33"/>
      <c r="G26" s="33"/>
      <c r="H26" s="33"/>
    </row>
  </sheetData>
  <mergeCells count="25">
    <mergeCell ref="B1:D1"/>
    <mergeCell ref="B4:H4"/>
    <mergeCell ref="B6:D6"/>
    <mergeCell ref="E6:H6"/>
    <mergeCell ref="B7:D7"/>
    <mergeCell ref="E7:H7"/>
    <mergeCell ref="B8:G8"/>
    <mergeCell ref="B9:B13"/>
    <mergeCell ref="C9:G9"/>
    <mergeCell ref="D10:G10"/>
    <mergeCell ref="D11:G11"/>
    <mergeCell ref="D12:G12"/>
    <mergeCell ref="D13:G13"/>
    <mergeCell ref="B24:C24"/>
    <mergeCell ref="D24:H25"/>
    <mergeCell ref="C14:G14"/>
    <mergeCell ref="C15:G15"/>
    <mergeCell ref="C16:G16"/>
    <mergeCell ref="C17:G17"/>
    <mergeCell ref="B19:C19"/>
    <mergeCell ref="D19:H20"/>
    <mergeCell ref="B21:C21"/>
    <mergeCell ref="D21:H21"/>
    <mergeCell ref="B22:C22"/>
    <mergeCell ref="D22:H23"/>
  </mergeCells>
  <phoneticPr fontId="1"/>
  <dataValidations count="1">
    <dataValidation type="list" allowBlank="1" showInputMessage="1" showErrorMessage="1" sqref="H9:H17" xr:uid="{FCF01390-1060-47CE-B65E-213FEFFFFF7A}">
      <formula1>"✓"</formula1>
    </dataValidation>
  </dataValidations>
  <printOptions horizontalCentered="1"/>
  <pageMargins left="0.39370078740157483" right="0.39370078740157483" top="0.98425196850393704" bottom="0.98425196850393704" header="0.51181102362204722" footer="0.51181102362204722"/>
  <pageSetup paperSize="9" scale="8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4"/>
  <sheetViews>
    <sheetView showGridLines="0" view="pageBreakPreview" zoomScale="75" zoomScaleNormal="80" zoomScaleSheetLayoutView="75" workbookViewId="0">
      <selection activeCell="V16" sqref="V16"/>
    </sheetView>
  </sheetViews>
  <sheetFormatPr defaultRowHeight="13.5" x14ac:dyDescent="0.15"/>
  <cols>
    <col min="1" max="1" width="52.75" style="118" customWidth="1"/>
    <col min="2" max="3" width="3.5" style="118" customWidth="1"/>
    <col min="4" max="4" width="26.25" style="118" customWidth="1"/>
    <col min="5" max="5" width="11.5" style="118" customWidth="1"/>
    <col min="6" max="6" width="8.375" style="118" customWidth="1"/>
    <col min="7" max="7" width="19.375" style="118" customWidth="1"/>
    <col min="8" max="8" width="15.25" style="118" customWidth="1"/>
    <col min="9" max="256" width="8.875" style="118"/>
    <col min="257" max="257" width="52.75" style="118" customWidth="1"/>
    <col min="258" max="259" width="3.5" style="118" customWidth="1"/>
    <col min="260" max="260" width="26.25" style="118" customWidth="1"/>
    <col min="261" max="261" width="11.5" style="118" customWidth="1"/>
    <col min="262" max="262" width="8.375" style="118" customWidth="1"/>
    <col min="263" max="263" width="19.375" style="118" customWidth="1"/>
    <col min="264" max="264" width="15.25" style="118" customWidth="1"/>
    <col min="265" max="512" width="8.875" style="118"/>
    <col min="513" max="513" width="52.75" style="118" customWidth="1"/>
    <col min="514" max="515" width="3.5" style="118" customWidth="1"/>
    <col min="516" max="516" width="26.25" style="118" customWidth="1"/>
    <col min="517" max="517" width="11.5" style="118" customWidth="1"/>
    <col min="518" max="518" width="8.375" style="118" customWidth="1"/>
    <col min="519" max="519" width="19.375" style="118" customWidth="1"/>
    <col min="520" max="520" width="15.25" style="118" customWidth="1"/>
    <col min="521" max="768" width="8.875" style="118"/>
    <col min="769" max="769" width="52.75" style="118" customWidth="1"/>
    <col min="770" max="771" width="3.5" style="118" customWidth="1"/>
    <col min="772" max="772" width="26.25" style="118" customWidth="1"/>
    <col min="773" max="773" width="11.5" style="118" customWidth="1"/>
    <col min="774" max="774" width="8.375" style="118" customWidth="1"/>
    <col min="775" max="775" width="19.375" style="118" customWidth="1"/>
    <col min="776" max="776" width="15.25" style="118" customWidth="1"/>
    <col min="777" max="1024" width="8.875" style="118"/>
    <col min="1025" max="1025" width="52.75" style="118" customWidth="1"/>
    <col min="1026" max="1027" width="3.5" style="118" customWidth="1"/>
    <col min="1028" max="1028" width="26.25" style="118" customWidth="1"/>
    <col min="1029" max="1029" width="11.5" style="118" customWidth="1"/>
    <col min="1030" max="1030" width="8.375" style="118" customWidth="1"/>
    <col min="1031" max="1031" width="19.375" style="118" customWidth="1"/>
    <col min="1032" max="1032" width="15.25" style="118" customWidth="1"/>
    <col min="1033" max="1280" width="8.875" style="118"/>
    <col min="1281" max="1281" width="52.75" style="118" customWidth="1"/>
    <col min="1282" max="1283" width="3.5" style="118" customWidth="1"/>
    <col min="1284" max="1284" width="26.25" style="118" customWidth="1"/>
    <col min="1285" max="1285" width="11.5" style="118" customWidth="1"/>
    <col min="1286" max="1286" width="8.375" style="118" customWidth="1"/>
    <col min="1287" max="1287" width="19.375" style="118" customWidth="1"/>
    <col min="1288" max="1288" width="15.25" style="118" customWidth="1"/>
    <col min="1289" max="1536" width="8.875" style="118"/>
    <col min="1537" max="1537" width="52.75" style="118" customWidth="1"/>
    <col min="1538" max="1539" width="3.5" style="118" customWidth="1"/>
    <col min="1540" max="1540" width="26.25" style="118" customWidth="1"/>
    <col min="1541" max="1541" width="11.5" style="118" customWidth="1"/>
    <col min="1542" max="1542" width="8.375" style="118" customWidth="1"/>
    <col min="1543" max="1543" width="19.375" style="118" customWidth="1"/>
    <col min="1544" max="1544" width="15.25" style="118" customWidth="1"/>
    <col min="1545" max="1792" width="8.875" style="118"/>
    <col min="1793" max="1793" width="52.75" style="118" customWidth="1"/>
    <col min="1794" max="1795" width="3.5" style="118" customWidth="1"/>
    <col min="1796" max="1796" width="26.25" style="118" customWidth="1"/>
    <col min="1797" max="1797" width="11.5" style="118" customWidth="1"/>
    <col min="1798" max="1798" width="8.375" style="118" customWidth="1"/>
    <col min="1799" max="1799" width="19.375" style="118" customWidth="1"/>
    <col min="1800" max="1800" width="15.25" style="118" customWidth="1"/>
    <col min="1801" max="2048" width="8.875" style="118"/>
    <col min="2049" max="2049" width="52.75" style="118" customWidth="1"/>
    <col min="2050" max="2051" width="3.5" style="118" customWidth="1"/>
    <col min="2052" max="2052" width="26.25" style="118" customWidth="1"/>
    <col min="2053" max="2053" width="11.5" style="118" customWidth="1"/>
    <col min="2054" max="2054" width="8.375" style="118" customWidth="1"/>
    <col min="2055" max="2055" width="19.375" style="118" customWidth="1"/>
    <col min="2056" max="2056" width="15.25" style="118" customWidth="1"/>
    <col min="2057" max="2304" width="8.875" style="118"/>
    <col min="2305" max="2305" width="52.75" style="118" customWidth="1"/>
    <col min="2306" max="2307" width="3.5" style="118" customWidth="1"/>
    <col min="2308" max="2308" width="26.25" style="118" customWidth="1"/>
    <col min="2309" max="2309" width="11.5" style="118" customWidth="1"/>
    <col min="2310" max="2310" width="8.375" style="118" customWidth="1"/>
    <col min="2311" max="2311" width="19.375" style="118" customWidth="1"/>
    <col min="2312" max="2312" width="15.25" style="118" customWidth="1"/>
    <col min="2313" max="2560" width="8.875" style="118"/>
    <col min="2561" max="2561" width="52.75" style="118" customWidth="1"/>
    <col min="2562" max="2563" width="3.5" style="118" customWidth="1"/>
    <col min="2564" max="2564" width="26.25" style="118" customWidth="1"/>
    <col min="2565" max="2565" width="11.5" style="118" customWidth="1"/>
    <col min="2566" max="2566" width="8.375" style="118" customWidth="1"/>
    <col min="2567" max="2567" width="19.375" style="118" customWidth="1"/>
    <col min="2568" max="2568" width="15.25" style="118" customWidth="1"/>
    <col min="2569" max="2816" width="8.875" style="118"/>
    <col min="2817" max="2817" width="52.75" style="118" customWidth="1"/>
    <col min="2818" max="2819" width="3.5" style="118" customWidth="1"/>
    <col min="2820" max="2820" width="26.25" style="118" customWidth="1"/>
    <col min="2821" max="2821" width="11.5" style="118" customWidth="1"/>
    <col min="2822" max="2822" width="8.375" style="118" customWidth="1"/>
    <col min="2823" max="2823" width="19.375" style="118" customWidth="1"/>
    <col min="2824" max="2824" width="15.25" style="118" customWidth="1"/>
    <col min="2825" max="3072" width="8.875" style="118"/>
    <col min="3073" max="3073" width="52.75" style="118" customWidth="1"/>
    <col min="3074" max="3075" width="3.5" style="118" customWidth="1"/>
    <col min="3076" max="3076" width="26.25" style="118" customWidth="1"/>
    <col min="3077" max="3077" width="11.5" style="118" customWidth="1"/>
    <col min="3078" max="3078" width="8.375" style="118" customWidth="1"/>
    <col min="3079" max="3079" width="19.375" style="118" customWidth="1"/>
    <col min="3080" max="3080" width="15.25" style="118" customWidth="1"/>
    <col min="3081" max="3328" width="8.875" style="118"/>
    <col min="3329" max="3329" width="52.75" style="118" customWidth="1"/>
    <col min="3330" max="3331" width="3.5" style="118" customWidth="1"/>
    <col min="3332" max="3332" width="26.25" style="118" customWidth="1"/>
    <col min="3333" max="3333" width="11.5" style="118" customWidth="1"/>
    <col min="3334" max="3334" width="8.375" style="118" customWidth="1"/>
    <col min="3335" max="3335" width="19.375" style="118" customWidth="1"/>
    <col min="3336" max="3336" width="15.25" style="118" customWidth="1"/>
    <col min="3337" max="3584" width="8.875" style="118"/>
    <col min="3585" max="3585" width="52.75" style="118" customWidth="1"/>
    <col min="3586" max="3587" width="3.5" style="118" customWidth="1"/>
    <col min="3588" max="3588" width="26.25" style="118" customWidth="1"/>
    <col min="3589" max="3589" width="11.5" style="118" customWidth="1"/>
    <col min="3590" max="3590" width="8.375" style="118" customWidth="1"/>
    <col min="3591" max="3591" width="19.375" style="118" customWidth="1"/>
    <col min="3592" max="3592" width="15.25" style="118" customWidth="1"/>
    <col min="3593" max="3840" width="8.875" style="118"/>
    <col min="3841" max="3841" width="52.75" style="118" customWidth="1"/>
    <col min="3842" max="3843" width="3.5" style="118" customWidth="1"/>
    <col min="3844" max="3844" width="26.25" style="118" customWidth="1"/>
    <col min="3845" max="3845" width="11.5" style="118" customWidth="1"/>
    <col min="3846" max="3846" width="8.375" style="118" customWidth="1"/>
    <col min="3847" max="3847" width="19.375" style="118" customWidth="1"/>
    <col min="3848" max="3848" width="15.25" style="118" customWidth="1"/>
    <col min="3849" max="4096" width="8.875" style="118"/>
    <col min="4097" max="4097" width="52.75" style="118" customWidth="1"/>
    <col min="4098" max="4099" width="3.5" style="118" customWidth="1"/>
    <col min="4100" max="4100" width="26.25" style="118" customWidth="1"/>
    <col min="4101" max="4101" width="11.5" style="118" customWidth="1"/>
    <col min="4102" max="4102" width="8.375" style="118" customWidth="1"/>
    <col min="4103" max="4103" width="19.375" style="118" customWidth="1"/>
    <col min="4104" max="4104" width="15.25" style="118" customWidth="1"/>
    <col min="4105" max="4352" width="8.875" style="118"/>
    <col min="4353" max="4353" width="52.75" style="118" customWidth="1"/>
    <col min="4354" max="4355" width="3.5" style="118" customWidth="1"/>
    <col min="4356" max="4356" width="26.25" style="118" customWidth="1"/>
    <col min="4357" max="4357" width="11.5" style="118" customWidth="1"/>
    <col min="4358" max="4358" width="8.375" style="118" customWidth="1"/>
    <col min="4359" max="4359" width="19.375" style="118" customWidth="1"/>
    <col min="4360" max="4360" width="15.25" style="118" customWidth="1"/>
    <col min="4361" max="4608" width="8.875" style="118"/>
    <col min="4609" max="4609" width="52.75" style="118" customWidth="1"/>
    <col min="4610" max="4611" width="3.5" style="118" customWidth="1"/>
    <col min="4612" max="4612" width="26.25" style="118" customWidth="1"/>
    <col min="4613" max="4613" width="11.5" style="118" customWidth="1"/>
    <col min="4614" max="4614" width="8.375" style="118" customWidth="1"/>
    <col min="4615" max="4615" width="19.375" style="118" customWidth="1"/>
    <col min="4616" max="4616" width="15.25" style="118" customWidth="1"/>
    <col min="4617" max="4864" width="8.875" style="118"/>
    <col min="4865" max="4865" width="52.75" style="118" customWidth="1"/>
    <col min="4866" max="4867" width="3.5" style="118" customWidth="1"/>
    <col min="4868" max="4868" width="26.25" style="118" customWidth="1"/>
    <col min="4869" max="4869" width="11.5" style="118" customWidth="1"/>
    <col min="4870" max="4870" width="8.375" style="118" customWidth="1"/>
    <col min="4871" max="4871" width="19.375" style="118" customWidth="1"/>
    <col min="4872" max="4872" width="15.25" style="118" customWidth="1"/>
    <col min="4873" max="5120" width="8.875" style="118"/>
    <col min="5121" max="5121" width="52.75" style="118" customWidth="1"/>
    <col min="5122" max="5123" width="3.5" style="118" customWidth="1"/>
    <col min="5124" max="5124" width="26.25" style="118" customWidth="1"/>
    <col min="5125" max="5125" width="11.5" style="118" customWidth="1"/>
    <col min="5126" max="5126" width="8.375" style="118" customWidth="1"/>
    <col min="5127" max="5127" width="19.375" style="118" customWidth="1"/>
    <col min="5128" max="5128" width="15.25" style="118" customWidth="1"/>
    <col min="5129" max="5376" width="8.875" style="118"/>
    <col min="5377" max="5377" width="52.75" style="118" customWidth="1"/>
    <col min="5378" max="5379" width="3.5" style="118" customWidth="1"/>
    <col min="5380" max="5380" width="26.25" style="118" customWidth="1"/>
    <col min="5381" max="5381" width="11.5" style="118" customWidth="1"/>
    <col min="5382" max="5382" width="8.375" style="118" customWidth="1"/>
    <col min="5383" max="5383" width="19.375" style="118" customWidth="1"/>
    <col min="5384" max="5384" width="15.25" style="118" customWidth="1"/>
    <col min="5385" max="5632" width="8.875" style="118"/>
    <col min="5633" max="5633" width="52.75" style="118" customWidth="1"/>
    <col min="5634" max="5635" width="3.5" style="118" customWidth="1"/>
    <col min="5636" max="5636" width="26.25" style="118" customWidth="1"/>
    <col min="5637" max="5637" width="11.5" style="118" customWidth="1"/>
    <col min="5638" max="5638" width="8.375" style="118" customWidth="1"/>
    <col min="5639" max="5639" width="19.375" style="118" customWidth="1"/>
    <col min="5640" max="5640" width="15.25" style="118" customWidth="1"/>
    <col min="5641" max="5888" width="8.875" style="118"/>
    <col min="5889" max="5889" width="52.75" style="118" customWidth="1"/>
    <col min="5890" max="5891" width="3.5" style="118" customWidth="1"/>
    <col min="5892" max="5892" width="26.25" style="118" customWidth="1"/>
    <col min="5893" max="5893" width="11.5" style="118" customWidth="1"/>
    <col min="5894" max="5894" width="8.375" style="118" customWidth="1"/>
    <col min="5895" max="5895" width="19.375" style="118" customWidth="1"/>
    <col min="5896" max="5896" width="15.25" style="118" customWidth="1"/>
    <col min="5897" max="6144" width="8.875" style="118"/>
    <col min="6145" max="6145" width="52.75" style="118" customWidth="1"/>
    <col min="6146" max="6147" width="3.5" style="118" customWidth="1"/>
    <col min="6148" max="6148" width="26.25" style="118" customWidth="1"/>
    <col min="6149" max="6149" width="11.5" style="118" customWidth="1"/>
    <col min="6150" max="6150" width="8.375" style="118" customWidth="1"/>
    <col min="6151" max="6151" width="19.375" style="118" customWidth="1"/>
    <col min="6152" max="6152" width="15.25" style="118" customWidth="1"/>
    <col min="6153" max="6400" width="8.875" style="118"/>
    <col min="6401" max="6401" width="52.75" style="118" customWidth="1"/>
    <col min="6402" max="6403" width="3.5" style="118" customWidth="1"/>
    <col min="6404" max="6404" width="26.25" style="118" customWidth="1"/>
    <col min="6405" max="6405" width="11.5" style="118" customWidth="1"/>
    <col min="6406" max="6406" width="8.375" style="118" customWidth="1"/>
    <col min="6407" max="6407" width="19.375" style="118" customWidth="1"/>
    <col min="6408" max="6408" width="15.25" style="118" customWidth="1"/>
    <col min="6409" max="6656" width="8.875" style="118"/>
    <col min="6657" max="6657" width="52.75" style="118" customWidth="1"/>
    <col min="6658" max="6659" width="3.5" style="118" customWidth="1"/>
    <col min="6660" max="6660" width="26.25" style="118" customWidth="1"/>
    <col min="6661" max="6661" width="11.5" style="118" customWidth="1"/>
    <col min="6662" max="6662" width="8.375" style="118" customWidth="1"/>
    <col min="6663" max="6663" width="19.375" style="118" customWidth="1"/>
    <col min="6664" max="6664" width="15.25" style="118" customWidth="1"/>
    <col min="6665" max="6912" width="8.875" style="118"/>
    <col min="6913" max="6913" width="52.75" style="118" customWidth="1"/>
    <col min="6914" max="6915" width="3.5" style="118" customWidth="1"/>
    <col min="6916" max="6916" width="26.25" style="118" customWidth="1"/>
    <col min="6917" max="6917" width="11.5" style="118" customWidth="1"/>
    <col min="6918" max="6918" width="8.375" style="118" customWidth="1"/>
    <col min="6919" max="6919" width="19.375" style="118" customWidth="1"/>
    <col min="6920" max="6920" width="15.25" style="118" customWidth="1"/>
    <col min="6921" max="7168" width="8.875" style="118"/>
    <col min="7169" max="7169" width="52.75" style="118" customWidth="1"/>
    <col min="7170" max="7171" width="3.5" style="118" customWidth="1"/>
    <col min="7172" max="7172" width="26.25" style="118" customWidth="1"/>
    <col min="7173" max="7173" width="11.5" style="118" customWidth="1"/>
    <col min="7174" max="7174" width="8.375" style="118" customWidth="1"/>
    <col min="7175" max="7175" width="19.375" style="118" customWidth="1"/>
    <col min="7176" max="7176" width="15.25" style="118" customWidth="1"/>
    <col min="7177" max="7424" width="8.875" style="118"/>
    <col min="7425" max="7425" width="52.75" style="118" customWidth="1"/>
    <col min="7426" max="7427" width="3.5" style="118" customWidth="1"/>
    <col min="7428" max="7428" width="26.25" style="118" customWidth="1"/>
    <col min="7429" max="7429" width="11.5" style="118" customWidth="1"/>
    <col min="7430" max="7430" width="8.375" style="118" customWidth="1"/>
    <col min="7431" max="7431" width="19.375" style="118" customWidth="1"/>
    <col min="7432" max="7432" width="15.25" style="118" customWidth="1"/>
    <col min="7433" max="7680" width="8.875" style="118"/>
    <col min="7681" max="7681" width="52.75" style="118" customWidth="1"/>
    <col min="7682" max="7683" width="3.5" style="118" customWidth="1"/>
    <col min="7684" max="7684" width="26.25" style="118" customWidth="1"/>
    <col min="7685" max="7685" width="11.5" style="118" customWidth="1"/>
    <col min="7686" max="7686" width="8.375" style="118" customWidth="1"/>
    <col min="7687" max="7687" width="19.375" style="118" customWidth="1"/>
    <col min="7688" max="7688" width="15.25" style="118" customWidth="1"/>
    <col min="7689" max="7936" width="8.875" style="118"/>
    <col min="7937" max="7937" width="52.75" style="118" customWidth="1"/>
    <col min="7938" max="7939" width="3.5" style="118" customWidth="1"/>
    <col min="7940" max="7940" width="26.25" style="118" customWidth="1"/>
    <col min="7941" max="7941" width="11.5" style="118" customWidth="1"/>
    <col min="7942" max="7942" width="8.375" style="118" customWidth="1"/>
    <col min="7943" max="7943" width="19.375" style="118" customWidth="1"/>
    <col min="7944" max="7944" width="15.25" style="118" customWidth="1"/>
    <col min="7945" max="8192" width="8.875" style="118"/>
    <col min="8193" max="8193" width="52.75" style="118" customWidth="1"/>
    <col min="8194" max="8195" width="3.5" style="118" customWidth="1"/>
    <col min="8196" max="8196" width="26.25" style="118" customWidth="1"/>
    <col min="8197" max="8197" width="11.5" style="118" customWidth="1"/>
    <col min="8198" max="8198" width="8.375" style="118" customWidth="1"/>
    <col min="8199" max="8199" width="19.375" style="118" customWidth="1"/>
    <col min="8200" max="8200" width="15.25" style="118" customWidth="1"/>
    <col min="8201" max="8448" width="8.875" style="118"/>
    <col min="8449" max="8449" width="52.75" style="118" customWidth="1"/>
    <col min="8450" max="8451" width="3.5" style="118" customWidth="1"/>
    <col min="8452" max="8452" width="26.25" style="118" customWidth="1"/>
    <col min="8453" max="8453" width="11.5" style="118" customWidth="1"/>
    <col min="8454" max="8454" width="8.375" style="118" customWidth="1"/>
    <col min="8455" max="8455" width="19.375" style="118" customWidth="1"/>
    <col min="8456" max="8456" width="15.25" style="118" customWidth="1"/>
    <col min="8457" max="8704" width="8.875" style="118"/>
    <col min="8705" max="8705" width="52.75" style="118" customWidth="1"/>
    <col min="8706" max="8707" width="3.5" style="118" customWidth="1"/>
    <col min="8708" max="8708" width="26.25" style="118" customWidth="1"/>
    <col min="8709" max="8709" width="11.5" style="118" customWidth="1"/>
    <col min="8710" max="8710" width="8.375" style="118" customWidth="1"/>
    <col min="8711" max="8711" width="19.375" style="118" customWidth="1"/>
    <col min="8712" max="8712" width="15.25" style="118" customWidth="1"/>
    <col min="8713" max="8960" width="8.875" style="118"/>
    <col min="8961" max="8961" width="52.75" style="118" customWidth="1"/>
    <col min="8962" max="8963" width="3.5" style="118" customWidth="1"/>
    <col min="8964" max="8964" width="26.25" style="118" customWidth="1"/>
    <col min="8965" max="8965" width="11.5" style="118" customWidth="1"/>
    <col min="8966" max="8966" width="8.375" style="118" customWidth="1"/>
    <col min="8967" max="8967" width="19.375" style="118" customWidth="1"/>
    <col min="8968" max="8968" width="15.25" style="118" customWidth="1"/>
    <col min="8969" max="9216" width="8.875" style="118"/>
    <col min="9217" max="9217" width="52.75" style="118" customWidth="1"/>
    <col min="9218" max="9219" width="3.5" style="118" customWidth="1"/>
    <col min="9220" max="9220" width="26.25" style="118" customWidth="1"/>
    <col min="9221" max="9221" width="11.5" style="118" customWidth="1"/>
    <col min="9222" max="9222" width="8.375" style="118" customWidth="1"/>
    <col min="9223" max="9223" width="19.375" style="118" customWidth="1"/>
    <col min="9224" max="9224" width="15.25" style="118" customWidth="1"/>
    <col min="9225" max="9472" width="8.875" style="118"/>
    <col min="9473" max="9473" width="52.75" style="118" customWidth="1"/>
    <col min="9474" max="9475" width="3.5" style="118" customWidth="1"/>
    <col min="9476" max="9476" width="26.25" style="118" customWidth="1"/>
    <col min="9477" max="9477" width="11.5" style="118" customWidth="1"/>
    <col min="9478" max="9478" width="8.375" style="118" customWidth="1"/>
    <col min="9479" max="9479" width="19.375" style="118" customWidth="1"/>
    <col min="9480" max="9480" width="15.25" style="118" customWidth="1"/>
    <col min="9481" max="9728" width="8.875" style="118"/>
    <col min="9729" max="9729" width="52.75" style="118" customWidth="1"/>
    <col min="9730" max="9731" width="3.5" style="118" customWidth="1"/>
    <col min="9732" max="9732" width="26.25" style="118" customWidth="1"/>
    <col min="9733" max="9733" width="11.5" style="118" customWidth="1"/>
    <col min="9734" max="9734" width="8.375" style="118" customWidth="1"/>
    <col min="9735" max="9735" width="19.375" style="118" customWidth="1"/>
    <col min="9736" max="9736" width="15.25" style="118" customWidth="1"/>
    <col min="9737" max="9984" width="8.875" style="118"/>
    <col min="9985" max="9985" width="52.75" style="118" customWidth="1"/>
    <col min="9986" max="9987" width="3.5" style="118" customWidth="1"/>
    <col min="9988" max="9988" width="26.25" style="118" customWidth="1"/>
    <col min="9989" max="9989" width="11.5" style="118" customWidth="1"/>
    <col min="9990" max="9990" width="8.375" style="118" customWidth="1"/>
    <col min="9991" max="9991" width="19.375" style="118" customWidth="1"/>
    <col min="9992" max="9992" width="15.25" style="118" customWidth="1"/>
    <col min="9993" max="10240" width="8.875" style="118"/>
    <col min="10241" max="10241" width="52.75" style="118" customWidth="1"/>
    <col min="10242" max="10243" width="3.5" style="118" customWidth="1"/>
    <col min="10244" max="10244" width="26.25" style="118" customWidth="1"/>
    <col min="10245" max="10245" width="11.5" style="118" customWidth="1"/>
    <col min="10246" max="10246" width="8.375" style="118" customWidth="1"/>
    <col min="10247" max="10247" width="19.375" style="118" customWidth="1"/>
    <col min="10248" max="10248" width="15.25" style="118" customWidth="1"/>
    <col min="10249" max="10496" width="8.875" style="118"/>
    <col min="10497" max="10497" width="52.75" style="118" customWidth="1"/>
    <col min="10498" max="10499" width="3.5" style="118" customWidth="1"/>
    <col min="10500" max="10500" width="26.25" style="118" customWidth="1"/>
    <col min="10501" max="10501" width="11.5" style="118" customWidth="1"/>
    <col min="10502" max="10502" width="8.375" style="118" customWidth="1"/>
    <col min="10503" max="10503" width="19.375" style="118" customWidth="1"/>
    <col min="10504" max="10504" width="15.25" style="118" customWidth="1"/>
    <col min="10505" max="10752" width="8.875" style="118"/>
    <col min="10753" max="10753" width="52.75" style="118" customWidth="1"/>
    <col min="10754" max="10755" width="3.5" style="118" customWidth="1"/>
    <col min="10756" max="10756" width="26.25" style="118" customWidth="1"/>
    <col min="10757" max="10757" width="11.5" style="118" customWidth="1"/>
    <col min="10758" max="10758" width="8.375" style="118" customWidth="1"/>
    <col min="10759" max="10759" width="19.375" style="118" customWidth="1"/>
    <col min="10760" max="10760" width="15.25" style="118" customWidth="1"/>
    <col min="10761" max="11008" width="8.875" style="118"/>
    <col min="11009" max="11009" width="52.75" style="118" customWidth="1"/>
    <col min="11010" max="11011" width="3.5" style="118" customWidth="1"/>
    <col min="11012" max="11012" width="26.25" style="118" customWidth="1"/>
    <col min="11013" max="11013" width="11.5" style="118" customWidth="1"/>
    <col min="11014" max="11014" width="8.375" style="118" customWidth="1"/>
    <col min="11015" max="11015" width="19.375" style="118" customWidth="1"/>
    <col min="11016" max="11016" width="15.25" style="118" customWidth="1"/>
    <col min="11017" max="11264" width="8.875" style="118"/>
    <col min="11265" max="11265" width="52.75" style="118" customWidth="1"/>
    <col min="11266" max="11267" width="3.5" style="118" customWidth="1"/>
    <col min="11268" max="11268" width="26.25" style="118" customWidth="1"/>
    <col min="11269" max="11269" width="11.5" style="118" customWidth="1"/>
    <col min="11270" max="11270" width="8.375" style="118" customWidth="1"/>
    <col min="11271" max="11271" width="19.375" style="118" customWidth="1"/>
    <col min="11272" max="11272" width="15.25" style="118" customWidth="1"/>
    <col min="11273" max="11520" width="8.875" style="118"/>
    <col min="11521" max="11521" width="52.75" style="118" customWidth="1"/>
    <col min="11522" max="11523" width="3.5" style="118" customWidth="1"/>
    <col min="11524" max="11524" width="26.25" style="118" customWidth="1"/>
    <col min="11525" max="11525" width="11.5" style="118" customWidth="1"/>
    <col min="11526" max="11526" width="8.375" style="118" customWidth="1"/>
    <col min="11527" max="11527" width="19.375" style="118" customWidth="1"/>
    <col min="11528" max="11528" width="15.25" style="118" customWidth="1"/>
    <col min="11529" max="11776" width="8.875" style="118"/>
    <col min="11777" max="11777" width="52.75" style="118" customWidth="1"/>
    <col min="11778" max="11779" width="3.5" style="118" customWidth="1"/>
    <col min="11780" max="11780" width="26.25" style="118" customWidth="1"/>
    <col min="11781" max="11781" width="11.5" style="118" customWidth="1"/>
    <col min="11782" max="11782" width="8.375" style="118" customWidth="1"/>
    <col min="11783" max="11783" width="19.375" style="118" customWidth="1"/>
    <col min="11784" max="11784" width="15.25" style="118" customWidth="1"/>
    <col min="11785" max="12032" width="8.875" style="118"/>
    <col min="12033" max="12033" width="52.75" style="118" customWidth="1"/>
    <col min="12034" max="12035" width="3.5" style="118" customWidth="1"/>
    <col min="12036" max="12036" width="26.25" style="118" customWidth="1"/>
    <col min="12037" max="12037" width="11.5" style="118" customWidth="1"/>
    <col min="12038" max="12038" width="8.375" style="118" customWidth="1"/>
    <col min="12039" max="12039" width="19.375" style="118" customWidth="1"/>
    <col min="12040" max="12040" width="15.25" style="118" customWidth="1"/>
    <col min="12041" max="12288" width="8.875" style="118"/>
    <col min="12289" max="12289" width="52.75" style="118" customWidth="1"/>
    <col min="12290" max="12291" width="3.5" style="118" customWidth="1"/>
    <col min="12292" max="12292" width="26.25" style="118" customWidth="1"/>
    <col min="12293" max="12293" width="11.5" style="118" customWidth="1"/>
    <col min="12294" max="12294" width="8.375" style="118" customWidth="1"/>
    <col min="12295" max="12295" width="19.375" style="118" customWidth="1"/>
    <col min="12296" max="12296" width="15.25" style="118" customWidth="1"/>
    <col min="12297" max="12544" width="8.875" style="118"/>
    <col min="12545" max="12545" width="52.75" style="118" customWidth="1"/>
    <col min="12546" max="12547" width="3.5" style="118" customWidth="1"/>
    <col min="12548" max="12548" width="26.25" style="118" customWidth="1"/>
    <col min="12549" max="12549" width="11.5" style="118" customWidth="1"/>
    <col min="12550" max="12550" width="8.375" style="118" customWidth="1"/>
    <col min="12551" max="12551" width="19.375" style="118" customWidth="1"/>
    <col min="12552" max="12552" width="15.25" style="118" customWidth="1"/>
    <col min="12553" max="12800" width="8.875" style="118"/>
    <col min="12801" max="12801" width="52.75" style="118" customWidth="1"/>
    <col min="12802" max="12803" width="3.5" style="118" customWidth="1"/>
    <col min="12804" max="12804" width="26.25" style="118" customWidth="1"/>
    <col min="12805" max="12805" width="11.5" style="118" customWidth="1"/>
    <col min="12806" max="12806" width="8.375" style="118" customWidth="1"/>
    <col min="12807" max="12807" width="19.375" style="118" customWidth="1"/>
    <col min="12808" max="12808" width="15.25" style="118" customWidth="1"/>
    <col min="12809" max="13056" width="8.875" style="118"/>
    <col min="13057" max="13057" width="52.75" style="118" customWidth="1"/>
    <col min="13058" max="13059" width="3.5" style="118" customWidth="1"/>
    <col min="13060" max="13060" width="26.25" style="118" customWidth="1"/>
    <col min="13061" max="13061" width="11.5" style="118" customWidth="1"/>
    <col min="13062" max="13062" width="8.375" style="118" customWidth="1"/>
    <col min="13063" max="13063" width="19.375" style="118" customWidth="1"/>
    <col min="13064" max="13064" width="15.25" style="118" customWidth="1"/>
    <col min="13065" max="13312" width="8.875" style="118"/>
    <col min="13313" max="13313" width="52.75" style="118" customWidth="1"/>
    <col min="13314" max="13315" width="3.5" style="118" customWidth="1"/>
    <col min="13316" max="13316" width="26.25" style="118" customWidth="1"/>
    <col min="13317" max="13317" width="11.5" style="118" customWidth="1"/>
    <col min="13318" max="13318" width="8.375" style="118" customWidth="1"/>
    <col min="13319" max="13319" width="19.375" style="118" customWidth="1"/>
    <col min="13320" max="13320" width="15.25" style="118" customWidth="1"/>
    <col min="13321" max="13568" width="8.875" style="118"/>
    <col min="13569" max="13569" width="52.75" style="118" customWidth="1"/>
    <col min="13570" max="13571" width="3.5" style="118" customWidth="1"/>
    <col min="13572" max="13572" width="26.25" style="118" customWidth="1"/>
    <col min="13573" max="13573" width="11.5" style="118" customWidth="1"/>
    <col min="13574" max="13574" width="8.375" style="118" customWidth="1"/>
    <col min="13575" max="13575" width="19.375" style="118" customWidth="1"/>
    <col min="13576" max="13576" width="15.25" style="118" customWidth="1"/>
    <col min="13577" max="13824" width="8.875" style="118"/>
    <col min="13825" max="13825" width="52.75" style="118" customWidth="1"/>
    <col min="13826" max="13827" width="3.5" style="118" customWidth="1"/>
    <col min="13828" max="13828" width="26.25" style="118" customWidth="1"/>
    <col min="13829" max="13829" width="11.5" style="118" customWidth="1"/>
    <col min="13830" max="13830" width="8.375" style="118" customWidth="1"/>
    <col min="13831" max="13831" width="19.375" style="118" customWidth="1"/>
    <col min="13832" max="13832" width="15.25" style="118" customWidth="1"/>
    <col min="13833" max="14080" width="8.875" style="118"/>
    <col min="14081" max="14081" width="52.75" style="118" customWidth="1"/>
    <col min="14082" max="14083" width="3.5" style="118" customWidth="1"/>
    <col min="14084" max="14084" width="26.25" style="118" customWidth="1"/>
    <col min="14085" max="14085" width="11.5" style="118" customWidth="1"/>
    <col min="14086" max="14086" width="8.375" style="118" customWidth="1"/>
    <col min="14087" max="14087" width="19.375" style="118" customWidth="1"/>
    <col min="14088" max="14088" width="15.25" style="118" customWidth="1"/>
    <col min="14089" max="14336" width="8.875" style="118"/>
    <col min="14337" max="14337" width="52.75" style="118" customWidth="1"/>
    <col min="14338" max="14339" width="3.5" style="118" customWidth="1"/>
    <col min="14340" max="14340" width="26.25" style="118" customWidth="1"/>
    <col min="14341" max="14341" width="11.5" style="118" customWidth="1"/>
    <col min="14342" max="14342" width="8.375" style="118" customWidth="1"/>
    <col min="14343" max="14343" width="19.375" style="118" customWidth="1"/>
    <col min="14344" max="14344" width="15.25" style="118" customWidth="1"/>
    <col min="14345" max="14592" width="8.875" style="118"/>
    <col min="14593" max="14593" width="52.75" style="118" customWidth="1"/>
    <col min="14594" max="14595" width="3.5" style="118" customWidth="1"/>
    <col min="14596" max="14596" width="26.25" style="118" customWidth="1"/>
    <col min="14597" max="14597" width="11.5" style="118" customWidth="1"/>
    <col min="14598" max="14598" width="8.375" style="118" customWidth="1"/>
    <col min="14599" max="14599" width="19.375" style="118" customWidth="1"/>
    <col min="14600" max="14600" width="15.25" style="118" customWidth="1"/>
    <col min="14601" max="14848" width="8.875" style="118"/>
    <col min="14849" max="14849" width="52.75" style="118" customWidth="1"/>
    <col min="14850" max="14851" width="3.5" style="118" customWidth="1"/>
    <col min="14852" max="14852" width="26.25" style="118" customWidth="1"/>
    <col min="14853" max="14853" width="11.5" style="118" customWidth="1"/>
    <col min="14854" max="14854" width="8.375" style="118" customWidth="1"/>
    <col min="14855" max="14855" width="19.375" style="118" customWidth="1"/>
    <col min="14856" max="14856" width="15.25" style="118" customWidth="1"/>
    <col min="14857" max="15104" width="8.875" style="118"/>
    <col min="15105" max="15105" width="52.75" style="118" customWidth="1"/>
    <col min="15106" max="15107" width="3.5" style="118" customWidth="1"/>
    <col min="15108" max="15108" width="26.25" style="118" customWidth="1"/>
    <col min="15109" max="15109" width="11.5" style="118" customWidth="1"/>
    <col min="15110" max="15110" width="8.375" style="118" customWidth="1"/>
    <col min="15111" max="15111" width="19.375" style="118" customWidth="1"/>
    <col min="15112" max="15112" width="15.25" style="118" customWidth="1"/>
    <col min="15113" max="15360" width="8.875" style="118"/>
    <col min="15361" max="15361" width="52.75" style="118" customWidth="1"/>
    <col min="15362" max="15363" width="3.5" style="118" customWidth="1"/>
    <col min="15364" max="15364" width="26.25" style="118" customWidth="1"/>
    <col min="15365" max="15365" width="11.5" style="118" customWidth="1"/>
    <col min="15366" max="15366" width="8.375" style="118" customWidth="1"/>
    <col min="15367" max="15367" width="19.375" style="118" customWidth="1"/>
    <col min="15368" max="15368" width="15.25" style="118" customWidth="1"/>
    <col min="15369" max="15616" width="8.875" style="118"/>
    <col min="15617" max="15617" width="52.75" style="118" customWidth="1"/>
    <col min="15618" max="15619" width="3.5" style="118" customWidth="1"/>
    <col min="15620" max="15620" width="26.25" style="118" customWidth="1"/>
    <col min="15621" max="15621" width="11.5" style="118" customWidth="1"/>
    <col min="15622" max="15622" width="8.375" style="118" customWidth="1"/>
    <col min="15623" max="15623" width="19.375" style="118" customWidth="1"/>
    <col min="15624" max="15624" width="15.25" style="118" customWidth="1"/>
    <col min="15625" max="15872" width="8.875" style="118"/>
    <col min="15873" max="15873" width="52.75" style="118" customWidth="1"/>
    <col min="15874" max="15875" width="3.5" style="118" customWidth="1"/>
    <col min="15876" max="15876" width="26.25" style="118" customWidth="1"/>
    <col min="15877" max="15877" width="11.5" style="118" customWidth="1"/>
    <col min="15878" max="15878" width="8.375" style="118" customWidth="1"/>
    <col min="15879" max="15879" width="19.375" style="118" customWidth="1"/>
    <col min="15880" max="15880" width="15.25" style="118" customWidth="1"/>
    <col min="15881" max="16128" width="8.875" style="118"/>
    <col min="16129" max="16129" width="52.75" style="118" customWidth="1"/>
    <col min="16130" max="16131" width="3.5" style="118" customWidth="1"/>
    <col min="16132" max="16132" width="26.25" style="118" customWidth="1"/>
    <col min="16133" max="16133" width="11.5" style="118" customWidth="1"/>
    <col min="16134" max="16134" width="8.375" style="118" customWidth="1"/>
    <col min="16135" max="16135" width="19.375" style="118" customWidth="1"/>
    <col min="16136" max="16136" width="15.25" style="118" customWidth="1"/>
    <col min="16137" max="16384" width="8.875" style="118"/>
  </cols>
  <sheetData>
    <row r="1" spans="1:8" x14ac:dyDescent="0.15">
      <c r="A1" s="71" t="s">
        <v>694</v>
      </c>
      <c r="B1" s="71"/>
      <c r="C1" s="71"/>
      <c r="D1" s="71"/>
      <c r="E1" s="71"/>
      <c r="F1" s="71"/>
      <c r="G1" s="71"/>
      <c r="H1" s="71"/>
    </row>
    <row r="2" spans="1:8" ht="27.95" customHeight="1" x14ac:dyDescent="0.15">
      <c r="A2" s="72"/>
      <c r="B2" s="71"/>
      <c r="C2" s="71"/>
      <c r="D2" s="71"/>
      <c r="E2" s="71"/>
      <c r="F2" s="71"/>
      <c r="G2" s="1024" t="s">
        <v>14</v>
      </c>
      <c r="H2" s="1024"/>
    </row>
    <row r="3" spans="1:8" ht="17.25" x14ac:dyDescent="0.15">
      <c r="A3" s="72"/>
      <c r="B3" s="71"/>
      <c r="C3" s="71"/>
      <c r="D3" s="71"/>
      <c r="E3" s="71"/>
      <c r="F3" s="71"/>
      <c r="G3" s="151"/>
      <c r="H3" s="151"/>
    </row>
    <row r="4" spans="1:8" ht="53.45" customHeight="1" x14ac:dyDescent="0.15">
      <c r="A4" s="1104" t="s">
        <v>695</v>
      </c>
      <c r="B4" s="1025"/>
      <c r="C4" s="1025"/>
      <c r="D4" s="1025"/>
      <c r="E4" s="1025"/>
      <c r="F4" s="1025"/>
      <c r="G4" s="1025"/>
      <c r="H4" s="1025"/>
    </row>
    <row r="5" spans="1:8" ht="36" customHeight="1" x14ac:dyDescent="0.15">
      <c r="A5" s="137"/>
      <c r="B5" s="137"/>
      <c r="C5" s="137"/>
      <c r="D5" s="137"/>
      <c r="E5" s="137"/>
      <c r="F5" s="137"/>
      <c r="G5" s="137"/>
      <c r="H5" s="137"/>
    </row>
    <row r="6" spans="1:8" ht="42.6" customHeight="1" x14ac:dyDescent="0.15">
      <c r="A6" s="119" t="s">
        <v>285</v>
      </c>
      <c r="B6" s="762"/>
      <c r="C6" s="763"/>
      <c r="D6" s="763"/>
      <c r="E6" s="763"/>
      <c r="F6" s="763"/>
      <c r="G6" s="763"/>
      <c r="H6" s="764"/>
    </row>
    <row r="7" spans="1:8" ht="42.6" customHeight="1" x14ac:dyDescent="0.15">
      <c r="A7" s="364" t="s">
        <v>342</v>
      </c>
      <c r="B7" s="765"/>
      <c r="C7" s="766"/>
      <c r="D7" s="766"/>
      <c r="E7" s="766"/>
      <c r="F7" s="766"/>
      <c r="G7" s="766"/>
      <c r="H7" s="767"/>
    </row>
    <row r="8" spans="1:8" ht="42.6" customHeight="1" x14ac:dyDescent="0.15">
      <c r="A8" s="364" t="s">
        <v>409</v>
      </c>
      <c r="B8" s="765" t="s">
        <v>202</v>
      </c>
      <c r="C8" s="766"/>
      <c r="D8" s="766"/>
      <c r="E8" s="766"/>
      <c r="F8" s="766"/>
      <c r="G8" s="766"/>
      <c r="H8" s="767"/>
    </row>
    <row r="9" spans="1:8" ht="42.6" customHeight="1" x14ac:dyDescent="0.15">
      <c r="A9" s="150" t="s">
        <v>696</v>
      </c>
      <c r="B9" s="1091" t="s">
        <v>697</v>
      </c>
      <c r="C9" s="1092"/>
      <c r="D9" s="1092"/>
      <c r="E9" s="1092"/>
      <c r="F9" s="1092"/>
      <c r="G9" s="1092"/>
      <c r="H9" s="1093"/>
    </row>
    <row r="10" spans="1:8" ht="52.5" customHeight="1" x14ac:dyDescent="0.15">
      <c r="A10" s="758" t="s">
        <v>698</v>
      </c>
      <c r="B10" s="1095"/>
      <c r="C10" s="1096"/>
      <c r="D10" s="1096"/>
      <c r="E10" s="1096"/>
      <c r="F10" s="1096"/>
      <c r="G10" s="1097"/>
      <c r="H10" s="752" t="s">
        <v>697</v>
      </c>
    </row>
    <row r="11" spans="1:8" ht="52.5" customHeight="1" x14ac:dyDescent="0.15">
      <c r="A11" s="1094"/>
      <c r="B11" s="1098"/>
      <c r="C11" s="744"/>
      <c r="D11" s="744"/>
      <c r="E11" s="744"/>
      <c r="F11" s="744"/>
      <c r="G11" s="1099"/>
      <c r="H11" s="1103"/>
    </row>
    <row r="12" spans="1:8" ht="13.5" customHeight="1" x14ac:dyDescent="0.15">
      <c r="A12" s="1094"/>
      <c r="B12" s="1098"/>
      <c r="C12" s="744"/>
      <c r="D12" s="744"/>
      <c r="E12" s="744"/>
      <c r="F12" s="744"/>
      <c r="G12" s="1099"/>
      <c r="H12" s="1103"/>
    </row>
    <row r="13" spans="1:8" ht="13.5" customHeight="1" x14ac:dyDescent="0.15">
      <c r="A13" s="1094"/>
      <c r="B13" s="1098"/>
      <c r="C13" s="744"/>
      <c r="D13" s="744"/>
      <c r="E13" s="744"/>
      <c r="F13" s="744"/>
      <c r="G13" s="1099"/>
      <c r="H13" s="1103"/>
    </row>
    <row r="14" spans="1:8" x14ac:dyDescent="0.15">
      <c r="A14" s="1094"/>
      <c r="B14" s="1098"/>
      <c r="C14" s="744"/>
      <c r="D14" s="744"/>
      <c r="E14" s="744"/>
      <c r="F14" s="744"/>
      <c r="G14" s="1099"/>
      <c r="H14" s="1103"/>
    </row>
    <row r="15" spans="1:8" x14ac:dyDescent="0.15">
      <c r="A15" s="756"/>
      <c r="B15" s="1100"/>
      <c r="C15" s="1101"/>
      <c r="D15" s="1101"/>
      <c r="E15" s="1101"/>
      <c r="F15" s="1101"/>
      <c r="G15" s="1102"/>
      <c r="H15" s="754"/>
    </row>
    <row r="16" spans="1:8" ht="53.1" customHeight="1" x14ac:dyDescent="0.15">
      <c r="A16" s="71"/>
      <c r="B16" s="71"/>
      <c r="C16" s="71"/>
      <c r="D16" s="71"/>
      <c r="E16" s="71"/>
      <c r="F16" s="71"/>
      <c r="G16" s="71"/>
      <c r="H16" s="71"/>
    </row>
    <row r="17" spans="1:8" ht="64.900000000000006" customHeight="1" x14ac:dyDescent="0.15">
      <c r="A17" s="757" t="s">
        <v>699</v>
      </c>
      <c r="B17" s="744"/>
      <c r="C17" s="744"/>
      <c r="D17" s="744"/>
      <c r="E17" s="744"/>
      <c r="F17" s="744"/>
      <c r="G17" s="744"/>
      <c r="H17" s="744"/>
    </row>
    <row r="18" spans="1:8" ht="64.900000000000006" customHeight="1" x14ac:dyDescent="0.15">
      <c r="A18" s="757" t="s">
        <v>700</v>
      </c>
      <c r="B18" s="744"/>
      <c r="C18" s="744"/>
      <c r="D18" s="744"/>
      <c r="E18" s="744"/>
      <c r="F18" s="744"/>
      <c r="G18" s="744"/>
      <c r="H18" s="744"/>
    </row>
    <row r="19" spans="1:8" x14ac:dyDescent="0.15">
      <c r="A19" s="744"/>
      <c r="B19" s="744"/>
      <c r="C19" s="744"/>
      <c r="D19" s="744"/>
      <c r="E19" s="744"/>
      <c r="F19" s="744"/>
      <c r="G19" s="744"/>
      <c r="H19" s="744"/>
    </row>
    <row r="20" spans="1:8" x14ac:dyDescent="0.15">
      <c r="A20" s="365"/>
      <c r="B20" s="365"/>
      <c r="C20" s="365"/>
      <c r="D20" s="365"/>
      <c r="E20" s="365"/>
      <c r="F20" s="365"/>
      <c r="G20" s="365"/>
      <c r="H20" s="365"/>
    </row>
    <row r="21" spans="1:8" ht="17.25" customHeight="1" x14ac:dyDescent="0.15">
      <c r="A21" s="365"/>
      <c r="B21" s="365"/>
      <c r="C21" s="365"/>
      <c r="D21" s="365"/>
      <c r="E21" s="365"/>
      <c r="F21" s="365"/>
      <c r="G21" s="365"/>
      <c r="H21" s="365"/>
    </row>
    <row r="22" spans="1:8" ht="16.5" customHeight="1" x14ac:dyDescent="0.15">
      <c r="A22" s="365"/>
      <c r="B22" s="365"/>
      <c r="C22" s="365"/>
      <c r="D22" s="365"/>
      <c r="E22" s="365"/>
      <c r="F22" s="365"/>
      <c r="G22" s="365"/>
      <c r="H22" s="365"/>
    </row>
    <row r="23" spans="1:8" ht="17.25" customHeight="1" x14ac:dyDescent="0.15">
      <c r="A23" s="365"/>
      <c r="B23" s="365"/>
      <c r="C23" s="365"/>
      <c r="D23" s="365"/>
      <c r="E23" s="365"/>
      <c r="F23" s="365"/>
      <c r="G23" s="365"/>
      <c r="H23" s="365"/>
    </row>
    <row r="24" spans="1:8" ht="17.25" customHeight="1" x14ac:dyDescent="0.15">
      <c r="A24" s="1090"/>
      <c r="B24" s="1090"/>
      <c r="C24" s="1090"/>
      <c r="D24" s="1090"/>
      <c r="E24" s="1090"/>
      <c r="F24" s="1090"/>
      <c r="G24" s="1090"/>
      <c r="H24" s="1090"/>
    </row>
    <row r="25" spans="1:8" ht="17.25" customHeight="1" x14ac:dyDescent="0.15">
      <c r="A25" s="1090"/>
      <c r="B25" s="1090"/>
      <c r="C25" s="1090"/>
      <c r="D25" s="1090"/>
      <c r="E25" s="1090"/>
      <c r="F25" s="1090"/>
      <c r="G25" s="1090"/>
      <c r="H25" s="1090"/>
    </row>
    <row r="26" spans="1:8" ht="17.25" customHeight="1" x14ac:dyDescent="0.15">
      <c r="A26" s="1090"/>
      <c r="B26" s="1090"/>
      <c r="C26" s="1090"/>
      <c r="D26" s="1090"/>
      <c r="E26" s="1090"/>
      <c r="F26" s="1090"/>
      <c r="G26" s="1090"/>
      <c r="H26" s="1090"/>
    </row>
    <row r="27" spans="1:8" ht="17.25" customHeight="1" x14ac:dyDescent="0.15">
      <c r="A27" s="1090"/>
      <c r="B27" s="1090"/>
      <c r="C27" s="1090"/>
      <c r="D27" s="1090"/>
      <c r="E27" s="1090"/>
      <c r="F27" s="1090"/>
      <c r="G27" s="1090"/>
      <c r="H27" s="1090"/>
    </row>
    <row r="28" spans="1:8" ht="17.25" customHeight="1" x14ac:dyDescent="0.15"/>
    <row r="29" spans="1:8" ht="17.25" customHeight="1" x14ac:dyDescent="0.15"/>
    <row r="30" spans="1:8" ht="17.25" customHeight="1" x14ac:dyDescent="0.15"/>
    <row r="31" spans="1:8" ht="17.25" customHeight="1" x14ac:dyDescent="0.15"/>
    <row r="32" spans="1:8" ht="17.25" customHeight="1" x14ac:dyDescent="0.15"/>
    <row r="33" ht="17.25" customHeight="1" x14ac:dyDescent="0.15"/>
    <row r="34" ht="17.25" customHeight="1" x14ac:dyDescent="0.15"/>
  </sheetData>
  <mergeCells count="16">
    <mergeCell ref="B9:H9"/>
    <mergeCell ref="A10:A15"/>
    <mergeCell ref="B10:G15"/>
    <mergeCell ref="H10:H15"/>
    <mergeCell ref="G2:H2"/>
    <mergeCell ref="B6:H6"/>
    <mergeCell ref="A4:H4"/>
    <mergeCell ref="B7:H7"/>
    <mergeCell ref="B8:H8"/>
    <mergeCell ref="A25:H25"/>
    <mergeCell ref="A26:H26"/>
    <mergeCell ref="A27:H27"/>
    <mergeCell ref="A17:H17"/>
    <mergeCell ref="A18:H18"/>
    <mergeCell ref="A19:H19"/>
    <mergeCell ref="A24:H24"/>
  </mergeCells>
  <phoneticPr fontId="1"/>
  <printOptions horizontalCentered="1"/>
  <pageMargins left="0.98425196850393704" right="0.39370078740157483" top="0.98425196850393704" bottom="0.39370078740157483" header="0.31496062992125984" footer="0.31496062992125984"/>
  <pageSetup paperSize="9" scale="6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36"/>
  <sheetViews>
    <sheetView view="pageBreakPreview" zoomScaleSheetLayoutView="100" workbookViewId="0">
      <selection activeCell="AU15" sqref="AU15"/>
    </sheetView>
  </sheetViews>
  <sheetFormatPr defaultColWidth="9.5" defaultRowHeight="21" customHeight="1" x14ac:dyDescent="0.15"/>
  <cols>
    <col min="1" max="18" width="2.875" style="1" customWidth="1"/>
    <col min="19" max="34" width="3.25" style="1" customWidth="1"/>
    <col min="35" max="39" width="2.875" style="1" customWidth="1"/>
    <col min="40" max="40" width="2.75" style="1" customWidth="1"/>
    <col min="41" max="41" width="10" style="1" customWidth="1"/>
    <col min="42" max="42" width="2.75" style="1" customWidth="1"/>
    <col min="43" max="16384" width="9.5" style="1"/>
  </cols>
  <sheetData>
    <row r="1" spans="1:41" ht="20.100000000000001" customHeight="1" x14ac:dyDescent="0.15">
      <c r="B1" s="851" t="s">
        <v>701</v>
      </c>
      <c r="C1" s="1160"/>
      <c r="D1" s="1160"/>
      <c r="E1" s="1160"/>
      <c r="F1" s="1160"/>
      <c r="G1" s="1160"/>
      <c r="H1" s="1160"/>
    </row>
    <row r="2" spans="1:41" ht="20.100000000000001" customHeight="1" x14ac:dyDescent="0.15">
      <c r="AD2" s="1115" t="s">
        <v>383</v>
      </c>
      <c r="AE2" s="1115"/>
      <c r="AF2" s="1115"/>
      <c r="AG2" s="1115"/>
      <c r="AH2" s="1115"/>
      <c r="AI2" s="1115"/>
      <c r="AJ2" s="1115"/>
      <c r="AK2" s="1115"/>
      <c r="AL2" s="1115"/>
    </row>
    <row r="3" spans="1:41" ht="20.100000000000001" customHeight="1" x14ac:dyDescent="0.15"/>
    <row r="4" spans="1:41" ht="20.100000000000001" customHeight="1" x14ac:dyDescent="0.15">
      <c r="B4" s="827" t="s">
        <v>384</v>
      </c>
      <c r="C4" s="827"/>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827"/>
      <c r="AL4" s="827"/>
    </row>
    <row r="5" spans="1:41" s="3" customFormat="1" ht="20.100000000000001" customHeight="1" x14ac:dyDescent="0.15">
      <c r="A5" s="53"/>
      <c r="B5" s="34"/>
      <c r="C5" s="34"/>
      <c r="D5" s="34"/>
      <c r="E5" s="34"/>
      <c r="F5" s="34"/>
      <c r="G5" s="34"/>
      <c r="H5" s="34"/>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row>
    <row r="6" spans="1:41" s="3" customFormat="1" ht="29.25" customHeight="1" x14ac:dyDescent="0.15">
      <c r="A6" s="53"/>
      <c r="B6" s="1116" t="s">
        <v>302</v>
      </c>
      <c r="C6" s="1116"/>
      <c r="D6" s="1116"/>
      <c r="E6" s="1116"/>
      <c r="F6" s="1116"/>
      <c r="G6" s="1116"/>
      <c r="H6" s="1116"/>
      <c r="I6" s="1116"/>
      <c r="J6" s="1116"/>
      <c r="K6" s="1116"/>
      <c r="L6" s="1106"/>
      <c r="M6" s="1106"/>
      <c r="N6" s="1106"/>
      <c r="O6" s="1106"/>
      <c r="P6" s="1106"/>
      <c r="Q6" s="1106"/>
      <c r="R6" s="1106"/>
      <c r="S6" s="1106"/>
      <c r="T6" s="1106"/>
      <c r="U6" s="1106"/>
      <c r="V6" s="1106"/>
      <c r="W6" s="1106"/>
      <c r="X6" s="1106"/>
      <c r="Y6" s="1106"/>
      <c r="Z6" s="1106"/>
      <c r="AA6" s="1106"/>
      <c r="AB6" s="1106"/>
      <c r="AC6" s="1106"/>
      <c r="AD6" s="1106"/>
      <c r="AE6" s="1106"/>
      <c r="AF6" s="1106"/>
      <c r="AG6" s="1106"/>
      <c r="AH6" s="1106"/>
      <c r="AI6" s="1106"/>
      <c r="AJ6" s="1106"/>
      <c r="AK6" s="1106"/>
      <c r="AL6" s="1106"/>
    </row>
    <row r="7" spans="1:41" s="3" customFormat="1" ht="31.5" customHeight="1" x14ac:dyDescent="0.15">
      <c r="A7" s="53"/>
      <c r="B7" s="1116" t="s">
        <v>303</v>
      </c>
      <c r="C7" s="1116"/>
      <c r="D7" s="1116"/>
      <c r="E7" s="1116"/>
      <c r="F7" s="1116"/>
      <c r="G7" s="1116"/>
      <c r="H7" s="1116"/>
      <c r="I7" s="1116"/>
      <c r="J7" s="1116"/>
      <c r="K7" s="1116"/>
      <c r="L7" s="1117"/>
      <c r="M7" s="1117"/>
      <c r="N7" s="1117"/>
      <c r="O7" s="1117"/>
      <c r="P7" s="1117"/>
      <c r="Q7" s="1117"/>
      <c r="R7" s="1117"/>
      <c r="S7" s="1117"/>
      <c r="T7" s="1117"/>
      <c r="U7" s="1117"/>
      <c r="V7" s="1117"/>
      <c r="W7" s="1117"/>
      <c r="X7" s="1117"/>
      <c r="Y7" s="1117"/>
      <c r="Z7" s="1117"/>
      <c r="AA7" s="1118" t="s">
        <v>385</v>
      </c>
      <c r="AB7" s="1118"/>
      <c r="AC7" s="1118"/>
      <c r="AD7" s="1118"/>
      <c r="AE7" s="1118"/>
      <c r="AF7" s="1118"/>
      <c r="AG7" s="1118"/>
      <c r="AH7" s="1118"/>
      <c r="AI7" s="1119" t="s">
        <v>386</v>
      </c>
      <c r="AJ7" s="1119"/>
      <c r="AK7" s="1119"/>
      <c r="AL7" s="1119"/>
    </row>
    <row r="8" spans="1:41" s="3" customFormat="1" ht="29.25" customHeight="1" x14ac:dyDescent="0.15">
      <c r="B8" s="1105" t="s">
        <v>387</v>
      </c>
      <c r="C8" s="1105"/>
      <c r="D8" s="1105"/>
      <c r="E8" s="1105"/>
      <c r="F8" s="1105"/>
      <c r="G8" s="1105"/>
      <c r="H8" s="1105"/>
      <c r="I8" s="1105"/>
      <c r="J8" s="1105"/>
      <c r="K8" s="1105"/>
      <c r="L8" s="1106" t="s">
        <v>388</v>
      </c>
      <c r="M8" s="1106"/>
      <c r="N8" s="1106"/>
      <c r="O8" s="1106"/>
      <c r="P8" s="1106"/>
      <c r="Q8" s="1106"/>
      <c r="R8" s="1106"/>
      <c r="S8" s="1106"/>
      <c r="T8" s="1106"/>
      <c r="U8" s="1106"/>
      <c r="V8" s="1106"/>
      <c r="W8" s="1106"/>
      <c r="X8" s="1106"/>
      <c r="Y8" s="1106"/>
      <c r="Z8" s="1106"/>
      <c r="AA8" s="1106"/>
      <c r="AB8" s="1106"/>
      <c r="AC8" s="1106"/>
      <c r="AD8" s="1106"/>
      <c r="AE8" s="1106"/>
      <c r="AF8" s="1106"/>
      <c r="AG8" s="1106"/>
      <c r="AH8" s="1106"/>
      <c r="AI8" s="1106"/>
      <c r="AJ8" s="1106"/>
      <c r="AK8" s="1106"/>
      <c r="AL8" s="1106"/>
    </row>
    <row r="9" spans="1:41" ht="12.75" customHeight="1" thickBot="1" x14ac:dyDescent="0.2">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row>
    <row r="10" spans="1:41" ht="21" customHeight="1" x14ac:dyDescent="0.15">
      <c r="B10" s="1107" t="s">
        <v>308</v>
      </c>
      <c r="C10" s="1108"/>
      <c r="D10" s="1108"/>
      <c r="E10" s="1108"/>
      <c r="F10" s="1108"/>
      <c r="G10" s="1108"/>
      <c r="H10" s="1108"/>
      <c r="I10" s="1108"/>
      <c r="J10" s="1108"/>
      <c r="K10" s="1108"/>
      <c r="L10" s="1108"/>
      <c r="M10" s="1108"/>
      <c r="N10" s="1108"/>
      <c r="O10" s="1108"/>
      <c r="P10" s="1108"/>
      <c r="Q10" s="1108"/>
      <c r="R10" s="1108"/>
      <c r="S10" s="1108"/>
      <c r="T10" s="1108"/>
      <c r="U10" s="1108"/>
      <c r="V10" s="1108"/>
      <c r="W10" s="1108"/>
      <c r="X10" s="1108"/>
      <c r="Y10" s="1108"/>
      <c r="Z10" s="1108"/>
      <c r="AA10" s="1108"/>
      <c r="AB10" s="1108"/>
      <c r="AC10" s="1108"/>
      <c r="AD10" s="1108"/>
      <c r="AE10" s="1108"/>
      <c r="AF10" s="1108"/>
      <c r="AG10" s="1108"/>
      <c r="AH10" s="1108"/>
      <c r="AI10" s="1108"/>
      <c r="AJ10" s="1108"/>
      <c r="AK10" s="1108"/>
      <c r="AL10" s="1109"/>
    </row>
    <row r="11" spans="1:41" ht="27.75" customHeight="1" x14ac:dyDescent="0.15">
      <c r="B11" s="1110" t="s">
        <v>389</v>
      </c>
      <c r="C11" s="1111"/>
      <c r="D11" s="1111"/>
      <c r="E11" s="1111"/>
      <c r="F11" s="1111"/>
      <c r="G11" s="1111"/>
      <c r="H11" s="1111"/>
      <c r="I11" s="1111"/>
      <c r="J11" s="1111"/>
      <c r="K11" s="1111"/>
      <c r="L11" s="1111"/>
      <c r="M11" s="1111"/>
      <c r="N11" s="1111"/>
      <c r="O11" s="1111"/>
      <c r="P11" s="1111"/>
      <c r="Q11" s="1111"/>
      <c r="R11" s="1111"/>
      <c r="S11" s="1112"/>
      <c r="T11" s="1112"/>
      <c r="U11" s="1112"/>
      <c r="V11" s="1112"/>
      <c r="W11" s="1112"/>
      <c r="X11" s="1112"/>
      <c r="Y11" s="1112"/>
      <c r="Z11" s="1112"/>
      <c r="AA11" s="1112"/>
      <c r="AB11" s="1112"/>
      <c r="AC11" s="1112"/>
      <c r="AD11" s="1112"/>
      <c r="AE11" s="55" t="s">
        <v>310</v>
      </c>
      <c r="AF11" s="56"/>
      <c r="AG11" s="1113"/>
      <c r="AH11" s="1113"/>
      <c r="AI11" s="1113"/>
      <c r="AJ11" s="1113"/>
      <c r="AK11" s="1113"/>
      <c r="AL11" s="1114"/>
      <c r="AO11" s="57"/>
    </row>
    <row r="12" spans="1:41" ht="27.75" customHeight="1" thickBot="1" x14ac:dyDescent="0.2">
      <c r="B12" s="58"/>
      <c r="C12" s="1123" t="s">
        <v>390</v>
      </c>
      <c r="D12" s="1123"/>
      <c r="E12" s="1123"/>
      <c r="F12" s="1123"/>
      <c r="G12" s="1123"/>
      <c r="H12" s="1123"/>
      <c r="I12" s="1123"/>
      <c r="J12" s="1123"/>
      <c r="K12" s="1123"/>
      <c r="L12" s="1123"/>
      <c r="M12" s="1123"/>
      <c r="N12" s="1123"/>
      <c r="O12" s="1123"/>
      <c r="P12" s="1123"/>
      <c r="Q12" s="1123"/>
      <c r="R12" s="1123"/>
      <c r="S12" s="1120">
        <f>ROUNDUP(S11*30%,1)</f>
        <v>0</v>
      </c>
      <c r="T12" s="1120"/>
      <c r="U12" s="1120"/>
      <c r="V12" s="1120"/>
      <c r="W12" s="1120"/>
      <c r="X12" s="1120"/>
      <c r="Y12" s="1120"/>
      <c r="Z12" s="1120"/>
      <c r="AA12" s="1120"/>
      <c r="AB12" s="1120"/>
      <c r="AC12" s="1120"/>
      <c r="AD12" s="1120"/>
      <c r="AE12" s="59" t="s">
        <v>310</v>
      </c>
      <c r="AF12" s="59"/>
      <c r="AG12" s="1121"/>
      <c r="AH12" s="1121"/>
      <c r="AI12" s="1121"/>
      <c r="AJ12" s="1121"/>
      <c r="AK12" s="1121"/>
      <c r="AL12" s="1122"/>
    </row>
    <row r="13" spans="1:41" ht="27.75" customHeight="1" thickTop="1" x14ac:dyDescent="0.15">
      <c r="B13" s="1124" t="s">
        <v>391</v>
      </c>
      <c r="C13" s="1125"/>
      <c r="D13" s="1125"/>
      <c r="E13" s="1125"/>
      <c r="F13" s="1125"/>
      <c r="G13" s="1125"/>
      <c r="H13" s="1125"/>
      <c r="I13" s="1125"/>
      <c r="J13" s="1125"/>
      <c r="K13" s="1125"/>
      <c r="L13" s="1125"/>
      <c r="M13" s="1125"/>
      <c r="N13" s="1125"/>
      <c r="O13" s="1125"/>
      <c r="P13" s="1125"/>
      <c r="Q13" s="1125"/>
      <c r="R13" s="1125"/>
      <c r="S13" s="1126" t="e">
        <f>ROUNDUP(AG14/AG15,1)</f>
        <v>#DIV/0!</v>
      </c>
      <c r="T13" s="1126"/>
      <c r="U13" s="1126"/>
      <c r="V13" s="1126"/>
      <c r="W13" s="1126"/>
      <c r="X13" s="1126"/>
      <c r="Y13" s="1126"/>
      <c r="Z13" s="1126"/>
      <c r="AA13" s="1126"/>
      <c r="AB13" s="1126"/>
      <c r="AC13" s="1126"/>
      <c r="AD13" s="1126"/>
      <c r="AE13" s="60" t="s">
        <v>310</v>
      </c>
      <c r="AF13" s="60"/>
      <c r="AG13" s="1127" t="s">
        <v>392</v>
      </c>
      <c r="AH13" s="1127"/>
      <c r="AI13" s="1127"/>
      <c r="AJ13" s="1127"/>
      <c r="AK13" s="1127"/>
      <c r="AL13" s="1128"/>
    </row>
    <row r="14" spans="1:41" ht="27.75" customHeight="1" x14ac:dyDescent="0.15">
      <c r="B14" s="1129" t="s">
        <v>393</v>
      </c>
      <c r="C14" s="1130"/>
      <c r="D14" s="1130"/>
      <c r="E14" s="1130"/>
      <c r="F14" s="1130"/>
      <c r="G14" s="1130"/>
      <c r="H14" s="1130"/>
      <c r="I14" s="1130"/>
      <c r="J14" s="1130"/>
      <c r="K14" s="1130"/>
      <c r="L14" s="1130"/>
      <c r="M14" s="1130"/>
      <c r="N14" s="1130"/>
      <c r="O14" s="1130"/>
      <c r="P14" s="1130"/>
      <c r="Q14" s="1130"/>
      <c r="R14" s="1130"/>
      <c r="S14" s="1130"/>
      <c r="T14" s="1130"/>
      <c r="U14" s="1130"/>
      <c r="V14" s="1130"/>
      <c r="W14" s="1130"/>
      <c r="X14" s="1130"/>
      <c r="Y14" s="1130"/>
      <c r="Z14" s="1130"/>
      <c r="AA14" s="1130"/>
      <c r="AB14" s="1130"/>
      <c r="AC14" s="1130"/>
      <c r="AD14" s="1130"/>
      <c r="AE14" s="1130"/>
      <c r="AF14" s="1131"/>
      <c r="AG14" s="1132"/>
      <c r="AH14" s="1132"/>
      <c r="AI14" s="1132"/>
      <c r="AJ14" s="1132"/>
      <c r="AK14" s="1132"/>
      <c r="AL14" s="1133"/>
    </row>
    <row r="15" spans="1:41" ht="27.75" customHeight="1" thickBot="1" x14ac:dyDescent="0.2">
      <c r="B15" s="1134" t="s">
        <v>394</v>
      </c>
      <c r="C15" s="1135"/>
      <c r="D15" s="1135"/>
      <c r="E15" s="1135"/>
      <c r="F15" s="1135"/>
      <c r="G15" s="1135"/>
      <c r="H15" s="1135"/>
      <c r="I15" s="1135"/>
      <c r="J15" s="1135"/>
      <c r="K15" s="1135"/>
      <c r="L15" s="1135"/>
      <c r="M15" s="1135"/>
      <c r="N15" s="1135"/>
      <c r="O15" s="1135"/>
      <c r="P15" s="1135"/>
      <c r="Q15" s="1135"/>
      <c r="R15" s="1135"/>
      <c r="S15" s="1135"/>
      <c r="T15" s="1135"/>
      <c r="U15" s="1135"/>
      <c r="V15" s="1135"/>
      <c r="W15" s="1135"/>
      <c r="X15" s="1135"/>
      <c r="Y15" s="1135"/>
      <c r="Z15" s="1135"/>
      <c r="AA15" s="1135"/>
      <c r="AB15" s="1135"/>
      <c r="AC15" s="1135"/>
      <c r="AD15" s="1135"/>
      <c r="AE15" s="1135"/>
      <c r="AF15" s="1136"/>
      <c r="AG15" s="1137"/>
      <c r="AH15" s="1137"/>
      <c r="AI15" s="1137"/>
      <c r="AJ15" s="1137"/>
      <c r="AK15" s="1137"/>
      <c r="AL15" s="1138"/>
    </row>
    <row r="16" spans="1:41" ht="12.75" customHeight="1" thickBot="1" x14ac:dyDescent="0.2">
      <c r="B16" s="61"/>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row>
    <row r="17" spans="2:38" ht="21" customHeight="1" x14ac:dyDescent="0.15">
      <c r="B17" s="1107" t="s">
        <v>395</v>
      </c>
      <c r="C17" s="1108"/>
      <c r="D17" s="1108"/>
      <c r="E17" s="1108"/>
      <c r="F17" s="1108"/>
      <c r="G17" s="1108"/>
      <c r="H17" s="1108"/>
      <c r="I17" s="1108"/>
      <c r="J17" s="1108"/>
      <c r="K17" s="1108"/>
      <c r="L17" s="1108"/>
      <c r="M17" s="1108"/>
      <c r="N17" s="1108"/>
      <c r="O17" s="1108"/>
      <c r="P17" s="1108"/>
      <c r="Q17" s="1108"/>
      <c r="R17" s="1108"/>
      <c r="S17" s="1108"/>
      <c r="T17" s="1108"/>
      <c r="U17" s="1108"/>
      <c r="V17" s="1108"/>
      <c r="W17" s="1108"/>
      <c r="X17" s="1108"/>
      <c r="Y17" s="1108"/>
      <c r="Z17" s="1108"/>
      <c r="AA17" s="1108"/>
      <c r="AB17" s="1108"/>
      <c r="AC17" s="1108"/>
      <c r="AD17" s="1108"/>
      <c r="AE17" s="1108"/>
      <c r="AF17" s="1108"/>
      <c r="AG17" s="1108"/>
      <c r="AH17" s="1108"/>
      <c r="AI17" s="1108"/>
      <c r="AJ17" s="1108"/>
      <c r="AK17" s="1108"/>
      <c r="AL17" s="1109"/>
    </row>
    <row r="18" spans="2:38" ht="27.75" customHeight="1" thickBot="1" x14ac:dyDescent="0.2">
      <c r="B18" s="1139" t="s">
        <v>396</v>
      </c>
      <c r="C18" s="1140"/>
      <c r="D18" s="1140"/>
      <c r="E18" s="1140"/>
      <c r="F18" s="1140"/>
      <c r="G18" s="1140"/>
      <c r="H18" s="1140"/>
      <c r="I18" s="1140"/>
      <c r="J18" s="1140"/>
      <c r="K18" s="1140"/>
      <c r="L18" s="1140"/>
      <c r="M18" s="1140"/>
      <c r="N18" s="1140"/>
      <c r="O18" s="1140"/>
      <c r="P18" s="1140"/>
      <c r="Q18" s="1140"/>
      <c r="R18" s="1140"/>
      <c r="S18" s="1120">
        <f>ROUNDUP(S11/50,1)</f>
        <v>0</v>
      </c>
      <c r="T18" s="1120"/>
      <c r="U18" s="1120"/>
      <c r="V18" s="1120"/>
      <c r="W18" s="1120"/>
      <c r="X18" s="1120"/>
      <c r="Y18" s="1120"/>
      <c r="Z18" s="1120"/>
      <c r="AA18" s="1120"/>
      <c r="AB18" s="1120"/>
      <c r="AC18" s="1120"/>
      <c r="AD18" s="1120"/>
      <c r="AE18" s="63" t="s">
        <v>310</v>
      </c>
      <c r="AF18" s="64"/>
      <c r="AG18" s="1121"/>
      <c r="AH18" s="1121"/>
      <c r="AI18" s="1121"/>
      <c r="AJ18" s="1121"/>
      <c r="AK18" s="1121"/>
      <c r="AL18" s="1122"/>
    </row>
    <row r="19" spans="2:38" ht="27.75" customHeight="1" thickTop="1" thickBot="1" x14ac:dyDescent="0.2">
      <c r="B19" s="1141" t="s">
        <v>397</v>
      </c>
      <c r="C19" s="1142"/>
      <c r="D19" s="1142"/>
      <c r="E19" s="1142"/>
      <c r="F19" s="1142"/>
      <c r="G19" s="1142"/>
      <c r="H19" s="1142"/>
      <c r="I19" s="1142"/>
      <c r="J19" s="1142"/>
      <c r="K19" s="1142"/>
      <c r="L19" s="1142"/>
      <c r="M19" s="1142"/>
      <c r="N19" s="1142"/>
      <c r="O19" s="1142"/>
      <c r="P19" s="1142"/>
      <c r="Q19" s="1142"/>
      <c r="R19" s="1142"/>
      <c r="S19" s="1143"/>
      <c r="T19" s="1143"/>
      <c r="U19" s="1143"/>
      <c r="V19" s="1143"/>
      <c r="W19" s="1143"/>
      <c r="X19" s="1143"/>
      <c r="Y19" s="1143"/>
      <c r="Z19" s="1143"/>
      <c r="AA19" s="1143"/>
      <c r="AB19" s="1143"/>
      <c r="AC19" s="1143"/>
      <c r="AD19" s="1143"/>
      <c r="AE19" s="65" t="s">
        <v>310</v>
      </c>
      <c r="AF19" s="66"/>
      <c r="AG19" s="1144" t="s">
        <v>398</v>
      </c>
      <c r="AH19" s="1144"/>
      <c r="AI19" s="1144"/>
      <c r="AJ19" s="1144"/>
      <c r="AK19" s="1144"/>
      <c r="AL19" s="1145"/>
    </row>
    <row r="20" spans="2:38" ht="12.75" customHeight="1" thickBot="1" x14ac:dyDescent="0.2">
      <c r="B20" s="62"/>
      <c r="C20" s="62"/>
      <c r="D20" s="62"/>
      <c r="E20" s="62"/>
      <c r="F20" s="62"/>
      <c r="G20" s="62"/>
      <c r="H20" s="62"/>
      <c r="I20" s="62"/>
      <c r="J20" s="62"/>
      <c r="K20" s="62"/>
      <c r="L20" s="62"/>
      <c r="M20" s="62"/>
      <c r="N20" s="62"/>
      <c r="O20" s="62"/>
      <c r="P20" s="62"/>
      <c r="Q20" s="62"/>
      <c r="R20" s="62"/>
      <c r="S20" s="366"/>
      <c r="T20" s="366"/>
      <c r="U20" s="366"/>
      <c r="V20" s="366"/>
      <c r="W20" s="366"/>
      <c r="X20" s="366"/>
      <c r="Y20" s="366"/>
      <c r="Z20" s="366"/>
      <c r="AA20" s="366"/>
      <c r="AB20" s="366"/>
      <c r="AC20" s="366"/>
      <c r="AD20" s="366"/>
      <c r="AE20" s="367"/>
      <c r="AF20" s="367"/>
      <c r="AG20" s="368"/>
      <c r="AH20" s="368"/>
      <c r="AI20" s="368"/>
      <c r="AJ20" s="368"/>
      <c r="AK20" s="368"/>
      <c r="AL20" s="368"/>
    </row>
    <row r="21" spans="2:38" ht="27.75" customHeight="1" thickBot="1" x14ac:dyDescent="0.2">
      <c r="B21" s="1107" t="s">
        <v>399</v>
      </c>
      <c r="C21" s="1108"/>
      <c r="D21" s="1108"/>
      <c r="E21" s="1108"/>
      <c r="F21" s="1108"/>
      <c r="G21" s="1108"/>
      <c r="H21" s="1108"/>
      <c r="I21" s="1108"/>
      <c r="J21" s="1108"/>
      <c r="K21" s="1108"/>
      <c r="L21" s="1108"/>
      <c r="M21" s="1108"/>
      <c r="N21" s="1108"/>
      <c r="O21" s="1108"/>
      <c r="P21" s="1108"/>
      <c r="Q21" s="1108"/>
      <c r="R21" s="1108"/>
      <c r="S21" s="1108"/>
      <c r="T21" s="1108"/>
      <c r="U21" s="1108"/>
      <c r="V21" s="1108"/>
      <c r="W21" s="1108"/>
      <c r="X21" s="1108"/>
      <c r="Y21" s="1108"/>
      <c r="Z21" s="1108"/>
      <c r="AA21" s="1108"/>
      <c r="AB21" s="1108"/>
      <c r="AC21" s="1108"/>
      <c r="AD21" s="1108"/>
      <c r="AE21" s="1108"/>
      <c r="AF21" s="1108"/>
      <c r="AG21" s="1108"/>
      <c r="AH21" s="1108"/>
      <c r="AI21" s="1108"/>
      <c r="AJ21" s="1108"/>
      <c r="AK21" s="1108"/>
      <c r="AL21" s="1109"/>
    </row>
    <row r="22" spans="2:38" ht="27.75" customHeight="1" x14ac:dyDescent="0.15">
      <c r="B22" s="1146" t="s">
        <v>400</v>
      </c>
      <c r="C22" s="1147"/>
      <c r="D22" s="1147"/>
      <c r="E22" s="1147"/>
      <c r="F22" s="1147"/>
      <c r="G22" s="1147"/>
      <c r="H22" s="1147"/>
      <c r="I22" s="1147"/>
      <c r="J22" s="1147"/>
      <c r="K22" s="1147"/>
      <c r="L22" s="1147"/>
      <c r="M22" s="1147"/>
      <c r="N22" s="1147"/>
      <c r="O22" s="1147"/>
      <c r="P22" s="1147"/>
      <c r="Q22" s="1147"/>
      <c r="R22" s="1148"/>
      <c r="S22" s="1151" t="s">
        <v>401</v>
      </c>
      <c r="T22" s="1147"/>
      <c r="U22" s="1147"/>
      <c r="V22" s="1147"/>
      <c r="W22" s="1147"/>
      <c r="X22" s="1147"/>
      <c r="Y22" s="1147"/>
      <c r="Z22" s="1147"/>
      <c r="AA22" s="1147"/>
      <c r="AB22" s="1147"/>
      <c r="AC22" s="1147"/>
      <c r="AD22" s="1147"/>
      <c r="AE22" s="1147"/>
      <c r="AF22" s="1147"/>
      <c r="AG22" s="1147"/>
      <c r="AH22" s="1147"/>
      <c r="AI22" s="1152"/>
      <c r="AJ22" s="1152"/>
      <c r="AK22" s="1152"/>
      <c r="AL22" s="1153"/>
    </row>
    <row r="23" spans="2:38" ht="47.25" customHeight="1" x14ac:dyDescent="0.15">
      <c r="B23" s="1149"/>
      <c r="C23" s="1150"/>
      <c r="D23" s="1150"/>
      <c r="E23" s="1150"/>
      <c r="F23" s="1150"/>
      <c r="G23" s="1150"/>
      <c r="H23" s="1150"/>
      <c r="I23" s="1150"/>
      <c r="J23" s="1150"/>
      <c r="K23" s="1150"/>
      <c r="L23" s="1150"/>
      <c r="M23" s="1150"/>
      <c r="N23" s="1150"/>
      <c r="O23" s="1150"/>
      <c r="P23" s="1150"/>
      <c r="Q23" s="1150"/>
      <c r="R23" s="1150"/>
      <c r="S23" s="1154" t="s">
        <v>402</v>
      </c>
      <c r="T23" s="1154"/>
      <c r="U23" s="1154"/>
      <c r="V23" s="1154"/>
      <c r="W23" s="1154"/>
      <c r="X23" s="1154"/>
      <c r="Y23" s="1154"/>
      <c r="Z23" s="1154"/>
      <c r="AA23" s="1154"/>
      <c r="AB23" s="1154"/>
      <c r="AC23" s="1154"/>
      <c r="AD23" s="1154"/>
      <c r="AE23" s="1154"/>
      <c r="AF23" s="1154" t="s">
        <v>403</v>
      </c>
      <c r="AG23" s="1154"/>
      <c r="AH23" s="1154"/>
      <c r="AI23" s="1155" t="s">
        <v>404</v>
      </c>
      <c r="AJ23" s="1155"/>
      <c r="AK23" s="1155"/>
      <c r="AL23" s="1156"/>
    </row>
    <row r="24" spans="2:38" ht="27.75" customHeight="1" x14ac:dyDescent="0.15">
      <c r="B24" s="67">
        <v>1</v>
      </c>
      <c r="C24" s="1157"/>
      <c r="D24" s="1157"/>
      <c r="E24" s="1157"/>
      <c r="F24" s="1157"/>
      <c r="G24" s="1157"/>
      <c r="H24" s="1157"/>
      <c r="I24" s="1157"/>
      <c r="J24" s="1157"/>
      <c r="K24" s="1157"/>
      <c r="L24" s="1157"/>
      <c r="M24" s="1157"/>
      <c r="N24" s="1157"/>
      <c r="O24" s="1157"/>
      <c r="P24" s="1157"/>
      <c r="Q24" s="1157"/>
      <c r="R24" s="1157"/>
      <c r="S24" s="1157"/>
      <c r="T24" s="1157"/>
      <c r="U24" s="1157"/>
      <c r="V24" s="1157"/>
      <c r="W24" s="1157"/>
      <c r="X24" s="1157"/>
      <c r="Y24" s="1157"/>
      <c r="Z24" s="1157"/>
      <c r="AA24" s="1157"/>
      <c r="AB24" s="1157"/>
      <c r="AC24" s="1157"/>
      <c r="AD24" s="1157"/>
      <c r="AE24" s="1157"/>
      <c r="AF24" s="1157"/>
      <c r="AG24" s="1157"/>
      <c r="AH24" s="157" t="s">
        <v>405</v>
      </c>
      <c r="AI24" s="1157"/>
      <c r="AJ24" s="1157"/>
      <c r="AK24" s="1157"/>
      <c r="AL24" s="1158"/>
    </row>
    <row r="25" spans="2:38" ht="27.75" customHeight="1" x14ac:dyDescent="0.15">
      <c r="B25" s="67">
        <v>2</v>
      </c>
      <c r="C25" s="1157"/>
      <c r="D25" s="1157"/>
      <c r="E25" s="1157"/>
      <c r="F25" s="1157"/>
      <c r="G25" s="1157"/>
      <c r="H25" s="1157"/>
      <c r="I25" s="1157"/>
      <c r="J25" s="1157"/>
      <c r="K25" s="1157"/>
      <c r="L25" s="1157"/>
      <c r="M25" s="1157"/>
      <c r="N25" s="1157"/>
      <c r="O25" s="1157"/>
      <c r="P25" s="1157"/>
      <c r="Q25" s="1157"/>
      <c r="R25" s="1157"/>
      <c r="S25" s="1157"/>
      <c r="T25" s="1157"/>
      <c r="U25" s="1157"/>
      <c r="V25" s="1157"/>
      <c r="W25" s="1157"/>
      <c r="X25" s="1157"/>
      <c r="Y25" s="1157"/>
      <c r="Z25" s="1157"/>
      <c r="AA25" s="1157"/>
      <c r="AB25" s="1157"/>
      <c r="AC25" s="1157"/>
      <c r="AD25" s="1157"/>
      <c r="AE25" s="1157"/>
      <c r="AF25" s="1157"/>
      <c r="AG25" s="1157"/>
      <c r="AH25" s="157" t="s">
        <v>405</v>
      </c>
      <c r="AI25" s="1157"/>
      <c r="AJ25" s="1157"/>
      <c r="AK25" s="1157"/>
      <c r="AL25" s="1158"/>
    </row>
    <row r="26" spans="2:38" ht="27.75" customHeight="1" x14ac:dyDescent="0.15">
      <c r="B26" s="67">
        <v>3</v>
      </c>
      <c r="C26" s="1157"/>
      <c r="D26" s="1157"/>
      <c r="E26" s="1157"/>
      <c r="F26" s="1157"/>
      <c r="G26" s="1157"/>
      <c r="H26" s="1157"/>
      <c r="I26" s="1157"/>
      <c r="J26" s="1157"/>
      <c r="K26" s="1157"/>
      <c r="L26" s="1157"/>
      <c r="M26" s="1157"/>
      <c r="N26" s="1157"/>
      <c r="O26" s="1157"/>
      <c r="P26" s="1157"/>
      <c r="Q26" s="1157"/>
      <c r="R26" s="1157"/>
      <c r="S26" s="1157"/>
      <c r="T26" s="1157"/>
      <c r="U26" s="1157"/>
      <c r="V26" s="1157"/>
      <c r="W26" s="1157"/>
      <c r="X26" s="1157"/>
      <c r="Y26" s="1157"/>
      <c r="Z26" s="1157"/>
      <c r="AA26" s="1157"/>
      <c r="AB26" s="1157"/>
      <c r="AC26" s="1157"/>
      <c r="AD26" s="1157"/>
      <c r="AE26" s="1157"/>
      <c r="AF26" s="1157"/>
      <c r="AG26" s="1157"/>
      <c r="AH26" s="157" t="s">
        <v>405</v>
      </c>
      <c r="AI26" s="1157"/>
      <c r="AJ26" s="1157"/>
      <c r="AK26" s="1157"/>
      <c r="AL26" s="1158"/>
    </row>
    <row r="27" spans="2:38" ht="27.75" customHeight="1" thickBot="1" x14ac:dyDescent="0.2">
      <c r="B27" s="369">
        <v>4</v>
      </c>
      <c r="C27" s="1171"/>
      <c r="D27" s="1171"/>
      <c r="E27" s="1171"/>
      <c r="F27" s="1171"/>
      <c r="G27" s="1171"/>
      <c r="H27" s="1171"/>
      <c r="I27" s="1171"/>
      <c r="J27" s="1171"/>
      <c r="K27" s="1171"/>
      <c r="L27" s="1171"/>
      <c r="M27" s="1171"/>
      <c r="N27" s="1171"/>
      <c r="O27" s="1171"/>
      <c r="P27" s="1171"/>
      <c r="Q27" s="1171"/>
      <c r="R27" s="1171"/>
      <c r="S27" s="1171"/>
      <c r="T27" s="1171"/>
      <c r="U27" s="1171"/>
      <c r="V27" s="1171"/>
      <c r="W27" s="1171"/>
      <c r="X27" s="1171"/>
      <c r="Y27" s="1171"/>
      <c r="Z27" s="1171"/>
      <c r="AA27" s="1171"/>
      <c r="AB27" s="1171"/>
      <c r="AC27" s="1171"/>
      <c r="AD27" s="1171"/>
      <c r="AE27" s="1171"/>
      <c r="AF27" s="1171"/>
      <c r="AG27" s="1171"/>
      <c r="AH27" s="370" t="s">
        <v>405</v>
      </c>
      <c r="AI27" s="1171"/>
      <c r="AJ27" s="1171"/>
      <c r="AK27" s="1171"/>
      <c r="AL27" s="1172"/>
    </row>
    <row r="28" spans="2:38" ht="15" customHeight="1" x14ac:dyDescent="0.15">
      <c r="B28" s="1161" t="s">
        <v>702</v>
      </c>
      <c r="C28" s="1162"/>
      <c r="D28" s="1162"/>
      <c r="E28" s="1162"/>
      <c r="F28" s="1162"/>
      <c r="G28" s="1162"/>
      <c r="H28" s="1162"/>
      <c r="I28" s="1162"/>
      <c r="J28" s="1162"/>
      <c r="K28" s="1162"/>
      <c r="L28" s="1162"/>
      <c r="M28" s="1162"/>
      <c r="N28" s="1162"/>
      <c r="O28" s="1162"/>
      <c r="P28" s="1162"/>
      <c r="Q28" s="1162"/>
      <c r="R28" s="1162"/>
      <c r="S28" s="1162"/>
      <c r="T28" s="1162"/>
      <c r="U28" s="1162"/>
      <c r="V28" s="1162"/>
      <c r="W28" s="1162"/>
      <c r="X28" s="1162"/>
      <c r="Y28" s="1162"/>
      <c r="Z28" s="1162"/>
      <c r="AA28" s="1162"/>
      <c r="AB28" s="1162"/>
      <c r="AC28" s="1162"/>
      <c r="AD28" s="1162"/>
      <c r="AE28" s="1162"/>
      <c r="AF28" s="1162"/>
      <c r="AG28" s="1162"/>
      <c r="AH28" s="1162"/>
      <c r="AI28" s="1165" t="s">
        <v>703</v>
      </c>
      <c r="AJ28" s="1165"/>
      <c r="AK28" s="1165"/>
      <c r="AL28" s="1166"/>
    </row>
    <row r="29" spans="2:38" ht="36.75" customHeight="1" thickBot="1" x14ac:dyDescent="0.2">
      <c r="B29" s="1163"/>
      <c r="C29" s="1164"/>
      <c r="D29" s="1164"/>
      <c r="E29" s="1164"/>
      <c r="F29" s="1164"/>
      <c r="G29" s="1164"/>
      <c r="H29" s="1164"/>
      <c r="I29" s="1164"/>
      <c r="J29" s="1164"/>
      <c r="K29" s="1164"/>
      <c r="L29" s="1164"/>
      <c r="M29" s="1164"/>
      <c r="N29" s="1164"/>
      <c r="O29" s="1164"/>
      <c r="P29" s="1164"/>
      <c r="Q29" s="1164"/>
      <c r="R29" s="1164"/>
      <c r="S29" s="1164"/>
      <c r="T29" s="1164"/>
      <c r="U29" s="1164"/>
      <c r="V29" s="1164"/>
      <c r="W29" s="1164"/>
      <c r="X29" s="1164"/>
      <c r="Y29" s="1164"/>
      <c r="Z29" s="1164"/>
      <c r="AA29" s="1164"/>
      <c r="AB29" s="1164"/>
      <c r="AC29" s="1164"/>
      <c r="AD29" s="1164"/>
      <c r="AE29" s="1164"/>
      <c r="AF29" s="1164"/>
      <c r="AG29" s="1164"/>
      <c r="AH29" s="1164"/>
      <c r="AI29" s="1167"/>
      <c r="AJ29" s="1167"/>
      <c r="AK29" s="1167"/>
      <c r="AL29" s="1168"/>
    </row>
    <row r="30" spans="2:38" ht="9.75" customHeight="1" x14ac:dyDescent="0.15">
      <c r="B30" s="61"/>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2:38" ht="22.5" customHeight="1" x14ac:dyDescent="0.15">
      <c r="B31" s="1169" t="s">
        <v>327</v>
      </c>
      <c r="C31" s="1169"/>
      <c r="D31" s="1169"/>
      <c r="E31" s="1169"/>
      <c r="F31" s="1169"/>
      <c r="G31" s="1169"/>
      <c r="H31" s="1170" t="s">
        <v>704</v>
      </c>
      <c r="I31" s="1170"/>
      <c r="J31" s="1170"/>
      <c r="K31" s="1170"/>
      <c r="L31" s="1170"/>
      <c r="M31" s="1170"/>
      <c r="N31" s="1170"/>
      <c r="O31" s="1170"/>
      <c r="P31" s="1170"/>
      <c r="Q31" s="1170"/>
      <c r="R31" s="1170"/>
      <c r="S31" s="1170"/>
      <c r="T31" s="1170"/>
      <c r="U31" s="1170"/>
      <c r="V31" s="1170"/>
      <c r="W31" s="1170"/>
      <c r="X31" s="1170"/>
      <c r="Y31" s="1170"/>
      <c r="Z31" s="1170"/>
      <c r="AA31" s="1170"/>
      <c r="AB31" s="1170"/>
      <c r="AC31" s="1170"/>
      <c r="AD31" s="1170"/>
      <c r="AE31" s="1170"/>
      <c r="AF31" s="1170"/>
      <c r="AG31" s="1170"/>
      <c r="AH31" s="1170"/>
      <c r="AI31" s="1170"/>
      <c r="AJ31" s="1170"/>
      <c r="AK31" s="1170"/>
      <c r="AL31" s="1170"/>
    </row>
    <row r="32" spans="2:38" ht="8.25" customHeight="1" x14ac:dyDescent="0.15">
      <c r="B32" s="61"/>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row>
    <row r="33" spans="2:39" s="68" customFormat="1" ht="17.25" customHeight="1" x14ac:dyDescent="0.15">
      <c r="B33" s="1159" t="s">
        <v>406</v>
      </c>
      <c r="C33" s="1159"/>
      <c r="D33" s="1159"/>
      <c r="E33" s="1159"/>
      <c r="F33" s="1159"/>
      <c r="G33" s="1159"/>
      <c r="H33" s="1159"/>
      <c r="I33" s="1159"/>
      <c r="J33" s="1159"/>
      <c r="K33" s="1159"/>
      <c r="L33" s="1159"/>
      <c r="M33" s="1159"/>
      <c r="N33" s="1159"/>
      <c r="O33" s="1159"/>
      <c r="P33" s="1159"/>
      <c r="Q33" s="1159"/>
      <c r="R33" s="1159"/>
      <c r="S33" s="1159"/>
      <c r="T33" s="1159"/>
      <c r="U33" s="1159"/>
      <c r="V33" s="1159"/>
      <c r="W33" s="1159"/>
      <c r="X33" s="1159"/>
      <c r="Y33" s="1159"/>
      <c r="Z33" s="1159"/>
      <c r="AA33" s="1159"/>
      <c r="AB33" s="1159"/>
      <c r="AC33" s="1159"/>
      <c r="AD33" s="1159"/>
      <c r="AE33" s="1159"/>
      <c r="AF33" s="1159"/>
      <c r="AG33" s="1159"/>
      <c r="AH33" s="1159"/>
      <c r="AI33" s="1159"/>
      <c r="AJ33" s="1159"/>
      <c r="AK33" s="1159"/>
      <c r="AL33" s="1159"/>
    </row>
    <row r="34" spans="2:39" s="68" customFormat="1" ht="45.75" customHeight="1" x14ac:dyDescent="0.15">
      <c r="B34" s="1159"/>
      <c r="C34" s="1159"/>
      <c r="D34" s="1159"/>
      <c r="E34" s="1159"/>
      <c r="F34" s="1159"/>
      <c r="G34" s="1159"/>
      <c r="H34" s="1159"/>
      <c r="I34" s="1159"/>
      <c r="J34" s="1159"/>
      <c r="K34" s="1159"/>
      <c r="L34" s="1159"/>
      <c r="M34" s="1159"/>
      <c r="N34" s="1159"/>
      <c r="O34" s="1159"/>
      <c r="P34" s="1159"/>
      <c r="Q34" s="1159"/>
      <c r="R34" s="1159"/>
      <c r="S34" s="1159"/>
      <c r="T34" s="1159"/>
      <c r="U34" s="1159"/>
      <c r="V34" s="1159"/>
      <c r="W34" s="1159"/>
      <c r="X34" s="1159"/>
      <c r="Y34" s="1159"/>
      <c r="Z34" s="1159"/>
      <c r="AA34" s="1159"/>
      <c r="AB34" s="1159"/>
      <c r="AC34" s="1159"/>
      <c r="AD34" s="1159"/>
      <c r="AE34" s="1159"/>
      <c r="AF34" s="1159"/>
      <c r="AG34" s="1159"/>
      <c r="AH34" s="1159"/>
      <c r="AI34" s="1159"/>
      <c r="AJ34" s="1159"/>
      <c r="AK34" s="1159"/>
      <c r="AL34" s="1159"/>
      <c r="AM34" s="69"/>
    </row>
    <row r="35" spans="2:39" s="68" customFormat="1" ht="9" customHeight="1" x14ac:dyDescent="0.15">
      <c r="B35" s="68" t="s">
        <v>332</v>
      </c>
      <c r="AM35" s="70"/>
    </row>
    <row r="36" spans="2:39" s="68" customFormat="1" ht="21" customHeight="1" x14ac:dyDescent="0.15">
      <c r="B36" s="68" t="s">
        <v>332</v>
      </c>
      <c r="AM36" s="70"/>
    </row>
  </sheetData>
  <protectedRanges>
    <protectedRange sqref="L7:Z7 AI7:AL7 L6:AL6 L8:AL8" name="範囲1_1"/>
  </protectedRanges>
  <mergeCells count="60">
    <mergeCell ref="B33:AL34"/>
    <mergeCell ref="B1:H1"/>
    <mergeCell ref="B28:AH29"/>
    <mergeCell ref="AI28:AL28"/>
    <mergeCell ref="AI29:AL29"/>
    <mergeCell ref="B31:G31"/>
    <mergeCell ref="H31:AL31"/>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8:R18"/>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s>
  <phoneticPr fontId="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AF53"/>
  <sheetViews>
    <sheetView view="pageBreakPreview" zoomScale="115" zoomScaleNormal="100" zoomScaleSheetLayoutView="115" workbookViewId="0">
      <selection activeCell="AI23" sqref="AI23"/>
    </sheetView>
  </sheetViews>
  <sheetFormatPr defaultColWidth="4.5" defaultRowHeight="13.5" x14ac:dyDescent="0.15"/>
  <cols>
    <col min="1" max="1" width="11.375" style="371" customWidth="1"/>
    <col min="2" max="2" width="2.375" style="371" customWidth="1"/>
    <col min="3" max="3" width="2.625" style="371" customWidth="1"/>
    <col min="4" max="22" width="4.5" style="371" customWidth="1"/>
    <col min="23" max="23" width="2.875" style="371" customWidth="1"/>
    <col min="24" max="24" width="6.125" style="371" customWidth="1"/>
    <col min="25" max="28" width="4.5" style="371" customWidth="1"/>
    <col min="29" max="29" width="2.375" style="371" customWidth="1"/>
    <col min="30" max="258" width="4.5" style="371"/>
    <col min="259" max="259" width="1.875" style="371" customWidth="1"/>
    <col min="260" max="260" width="2.375" style="371" customWidth="1"/>
    <col min="261" max="261" width="2.625" style="371" customWidth="1"/>
    <col min="262" max="280" width="4.5" style="371"/>
    <col min="281" max="284" width="2.625" style="371" customWidth="1"/>
    <col min="285" max="285" width="2.375" style="371" customWidth="1"/>
    <col min="286" max="514" width="4.5" style="371"/>
    <col min="515" max="515" width="1.875" style="371" customWidth="1"/>
    <col min="516" max="516" width="2.375" style="371" customWidth="1"/>
    <col min="517" max="517" width="2.625" style="371" customWidth="1"/>
    <col min="518" max="536" width="4.5" style="371"/>
    <col min="537" max="540" width="2.625" style="371" customWidth="1"/>
    <col min="541" max="541" width="2.375" style="371" customWidth="1"/>
    <col min="542" max="770" width="4.5" style="371"/>
    <col min="771" max="771" width="1.875" style="371" customWidth="1"/>
    <col min="772" max="772" width="2.375" style="371" customWidth="1"/>
    <col min="773" max="773" width="2.625" style="371" customWidth="1"/>
    <col min="774" max="792" width="4.5" style="371"/>
    <col min="793" max="796" width="2.625" style="371" customWidth="1"/>
    <col min="797" max="797" width="2.375" style="371" customWidth="1"/>
    <col min="798" max="1026" width="4.5" style="371"/>
    <col min="1027" max="1027" width="1.875" style="371" customWidth="1"/>
    <col min="1028" max="1028" width="2.375" style="371" customWidth="1"/>
    <col min="1029" max="1029" width="2.625" style="371" customWidth="1"/>
    <col min="1030" max="1048" width="4.5" style="371"/>
    <col min="1049" max="1052" width="2.625" style="371" customWidth="1"/>
    <col min="1053" max="1053" width="2.375" style="371" customWidth="1"/>
    <col min="1054" max="1282" width="4.5" style="371"/>
    <col min="1283" max="1283" width="1.875" style="371" customWidth="1"/>
    <col min="1284" max="1284" width="2.375" style="371" customWidth="1"/>
    <col min="1285" max="1285" width="2.625" style="371" customWidth="1"/>
    <col min="1286" max="1304" width="4.5" style="371"/>
    <col min="1305" max="1308" width="2.625" style="371" customWidth="1"/>
    <col min="1309" max="1309" width="2.375" style="371" customWidth="1"/>
    <col min="1310" max="1538" width="4.5" style="371"/>
    <col min="1539" max="1539" width="1.875" style="371" customWidth="1"/>
    <col min="1540" max="1540" width="2.375" style="371" customWidth="1"/>
    <col min="1541" max="1541" width="2.625" style="371" customWidth="1"/>
    <col min="1542" max="1560" width="4.5" style="371"/>
    <col min="1561" max="1564" width="2.625" style="371" customWidth="1"/>
    <col min="1565" max="1565" width="2.375" style="371" customWidth="1"/>
    <col min="1566" max="1794" width="4.5" style="371"/>
    <col min="1795" max="1795" width="1.875" style="371" customWidth="1"/>
    <col min="1796" max="1796" width="2.375" style="371" customWidth="1"/>
    <col min="1797" max="1797" width="2.625" style="371" customWidth="1"/>
    <col min="1798" max="1816" width="4.5" style="371"/>
    <col min="1817" max="1820" width="2.625" style="371" customWidth="1"/>
    <col min="1821" max="1821" width="2.375" style="371" customWidth="1"/>
    <col min="1822" max="2050" width="4.5" style="371"/>
    <col min="2051" max="2051" width="1.875" style="371" customWidth="1"/>
    <col min="2052" max="2052" width="2.375" style="371" customWidth="1"/>
    <col min="2053" max="2053" width="2.625" style="371" customWidth="1"/>
    <col min="2054" max="2072" width="4.5" style="371"/>
    <col min="2073" max="2076" width="2.625" style="371" customWidth="1"/>
    <col min="2077" max="2077" width="2.375" style="371" customWidth="1"/>
    <col min="2078" max="2306" width="4.5" style="371"/>
    <col min="2307" max="2307" width="1.875" style="371" customWidth="1"/>
    <col min="2308" max="2308" width="2.375" style="371" customWidth="1"/>
    <col min="2309" max="2309" width="2.625" style="371" customWidth="1"/>
    <col min="2310" max="2328" width="4.5" style="371"/>
    <col min="2329" max="2332" width="2.625" style="371" customWidth="1"/>
    <col min="2333" max="2333" width="2.375" style="371" customWidth="1"/>
    <col min="2334" max="2562" width="4.5" style="371"/>
    <col min="2563" max="2563" width="1.875" style="371" customWidth="1"/>
    <col min="2564" max="2564" width="2.375" style="371" customWidth="1"/>
    <col min="2565" max="2565" width="2.625" style="371" customWidth="1"/>
    <col min="2566" max="2584" width="4.5" style="371"/>
    <col min="2585" max="2588" width="2.625" style="371" customWidth="1"/>
    <col min="2589" max="2589" width="2.375" style="371" customWidth="1"/>
    <col min="2590" max="2818" width="4.5" style="371"/>
    <col min="2819" max="2819" width="1.875" style="371" customWidth="1"/>
    <col min="2820" max="2820" width="2.375" style="371" customWidth="1"/>
    <col min="2821" max="2821" width="2.625" style="371" customWidth="1"/>
    <col min="2822" max="2840" width="4.5" style="371"/>
    <col min="2841" max="2844" width="2.625" style="371" customWidth="1"/>
    <col min="2845" max="2845" width="2.375" style="371" customWidth="1"/>
    <col min="2846" max="3074" width="4.5" style="371"/>
    <col min="3075" max="3075" width="1.875" style="371" customWidth="1"/>
    <col min="3076" max="3076" width="2.375" style="371" customWidth="1"/>
    <col min="3077" max="3077" width="2.625" style="371" customWidth="1"/>
    <col min="3078" max="3096" width="4.5" style="371"/>
    <col min="3097" max="3100" width="2.625" style="371" customWidth="1"/>
    <col min="3101" max="3101" width="2.375" style="371" customWidth="1"/>
    <col min="3102" max="3330" width="4.5" style="371"/>
    <col min="3331" max="3331" width="1.875" style="371" customWidth="1"/>
    <col min="3332" max="3332" width="2.375" style="371" customWidth="1"/>
    <col min="3333" max="3333" width="2.625" style="371" customWidth="1"/>
    <col min="3334" max="3352" width="4.5" style="371"/>
    <col min="3353" max="3356" width="2.625" style="371" customWidth="1"/>
    <col min="3357" max="3357" width="2.375" style="371" customWidth="1"/>
    <col min="3358" max="3586" width="4.5" style="371"/>
    <col min="3587" max="3587" width="1.875" style="371" customWidth="1"/>
    <col min="3588" max="3588" width="2.375" style="371" customWidth="1"/>
    <col min="3589" max="3589" width="2.625" style="371" customWidth="1"/>
    <col min="3590" max="3608" width="4.5" style="371"/>
    <col min="3609" max="3612" width="2.625" style="371" customWidth="1"/>
    <col min="3613" max="3613" width="2.375" style="371" customWidth="1"/>
    <col min="3614" max="3842" width="4.5" style="371"/>
    <col min="3843" max="3843" width="1.875" style="371" customWidth="1"/>
    <col min="3844" max="3844" width="2.375" style="371" customWidth="1"/>
    <col min="3845" max="3845" width="2.625" style="371" customWidth="1"/>
    <col min="3846" max="3864" width="4.5" style="371"/>
    <col min="3865" max="3868" width="2.625" style="371" customWidth="1"/>
    <col min="3869" max="3869" width="2.375" style="371" customWidth="1"/>
    <col min="3870" max="4098" width="4.5" style="371"/>
    <col min="4099" max="4099" width="1.875" style="371" customWidth="1"/>
    <col min="4100" max="4100" width="2.375" style="371" customWidth="1"/>
    <col min="4101" max="4101" width="2.625" style="371" customWidth="1"/>
    <col min="4102" max="4120" width="4.5" style="371"/>
    <col min="4121" max="4124" width="2.625" style="371" customWidth="1"/>
    <col min="4125" max="4125" width="2.375" style="371" customWidth="1"/>
    <col min="4126" max="4354" width="4.5" style="371"/>
    <col min="4355" max="4355" width="1.875" style="371" customWidth="1"/>
    <col min="4356" max="4356" width="2.375" style="371" customWidth="1"/>
    <col min="4357" max="4357" width="2.625" style="371" customWidth="1"/>
    <col min="4358" max="4376" width="4.5" style="371"/>
    <col min="4377" max="4380" width="2.625" style="371" customWidth="1"/>
    <col min="4381" max="4381" width="2.375" style="371" customWidth="1"/>
    <col min="4382" max="4610" width="4.5" style="371"/>
    <col min="4611" max="4611" width="1.875" style="371" customWidth="1"/>
    <col min="4612" max="4612" width="2.375" style="371" customWidth="1"/>
    <col min="4613" max="4613" width="2.625" style="371" customWidth="1"/>
    <col min="4614" max="4632" width="4.5" style="371"/>
    <col min="4633" max="4636" width="2.625" style="371" customWidth="1"/>
    <col min="4637" max="4637" width="2.375" style="371" customWidth="1"/>
    <col min="4638" max="4866" width="4.5" style="371"/>
    <col min="4867" max="4867" width="1.875" style="371" customWidth="1"/>
    <col min="4868" max="4868" width="2.375" style="371" customWidth="1"/>
    <col min="4869" max="4869" width="2.625" style="371" customWidth="1"/>
    <col min="4870" max="4888" width="4.5" style="371"/>
    <col min="4889" max="4892" width="2.625" style="371" customWidth="1"/>
    <col min="4893" max="4893" width="2.375" style="371" customWidth="1"/>
    <col min="4894" max="5122" width="4.5" style="371"/>
    <col min="5123" max="5123" width="1.875" style="371" customWidth="1"/>
    <col min="5124" max="5124" width="2.375" style="371" customWidth="1"/>
    <col min="5125" max="5125" width="2.625" style="371" customWidth="1"/>
    <col min="5126" max="5144" width="4.5" style="371"/>
    <col min="5145" max="5148" width="2.625" style="371" customWidth="1"/>
    <col min="5149" max="5149" width="2.375" style="371" customWidth="1"/>
    <col min="5150" max="5378" width="4.5" style="371"/>
    <col min="5379" max="5379" width="1.875" style="371" customWidth="1"/>
    <col min="5380" max="5380" width="2.375" style="371" customWidth="1"/>
    <col min="5381" max="5381" width="2.625" style="371" customWidth="1"/>
    <col min="5382" max="5400" width="4.5" style="371"/>
    <col min="5401" max="5404" width="2.625" style="371" customWidth="1"/>
    <col min="5405" max="5405" width="2.375" style="371" customWidth="1"/>
    <col min="5406" max="5634" width="4.5" style="371"/>
    <col min="5635" max="5635" width="1.875" style="371" customWidth="1"/>
    <col min="5636" max="5636" width="2.375" style="371" customWidth="1"/>
    <col min="5637" max="5637" width="2.625" style="371" customWidth="1"/>
    <col min="5638" max="5656" width="4.5" style="371"/>
    <col min="5657" max="5660" width="2.625" style="371" customWidth="1"/>
    <col min="5661" max="5661" width="2.375" style="371" customWidth="1"/>
    <col min="5662" max="5890" width="4.5" style="371"/>
    <col min="5891" max="5891" width="1.875" style="371" customWidth="1"/>
    <col min="5892" max="5892" width="2.375" style="371" customWidth="1"/>
    <col min="5893" max="5893" width="2.625" style="371" customWidth="1"/>
    <col min="5894" max="5912" width="4.5" style="371"/>
    <col min="5913" max="5916" width="2.625" style="371" customWidth="1"/>
    <col min="5917" max="5917" width="2.375" style="371" customWidth="1"/>
    <col min="5918" max="6146" width="4.5" style="371"/>
    <col min="6147" max="6147" width="1.875" style="371" customWidth="1"/>
    <col min="6148" max="6148" width="2.375" style="371" customWidth="1"/>
    <col min="6149" max="6149" width="2.625" style="371" customWidth="1"/>
    <col min="6150" max="6168" width="4.5" style="371"/>
    <col min="6169" max="6172" width="2.625" style="371" customWidth="1"/>
    <col min="6173" max="6173" width="2.375" style="371" customWidth="1"/>
    <col min="6174" max="6402" width="4.5" style="371"/>
    <col min="6403" max="6403" width="1.875" style="371" customWidth="1"/>
    <col min="6404" max="6404" width="2.375" style="371" customWidth="1"/>
    <col min="6405" max="6405" width="2.625" style="371" customWidth="1"/>
    <col min="6406" max="6424" width="4.5" style="371"/>
    <col min="6425" max="6428" width="2.625" style="371" customWidth="1"/>
    <col min="6429" max="6429" width="2.375" style="371" customWidth="1"/>
    <col min="6430" max="6658" width="4.5" style="371"/>
    <col min="6659" max="6659" width="1.875" style="371" customWidth="1"/>
    <col min="6660" max="6660" width="2.375" style="371" customWidth="1"/>
    <col min="6661" max="6661" width="2.625" style="371" customWidth="1"/>
    <col min="6662" max="6680" width="4.5" style="371"/>
    <col min="6681" max="6684" width="2.625" style="371" customWidth="1"/>
    <col min="6685" max="6685" width="2.375" style="371" customWidth="1"/>
    <col min="6686" max="6914" width="4.5" style="371"/>
    <col min="6915" max="6915" width="1.875" style="371" customWidth="1"/>
    <col min="6916" max="6916" width="2.375" style="371" customWidth="1"/>
    <col min="6917" max="6917" width="2.625" style="371" customWidth="1"/>
    <col min="6918" max="6936" width="4.5" style="371"/>
    <col min="6937" max="6940" width="2.625" style="371" customWidth="1"/>
    <col min="6941" max="6941" width="2.375" style="371" customWidth="1"/>
    <col min="6942" max="7170" width="4.5" style="371"/>
    <col min="7171" max="7171" width="1.875" style="371" customWidth="1"/>
    <col min="7172" max="7172" width="2.375" style="371" customWidth="1"/>
    <col min="7173" max="7173" width="2.625" style="371" customWidth="1"/>
    <col min="7174" max="7192" width="4.5" style="371"/>
    <col min="7193" max="7196" width="2.625" style="371" customWidth="1"/>
    <col min="7197" max="7197" width="2.375" style="371" customWidth="1"/>
    <col min="7198" max="7426" width="4.5" style="371"/>
    <col min="7427" max="7427" width="1.875" style="371" customWidth="1"/>
    <col min="7428" max="7428" width="2.375" style="371" customWidth="1"/>
    <col min="7429" max="7429" width="2.625" style="371" customWidth="1"/>
    <col min="7430" max="7448" width="4.5" style="371"/>
    <col min="7449" max="7452" width="2.625" style="371" customWidth="1"/>
    <col min="7453" max="7453" width="2.375" style="371" customWidth="1"/>
    <col min="7454" max="7682" width="4.5" style="371"/>
    <col min="7683" max="7683" width="1.875" style="371" customWidth="1"/>
    <col min="7684" max="7684" width="2.375" style="371" customWidth="1"/>
    <col min="7685" max="7685" width="2.625" style="371" customWidth="1"/>
    <col min="7686" max="7704" width="4.5" style="371"/>
    <col min="7705" max="7708" width="2.625" style="371" customWidth="1"/>
    <col min="7709" max="7709" width="2.375" style="371" customWidth="1"/>
    <col min="7710" max="7938" width="4.5" style="371"/>
    <col min="7939" max="7939" width="1.875" style="371" customWidth="1"/>
    <col min="7940" max="7940" width="2.375" style="371" customWidth="1"/>
    <col min="7941" max="7941" width="2.625" style="371" customWidth="1"/>
    <col min="7942" max="7960" width="4.5" style="371"/>
    <col min="7961" max="7964" width="2.625" style="371" customWidth="1"/>
    <col min="7965" max="7965" width="2.375" style="371" customWidth="1"/>
    <col min="7966" max="8194" width="4.5" style="371"/>
    <col min="8195" max="8195" width="1.875" style="371" customWidth="1"/>
    <col min="8196" max="8196" width="2.375" style="371" customWidth="1"/>
    <col min="8197" max="8197" width="2.625" style="371" customWidth="1"/>
    <col min="8198" max="8216" width="4.5" style="371"/>
    <col min="8217" max="8220" width="2.625" style="371" customWidth="1"/>
    <col min="8221" max="8221" width="2.375" style="371" customWidth="1"/>
    <col min="8222" max="8450" width="4.5" style="371"/>
    <col min="8451" max="8451" width="1.875" style="371" customWidth="1"/>
    <col min="8452" max="8452" width="2.375" style="371" customWidth="1"/>
    <col min="8453" max="8453" width="2.625" style="371" customWidth="1"/>
    <col min="8454" max="8472" width="4.5" style="371"/>
    <col min="8473" max="8476" width="2.625" style="371" customWidth="1"/>
    <col min="8477" max="8477" width="2.375" style="371" customWidth="1"/>
    <col min="8478" max="8706" width="4.5" style="371"/>
    <col min="8707" max="8707" width="1.875" style="371" customWidth="1"/>
    <col min="8708" max="8708" width="2.375" style="371" customWidth="1"/>
    <col min="8709" max="8709" width="2.625" style="371" customWidth="1"/>
    <col min="8710" max="8728" width="4.5" style="371"/>
    <col min="8729" max="8732" width="2.625" style="371" customWidth="1"/>
    <col min="8733" max="8733" width="2.375" style="371" customWidth="1"/>
    <col min="8734" max="8962" width="4.5" style="371"/>
    <col min="8963" max="8963" width="1.875" style="371" customWidth="1"/>
    <col min="8964" max="8964" width="2.375" style="371" customWidth="1"/>
    <col min="8965" max="8965" width="2.625" style="371" customWidth="1"/>
    <col min="8966" max="8984" width="4.5" style="371"/>
    <col min="8985" max="8988" width="2.625" style="371" customWidth="1"/>
    <col min="8989" max="8989" width="2.375" style="371" customWidth="1"/>
    <col min="8990" max="9218" width="4.5" style="371"/>
    <col min="9219" max="9219" width="1.875" style="371" customWidth="1"/>
    <col min="9220" max="9220" width="2.375" style="371" customWidth="1"/>
    <col min="9221" max="9221" width="2.625" style="371" customWidth="1"/>
    <col min="9222" max="9240" width="4.5" style="371"/>
    <col min="9241" max="9244" width="2.625" style="371" customWidth="1"/>
    <col min="9245" max="9245" width="2.375" style="371" customWidth="1"/>
    <col min="9246" max="9474" width="4.5" style="371"/>
    <col min="9475" max="9475" width="1.875" style="371" customWidth="1"/>
    <col min="9476" max="9476" width="2.375" style="371" customWidth="1"/>
    <col min="9477" max="9477" width="2.625" style="371" customWidth="1"/>
    <col min="9478" max="9496" width="4.5" style="371"/>
    <col min="9497" max="9500" width="2.625" style="371" customWidth="1"/>
    <col min="9501" max="9501" width="2.375" style="371" customWidth="1"/>
    <col min="9502" max="9730" width="4.5" style="371"/>
    <col min="9731" max="9731" width="1.875" style="371" customWidth="1"/>
    <col min="9732" max="9732" width="2.375" style="371" customWidth="1"/>
    <col min="9733" max="9733" width="2.625" style="371" customWidth="1"/>
    <col min="9734" max="9752" width="4.5" style="371"/>
    <col min="9753" max="9756" width="2.625" style="371" customWidth="1"/>
    <col min="9757" max="9757" width="2.375" style="371" customWidth="1"/>
    <col min="9758" max="9986" width="4.5" style="371"/>
    <col min="9987" max="9987" width="1.875" style="371" customWidth="1"/>
    <col min="9988" max="9988" width="2.375" style="371" customWidth="1"/>
    <col min="9989" max="9989" width="2.625" style="371" customWidth="1"/>
    <col min="9990" max="10008" width="4.5" style="371"/>
    <col min="10009" max="10012" width="2.625" style="371" customWidth="1"/>
    <col min="10013" max="10013" width="2.375" style="371" customWidth="1"/>
    <col min="10014" max="10242" width="4.5" style="371"/>
    <col min="10243" max="10243" width="1.875" style="371" customWidth="1"/>
    <col min="10244" max="10244" width="2.375" style="371" customWidth="1"/>
    <col min="10245" max="10245" width="2.625" style="371" customWidth="1"/>
    <col min="10246" max="10264" width="4.5" style="371"/>
    <col min="10265" max="10268" width="2.625" style="371" customWidth="1"/>
    <col min="10269" max="10269" width="2.375" style="371" customWidth="1"/>
    <col min="10270" max="10498" width="4.5" style="371"/>
    <col min="10499" max="10499" width="1.875" style="371" customWidth="1"/>
    <col min="10500" max="10500" width="2.375" style="371" customWidth="1"/>
    <col min="10501" max="10501" width="2.625" style="371" customWidth="1"/>
    <col min="10502" max="10520" width="4.5" style="371"/>
    <col min="10521" max="10524" width="2.625" style="371" customWidth="1"/>
    <col min="10525" max="10525" width="2.375" style="371" customWidth="1"/>
    <col min="10526" max="10754" width="4.5" style="371"/>
    <col min="10755" max="10755" width="1.875" style="371" customWidth="1"/>
    <col min="10756" max="10756" width="2.375" style="371" customWidth="1"/>
    <col min="10757" max="10757" width="2.625" style="371" customWidth="1"/>
    <col min="10758" max="10776" width="4.5" style="371"/>
    <col min="10777" max="10780" width="2.625" style="371" customWidth="1"/>
    <col min="10781" max="10781" width="2.375" style="371" customWidth="1"/>
    <col min="10782" max="11010" width="4.5" style="371"/>
    <col min="11011" max="11011" width="1.875" style="371" customWidth="1"/>
    <col min="11012" max="11012" width="2.375" style="371" customWidth="1"/>
    <col min="11013" max="11013" width="2.625" style="371" customWidth="1"/>
    <col min="11014" max="11032" width="4.5" style="371"/>
    <col min="11033" max="11036" width="2.625" style="371" customWidth="1"/>
    <col min="11037" max="11037" width="2.375" style="371" customWidth="1"/>
    <col min="11038" max="11266" width="4.5" style="371"/>
    <col min="11267" max="11267" width="1.875" style="371" customWidth="1"/>
    <col min="11268" max="11268" width="2.375" style="371" customWidth="1"/>
    <col min="11269" max="11269" width="2.625" style="371" customWidth="1"/>
    <col min="11270" max="11288" width="4.5" style="371"/>
    <col min="11289" max="11292" width="2.625" style="371" customWidth="1"/>
    <col min="11293" max="11293" width="2.375" style="371" customWidth="1"/>
    <col min="11294" max="11522" width="4.5" style="371"/>
    <col min="11523" max="11523" width="1.875" style="371" customWidth="1"/>
    <col min="11524" max="11524" width="2.375" style="371" customWidth="1"/>
    <col min="11525" max="11525" width="2.625" style="371" customWidth="1"/>
    <col min="11526" max="11544" width="4.5" style="371"/>
    <col min="11545" max="11548" width="2.625" style="371" customWidth="1"/>
    <col min="11549" max="11549" width="2.375" style="371" customWidth="1"/>
    <col min="11550" max="11778" width="4.5" style="371"/>
    <col min="11779" max="11779" width="1.875" style="371" customWidth="1"/>
    <col min="11780" max="11780" width="2.375" style="371" customWidth="1"/>
    <col min="11781" max="11781" width="2.625" style="371" customWidth="1"/>
    <col min="11782" max="11800" width="4.5" style="371"/>
    <col min="11801" max="11804" width="2.625" style="371" customWidth="1"/>
    <col min="11805" max="11805" width="2.375" style="371" customWidth="1"/>
    <col min="11806" max="12034" width="4.5" style="371"/>
    <col min="12035" max="12035" width="1.875" style="371" customWidth="1"/>
    <col min="12036" max="12036" width="2.375" style="371" customWidth="1"/>
    <col min="12037" max="12037" width="2.625" style="371" customWidth="1"/>
    <col min="12038" max="12056" width="4.5" style="371"/>
    <col min="12057" max="12060" width="2.625" style="371" customWidth="1"/>
    <col min="12061" max="12061" width="2.375" style="371" customWidth="1"/>
    <col min="12062" max="12290" width="4.5" style="371"/>
    <col min="12291" max="12291" width="1.875" style="371" customWidth="1"/>
    <col min="12292" max="12292" width="2.375" style="371" customWidth="1"/>
    <col min="12293" max="12293" width="2.625" style="371" customWidth="1"/>
    <col min="12294" max="12312" width="4.5" style="371"/>
    <col min="12313" max="12316" width="2.625" style="371" customWidth="1"/>
    <col min="12317" max="12317" width="2.375" style="371" customWidth="1"/>
    <col min="12318" max="12546" width="4.5" style="371"/>
    <col min="12547" max="12547" width="1.875" style="371" customWidth="1"/>
    <col min="12548" max="12548" width="2.375" style="371" customWidth="1"/>
    <col min="12549" max="12549" width="2.625" style="371" customWidth="1"/>
    <col min="12550" max="12568" width="4.5" style="371"/>
    <col min="12569" max="12572" width="2.625" style="371" customWidth="1"/>
    <col min="12573" max="12573" width="2.375" style="371" customWidth="1"/>
    <col min="12574" max="12802" width="4.5" style="371"/>
    <col min="12803" max="12803" width="1.875" style="371" customWidth="1"/>
    <col min="12804" max="12804" width="2.375" style="371" customWidth="1"/>
    <col min="12805" max="12805" width="2.625" style="371" customWidth="1"/>
    <col min="12806" max="12824" width="4.5" style="371"/>
    <col min="12825" max="12828" width="2.625" style="371" customWidth="1"/>
    <col min="12829" max="12829" width="2.375" style="371" customWidth="1"/>
    <col min="12830" max="13058" width="4.5" style="371"/>
    <col min="13059" max="13059" width="1.875" style="371" customWidth="1"/>
    <col min="13060" max="13060" width="2.375" style="371" customWidth="1"/>
    <col min="13061" max="13061" width="2.625" style="371" customWidth="1"/>
    <col min="13062" max="13080" width="4.5" style="371"/>
    <col min="13081" max="13084" width="2.625" style="371" customWidth="1"/>
    <col min="13085" max="13085" width="2.375" style="371" customWidth="1"/>
    <col min="13086" max="13314" width="4.5" style="371"/>
    <col min="13315" max="13315" width="1.875" style="371" customWidth="1"/>
    <col min="13316" max="13316" width="2.375" style="371" customWidth="1"/>
    <col min="13317" max="13317" width="2.625" style="371" customWidth="1"/>
    <col min="13318" max="13336" width="4.5" style="371"/>
    <col min="13337" max="13340" width="2.625" style="371" customWidth="1"/>
    <col min="13341" max="13341" width="2.375" style="371" customWidth="1"/>
    <col min="13342" max="13570" width="4.5" style="371"/>
    <col min="13571" max="13571" width="1.875" style="371" customWidth="1"/>
    <col min="13572" max="13572" width="2.375" style="371" customWidth="1"/>
    <col min="13573" max="13573" width="2.625" style="371" customWidth="1"/>
    <col min="13574" max="13592" width="4.5" style="371"/>
    <col min="13593" max="13596" width="2.625" style="371" customWidth="1"/>
    <col min="13597" max="13597" width="2.375" style="371" customWidth="1"/>
    <col min="13598" max="13826" width="4.5" style="371"/>
    <col min="13827" max="13827" width="1.875" style="371" customWidth="1"/>
    <col min="13828" max="13828" width="2.375" style="371" customWidth="1"/>
    <col min="13829" max="13829" width="2.625" style="371" customWidth="1"/>
    <col min="13830" max="13848" width="4.5" style="371"/>
    <col min="13849" max="13852" width="2.625" style="371" customWidth="1"/>
    <col min="13853" max="13853" width="2.375" style="371" customWidth="1"/>
    <col min="13854" max="14082" width="4.5" style="371"/>
    <col min="14083" max="14083" width="1.875" style="371" customWidth="1"/>
    <col min="14084" max="14084" width="2.375" style="371" customWidth="1"/>
    <col min="14085" max="14085" width="2.625" style="371" customWidth="1"/>
    <col min="14086" max="14104" width="4.5" style="371"/>
    <col min="14105" max="14108" width="2.625" style="371" customWidth="1"/>
    <col min="14109" max="14109" width="2.375" style="371" customWidth="1"/>
    <col min="14110" max="14338" width="4.5" style="371"/>
    <col min="14339" max="14339" width="1.875" style="371" customWidth="1"/>
    <col min="14340" max="14340" width="2.375" style="371" customWidth="1"/>
    <col min="14341" max="14341" width="2.625" style="371" customWidth="1"/>
    <col min="14342" max="14360" width="4.5" style="371"/>
    <col min="14361" max="14364" width="2.625" style="371" customWidth="1"/>
    <col min="14365" max="14365" width="2.375" style="371" customWidth="1"/>
    <col min="14366" max="14594" width="4.5" style="371"/>
    <col min="14595" max="14595" width="1.875" style="371" customWidth="1"/>
    <col min="14596" max="14596" width="2.375" style="371" customWidth="1"/>
    <col min="14597" max="14597" width="2.625" style="371" customWidth="1"/>
    <col min="14598" max="14616" width="4.5" style="371"/>
    <col min="14617" max="14620" width="2.625" style="371" customWidth="1"/>
    <col min="14621" max="14621" width="2.375" style="371" customWidth="1"/>
    <col min="14622" max="14850" width="4.5" style="371"/>
    <col min="14851" max="14851" width="1.875" style="371" customWidth="1"/>
    <col min="14852" max="14852" width="2.375" style="371" customWidth="1"/>
    <col min="14853" max="14853" width="2.625" style="371" customWidth="1"/>
    <col min="14854" max="14872" width="4.5" style="371"/>
    <col min="14873" max="14876" width="2.625" style="371" customWidth="1"/>
    <col min="14877" max="14877" width="2.375" style="371" customWidth="1"/>
    <col min="14878" max="15106" width="4.5" style="371"/>
    <col min="15107" max="15107" width="1.875" style="371" customWidth="1"/>
    <col min="15108" max="15108" width="2.375" style="371" customWidth="1"/>
    <col min="15109" max="15109" width="2.625" style="371" customWidth="1"/>
    <col min="15110" max="15128" width="4.5" style="371"/>
    <col min="15129" max="15132" width="2.625" style="371" customWidth="1"/>
    <col min="15133" max="15133" width="2.375" style="371" customWidth="1"/>
    <col min="15134" max="15362" width="4.5" style="371"/>
    <col min="15363" max="15363" width="1.875" style="371" customWidth="1"/>
    <col min="15364" max="15364" width="2.375" style="371" customWidth="1"/>
    <col min="15365" max="15365" width="2.625" style="371" customWidth="1"/>
    <col min="15366" max="15384" width="4.5" style="371"/>
    <col min="15385" max="15388" width="2.625" style="371" customWidth="1"/>
    <col min="15389" max="15389" width="2.375" style="371" customWidth="1"/>
    <col min="15390" max="15618" width="4.5" style="371"/>
    <col min="15619" max="15619" width="1.875" style="371" customWidth="1"/>
    <col min="15620" max="15620" width="2.375" style="371" customWidth="1"/>
    <col min="15621" max="15621" width="2.625" style="371" customWidth="1"/>
    <col min="15622" max="15640" width="4.5" style="371"/>
    <col min="15641" max="15644" width="2.625" style="371" customWidth="1"/>
    <col min="15645" max="15645" width="2.375" style="371" customWidth="1"/>
    <col min="15646" max="15874" width="4.5" style="371"/>
    <col min="15875" max="15875" width="1.875" style="371" customWidth="1"/>
    <col min="15876" max="15876" width="2.375" style="371" customWidth="1"/>
    <col min="15877" max="15877" width="2.625" style="371" customWidth="1"/>
    <col min="15878" max="15896" width="4.5" style="371"/>
    <col min="15897" max="15900" width="2.625" style="371" customWidth="1"/>
    <col min="15901" max="15901" width="2.375" style="371" customWidth="1"/>
    <col min="15902" max="16130" width="4.5" style="371"/>
    <col min="16131" max="16131" width="1.875" style="371" customWidth="1"/>
    <col min="16132" max="16132" width="2.375" style="371" customWidth="1"/>
    <col min="16133" max="16133" width="2.625" style="371" customWidth="1"/>
    <col min="16134" max="16152" width="4.5" style="371"/>
    <col min="16153" max="16156" width="2.625" style="371" customWidth="1"/>
    <col min="16157" max="16157" width="2.375" style="371" customWidth="1"/>
    <col min="16158" max="16384" width="4.5" style="371"/>
  </cols>
  <sheetData>
    <row r="1" spans="2:32" x14ac:dyDescent="0.15">
      <c r="B1" s="1185" t="s">
        <v>705</v>
      </c>
      <c r="C1" s="1185"/>
      <c r="D1" s="1185"/>
      <c r="E1" s="1185"/>
      <c r="F1" s="372"/>
      <c r="G1" s="372"/>
      <c r="H1" s="372"/>
      <c r="I1" s="372"/>
      <c r="J1" s="372"/>
      <c r="K1" s="372"/>
      <c r="L1" s="372"/>
      <c r="M1" s="372"/>
      <c r="N1" s="372"/>
      <c r="O1" s="372"/>
      <c r="P1" s="372"/>
      <c r="Q1" s="372"/>
      <c r="R1" s="372"/>
      <c r="S1" s="372"/>
      <c r="T1" s="372"/>
      <c r="U1" s="372"/>
      <c r="V1" s="372"/>
      <c r="W1" s="373"/>
      <c r="X1" s="373"/>
      <c r="Y1" s="372"/>
      <c r="Z1" s="372"/>
      <c r="AA1" s="372"/>
      <c r="AB1" s="372"/>
      <c r="AC1" s="372"/>
    </row>
    <row r="2" spans="2:32" x14ac:dyDescent="0.15">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row>
    <row r="3" spans="2:32" x14ac:dyDescent="0.15">
      <c r="B3" s="372"/>
      <c r="C3" s="372"/>
      <c r="D3" s="372"/>
      <c r="E3" s="372"/>
      <c r="F3" s="372"/>
      <c r="G3" s="372"/>
      <c r="H3" s="372"/>
      <c r="I3" s="372"/>
      <c r="J3" s="372"/>
      <c r="K3" s="372"/>
      <c r="L3" s="372"/>
      <c r="M3" s="372"/>
      <c r="N3" s="372"/>
      <c r="O3" s="372"/>
      <c r="P3" s="372"/>
      <c r="Q3" s="372"/>
      <c r="R3" s="372"/>
      <c r="S3" s="372"/>
      <c r="T3" s="372"/>
      <c r="U3" s="1186" t="s">
        <v>706</v>
      </c>
      <c r="V3" s="1186"/>
      <c r="W3" s="1186"/>
      <c r="X3" s="1186"/>
      <c r="Y3" s="1186"/>
      <c r="Z3" s="1186"/>
      <c r="AA3" s="1186"/>
      <c r="AB3" s="1186"/>
      <c r="AC3" s="372"/>
    </row>
    <row r="4" spans="2:32" x14ac:dyDescent="0.15">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row>
    <row r="5" spans="2:32" x14ac:dyDescent="0.15">
      <c r="B5" s="374"/>
      <c r="C5" s="1187"/>
      <c r="D5" s="1187"/>
      <c r="E5" s="1187"/>
      <c r="F5" s="1187"/>
      <c r="G5" s="1187"/>
      <c r="H5" s="1187"/>
      <c r="I5" s="1187"/>
      <c r="J5" s="1187"/>
      <c r="K5" s="1187"/>
      <c r="L5" s="1187"/>
      <c r="M5" s="1187"/>
      <c r="N5" s="1187"/>
      <c r="O5" s="1187"/>
      <c r="P5" s="1187"/>
      <c r="Q5" s="1187"/>
      <c r="R5" s="1187"/>
      <c r="S5" s="1187"/>
      <c r="T5" s="1187"/>
      <c r="U5" s="1187"/>
      <c r="V5" s="1187"/>
      <c r="W5" s="1187"/>
      <c r="X5" s="1187"/>
      <c r="Y5" s="1187"/>
      <c r="Z5" s="1187"/>
      <c r="AA5" s="1187"/>
      <c r="AB5" s="1187"/>
      <c r="AC5" s="374"/>
    </row>
    <row r="6" spans="2:32" ht="17.25" x14ac:dyDescent="0.15">
      <c r="B6" s="374"/>
      <c r="C6" s="1188" t="s">
        <v>707</v>
      </c>
      <c r="D6" s="1188"/>
      <c r="E6" s="1188"/>
      <c r="F6" s="1188"/>
      <c r="G6" s="1188"/>
      <c r="H6" s="1188"/>
      <c r="I6" s="1188"/>
      <c r="J6" s="1188"/>
      <c r="K6" s="1188"/>
      <c r="L6" s="1188"/>
      <c r="M6" s="1188"/>
      <c r="N6" s="1188"/>
      <c r="O6" s="1188"/>
      <c r="P6" s="1188"/>
      <c r="Q6" s="1188"/>
      <c r="R6" s="1188"/>
      <c r="S6" s="1188"/>
      <c r="T6" s="1188"/>
      <c r="U6" s="1188"/>
      <c r="V6" s="1188"/>
      <c r="W6" s="1188"/>
      <c r="X6" s="1188"/>
      <c r="Y6" s="1188"/>
      <c r="Z6" s="1188"/>
      <c r="AA6" s="1188"/>
      <c r="AB6" s="1188"/>
      <c r="AC6" s="374"/>
    </row>
    <row r="7" spans="2:32" x14ac:dyDescent="0.15">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row>
    <row r="8" spans="2:32" ht="23.25" customHeight="1" x14ac:dyDescent="0.15">
      <c r="B8" s="374"/>
      <c r="C8" s="1189" t="s">
        <v>708</v>
      </c>
      <c r="D8" s="1190"/>
      <c r="E8" s="1190"/>
      <c r="F8" s="1190"/>
      <c r="G8" s="1191"/>
      <c r="H8" s="1192"/>
      <c r="I8" s="1192"/>
      <c r="J8" s="1192"/>
      <c r="K8" s="1192"/>
      <c r="L8" s="1192"/>
      <c r="M8" s="1192"/>
      <c r="N8" s="1192"/>
      <c r="O8" s="1192"/>
      <c r="P8" s="1192"/>
      <c r="Q8" s="1192"/>
      <c r="R8" s="1192"/>
      <c r="S8" s="1192"/>
      <c r="T8" s="1192"/>
      <c r="U8" s="1192"/>
      <c r="V8" s="1192"/>
      <c r="W8" s="1192"/>
      <c r="X8" s="1192"/>
      <c r="Y8" s="1192"/>
      <c r="Z8" s="1192"/>
      <c r="AA8" s="1192"/>
      <c r="AB8" s="1193"/>
      <c r="AC8" s="374"/>
    </row>
    <row r="9" spans="2:32" ht="23.25" customHeight="1" x14ac:dyDescent="0.15">
      <c r="B9" s="374"/>
      <c r="C9" s="1189" t="s">
        <v>709</v>
      </c>
      <c r="D9" s="1190"/>
      <c r="E9" s="1190"/>
      <c r="F9" s="1190"/>
      <c r="G9" s="1191"/>
      <c r="H9" s="1190" t="s">
        <v>710</v>
      </c>
      <c r="I9" s="1190"/>
      <c r="J9" s="1190"/>
      <c r="K9" s="1190"/>
      <c r="L9" s="1190"/>
      <c r="M9" s="1190"/>
      <c r="N9" s="1190"/>
      <c r="O9" s="1190"/>
      <c r="P9" s="1190"/>
      <c r="Q9" s="1190"/>
      <c r="R9" s="1190"/>
      <c r="S9" s="1190"/>
      <c r="T9" s="1190"/>
      <c r="U9" s="1190"/>
      <c r="V9" s="1190"/>
      <c r="W9" s="1190"/>
      <c r="X9" s="1190"/>
      <c r="Y9" s="1190"/>
      <c r="Z9" s="1190"/>
      <c r="AA9" s="1190"/>
      <c r="AB9" s="1191"/>
      <c r="AC9" s="374"/>
    </row>
    <row r="10" spans="2:32" ht="3" customHeight="1" x14ac:dyDescent="0.15">
      <c r="B10" s="374"/>
      <c r="C10" s="375"/>
      <c r="D10" s="375"/>
      <c r="E10" s="375"/>
      <c r="F10" s="375"/>
      <c r="G10" s="375"/>
      <c r="H10" s="376"/>
      <c r="I10" s="376"/>
      <c r="J10" s="376"/>
      <c r="K10" s="376"/>
      <c r="L10" s="376"/>
      <c r="M10" s="376"/>
      <c r="N10" s="376"/>
      <c r="O10" s="376"/>
      <c r="P10" s="376"/>
      <c r="Q10" s="376"/>
      <c r="R10" s="376"/>
      <c r="S10" s="376"/>
      <c r="T10" s="376"/>
      <c r="U10" s="376"/>
      <c r="V10" s="376"/>
      <c r="W10" s="376"/>
      <c r="X10" s="376"/>
      <c r="Y10" s="376"/>
      <c r="Z10" s="376"/>
      <c r="AA10" s="376"/>
      <c r="AB10" s="376"/>
      <c r="AC10" s="374"/>
      <c r="AF10" s="377"/>
    </row>
    <row r="11" spans="2:32" ht="13.5" customHeight="1" x14ac:dyDescent="0.15">
      <c r="B11" s="374"/>
      <c r="C11" s="1194"/>
      <c r="D11" s="1194"/>
      <c r="E11" s="1194"/>
      <c r="F11" s="1194"/>
      <c r="G11" s="1194"/>
      <c r="H11" s="1194"/>
      <c r="I11" s="1194"/>
      <c r="J11" s="1194"/>
      <c r="K11" s="1194"/>
      <c r="L11" s="1194"/>
      <c r="M11" s="1194"/>
      <c r="N11" s="1194"/>
      <c r="O11" s="1194"/>
      <c r="P11" s="1194"/>
      <c r="Q11" s="1194"/>
      <c r="R11" s="1194"/>
      <c r="S11" s="1194"/>
      <c r="T11" s="1194"/>
      <c r="U11" s="1194"/>
      <c r="V11" s="1194"/>
      <c r="W11" s="1194"/>
      <c r="X11" s="1194"/>
      <c r="Y11" s="1194"/>
      <c r="Z11" s="1194"/>
      <c r="AA11" s="1194"/>
      <c r="AB11" s="1194"/>
      <c r="AC11" s="374"/>
      <c r="AF11" s="377"/>
    </row>
    <row r="12" spans="2:32" ht="6" customHeight="1" x14ac:dyDescent="0.15">
      <c r="B12" s="378"/>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row>
    <row r="13" spans="2:32" ht="17.25" customHeight="1" x14ac:dyDescent="0.15">
      <c r="B13" s="379"/>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1"/>
    </row>
    <row r="14" spans="2:32" ht="37.5" customHeight="1" x14ac:dyDescent="0.15">
      <c r="B14" s="382"/>
      <c r="C14" s="374"/>
      <c r="D14" s="1173" t="s">
        <v>711</v>
      </c>
      <c r="E14" s="1174"/>
      <c r="F14" s="1174"/>
      <c r="G14" s="1174"/>
      <c r="H14" s="1174"/>
      <c r="I14" s="1174"/>
      <c r="J14" s="1174"/>
      <c r="K14" s="1174"/>
      <c r="L14" s="1174"/>
      <c r="M14" s="1174"/>
      <c r="N14" s="1174"/>
      <c r="O14" s="1174"/>
      <c r="P14" s="1174"/>
      <c r="Q14" s="1174"/>
      <c r="R14" s="1174"/>
      <c r="S14" s="1174"/>
      <c r="T14" s="1174"/>
      <c r="U14" s="1174"/>
      <c r="V14" s="1174"/>
      <c r="W14" s="1174"/>
      <c r="X14" s="1174"/>
      <c r="Y14" s="1174"/>
      <c r="Z14" s="1174"/>
      <c r="AA14" s="1174"/>
      <c r="AB14" s="1174"/>
      <c r="AC14" s="383"/>
    </row>
    <row r="15" spans="2:32" ht="9" customHeight="1" thickBot="1" x14ac:dyDescent="0.2">
      <c r="B15" s="382"/>
      <c r="C15" s="374"/>
      <c r="D15" s="384"/>
      <c r="E15" s="385"/>
      <c r="F15" s="385"/>
      <c r="G15" s="385"/>
      <c r="H15" s="385"/>
      <c r="I15" s="385"/>
      <c r="J15" s="386"/>
      <c r="K15" s="386"/>
      <c r="L15" s="386"/>
      <c r="M15" s="386"/>
      <c r="N15" s="386"/>
      <c r="O15" s="386"/>
      <c r="P15" s="386"/>
      <c r="Q15" s="386"/>
      <c r="R15" s="386"/>
      <c r="S15" s="386"/>
      <c r="T15" s="386"/>
      <c r="U15" s="386"/>
      <c r="V15" s="386"/>
      <c r="W15" s="386"/>
      <c r="X15" s="386"/>
      <c r="Y15" s="387"/>
      <c r="Z15" s="387"/>
      <c r="AA15" s="387"/>
      <c r="AB15" s="387"/>
      <c r="AC15" s="383"/>
    </row>
    <row r="16" spans="2:32" ht="17.25" customHeight="1" thickBot="1" x14ac:dyDescent="0.2">
      <c r="B16" s="382"/>
      <c r="C16" s="374"/>
      <c r="D16" s="387"/>
      <c r="E16" s="385"/>
      <c r="F16" s="385"/>
      <c r="G16" s="385"/>
      <c r="H16" s="385"/>
      <c r="I16" s="385"/>
      <c r="J16" s="386"/>
      <c r="K16" s="386"/>
      <c r="L16" s="386"/>
      <c r="M16" s="386"/>
      <c r="N16" s="386"/>
      <c r="O16" s="386"/>
      <c r="P16" s="386"/>
      <c r="Q16" s="386"/>
      <c r="R16" s="386"/>
      <c r="S16" s="386"/>
      <c r="T16" s="386"/>
      <c r="U16" s="388"/>
      <c r="V16" s="389" t="s">
        <v>712</v>
      </c>
      <c r="W16" s="386"/>
      <c r="X16" s="386"/>
      <c r="Y16" s="1175" t="s">
        <v>713</v>
      </c>
      <c r="Z16" s="1176"/>
      <c r="AA16" s="1177"/>
      <c r="AB16" s="374"/>
      <c r="AC16" s="390"/>
    </row>
    <row r="17" spans="2:29" ht="17.25" customHeight="1" x14ac:dyDescent="0.15">
      <c r="B17" s="382"/>
      <c r="C17" s="374"/>
      <c r="D17" s="387"/>
      <c r="E17" s="385"/>
      <c r="F17" s="385"/>
      <c r="G17" s="385"/>
      <c r="H17" s="385"/>
      <c r="I17" s="385"/>
      <c r="J17" s="386"/>
      <c r="K17" s="386"/>
      <c r="L17" s="386"/>
      <c r="M17" s="386"/>
      <c r="N17" s="386"/>
      <c r="O17" s="386"/>
      <c r="P17" s="386"/>
      <c r="Q17" s="386"/>
      <c r="R17" s="386"/>
      <c r="S17" s="386"/>
      <c r="T17" s="386"/>
      <c r="U17" s="386"/>
      <c r="V17" s="386"/>
      <c r="W17" s="386"/>
      <c r="X17" s="386"/>
      <c r="Y17" s="391"/>
      <c r="Z17" s="391"/>
      <c r="AA17" s="391"/>
      <c r="AB17" s="374"/>
      <c r="AC17" s="390"/>
    </row>
    <row r="18" spans="2:29" ht="37.5" customHeight="1" x14ac:dyDescent="0.15">
      <c r="B18" s="382"/>
      <c r="C18" s="374"/>
      <c r="D18" s="1173" t="s">
        <v>714</v>
      </c>
      <c r="E18" s="1173"/>
      <c r="F18" s="1173"/>
      <c r="G18" s="1173"/>
      <c r="H18" s="1173"/>
      <c r="I18" s="1173"/>
      <c r="J18" s="1173"/>
      <c r="K18" s="1173"/>
      <c r="L18" s="1173"/>
      <c r="M18" s="1173"/>
      <c r="N18" s="1173"/>
      <c r="O18" s="1173"/>
      <c r="P18" s="1173"/>
      <c r="Q18" s="1173"/>
      <c r="R18" s="1173"/>
      <c r="S18" s="1173"/>
      <c r="T18" s="1173"/>
      <c r="U18" s="1173"/>
      <c r="V18" s="1173"/>
      <c r="W18" s="1173"/>
      <c r="X18" s="1173"/>
      <c r="Y18" s="1173"/>
      <c r="Z18" s="1173"/>
      <c r="AA18" s="1173"/>
      <c r="AB18" s="1173"/>
      <c r="AC18" s="390"/>
    </row>
    <row r="19" spans="2:29" ht="20.25" customHeight="1" x14ac:dyDescent="0.15">
      <c r="B19" s="382"/>
      <c r="C19" s="374"/>
      <c r="D19" s="387"/>
      <c r="E19" s="387" t="s">
        <v>715</v>
      </c>
      <c r="F19" s="374"/>
      <c r="G19" s="374"/>
      <c r="H19" s="374"/>
      <c r="I19" s="374"/>
      <c r="J19" s="374"/>
      <c r="K19" s="374"/>
      <c r="L19" s="374"/>
      <c r="M19" s="374"/>
      <c r="N19" s="374"/>
      <c r="O19" s="374"/>
      <c r="P19" s="374"/>
      <c r="Q19" s="374"/>
      <c r="R19" s="374"/>
      <c r="S19" s="374"/>
      <c r="T19" s="374"/>
      <c r="U19" s="374"/>
      <c r="V19" s="374"/>
      <c r="W19" s="374"/>
      <c r="X19" s="374"/>
      <c r="Y19" s="374"/>
      <c r="Z19" s="374"/>
      <c r="AA19" s="392"/>
      <c r="AB19" s="374"/>
      <c r="AC19" s="390"/>
    </row>
    <row r="20" spans="2:29" ht="18.75" customHeight="1" x14ac:dyDescent="0.15">
      <c r="B20" s="382"/>
      <c r="C20" s="374"/>
      <c r="D20" s="374"/>
      <c r="E20" s="393" t="s">
        <v>716</v>
      </c>
      <c r="F20" s="393"/>
      <c r="G20" s="394"/>
      <c r="H20" s="394"/>
      <c r="I20" s="394"/>
      <c r="J20" s="395"/>
      <c r="K20" s="395"/>
      <c r="L20" s="395"/>
      <c r="M20" s="395"/>
      <c r="N20" s="395"/>
      <c r="O20" s="395"/>
      <c r="P20" s="395"/>
      <c r="Q20" s="395"/>
      <c r="R20" s="395"/>
      <c r="S20" s="395"/>
      <c r="T20" s="395"/>
      <c r="U20" s="395"/>
      <c r="V20" s="374"/>
      <c r="W20" s="374"/>
      <c r="X20" s="374"/>
      <c r="Y20" s="374"/>
      <c r="Z20" s="374"/>
      <c r="AA20" s="392"/>
      <c r="AB20" s="374"/>
      <c r="AC20" s="390"/>
    </row>
    <row r="21" spans="2:29" ht="18.75" customHeight="1" x14ac:dyDescent="0.15">
      <c r="B21" s="382"/>
      <c r="C21" s="374"/>
      <c r="D21" s="374"/>
      <c r="E21" s="387"/>
      <c r="F21" s="374"/>
      <c r="G21" s="387"/>
      <c r="H21" s="396" t="s">
        <v>717</v>
      </c>
      <c r="I21" s="396"/>
      <c r="J21" s="397"/>
      <c r="K21" s="397"/>
      <c r="L21" s="397"/>
      <c r="M21" s="397"/>
      <c r="N21" s="397"/>
      <c r="O21" s="398"/>
      <c r="P21" s="398"/>
      <c r="Q21" s="398"/>
      <c r="R21" s="398"/>
      <c r="S21" s="398"/>
      <c r="T21" s="398"/>
      <c r="U21" s="398"/>
      <c r="V21" s="374"/>
      <c r="W21" s="374"/>
      <c r="X21" s="374"/>
      <c r="Y21" s="374"/>
      <c r="Z21" s="374"/>
      <c r="AA21" s="392"/>
      <c r="AB21" s="374"/>
      <c r="AC21" s="390"/>
    </row>
    <row r="22" spans="2:29" ht="8.25" customHeight="1" x14ac:dyDescent="0.15">
      <c r="B22" s="382"/>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92"/>
      <c r="AB22" s="374"/>
      <c r="AC22" s="390"/>
    </row>
    <row r="23" spans="2:29" ht="18.75" customHeight="1" x14ac:dyDescent="0.15">
      <c r="B23" s="382"/>
      <c r="C23" s="374"/>
      <c r="D23" s="374"/>
      <c r="E23" s="393" t="s">
        <v>718</v>
      </c>
      <c r="F23" s="393"/>
      <c r="G23" s="394"/>
      <c r="H23" s="394"/>
      <c r="I23" s="394"/>
      <c r="J23" s="395"/>
      <c r="K23" s="395"/>
      <c r="L23" s="395"/>
      <c r="M23" s="395"/>
      <c r="N23" s="395"/>
      <c r="O23" s="399"/>
      <c r="P23" s="399"/>
      <c r="Q23" s="399"/>
      <c r="R23" s="399"/>
      <c r="S23" s="399"/>
      <c r="T23" s="399"/>
      <c r="U23" s="399"/>
      <c r="V23" s="374"/>
      <c r="W23" s="374"/>
      <c r="X23" s="374"/>
      <c r="Y23" s="374"/>
      <c r="Z23" s="374"/>
      <c r="AA23" s="392"/>
      <c r="AB23" s="374"/>
      <c r="AC23" s="390"/>
    </row>
    <row r="24" spans="2:29" ht="18.75" customHeight="1" x14ac:dyDescent="0.15">
      <c r="B24" s="382"/>
      <c r="C24" s="374"/>
      <c r="D24" s="374"/>
      <c r="E24" s="374"/>
      <c r="F24" s="374"/>
      <c r="G24" s="387"/>
      <c r="H24" s="396" t="s">
        <v>717</v>
      </c>
      <c r="I24" s="396"/>
      <c r="J24" s="397"/>
      <c r="K24" s="397"/>
      <c r="L24" s="397"/>
      <c r="M24" s="397"/>
      <c r="N24" s="397"/>
      <c r="O24" s="398"/>
      <c r="P24" s="398"/>
      <c r="Q24" s="398"/>
      <c r="R24" s="398"/>
      <c r="S24" s="398"/>
      <c r="T24" s="398"/>
      <c r="U24" s="398"/>
      <c r="V24" s="374"/>
      <c r="W24" s="374"/>
      <c r="X24" s="374"/>
      <c r="Y24" s="374"/>
      <c r="Z24" s="374"/>
      <c r="AA24" s="392"/>
      <c r="AB24" s="374"/>
      <c r="AC24" s="390"/>
    </row>
    <row r="25" spans="2:29" ht="13.5" customHeight="1" thickBot="1" x14ac:dyDescent="0.2">
      <c r="B25" s="382"/>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92"/>
      <c r="AB25" s="374"/>
      <c r="AC25" s="390"/>
    </row>
    <row r="26" spans="2:29" ht="15" customHeight="1" thickBot="1" x14ac:dyDescent="0.2">
      <c r="B26" s="382"/>
      <c r="C26" s="374"/>
      <c r="D26" s="374"/>
      <c r="E26" s="374"/>
      <c r="F26" s="374"/>
      <c r="G26" s="374"/>
      <c r="H26" s="374"/>
      <c r="I26" s="374"/>
      <c r="J26" s="1178" t="s">
        <v>719</v>
      </c>
      <c r="K26" s="1178"/>
      <c r="L26" s="1178"/>
      <c r="M26" s="1178"/>
      <c r="N26" s="1178"/>
      <c r="O26" s="1178"/>
      <c r="P26" s="1178"/>
      <c r="Q26" s="1178"/>
      <c r="R26" s="1178"/>
      <c r="S26" s="1178"/>
      <c r="T26" s="1178"/>
      <c r="U26" s="1178"/>
      <c r="V26" s="1178"/>
      <c r="W26" s="374" t="s">
        <v>118</v>
      </c>
      <c r="X26" s="400" t="s">
        <v>720</v>
      </c>
      <c r="Y26" s="1175"/>
      <c r="Z26" s="1177"/>
      <c r="AA26" s="401" t="s">
        <v>346</v>
      </c>
      <c r="AB26" s="374"/>
      <c r="AC26" s="390"/>
    </row>
    <row r="27" spans="2:29" ht="15" customHeight="1" thickBot="1" x14ac:dyDescent="0.2">
      <c r="B27" s="382"/>
      <c r="C27" s="374"/>
      <c r="D27" s="374"/>
      <c r="E27" s="374"/>
      <c r="F27" s="374"/>
      <c r="G27" s="374"/>
      <c r="H27" s="374"/>
      <c r="I27" s="374"/>
      <c r="J27" s="374"/>
      <c r="K27" s="387"/>
      <c r="L27" s="374"/>
      <c r="M27" s="374"/>
      <c r="N27" s="374"/>
      <c r="O27" s="374"/>
      <c r="P27" s="374"/>
      <c r="Q27" s="374"/>
      <c r="R27" s="374"/>
      <c r="S27" s="374"/>
      <c r="T27" s="374"/>
      <c r="U27" s="374"/>
      <c r="V27" s="374"/>
      <c r="W27" s="374"/>
      <c r="X27" s="374"/>
      <c r="Y27" s="391"/>
      <c r="Z27" s="391"/>
      <c r="AA27" s="374"/>
      <c r="AB27" s="374"/>
      <c r="AC27" s="390"/>
    </row>
    <row r="28" spans="2:29" ht="19.5" customHeight="1" thickBot="1" x14ac:dyDescent="0.2">
      <c r="B28" s="382"/>
      <c r="C28" s="374"/>
      <c r="D28" s="387"/>
      <c r="E28" s="385"/>
      <c r="F28" s="402"/>
      <c r="G28" s="1178" t="s">
        <v>721</v>
      </c>
      <c r="H28" s="1178"/>
      <c r="I28" s="1178"/>
      <c r="J28" s="1178"/>
      <c r="K28" s="1178"/>
      <c r="L28" s="1178"/>
      <c r="M28" s="1178"/>
      <c r="N28" s="1178"/>
      <c r="O28" s="1178"/>
      <c r="P28" s="1178"/>
      <c r="Q28" s="1178"/>
      <c r="R28" s="1178"/>
      <c r="S28" s="1178"/>
      <c r="T28" s="1178"/>
      <c r="U28" s="1178"/>
      <c r="V28" s="1178"/>
      <c r="W28" s="374" t="s">
        <v>118</v>
      </c>
      <c r="X28" s="400" t="s">
        <v>722</v>
      </c>
      <c r="Y28" s="1202">
        <f>Y26*100</f>
        <v>0</v>
      </c>
      <c r="Z28" s="1203"/>
      <c r="AA28" s="401" t="s">
        <v>117</v>
      </c>
      <c r="AB28" s="374"/>
      <c r="AC28" s="403"/>
    </row>
    <row r="29" spans="2:29" ht="19.5" customHeight="1" x14ac:dyDescent="0.15">
      <c r="B29" s="382"/>
      <c r="C29" s="374"/>
      <c r="D29" s="387"/>
      <c r="E29" s="385"/>
      <c r="F29" s="385"/>
      <c r="G29" s="387"/>
      <c r="H29" s="385"/>
      <c r="I29" s="385"/>
      <c r="J29" s="386"/>
      <c r="K29" s="386"/>
      <c r="L29" s="386"/>
      <c r="M29" s="386"/>
      <c r="N29" s="386"/>
      <c r="O29" s="386"/>
      <c r="P29" s="386"/>
      <c r="Q29" s="386"/>
      <c r="R29" s="386"/>
      <c r="S29" s="386"/>
      <c r="T29" s="386"/>
      <c r="U29" s="386"/>
      <c r="V29" s="391"/>
      <c r="W29" s="374" t="s">
        <v>723</v>
      </c>
      <c r="X29" s="374"/>
      <c r="Y29" s="374"/>
      <c r="Z29" s="391"/>
      <c r="AA29" s="391"/>
      <c r="AB29" s="374"/>
      <c r="AC29" s="403"/>
    </row>
    <row r="30" spans="2:29" ht="19.5" customHeight="1" x14ac:dyDescent="0.15">
      <c r="B30" s="382"/>
      <c r="C30" s="374"/>
      <c r="D30" s="387"/>
      <c r="E30" s="385"/>
      <c r="F30" s="385"/>
      <c r="G30" s="387"/>
      <c r="H30" s="385"/>
      <c r="I30" s="385"/>
      <c r="J30" s="386"/>
      <c r="K30" s="386"/>
      <c r="L30" s="386"/>
      <c r="M30" s="386"/>
      <c r="N30" s="386"/>
      <c r="O30" s="386"/>
      <c r="P30" s="386"/>
      <c r="Q30" s="386"/>
      <c r="R30" s="386"/>
      <c r="S30" s="374"/>
      <c r="T30" s="386"/>
      <c r="U30" s="386"/>
      <c r="V30" s="386"/>
      <c r="W30" s="386"/>
      <c r="X30" s="386"/>
      <c r="Y30" s="391"/>
      <c r="Z30" s="391"/>
      <c r="AA30" s="391"/>
      <c r="AB30" s="374"/>
      <c r="AC30" s="403"/>
    </row>
    <row r="31" spans="2:29" ht="18.75" customHeight="1" x14ac:dyDescent="0.15">
      <c r="B31" s="382"/>
      <c r="C31" s="374"/>
      <c r="D31" s="384" t="s">
        <v>724</v>
      </c>
      <c r="E31" s="385"/>
      <c r="F31" s="385"/>
      <c r="G31" s="385"/>
      <c r="H31" s="385"/>
      <c r="I31" s="385"/>
      <c r="J31" s="386"/>
      <c r="K31" s="386"/>
      <c r="L31" s="386"/>
      <c r="M31" s="386"/>
      <c r="N31" s="386"/>
      <c r="O31" s="386"/>
      <c r="P31" s="386"/>
      <c r="Q31" s="386"/>
      <c r="R31" s="386"/>
      <c r="S31" s="386"/>
      <c r="T31" s="386"/>
      <c r="U31" s="386"/>
      <c r="V31" s="386"/>
      <c r="W31" s="386"/>
      <c r="X31" s="386"/>
      <c r="Y31" s="391"/>
      <c r="Z31" s="391"/>
      <c r="AA31" s="391"/>
      <c r="AB31" s="374"/>
      <c r="AC31" s="390"/>
    </row>
    <row r="32" spans="2:29" ht="18.75" customHeight="1" thickBot="1" x14ac:dyDescent="0.2">
      <c r="B32" s="382"/>
      <c r="C32" s="374"/>
      <c r="D32" s="384"/>
      <c r="E32" s="384" t="s">
        <v>725</v>
      </c>
      <c r="F32" s="404"/>
      <c r="G32" s="404"/>
      <c r="H32" s="404"/>
      <c r="I32" s="404"/>
      <c r="J32" s="405"/>
      <c r="K32" s="405"/>
      <c r="L32" s="405"/>
      <c r="M32" s="405"/>
      <c r="N32" s="405"/>
      <c r="O32" s="406"/>
      <c r="P32" s="406"/>
      <c r="Q32" s="405"/>
      <c r="R32" s="405"/>
      <c r="S32" s="386"/>
      <c r="T32" s="386"/>
      <c r="U32" s="386"/>
      <c r="V32" s="386"/>
      <c r="W32" s="386"/>
      <c r="X32" s="386"/>
      <c r="Y32" s="391"/>
      <c r="Z32" s="391"/>
      <c r="AA32" s="391"/>
      <c r="AB32" s="374"/>
      <c r="AC32" s="390"/>
    </row>
    <row r="33" spans="2:29" ht="21" customHeight="1" thickBot="1" x14ac:dyDescent="0.2">
      <c r="B33" s="382"/>
      <c r="C33" s="374"/>
      <c r="D33" s="384"/>
      <c r="E33" s="385"/>
      <c r="F33" s="385"/>
      <c r="G33" s="385"/>
      <c r="H33" s="385"/>
      <c r="I33" s="385"/>
      <c r="J33" s="386"/>
      <c r="K33" s="386"/>
      <c r="L33" s="406" t="s">
        <v>712</v>
      </c>
      <c r="M33" s="386"/>
      <c r="N33" s="386"/>
      <c r="O33" s="1204" t="s">
        <v>726</v>
      </c>
      <c r="P33" s="1205"/>
      <c r="Q33" s="1205"/>
      <c r="R33" s="1205"/>
      <c r="S33" s="1205"/>
      <c r="T33" s="1205"/>
      <c r="U33" s="1205"/>
      <c r="V33" s="1205"/>
      <c r="W33" s="1205"/>
      <c r="X33" s="1205"/>
      <c r="Y33" s="1205"/>
      <c r="Z33" s="1206"/>
      <c r="AA33" s="390"/>
      <c r="AB33" s="374"/>
      <c r="AC33" s="390"/>
    </row>
    <row r="34" spans="2:29" ht="12.75" customHeight="1" x14ac:dyDescent="0.15">
      <c r="B34" s="382"/>
      <c r="C34" s="374"/>
      <c r="D34" s="384"/>
      <c r="E34" s="385"/>
      <c r="F34" s="385"/>
      <c r="G34" s="385"/>
      <c r="H34" s="385"/>
      <c r="I34" s="385"/>
      <c r="J34" s="386"/>
      <c r="K34" s="386"/>
      <c r="L34" s="406"/>
      <c r="M34" s="386"/>
      <c r="N34" s="386"/>
      <c r="O34" s="386"/>
      <c r="P34" s="386"/>
      <c r="Q34" s="386"/>
      <c r="R34" s="386"/>
      <c r="S34" s="386"/>
      <c r="T34" s="386"/>
      <c r="U34" s="391"/>
      <c r="V34" s="391"/>
      <c r="W34" s="391"/>
      <c r="X34" s="374"/>
      <c r="Y34" s="386"/>
      <c r="Z34" s="391"/>
      <c r="AA34" s="374"/>
      <c r="AB34" s="374"/>
      <c r="AC34" s="390"/>
    </row>
    <row r="35" spans="2:29" ht="18.75" customHeight="1" thickBot="1" x14ac:dyDescent="0.2">
      <c r="B35" s="382"/>
      <c r="C35" s="391"/>
      <c r="D35" s="374"/>
      <c r="E35" s="407" t="s">
        <v>727</v>
      </c>
      <c r="F35" s="408"/>
      <c r="G35" s="408"/>
      <c r="H35" s="408"/>
      <c r="I35" s="408"/>
      <c r="J35" s="391"/>
      <c r="K35" s="391"/>
      <c r="L35" s="391"/>
      <c r="M35" s="391"/>
      <c r="N35" s="391"/>
      <c r="O35" s="391"/>
      <c r="P35" s="391"/>
      <c r="Q35" s="391"/>
      <c r="R35" s="391"/>
      <c r="S35" s="391"/>
      <c r="T35" s="391"/>
      <c r="U35" s="391"/>
      <c r="V35" s="391"/>
      <c r="W35" s="391"/>
      <c r="X35" s="391"/>
      <c r="Y35" s="391"/>
      <c r="Z35" s="391"/>
      <c r="AA35" s="391"/>
      <c r="AB35" s="374"/>
      <c r="AC35" s="390"/>
    </row>
    <row r="36" spans="2:29" ht="18.75" customHeight="1" x14ac:dyDescent="0.15">
      <c r="B36" s="382"/>
      <c r="C36" s="1207" t="s">
        <v>728</v>
      </c>
      <c r="D36" s="1208"/>
      <c r="E36" s="1211" t="s">
        <v>729</v>
      </c>
      <c r="F36" s="1212"/>
      <c r="G36" s="1212"/>
      <c r="H36" s="1212"/>
      <c r="I36" s="1212"/>
      <c r="J36" s="1212"/>
      <c r="K36" s="1212"/>
      <c r="L36" s="1212"/>
      <c r="M36" s="1212"/>
      <c r="N36" s="1212"/>
      <c r="O36" s="1213"/>
      <c r="P36" s="1217" t="s">
        <v>730</v>
      </c>
      <c r="Q36" s="1218"/>
      <c r="R36" s="1218"/>
      <c r="S36" s="1218"/>
      <c r="T36" s="1218"/>
      <c r="U36" s="1218"/>
      <c r="V36" s="1218"/>
      <c r="W36" s="1218"/>
      <c r="X36" s="1219"/>
      <c r="Y36" s="1223" t="s">
        <v>731</v>
      </c>
      <c r="Z36" s="1224"/>
      <c r="AA36" s="1225"/>
      <c r="AB36" s="374"/>
      <c r="AC36" s="390"/>
    </row>
    <row r="37" spans="2:29" ht="18.75" customHeight="1" thickBot="1" x14ac:dyDescent="0.2">
      <c r="B37" s="382"/>
      <c r="C37" s="1209"/>
      <c r="D37" s="1210"/>
      <c r="E37" s="1214"/>
      <c r="F37" s="1215"/>
      <c r="G37" s="1215"/>
      <c r="H37" s="1215"/>
      <c r="I37" s="1215"/>
      <c r="J37" s="1215"/>
      <c r="K37" s="1215"/>
      <c r="L37" s="1215"/>
      <c r="M37" s="1215"/>
      <c r="N37" s="1215"/>
      <c r="O37" s="1216"/>
      <c r="P37" s="1220"/>
      <c r="Q37" s="1221"/>
      <c r="R37" s="1221"/>
      <c r="S37" s="1221"/>
      <c r="T37" s="1221"/>
      <c r="U37" s="1221"/>
      <c r="V37" s="1221"/>
      <c r="W37" s="1221"/>
      <c r="X37" s="1222"/>
      <c r="Y37" s="1226"/>
      <c r="Z37" s="1227"/>
      <c r="AA37" s="1228"/>
      <c r="AB37" s="374"/>
      <c r="AC37" s="390"/>
    </row>
    <row r="38" spans="2:29" ht="56.25" customHeight="1" thickBot="1" x14ac:dyDescent="0.2">
      <c r="B38" s="382"/>
      <c r="C38" s="1181"/>
      <c r="D38" s="1182"/>
      <c r="E38" s="1195"/>
      <c r="F38" s="1195"/>
      <c r="G38" s="1195"/>
      <c r="H38" s="1195"/>
      <c r="I38" s="1195"/>
      <c r="J38" s="1195"/>
      <c r="K38" s="1195"/>
      <c r="L38" s="1195"/>
      <c r="M38" s="1195"/>
      <c r="N38" s="1195"/>
      <c r="O38" s="1196"/>
      <c r="P38" s="1197" t="s">
        <v>732</v>
      </c>
      <c r="Q38" s="1198"/>
      <c r="R38" s="1198"/>
      <c r="S38" s="1198"/>
      <c r="T38" s="1198"/>
      <c r="U38" s="1198"/>
      <c r="V38" s="1198"/>
      <c r="W38" s="1198"/>
      <c r="X38" s="1199"/>
      <c r="Y38" s="1200"/>
      <c r="Z38" s="1201"/>
      <c r="AA38" s="1268" t="s">
        <v>117</v>
      </c>
      <c r="AB38" s="374"/>
      <c r="AC38" s="390"/>
    </row>
    <row r="39" spans="2:29" ht="56.25" customHeight="1" thickBot="1" x14ac:dyDescent="0.2">
      <c r="B39" s="382"/>
      <c r="C39" s="1181"/>
      <c r="D39" s="1182"/>
      <c r="E39" s="1183"/>
      <c r="F39" s="1183"/>
      <c r="G39" s="1183"/>
      <c r="H39" s="1183"/>
      <c r="I39" s="1183"/>
      <c r="J39" s="1183"/>
      <c r="K39" s="1183"/>
      <c r="L39" s="1183"/>
      <c r="M39" s="1183"/>
      <c r="N39" s="1183"/>
      <c r="O39" s="1184"/>
      <c r="P39" s="1234" t="s">
        <v>29</v>
      </c>
      <c r="Q39" s="1235"/>
      <c r="R39" s="1235"/>
      <c r="S39" s="1235"/>
      <c r="T39" s="1235"/>
      <c r="U39" s="1235"/>
      <c r="V39" s="1235"/>
      <c r="W39" s="1235"/>
      <c r="X39" s="1236"/>
      <c r="Y39" s="1179"/>
      <c r="Z39" s="1180"/>
      <c r="AA39" s="1268"/>
      <c r="AB39" s="374"/>
      <c r="AC39" s="390"/>
    </row>
    <row r="40" spans="2:29" ht="56.25" customHeight="1" thickBot="1" x14ac:dyDescent="0.2">
      <c r="B40" s="382"/>
      <c r="C40" s="1181"/>
      <c r="D40" s="1182"/>
      <c r="E40" s="1183"/>
      <c r="F40" s="1183"/>
      <c r="G40" s="1183"/>
      <c r="H40" s="1183"/>
      <c r="I40" s="1183"/>
      <c r="J40" s="1183"/>
      <c r="K40" s="1183"/>
      <c r="L40" s="1183"/>
      <c r="M40" s="1183"/>
      <c r="N40" s="1183"/>
      <c r="O40" s="1184"/>
      <c r="P40" s="1234" t="s">
        <v>641</v>
      </c>
      <c r="Q40" s="1235"/>
      <c r="R40" s="1235"/>
      <c r="S40" s="1235"/>
      <c r="T40" s="1235"/>
      <c r="U40" s="1235"/>
      <c r="V40" s="1235"/>
      <c r="W40" s="1235"/>
      <c r="X40" s="1236"/>
      <c r="Y40" s="1179"/>
      <c r="Z40" s="1180"/>
      <c r="AA40" s="1268"/>
      <c r="AB40" s="374"/>
      <c r="AC40" s="390"/>
    </row>
    <row r="41" spans="2:29" ht="54.75" customHeight="1" thickBot="1" x14ac:dyDescent="0.2">
      <c r="B41" s="382"/>
      <c r="C41" s="1181"/>
      <c r="D41" s="1182"/>
      <c r="E41" s="1183"/>
      <c r="F41" s="1183"/>
      <c r="G41" s="1183"/>
      <c r="H41" s="1183"/>
      <c r="I41" s="1183"/>
      <c r="J41" s="1183"/>
      <c r="K41" s="1183"/>
      <c r="L41" s="1183"/>
      <c r="M41" s="1183"/>
      <c r="N41" s="1183"/>
      <c r="O41" s="1184"/>
      <c r="P41" s="1234" t="s">
        <v>642</v>
      </c>
      <c r="Q41" s="1235"/>
      <c r="R41" s="1235"/>
      <c r="S41" s="1235"/>
      <c r="T41" s="1235"/>
      <c r="U41" s="1235"/>
      <c r="V41" s="1235"/>
      <c r="W41" s="1235"/>
      <c r="X41" s="1236"/>
      <c r="Y41" s="1179"/>
      <c r="Z41" s="1180"/>
      <c r="AA41" s="1268"/>
      <c r="AB41" s="374"/>
      <c r="AC41" s="390"/>
    </row>
    <row r="42" spans="2:29" ht="56.25" customHeight="1" thickBot="1" x14ac:dyDescent="0.2">
      <c r="B42" s="382"/>
      <c r="C42" s="1181"/>
      <c r="D42" s="1182"/>
      <c r="E42" s="1229"/>
      <c r="F42" s="1229"/>
      <c r="G42" s="1229"/>
      <c r="H42" s="1229"/>
      <c r="I42" s="1229"/>
      <c r="J42" s="1229"/>
      <c r="K42" s="1229"/>
      <c r="L42" s="1229"/>
      <c r="M42" s="1229"/>
      <c r="N42" s="1229"/>
      <c r="O42" s="1230"/>
      <c r="P42" s="1231"/>
      <c r="Q42" s="1232"/>
      <c r="R42" s="1232"/>
      <c r="S42" s="1232"/>
      <c r="T42" s="1232"/>
      <c r="U42" s="1232"/>
      <c r="V42" s="1232"/>
      <c r="W42" s="1232"/>
      <c r="X42" s="1233"/>
      <c r="Y42" s="1247"/>
      <c r="Z42" s="1248"/>
      <c r="AA42" s="1268"/>
      <c r="AB42" s="374"/>
      <c r="AC42" s="390"/>
    </row>
    <row r="43" spans="2:29" ht="18.75" customHeight="1" thickBot="1" x14ac:dyDescent="0.2">
      <c r="B43" s="382"/>
      <c r="C43" s="1181" t="s">
        <v>733</v>
      </c>
      <c r="D43" s="1249"/>
      <c r="E43" s="1249"/>
      <c r="F43" s="1249"/>
      <c r="G43" s="1249"/>
      <c r="H43" s="1249"/>
      <c r="I43" s="1249"/>
      <c r="J43" s="1249"/>
      <c r="K43" s="1249"/>
      <c r="L43" s="1249"/>
      <c r="M43" s="1249"/>
      <c r="N43" s="1249"/>
      <c r="O43" s="1249"/>
      <c r="P43" s="1249"/>
      <c r="Q43" s="1249"/>
      <c r="R43" s="1249"/>
      <c r="S43" s="1249"/>
      <c r="T43" s="1249"/>
      <c r="U43" s="1249"/>
      <c r="V43" s="1249"/>
      <c r="W43" s="1182"/>
      <c r="X43" s="409" t="s">
        <v>734</v>
      </c>
      <c r="Y43" s="1250">
        <f>SUM(Y38:Z42)</f>
        <v>0</v>
      </c>
      <c r="Z43" s="1251"/>
      <c r="AA43" s="410"/>
      <c r="AB43" s="374"/>
      <c r="AC43" s="390"/>
    </row>
    <row r="44" spans="2:29" ht="18" customHeight="1" thickBot="1" x14ac:dyDescent="0.2">
      <c r="B44" s="382"/>
      <c r="C44" s="1252" t="s">
        <v>735</v>
      </c>
      <c r="D44" s="1253"/>
      <c r="E44" s="1253"/>
      <c r="F44" s="1253"/>
      <c r="G44" s="1253"/>
      <c r="H44" s="1253"/>
      <c r="I44" s="1253"/>
      <c r="J44" s="1253"/>
      <c r="K44" s="1253"/>
      <c r="L44" s="1253"/>
      <c r="M44" s="1253"/>
      <c r="N44" s="1253"/>
      <c r="O44" s="1253"/>
      <c r="P44" s="1253"/>
      <c r="Q44" s="1253"/>
      <c r="R44" s="1253"/>
      <c r="S44" s="1254"/>
      <c r="T44" s="1255" t="s">
        <v>736</v>
      </c>
      <c r="U44" s="1256"/>
      <c r="V44" s="1256"/>
      <c r="W44" s="1256"/>
      <c r="X44" s="1259" t="s">
        <v>737</v>
      </c>
      <c r="Y44" s="1261" t="s">
        <v>738</v>
      </c>
      <c r="Z44" s="1262"/>
      <c r="AA44" s="374"/>
      <c r="AB44" s="374"/>
      <c r="AC44" s="390"/>
    </row>
    <row r="45" spans="2:29" ht="34.5" customHeight="1" thickBot="1" x14ac:dyDescent="0.2">
      <c r="B45" s="382"/>
      <c r="C45" s="1263" t="s">
        <v>739</v>
      </c>
      <c r="D45" s="1264"/>
      <c r="E45" s="1264"/>
      <c r="F45" s="1264"/>
      <c r="G45" s="1264"/>
      <c r="H45" s="1264"/>
      <c r="I45" s="1264"/>
      <c r="J45" s="1264"/>
      <c r="K45" s="1264"/>
      <c r="L45" s="1264"/>
      <c r="M45" s="1264"/>
      <c r="N45" s="1264"/>
      <c r="O45" s="1264"/>
      <c r="P45" s="1264"/>
      <c r="Q45" s="1264"/>
      <c r="R45" s="1264"/>
      <c r="S45" s="1265"/>
      <c r="T45" s="1257"/>
      <c r="U45" s="1258"/>
      <c r="V45" s="1258"/>
      <c r="W45" s="1258"/>
      <c r="X45" s="1260"/>
      <c r="Y45" s="1266" t="str">
        <f>IF(Y43&lt;=Y28,"OK","上限超え")</f>
        <v>OK</v>
      </c>
      <c r="Z45" s="1267"/>
      <c r="AA45" s="374"/>
      <c r="AB45" s="374"/>
      <c r="AC45" s="390"/>
    </row>
    <row r="46" spans="2:29" ht="18.75" customHeight="1" x14ac:dyDescent="0.15">
      <c r="B46" s="382"/>
      <c r="C46" s="374"/>
      <c r="D46" s="374" t="s">
        <v>740</v>
      </c>
      <c r="E46" s="374"/>
      <c r="F46" s="374"/>
      <c r="G46" s="374"/>
      <c r="H46" s="374"/>
      <c r="I46" s="374"/>
      <c r="J46" s="374"/>
      <c r="K46" s="374"/>
      <c r="L46" s="374"/>
      <c r="M46" s="374"/>
      <c r="N46" s="374"/>
      <c r="O46" s="374"/>
      <c r="P46" s="374"/>
      <c r="Q46" s="374"/>
      <c r="R46" s="408"/>
      <c r="S46" s="408"/>
      <c r="T46" s="374"/>
      <c r="U46" s="408"/>
      <c r="V46" s="408"/>
      <c r="W46" s="408"/>
      <c r="X46" s="408"/>
      <c r="Y46" s="374"/>
      <c r="Z46" s="408"/>
      <c r="AA46" s="391"/>
      <c r="AB46" s="374"/>
      <c r="AC46" s="390"/>
    </row>
    <row r="47" spans="2:29" ht="18.75" customHeight="1" x14ac:dyDescent="0.15">
      <c r="B47" s="382"/>
      <c r="C47" s="374"/>
      <c r="D47" s="374" t="s">
        <v>741</v>
      </c>
      <c r="E47" s="411"/>
      <c r="F47" s="411"/>
      <c r="G47" s="374"/>
      <c r="H47" s="411"/>
      <c r="I47" s="411"/>
      <c r="J47" s="374"/>
      <c r="K47" s="411"/>
      <c r="L47" s="411"/>
      <c r="M47" s="374"/>
      <c r="N47" s="374"/>
      <c r="O47" s="411"/>
      <c r="P47" s="411"/>
      <c r="Q47" s="374"/>
      <c r="R47" s="411"/>
      <c r="S47" s="411"/>
      <c r="T47" s="374"/>
      <c r="U47" s="411"/>
      <c r="V47" s="411"/>
      <c r="W47" s="411"/>
      <c r="X47" s="411"/>
      <c r="Y47" s="374"/>
      <c r="Z47" s="411"/>
      <c r="AA47" s="374"/>
      <c r="AB47" s="374"/>
      <c r="AC47" s="390"/>
    </row>
    <row r="48" spans="2:29" ht="14.25" thickBot="1" x14ac:dyDescent="0.2">
      <c r="B48" s="382"/>
      <c r="C48" s="374"/>
      <c r="D48" s="374"/>
      <c r="E48" s="374"/>
      <c r="F48" s="374"/>
      <c r="G48" s="374"/>
      <c r="H48" s="374"/>
      <c r="I48" s="374"/>
      <c r="J48" s="374"/>
      <c r="K48" s="374"/>
      <c r="L48" s="374"/>
      <c r="M48" s="374"/>
      <c r="N48" s="374"/>
      <c r="O48" s="374"/>
      <c r="P48" s="374"/>
      <c r="Q48" s="374"/>
      <c r="R48" s="374"/>
      <c r="S48" s="374"/>
      <c r="T48" s="374"/>
      <c r="U48" s="374"/>
      <c r="V48" s="374"/>
      <c r="W48" s="374"/>
      <c r="X48" s="374"/>
      <c r="Y48" s="391"/>
      <c r="Z48" s="391"/>
      <c r="AA48" s="391"/>
      <c r="AB48" s="374"/>
      <c r="AC48" s="390"/>
    </row>
    <row r="49" spans="2:29" x14ac:dyDescent="0.15">
      <c r="B49" s="382"/>
      <c r="C49" s="1237" t="s">
        <v>742</v>
      </c>
      <c r="D49" s="1238"/>
      <c r="E49" s="1238"/>
      <c r="F49" s="1238"/>
      <c r="G49" s="1238"/>
      <c r="H49" s="1238"/>
      <c r="I49" s="1238"/>
      <c r="J49" s="1238"/>
      <c r="K49" s="1238"/>
      <c r="L49" s="1238"/>
      <c r="M49" s="1238"/>
      <c r="N49" s="1238"/>
      <c r="O49" s="1238"/>
      <c r="P49" s="1238"/>
      <c r="Q49" s="1238"/>
      <c r="R49" s="1238"/>
      <c r="S49" s="1238"/>
      <c r="T49" s="1238"/>
      <c r="U49" s="1238"/>
      <c r="V49" s="1238"/>
      <c r="W49" s="1238"/>
      <c r="X49" s="412"/>
      <c r="Y49" s="1241" t="s">
        <v>713</v>
      </c>
      <c r="Z49" s="1242"/>
      <c r="AA49" s="1243"/>
      <c r="AB49" s="374"/>
      <c r="AC49" s="390"/>
    </row>
    <row r="50" spans="2:29" ht="18.75" customHeight="1" thickBot="1" x14ac:dyDescent="0.2">
      <c r="B50" s="382"/>
      <c r="C50" s="1239"/>
      <c r="D50" s="1240"/>
      <c r="E50" s="1240"/>
      <c r="F50" s="1240"/>
      <c r="G50" s="1240"/>
      <c r="H50" s="1240"/>
      <c r="I50" s="1240"/>
      <c r="J50" s="1240"/>
      <c r="K50" s="1240"/>
      <c r="L50" s="1240"/>
      <c r="M50" s="1240"/>
      <c r="N50" s="1240"/>
      <c r="O50" s="1240"/>
      <c r="P50" s="1240"/>
      <c r="Q50" s="1240"/>
      <c r="R50" s="1240"/>
      <c r="S50" s="1240"/>
      <c r="T50" s="1240"/>
      <c r="U50" s="1240"/>
      <c r="V50" s="1240"/>
      <c r="W50" s="1240"/>
      <c r="X50" s="413"/>
      <c r="Y50" s="1244"/>
      <c r="Z50" s="1245"/>
      <c r="AA50" s="1246"/>
      <c r="AB50" s="374"/>
      <c r="AC50" s="390"/>
    </row>
    <row r="51" spans="2:29" ht="9" customHeight="1" x14ac:dyDescent="0.15">
      <c r="B51" s="414"/>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415"/>
    </row>
    <row r="52" spans="2:29" x14ac:dyDescent="0.15">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row>
    <row r="53" spans="2:29" x14ac:dyDescent="0.15">
      <c r="B53" s="372"/>
      <c r="C53" s="372"/>
      <c r="D53" s="372"/>
      <c r="E53" s="372"/>
      <c r="F53" s="372"/>
      <c r="G53" s="372"/>
      <c r="H53" s="372"/>
      <c r="I53" s="372"/>
      <c r="J53" s="372"/>
      <c r="K53" s="372"/>
      <c r="L53" s="372"/>
      <c r="M53" s="372"/>
      <c r="N53" s="372"/>
      <c r="O53" s="372"/>
      <c r="P53" s="372"/>
      <c r="Q53" s="372"/>
      <c r="R53" s="372"/>
      <c r="S53" s="372"/>
      <c r="T53" s="372"/>
      <c r="U53" s="372"/>
      <c r="V53" s="372"/>
      <c r="W53" s="372"/>
      <c r="X53" s="372"/>
      <c r="Y53" s="372"/>
      <c r="Z53" s="372"/>
      <c r="AA53" s="372"/>
      <c r="AB53" s="372"/>
      <c r="AC53" s="372"/>
    </row>
  </sheetData>
  <mergeCells count="52">
    <mergeCell ref="Y39:Z39"/>
    <mergeCell ref="P41:X41"/>
    <mergeCell ref="Y41:Z41"/>
    <mergeCell ref="C49:W50"/>
    <mergeCell ref="Y49:AA50"/>
    <mergeCell ref="Y42:Z42"/>
    <mergeCell ref="C43:W43"/>
    <mergeCell ref="Y43:Z43"/>
    <mergeCell ref="C44:S44"/>
    <mergeCell ref="T44:W45"/>
    <mergeCell ref="X44:X45"/>
    <mergeCell ref="Y44:Z44"/>
    <mergeCell ref="C45:S45"/>
    <mergeCell ref="Y45:Z45"/>
    <mergeCell ref="AA38:AA42"/>
    <mergeCell ref="C39:D39"/>
    <mergeCell ref="E39:O39"/>
    <mergeCell ref="C42:D42"/>
    <mergeCell ref="E42:O42"/>
    <mergeCell ref="P42:X42"/>
    <mergeCell ref="C40:D40"/>
    <mergeCell ref="E40:O40"/>
    <mergeCell ref="P40:X40"/>
    <mergeCell ref="P39:X39"/>
    <mergeCell ref="G28:V28"/>
    <mergeCell ref="Y28:Z28"/>
    <mergeCell ref="O33:Z33"/>
    <mergeCell ref="C36:D37"/>
    <mergeCell ref="E36:O37"/>
    <mergeCell ref="P36:X37"/>
    <mergeCell ref="Y36:AA37"/>
    <mergeCell ref="Y40:Z40"/>
    <mergeCell ref="C41:D41"/>
    <mergeCell ref="E41:O41"/>
    <mergeCell ref="B1:E1"/>
    <mergeCell ref="U3:AB3"/>
    <mergeCell ref="C5:AB5"/>
    <mergeCell ref="C6:AB6"/>
    <mergeCell ref="C8:G8"/>
    <mergeCell ref="H8:AB8"/>
    <mergeCell ref="C9:G9"/>
    <mergeCell ref="H9:AB9"/>
    <mergeCell ref="C11:AB11"/>
    <mergeCell ref="C38:D38"/>
    <mergeCell ref="E38:O38"/>
    <mergeCell ref="P38:X38"/>
    <mergeCell ref="Y38:Z38"/>
    <mergeCell ref="D14:AB14"/>
    <mergeCell ref="Y16:AA16"/>
    <mergeCell ref="D18:AB18"/>
    <mergeCell ref="J26:V26"/>
    <mergeCell ref="Y26:Z26"/>
  </mergeCells>
  <phoneticPr fontId="1"/>
  <dataValidations count="2">
    <dataValidation type="list" allowBlank="1" showInputMessage="1" showErrorMessage="1" sqref="B52:B54 B47:B48 B44:B45 B39:B40 B36:B37 B33:B34 B30:B31" xr:uid="{00000000-0002-0000-1800-000000000000}">
      <formula1>"✓"</formula1>
    </dataValidation>
    <dataValidation type="list" allowBlank="1" showInputMessage="1" showErrorMessage="1" sqref="C14:C21" xr:uid="{00000000-0002-0000-18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V66"/>
  <sheetViews>
    <sheetView showGridLines="0" view="pageBreakPreview" zoomScale="85" zoomScaleNormal="100" zoomScaleSheetLayoutView="85" workbookViewId="0">
      <selection activeCell="AT11" sqref="AT11"/>
    </sheetView>
  </sheetViews>
  <sheetFormatPr defaultColWidth="2.625" defaultRowHeight="20.100000000000001" customHeight="1" x14ac:dyDescent="0.15"/>
  <cols>
    <col min="1" max="1" width="3" style="179" customWidth="1"/>
    <col min="2" max="2" width="2.875" style="179" customWidth="1"/>
    <col min="3" max="3" width="2.625" style="179" customWidth="1"/>
    <col min="4" max="34" width="2.875" style="179" customWidth="1"/>
    <col min="35" max="35" width="5.625" style="179" customWidth="1"/>
    <col min="36" max="38" width="2.875" style="179" customWidth="1"/>
    <col min="39" max="16384" width="2.625" style="179"/>
  </cols>
  <sheetData>
    <row r="1" spans="1:74" ht="15.75" customHeight="1" x14ac:dyDescent="0.15">
      <c r="A1" s="557" t="s">
        <v>584</v>
      </c>
      <c r="B1" s="558"/>
      <c r="C1" s="558"/>
      <c r="D1" s="558"/>
      <c r="E1" s="558"/>
      <c r="F1" s="558"/>
      <c r="G1" s="558"/>
    </row>
    <row r="2" spans="1:74" ht="15" customHeight="1" x14ac:dyDescent="0.15">
      <c r="A2" s="559" t="s">
        <v>585</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row>
    <row r="3" spans="1:74" ht="15" customHeight="1" x14ac:dyDescent="0.15">
      <c r="A3" s="559" t="s">
        <v>586</v>
      </c>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row>
    <row r="4" spans="1:74" ht="15" customHeight="1" x14ac:dyDescent="0.15">
      <c r="A4" s="559" t="s">
        <v>587</v>
      </c>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181"/>
      <c r="AL4" s="181"/>
      <c r="AO4" s="180"/>
      <c r="AP4" s="180"/>
      <c r="AQ4" s="180"/>
      <c r="AR4" s="180"/>
      <c r="AS4" s="180"/>
      <c r="AT4" s="180"/>
      <c r="AU4" s="180"/>
      <c r="AV4" s="180"/>
      <c r="AW4" s="180"/>
      <c r="AX4" s="180"/>
      <c r="AY4" s="180"/>
      <c r="AZ4" s="180"/>
      <c r="BA4" s="180"/>
      <c r="BB4" s="180"/>
      <c r="BC4" s="180"/>
      <c r="BD4" s="180"/>
      <c r="BE4" s="180"/>
      <c r="BF4" s="180"/>
      <c r="BG4" s="180"/>
      <c r="BH4" s="180"/>
      <c r="BI4" s="180"/>
      <c r="BJ4" s="181"/>
      <c r="BK4" s="181"/>
      <c r="BL4" s="181"/>
      <c r="BN4" s="181"/>
      <c r="BO4" s="181"/>
      <c r="BP4" s="181"/>
      <c r="BQ4" s="181"/>
      <c r="BR4" s="181"/>
      <c r="BS4" s="181"/>
      <c r="BT4" s="181"/>
      <c r="BU4" s="181"/>
      <c r="BV4" s="181"/>
    </row>
    <row r="5" spans="1:74" ht="15" customHeight="1" x14ac:dyDescent="0.15">
      <c r="P5" s="182"/>
      <c r="S5" s="182" t="s">
        <v>588</v>
      </c>
      <c r="X5" s="181"/>
      <c r="Y5" s="181"/>
      <c r="Z5" s="181"/>
      <c r="AA5" s="181"/>
      <c r="AB5" s="181"/>
      <c r="AC5" s="181"/>
      <c r="AD5" s="181"/>
      <c r="AE5" s="181"/>
      <c r="AF5" s="181"/>
      <c r="AG5" s="181"/>
      <c r="AH5" s="181"/>
      <c r="AI5" s="181"/>
      <c r="AJ5" s="181"/>
      <c r="AK5" s="181"/>
      <c r="AL5" s="181"/>
      <c r="AO5" s="180"/>
      <c r="AP5" s="180"/>
      <c r="AQ5" s="180"/>
      <c r="AR5" s="180"/>
      <c r="AS5" s="180"/>
      <c r="AT5" s="180"/>
      <c r="AU5" s="180"/>
      <c r="AV5" s="180"/>
      <c r="AW5" s="180"/>
      <c r="AX5" s="180"/>
      <c r="AY5" s="180"/>
      <c r="AZ5" s="180"/>
      <c r="BA5" s="180"/>
      <c r="BB5" s="180"/>
      <c r="BC5" s="180"/>
      <c r="BD5" s="180"/>
      <c r="BE5" s="180"/>
      <c r="BF5" s="180"/>
      <c r="BG5" s="180"/>
      <c r="BH5" s="180"/>
      <c r="BI5" s="180"/>
      <c r="BJ5" s="181"/>
      <c r="BK5" s="181"/>
      <c r="BL5" s="181"/>
      <c r="BN5" s="181"/>
      <c r="BO5" s="181"/>
      <c r="BP5" s="181"/>
      <c r="BQ5" s="181"/>
      <c r="BR5" s="181"/>
      <c r="BS5" s="181"/>
      <c r="BT5" s="181"/>
      <c r="BU5" s="181"/>
      <c r="BV5" s="181"/>
    </row>
    <row r="6" spans="1:74" ht="15" customHeight="1" x14ac:dyDescent="0.15">
      <c r="C6" s="180"/>
      <c r="D6" s="180"/>
      <c r="F6" s="180"/>
      <c r="G6" s="180"/>
      <c r="H6" s="180"/>
      <c r="I6" s="180"/>
      <c r="J6" s="180"/>
      <c r="K6" s="180"/>
      <c r="L6" s="180"/>
      <c r="M6" s="180"/>
      <c r="Z6" s="560"/>
      <c r="AA6" s="560"/>
      <c r="AB6" s="560"/>
      <c r="AC6" s="560"/>
      <c r="AD6" s="179" t="s">
        <v>589</v>
      </c>
      <c r="AE6" s="560"/>
      <c r="AF6" s="560"/>
      <c r="AG6" s="179" t="s">
        <v>590</v>
      </c>
      <c r="AH6" s="560"/>
      <c r="AI6" s="560"/>
      <c r="AJ6" s="179" t="s">
        <v>319</v>
      </c>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row>
    <row r="7" spans="1:74" ht="15" customHeight="1" x14ac:dyDescent="0.15">
      <c r="C7" s="182"/>
      <c r="D7" s="183" t="s">
        <v>591</v>
      </c>
      <c r="G7" s="184" t="s">
        <v>592</v>
      </c>
      <c r="K7" s="180"/>
      <c r="M7" s="180"/>
      <c r="N7" s="185"/>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row>
    <row r="8" spans="1:74" ht="15" customHeight="1" x14ac:dyDescent="0.15">
      <c r="B8" s="186"/>
      <c r="C8" s="186"/>
      <c r="D8" s="186"/>
      <c r="E8" s="186"/>
      <c r="F8" s="186"/>
      <c r="G8" s="187"/>
      <c r="H8" s="180"/>
      <c r="I8" s="185"/>
      <c r="J8" s="180"/>
      <c r="K8" s="180"/>
      <c r="L8" s="180"/>
      <c r="M8" s="180"/>
      <c r="S8" s="561" t="s">
        <v>15</v>
      </c>
      <c r="T8" s="561"/>
      <c r="U8" s="561"/>
      <c r="V8" s="561"/>
      <c r="W8" s="562"/>
      <c r="X8" s="562"/>
      <c r="Y8" s="562"/>
      <c r="Z8" s="562"/>
      <c r="AA8" s="562"/>
      <c r="AB8" s="562"/>
      <c r="AC8" s="562"/>
      <c r="AD8" s="562"/>
      <c r="AE8" s="562"/>
      <c r="AF8" s="562"/>
      <c r="AG8" s="562"/>
      <c r="AH8" s="562"/>
      <c r="AI8" s="562"/>
      <c r="AJ8" s="562"/>
      <c r="AO8" s="180"/>
      <c r="AP8" s="180"/>
      <c r="AQ8" s="180"/>
      <c r="AR8" s="180"/>
      <c r="AS8" s="180"/>
      <c r="AT8" s="180"/>
      <c r="AU8" s="180"/>
      <c r="AV8" s="180"/>
      <c r="AW8" s="180"/>
      <c r="AX8" s="180"/>
      <c r="AY8" s="180"/>
      <c r="AZ8" s="180"/>
      <c r="BA8" s="180"/>
      <c r="BB8" s="180"/>
      <c r="BC8" s="180"/>
      <c r="BD8" s="180"/>
      <c r="BE8" s="180"/>
      <c r="BF8" s="180"/>
      <c r="BG8" s="180"/>
      <c r="BH8" s="180"/>
      <c r="BI8" s="180"/>
      <c r="BJ8" s="180"/>
      <c r="BK8" s="180"/>
      <c r="BL8" s="180"/>
      <c r="BM8" s="180"/>
      <c r="BN8" s="180"/>
      <c r="BO8" s="180"/>
      <c r="BP8" s="180"/>
      <c r="BQ8" s="180"/>
      <c r="BR8" s="180"/>
      <c r="BS8" s="180"/>
      <c r="BT8" s="180"/>
      <c r="BU8" s="180"/>
      <c r="BV8" s="180"/>
    </row>
    <row r="9" spans="1:74" ht="15" customHeight="1" x14ac:dyDescent="0.15">
      <c r="C9" s="180"/>
      <c r="D9" s="180"/>
      <c r="E9" s="180"/>
      <c r="F9" s="180"/>
      <c r="G9" s="180"/>
      <c r="H9" s="180"/>
      <c r="I9" s="180"/>
      <c r="J9" s="180"/>
      <c r="K9" s="180"/>
      <c r="L9" s="180"/>
      <c r="M9" s="180"/>
      <c r="O9" s="187" t="s">
        <v>593</v>
      </c>
      <c r="S9" s="561" t="s">
        <v>248</v>
      </c>
      <c r="T9" s="561"/>
      <c r="U9" s="561"/>
      <c r="V9" s="561"/>
      <c r="W9" s="562"/>
      <c r="X9" s="562"/>
      <c r="Y9" s="562"/>
      <c r="Z9" s="562"/>
      <c r="AA9" s="562"/>
      <c r="AB9" s="562"/>
      <c r="AC9" s="562"/>
      <c r="AD9" s="562"/>
      <c r="AE9" s="562"/>
      <c r="AF9" s="562"/>
      <c r="AG9" s="562"/>
      <c r="AH9" s="562"/>
      <c r="AI9" s="562"/>
      <c r="AJ9" s="562"/>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180"/>
      <c r="BU9" s="180"/>
      <c r="BV9" s="180"/>
    </row>
    <row r="10" spans="1:74" ht="15" customHeight="1" x14ac:dyDescent="0.15">
      <c r="C10" s="180"/>
      <c r="D10" s="180"/>
      <c r="E10" s="180"/>
      <c r="F10" s="180"/>
      <c r="G10" s="180"/>
      <c r="H10" s="180"/>
      <c r="I10" s="180"/>
      <c r="J10" s="180"/>
      <c r="K10" s="180"/>
      <c r="L10" s="180"/>
      <c r="M10" s="180"/>
      <c r="S10" s="563" t="s">
        <v>594</v>
      </c>
      <c r="T10" s="563"/>
      <c r="U10" s="563"/>
      <c r="V10" s="563"/>
      <c r="W10" s="563"/>
      <c r="X10" s="563"/>
      <c r="Y10" s="563"/>
      <c r="Z10" s="562"/>
      <c r="AA10" s="562"/>
      <c r="AB10" s="562"/>
      <c r="AC10" s="562"/>
      <c r="AD10" s="562"/>
      <c r="AE10" s="562"/>
      <c r="AF10" s="562"/>
      <c r="AG10" s="562"/>
      <c r="AH10" s="562"/>
      <c r="AI10" s="562"/>
      <c r="AJ10" s="562"/>
      <c r="AO10" s="180"/>
      <c r="AP10" s="180"/>
      <c r="AQ10" s="180"/>
      <c r="AR10" s="180"/>
      <c r="AS10" s="180"/>
      <c r="AT10" s="180"/>
      <c r="AU10" s="180"/>
      <c r="AV10" s="180"/>
      <c r="AW10" s="180"/>
      <c r="AX10" s="180"/>
      <c r="AY10" s="180"/>
      <c r="AZ10" s="180"/>
      <c r="BA10" s="180"/>
      <c r="BB10" s="180"/>
      <c r="BC10" s="180"/>
      <c r="BD10" s="180"/>
      <c r="BE10" s="180"/>
      <c r="BF10" s="180"/>
      <c r="BG10" s="180"/>
      <c r="BH10" s="180"/>
      <c r="BI10" s="180"/>
      <c r="BJ10" s="180"/>
      <c r="BK10" s="180"/>
      <c r="BL10" s="180"/>
      <c r="BM10" s="180"/>
      <c r="BN10" s="180"/>
      <c r="BO10" s="180"/>
      <c r="BP10" s="180"/>
      <c r="BQ10" s="180"/>
      <c r="BR10" s="180"/>
      <c r="BS10" s="180"/>
      <c r="BT10" s="180"/>
      <c r="BU10" s="180"/>
      <c r="BV10" s="180"/>
    </row>
    <row r="11" spans="1:74" ht="15" customHeight="1" x14ac:dyDescent="0.15">
      <c r="C11" s="180"/>
      <c r="D11" s="180"/>
      <c r="E11" s="180"/>
      <c r="F11" s="180"/>
      <c r="G11" s="180"/>
      <c r="H11" s="180"/>
      <c r="I11" s="180"/>
      <c r="J11" s="180"/>
      <c r="K11" s="180"/>
      <c r="L11" s="180"/>
      <c r="M11" s="180"/>
      <c r="S11" s="186"/>
      <c r="T11" s="186"/>
      <c r="U11" s="186"/>
      <c r="V11" s="186"/>
      <c r="W11" s="186"/>
      <c r="X11" s="186"/>
      <c r="Y11" s="186"/>
      <c r="Z11" s="188"/>
      <c r="AA11" s="188"/>
      <c r="AB11" s="188"/>
      <c r="AC11" s="188"/>
      <c r="AD11" s="188"/>
      <c r="AE11" s="188"/>
      <c r="AF11" s="188"/>
      <c r="AG11" s="188"/>
      <c r="AH11" s="188"/>
      <c r="AI11" s="188"/>
      <c r="AJ11" s="188"/>
      <c r="AO11" s="180"/>
      <c r="AP11" s="180"/>
      <c r="AQ11" s="180"/>
      <c r="AR11" s="180"/>
      <c r="AS11" s="180"/>
      <c r="AT11" s="180"/>
      <c r="AU11" s="180"/>
      <c r="AV11" s="180"/>
      <c r="AW11" s="180"/>
      <c r="AX11" s="180"/>
      <c r="AY11" s="180"/>
      <c r="AZ11" s="180"/>
      <c r="BA11" s="180"/>
      <c r="BB11" s="180"/>
      <c r="BC11" s="180"/>
      <c r="BD11" s="180"/>
      <c r="BE11" s="180"/>
      <c r="BF11" s="180"/>
      <c r="BG11" s="180"/>
      <c r="BH11" s="180"/>
      <c r="BI11" s="180"/>
      <c r="BJ11" s="180"/>
      <c r="BK11" s="180"/>
      <c r="BL11" s="180"/>
      <c r="BM11" s="180"/>
      <c r="BN11" s="180"/>
      <c r="BO11" s="180"/>
      <c r="BP11" s="180"/>
      <c r="BQ11" s="180"/>
      <c r="BR11" s="180"/>
      <c r="BS11" s="180"/>
      <c r="BT11" s="180"/>
      <c r="BU11" s="180"/>
      <c r="BV11" s="180"/>
    </row>
    <row r="12" spans="1:74" ht="15" customHeight="1" x14ac:dyDescent="0.15">
      <c r="B12" s="179" t="s">
        <v>247</v>
      </c>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0"/>
      <c r="BR12" s="180"/>
      <c r="BS12" s="180"/>
      <c r="BT12" s="180"/>
      <c r="BU12" s="180"/>
      <c r="BV12" s="180"/>
    </row>
    <row r="13" spans="1:74" ht="15" customHeight="1" x14ac:dyDescent="0.15">
      <c r="AO13" s="180"/>
      <c r="AP13" s="180"/>
      <c r="AQ13" s="180"/>
      <c r="AR13" s="180"/>
      <c r="AS13" s="180"/>
      <c r="AT13" s="180"/>
      <c r="AU13" s="180"/>
      <c r="AV13" s="180"/>
      <c r="AW13" s="180"/>
      <c r="AX13" s="180"/>
      <c r="AY13" s="180"/>
      <c r="AZ13" s="180"/>
      <c r="BA13" s="180"/>
      <c r="BB13" s="180"/>
      <c r="BC13" s="180"/>
      <c r="BD13" s="180"/>
      <c r="BE13" s="180"/>
      <c r="BF13" s="180"/>
      <c r="BG13" s="180"/>
      <c r="BH13" s="180"/>
      <c r="BI13" s="180"/>
      <c r="BJ13" s="180"/>
      <c r="BK13" s="180"/>
      <c r="BL13" s="180"/>
      <c r="BM13" s="180"/>
      <c r="BN13" s="180"/>
      <c r="BO13" s="180"/>
      <c r="BP13" s="180"/>
      <c r="BQ13" s="180"/>
      <c r="BR13" s="180"/>
      <c r="BS13" s="180"/>
      <c r="BT13" s="180"/>
      <c r="BU13" s="180"/>
      <c r="BV13" s="180"/>
    </row>
    <row r="14" spans="1:74" ht="15" customHeight="1" x14ac:dyDescent="0.15">
      <c r="B14" s="189" t="b">
        <v>0</v>
      </c>
      <c r="C14" s="190" t="s">
        <v>595</v>
      </c>
      <c r="AO14" s="180"/>
      <c r="AP14" s="180"/>
      <c r="AQ14" s="180"/>
      <c r="AR14" s="180"/>
      <c r="AS14" s="180"/>
      <c r="AT14" s="180"/>
      <c r="AU14" s="180"/>
      <c r="AV14" s="180"/>
      <c r="AW14" s="180"/>
      <c r="AX14" s="180"/>
      <c r="AY14" s="180"/>
      <c r="AZ14" s="180"/>
      <c r="BA14" s="180"/>
      <c r="BB14" s="180"/>
      <c r="BC14" s="180"/>
      <c r="BD14" s="180"/>
      <c r="BE14" s="180"/>
      <c r="BF14" s="180"/>
      <c r="BG14" s="180"/>
      <c r="BH14" s="180"/>
      <c r="BI14" s="180"/>
      <c r="BJ14" s="180"/>
      <c r="BK14" s="180"/>
      <c r="BL14" s="180"/>
      <c r="BM14" s="180"/>
      <c r="BN14" s="180"/>
      <c r="BO14" s="180"/>
      <c r="BP14" s="180"/>
      <c r="BQ14" s="180"/>
      <c r="BR14" s="180"/>
      <c r="BS14" s="180"/>
      <c r="BT14" s="180"/>
      <c r="BU14" s="180"/>
      <c r="BV14" s="180"/>
    </row>
    <row r="15" spans="1:74" ht="15" customHeight="1" x14ac:dyDescent="0.15">
      <c r="C15" s="190" t="s">
        <v>596</v>
      </c>
      <c r="AO15" s="180"/>
      <c r="AP15" s="180"/>
      <c r="AQ15" s="180"/>
      <c r="AR15" s="180"/>
      <c r="AS15" s="180"/>
      <c r="AT15" s="180"/>
      <c r="AU15" s="180"/>
      <c r="AV15" s="180"/>
      <c r="AW15" s="180"/>
      <c r="AX15" s="180"/>
      <c r="AY15" s="180"/>
      <c r="AZ15" s="180"/>
      <c r="BA15" s="180"/>
      <c r="BB15" s="180"/>
      <c r="BC15" s="180"/>
      <c r="BD15" s="180"/>
      <c r="BE15" s="180"/>
      <c r="BF15" s="180"/>
      <c r="BG15" s="180"/>
      <c r="BH15" s="180"/>
      <c r="BI15" s="180"/>
      <c r="BJ15" s="180"/>
      <c r="BK15" s="180"/>
      <c r="BL15" s="180"/>
      <c r="BM15" s="180"/>
      <c r="BN15" s="180"/>
      <c r="BO15" s="180"/>
      <c r="BP15" s="180"/>
      <c r="BQ15" s="180"/>
      <c r="BR15" s="180"/>
      <c r="BS15" s="180"/>
      <c r="BT15" s="180"/>
      <c r="BU15" s="180"/>
      <c r="BV15" s="180"/>
    </row>
    <row r="16" spans="1:74" ht="15" customHeight="1" x14ac:dyDescent="0.15">
      <c r="C16" s="190" t="s">
        <v>597</v>
      </c>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row>
    <row r="17" spans="2:74" ht="15" customHeight="1" x14ac:dyDescent="0.15">
      <c r="C17" s="190" t="s">
        <v>598</v>
      </c>
      <c r="AO17" s="180"/>
      <c r="AP17" s="180"/>
      <c r="AQ17" s="180"/>
      <c r="AR17" s="180"/>
      <c r="AS17" s="180"/>
      <c r="AT17" s="180"/>
      <c r="AU17" s="180"/>
      <c r="AV17" s="180"/>
      <c r="AW17" s="180"/>
      <c r="AX17" s="180"/>
      <c r="AY17" s="180"/>
      <c r="AZ17" s="180"/>
      <c r="BA17" s="180"/>
      <c r="BB17" s="180"/>
      <c r="BC17" s="180"/>
      <c r="BD17" s="180"/>
      <c r="BE17" s="180"/>
      <c r="BF17" s="180"/>
      <c r="BG17" s="180"/>
      <c r="BH17" s="180"/>
      <c r="BI17" s="180"/>
      <c r="BJ17" s="180"/>
      <c r="BK17" s="180"/>
      <c r="BL17" s="180"/>
      <c r="BM17" s="180"/>
      <c r="BN17" s="180"/>
      <c r="BO17" s="180"/>
      <c r="BP17" s="180"/>
      <c r="BQ17" s="180"/>
      <c r="BR17" s="180"/>
      <c r="BS17" s="180"/>
      <c r="BT17" s="180"/>
      <c r="BU17" s="180"/>
      <c r="BV17" s="180"/>
    </row>
    <row r="18" spans="2:74" ht="15" customHeight="1" x14ac:dyDescent="0.15">
      <c r="C18" s="190" t="s">
        <v>599</v>
      </c>
      <c r="AO18" s="180"/>
      <c r="AP18" s="180"/>
      <c r="AQ18" s="180"/>
      <c r="AR18" s="180"/>
      <c r="AS18" s="180"/>
      <c r="AT18" s="180"/>
      <c r="AU18" s="180"/>
      <c r="AV18" s="180"/>
      <c r="AW18" s="180"/>
      <c r="AX18" s="180"/>
      <c r="AY18" s="180"/>
      <c r="AZ18" s="180"/>
      <c r="BA18" s="180"/>
      <c r="BB18" s="180"/>
      <c r="BC18" s="180"/>
      <c r="BD18" s="180"/>
      <c r="BE18" s="180"/>
      <c r="BF18" s="180"/>
      <c r="BG18" s="180"/>
      <c r="BH18" s="180"/>
      <c r="BI18" s="180"/>
      <c r="BJ18" s="180"/>
      <c r="BK18" s="180"/>
      <c r="BL18" s="180"/>
      <c r="BM18" s="180"/>
      <c r="BN18" s="180"/>
      <c r="BO18" s="180"/>
      <c r="BP18" s="180"/>
      <c r="BQ18" s="180"/>
      <c r="BR18" s="180"/>
      <c r="BS18" s="180"/>
      <c r="BT18" s="180"/>
      <c r="BU18" s="180"/>
      <c r="BV18" s="180"/>
    </row>
    <row r="19" spans="2:74" ht="15" customHeight="1" x14ac:dyDescent="0.15">
      <c r="C19" s="190" t="s">
        <v>600</v>
      </c>
      <c r="AO19" s="180"/>
      <c r="AP19" s="180"/>
      <c r="AQ19" s="180"/>
      <c r="AR19" s="180"/>
      <c r="AS19" s="180"/>
      <c r="AT19" s="180"/>
      <c r="AU19" s="180"/>
      <c r="AV19" s="180"/>
      <c r="AW19" s="180"/>
      <c r="AX19" s="180"/>
      <c r="AY19" s="180"/>
      <c r="AZ19" s="180"/>
      <c r="BA19" s="180"/>
      <c r="BB19" s="180"/>
      <c r="BC19" s="180"/>
      <c r="BD19" s="180"/>
      <c r="BE19" s="180"/>
      <c r="BF19" s="180"/>
      <c r="BG19" s="180"/>
      <c r="BH19" s="180"/>
      <c r="BI19" s="180"/>
      <c r="BJ19" s="180"/>
      <c r="BK19" s="180"/>
      <c r="BL19" s="180"/>
      <c r="BM19" s="180"/>
      <c r="BN19" s="180"/>
      <c r="BO19" s="180"/>
      <c r="BP19" s="180"/>
      <c r="BQ19" s="180"/>
      <c r="BR19" s="180"/>
      <c r="BS19" s="180"/>
      <c r="BT19" s="180"/>
      <c r="BU19" s="180"/>
      <c r="BV19" s="180"/>
    </row>
    <row r="20" spans="2:74" ht="15" customHeight="1" x14ac:dyDescent="0.15">
      <c r="C20" s="190"/>
      <c r="AO20" s="180"/>
      <c r="AP20" s="180"/>
      <c r="AQ20" s="180"/>
      <c r="AR20" s="180"/>
      <c r="AS20" s="180"/>
      <c r="AT20" s="180"/>
      <c r="AU20" s="180"/>
      <c r="AV20" s="180"/>
      <c r="AW20" s="180"/>
      <c r="AX20" s="180"/>
      <c r="AY20" s="180"/>
      <c r="AZ20" s="180"/>
      <c r="BA20" s="180"/>
      <c r="BB20" s="180"/>
      <c r="BC20" s="180"/>
      <c r="BD20" s="180"/>
      <c r="BE20" s="180"/>
      <c r="BF20" s="180"/>
      <c r="BG20" s="180"/>
      <c r="BH20" s="180"/>
      <c r="BI20" s="180"/>
      <c r="BJ20" s="180"/>
      <c r="BK20" s="180"/>
      <c r="BL20" s="180"/>
      <c r="BM20" s="180"/>
      <c r="BN20" s="180"/>
      <c r="BO20" s="180"/>
      <c r="BP20" s="180"/>
      <c r="BQ20" s="180"/>
      <c r="BR20" s="180"/>
      <c r="BS20" s="180"/>
      <c r="BT20" s="180"/>
      <c r="BU20" s="180"/>
      <c r="BV20" s="180"/>
    </row>
    <row r="21" spans="2:74" ht="15" customHeight="1" x14ac:dyDescent="0.15">
      <c r="T21" s="564" t="s">
        <v>601</v>
      </c>
      <c r="U21" s="565"/>
      <c r="V21" s="565"/>
      <c r="W21" s="566"/>
      <c r="X21" s="191"/>
      <c r="Y21" s="192"/>
      <c r="Z21" s="192"/>
      <c r="AA21" s="192"/>
      <c r="AB21" s="192"/>
      <c r="AC21" s="193"/>
      <c r="AD21" s="193"/>
      <c r="AE21" s="193"/>
      <c r="AF21" s="193"/>
      <c r="AG21" s="193"/>
      <c r="AH21" s="193"/>
      <c r="AI21" s="194"/>
      <c r="AJ21" s="195"/>
      <c r="AO21" s="180"/>
      <c r="AP21" s="180"/>
      <c r="AQ21" s="180"/>
      <c r="AR21" s="180"/>
      <c r="AS21" s="180"/>
      <c r="AT21" s="180"/>
      <c r="AU21" s="180"/>
      <c r="AV21" s="180"/>
      <c r="AW21" s="180"/>
      <c r="AX21" s="180"/>
      <c r="AY21" s="180"/>
      <c r="AZ21" s="180"/>
      <c r="BA21" s="180"/>
      <c r="BB21" s="180"/>
      <c r="BC21" s="180"/>
      <c r="BD21" s="180"/>
      <c r="BE21" s="180"/>
      <c r="BF21" s="180"/>
      <c r="BG21" s="180"/>
      <c r="BH21" s="180"/>
      <c r="BI21" s="180"/>
      <c r="BJ21" s="180"/>
      <c r="BK21" s="180"/>
      <c r="BL21" s="180"/>
      <c r="BM21" s="180"/>
      <c r="BN21" s="180"/>
      <c r="BO21" s="180"/>
      <c r="BP21" s="180"/>
      <c r="BQ21" s="180"/>
      <c r="BR21" s="180"/>
      <c r="BS21" s="180"/>
      <c r="BT21" s="180"/>
      <c r="BU21" s="180"/>
      <c r="BV21" s="180"/>
    </row>
    <row r="22" spans="2:74" s="180" customFormat="1" ht="15" customHeight="1" x14ac:dyDescent="0.15">
      <c r="I22" s="181"/>
      <c r="J22" s="181"/>
      <c r="K22" s="181"/>
      <c r="L22" s="181"/>
      <c r="M22" s="181"/>
      <c r="N22" s="181"/>
      <c r="O22" s="181"/>
      <c r="P22" s="181"/>
      <c r="Q22" s="181"/>
      <c r="R22" s="181"/>
      <c r="S22" s="181"/>
      <c r="T22" s="567" t="s">
        <v>602</v>
      </c>
      <c r="U22" s="568"/>
      <c r="V22" s="568"/>
      <c r="W22" s="568"/>
      <c r="X22" s="568"/>
      <c r="Y22" s="568"/>
      <c r="Z22" s="569"/>
      <c r="AA22" s="196"/>
      <c r="AB22" s="194"/>
      <c r="AC22" s="197"/>
      <c r="AD22" s="198"/>
      <c r="AE22" s="194"/>
      <c r="AF22" s="194"/>
      <c r="AG22" s="194"/>
      <c r="AH22" s="194"/>
      <c r="AI22" s="194"/>
      <c r="AJ22" s="195"/>
      <c r="AK22" s="181"/>
      <c r="AL22" s="181"/>
      <c r="AO22" s="199"/>
      <c r="AP22" s="199"/>
      <c r="AQ22" s="199"/>
      <c r="AR22" s="199"/>
      <c r="AS22" s="199"/>
      <c r="AT22" s="199"/>
      <c r="AU22" s="199"/>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181"/>
      <c r="BT22" s="181"/>
      <c r="BU22" s="181"/>
      <c r="BV22" s="181"/>
    </row>
    <row r="23" spans="2:74" s="180" customFormat="1" ht="15" customHeight="1" x14ac:dyDescent="0.15">
      <c r="B23" s="570" t="s">
        <v>603</v>
      </c>
      <c r="C23" s="571"/>
      <c r="D23" s="571"/>
      <c r="E23" s="571"/>
      <c r="F23" s="571"/>
      <c r="G23" s="571"/>
      <c r="H23" s="571"/>
      <c r="I23" s="571"/>
      <c r="J23" s="571"/>
      <c r="K23" s="571"/>
      <c r="L23" s="571"/>
      <c r="M23" s="571"/>
      <c r="N23" s="571"/>
      <c r="O23" s="571"/>
      <c r="P23" s="571"/>
      <c r="Q23" s="571"/>
      <c r="R23" s="571"/>
      <c r="S23" s="572"/>
      <c r="T23" s="579" t="s">
        <v>248</v>
      </c>
      <c r="U23" s="580"/>
      <c r="V23" s="581"/>
      <c r="W23" s="585"/>
      <c r="X23" s="585"/>
      <c r="Y23" s="585"/>
      <c r="Z23" s="585"/>
      <c r="AA23" s="585"/>
      <c r="AB23" s="585"/>
      <c r="AC23" s="585"/>
      <c r="AD23" s="585"/>
      <c r="AE23" s="585"/>
      <c r="AF23" s="585"/>
      <c r="AG23" s="585"/>
      <c r="AH23" s="585"/>
      <c r="AI23" s="585"/>
      <c r="AJ23" s="586"/>
      <c r="AK23" s="181"/>
      <c r="AL23" s="181"/>
      <c r="AO23" s="199"/>
      <c r="AP23" s="199"/>
      <c r="AQ23" s="199"/>
      <c r="AR23" s="199"/>
      <c r="AS23" s="199"/>
      <c r="AT23" s="199"/>
      <c r="AU23" s="199"/>
      <c r="AV23" s="181"/>
      <c r="AW23" s="181"/>
      <c r="AX23" s="181"/>
      <c r="AY23" s="181"/>
      <c r="AZ23" s="200"/>
      <c r="BA23" s="200"/>
      <c r="BB23" s="181"/>
      <c r="BC23" s="181"/>
      <c r="BD23" s="181"/>
      <c r="BE23" s="181"/>
      <c r="BF23" s="199"/>
      <c r="BG23" s="200"/>
      <c r="BH23" s="181"/>
      <c r="BJ23" s="181"/>
      <c r="BL23" s="181"/>
      <c r="BM23" s="181"/>
      <c r="BN23" s="181"/>
      <c r="BO23" s="181"/>
      <c r="BQ23" s="181"/>
      <c r="BR23" s="181"/>
      <c r="BS23" s="181"/>
      <c r="BT23" s="181"/>
      <c r="BU23" s="181"/>
      <c r="BV23" s="181"/>
    </row>
    <row r="24" spans="2:74" s="180" customFormat="1" ht="15" customHeight="1" x14ac:dyDescent="0.15">
      <c r="B24" s="573"/>
      <c r="C24" s="574"/>
      <c r="D24" s="574"/>
      <c r="E24" s="574"/>
      <c r="F24" s="574"/>
      <c r="G24" s="574"/>
      <c r="H24" s="574"/>
      <c r="I24" s="574"/>
      <c r="J24" s="574"/>
      <c r="K24" s="574"/>
      <c r="L24" s="574"/>
      <c r="M24" s="574"/>
      <c r="N24" s="574"/>
      <c r="O24" s="574"/>
      <c r="P24" s="574"/>
      <c r="Q24" s="574"/>
      <c r="R24" s="574"/>
      <c r="S24" s="575"/>
      <c r="T24" s="582"/>
      <c r="U24" s="583"/>
      <c r="V24" s="584"/>
      <c r="W24" s="587"/>
      <c r="X24" s="587"/>
      <c r="Y24" s="587"/>
      <c r="Z24" s="587"/>
      <c r="AA24" s="587"/>
      <c r="AB24" s="587"/>
      <c r="AC24" s="587"/>
      <c r="AD24" s="587"/>
      <c r="AE24" s="587"/>
      <c r="AF24" s="587"/>
      <c r="AG24" s="587"/>
      <c r="AH24" s="587"/>
      <c r="AI24" s="587"/>
      <c r="AJ24" s="588"/>
      <c r="AK24" s="181"/>
      <c r="AL24" s="181"/>
      <c r="AO24" s="199"/>
      <c r="AP24" s="199"/>
      <c r="AQ24" s="199"/>
      <c r="AR24" s="199"/>
      <c r="AS24" s="199"/>
      <c r="AT24" s="199"/>
      <c r="AU24" s="199"/>
      <c r="AV24" s="181"/>
      <c r="AW24" s="181"/>
      <c r="AX24" s="181"/>
      <c r="AY24" s="181"/>
      <c r="AZ24" s="200"/>
      <c r="BA24" s="200"/>
      <c r="BB24" s="181"/>
      <c r="BC24" s="181"/>
      <c r="BD24" s="181"/>
      <c r="BE24" s="181"/>
      <c r="BF24" s="200"/>
      <c r="BG24" s="200"/>
      <c r="BH24" s="181"/>
      <c r="BJ24" s="181"/>
      <c r="BL24" s="181"/>
      <c r="BM24" s="181"/>
      <c r="BN24" s="181"/>
      <c r="BO24" s="181"/>
      <c r="BP24" s="181"/>
      <c r="BQ24" s="181"/>
      <c r="BR24" s="181"/>
      <c r="BS24" s="181"/>
      <c r="BT24" s="181"/>
      <c r="BU24" s="181"/>
      <c r="BV24" s="181"/>
    </row>
    <row r="25" spans="2:74" s="180" customFormat="1" ht="15" customHeight="1" x14ac:dyDescent="0.15">
      <c r="B25" s="573"/>
      <c r="C25" s="574"/>
      <c r="D25" s="574"/>
      <c r="E25" s="574"/>
      <c r="F25" s="574"/>
      <c r="G25" s="574"/>
      <c r="H25" s="574"/>
      <c r="I25" s="574"/>
      <c r="J25" s="574"/>
      <c r="K25" s="574"/>
      <c r="L25" s="574"/>
      <c r="M25" s="574"/>
      <c r="N25" s="574"/>
      <c r="O25" s="574"/>
      <c r="P25" s="574"/>
      <c r="Q25" s="574"/>
      <c r="R25" s="574"/>
      <c r="S25" s="575"/>
      <c r="T25" s="579" t="s">
        <v>15</v>
      </c>
      <c r="U25" s="580"/>
      <c r="V25" s="581"/>
      <c r="W25" s="592"/>
      <c r="X25" s="592"/>
      <c r="Y25" s="592"/>
      <c r="Z25" s="592"/>
      <c r="AA25" s="592"/>
      <c r="AB25" s="592"/>
      <c r="AC25" s="592"/>
      <c r="AD25" s="592"/>
      <c r="AE25" s="592"/>
      <c r="AF25" s="592"/>
      <c r="AG25" s="592"/>
      <c r="AH25" s="592"/>
      <c r="AI25" s="592"/>
      <c r="AJ25" s="593"/>
      <c r="AK25" s="181"/>
      <c r="AL25" s="181"/>
      <c r="AO25" s="199"/>
      <c r="AV25" s="181"/>
      <c r="AW25" s="181"/>
      <c r="AX25" s="181"/>
      <c r="AY25" s="181"/>
      <c r="AZ25" s="181"/>
      <c r="BA25" s="181"/>
      <c r="BB25" s="181"/>
      <c r="BC25" s="181"/>
      <c r="BD25" s="181"/>
      <c r="BE25" s="181"/>
      <c r="BF25" s="181"/>
      <c r="BG25" s="181"/>
      <c r="BH25" s="181"/>
      <c r="BI25" s="181"/>
      <c r="BJ25" s="181"/>
      <c r="BK25" s="181"/>
      <c r="BL25" s="181"/>
      <c r="BM25" s="181"/>
      <c r="BN25" s="181"/>
      <c r="BO25" s="181"/>
      <c r="BP25" s="181"/>
      <c r="BQ25" s="181"/>
      <c r="BR25" s="181"/>
      <c r="BS25" s="181"/>
      <c r="BT25" s="181"/>
      <c r="BU25" s="181"/>
      <c r="BV25" s="181"/>
    </row>
    <row r="26" spans="2:74" s="180" customFormat="1" ht="15" customHeight="1" x14ac:dyDescent="0.15">
      <c r="B26" s="573"/>
      <c r="C26" s="574"/>
      <c r="D26" s="574"/>
      <c r="E26" s="574"/>
      <c r="F26" s="574"/>
      <c r="G26" s="574"/>
      <c r="H26" s="574"/>
      <c r="I26" s="574"/>
      <c r="J26" s="574"/>
      <c r="K26" s="574"/>
      <c r="L26" s="574"/>
      <c r="M26" s="574"/>
      <c r="N26" s="574"/>
      <c r="O26" s="574"/>
      <c r="P26" s="574"/>
      <c r="Q26" s="574"/>
      <c r="R26" s="574"/>
      <c r="S26" s="575"/>
      <c r="T26" s="589"/>
      <c r="U26" s="590"/>
      <c r="V26" s="591"/>
      <c r="W26" s="594"/>
      <c r="X26" s="594"/>
      <c r="Y26" s="594"/>
      <c r="Z26" s="594"/>
      <c r="AA26" s="594"/>
      <c r="AB26" s="594"/>
      <c r="AC26" s="594"/>
      <c r="AD26" s="594"/>
      <c r="AE26" s="594"/>
      <c r="AF26" s="594"/>
      <c r="AG26" s="594"/>
      <c r="AH26" s="594"/>
      <c r="AI26" s="594"/>
      <c r="AJ26" s="595"/>
      <c r="AK26" s="181"/>
      <c r="AL26" s="181"/>
      <c r="AO26" s="199"/>
      <c r="AV26" s="181"/>
      <c r="AW26" s="181"/>
      <c r="AX26" s="181"/>
      <c r="AY26" s="181"/>
      <c r="AZ26" s="181"/>
      <c r="BA26" s="181"/>
      <c r="BB26" s="181"/>
      <c r="BC26" s="181"/>
      <c r="BD26" s="181"/>
      <c r="BE26" s="181"/>
      <c r="BF26" s="181"/>
      <c r="BG26" s="181"/>
      <c r="BH26" s="181"/>
      <c r="BI26" s="181"/>
      <c r="BJ26" s="181"/>
      <c r="BK26" s="181"/>
      <c r="BL26" s="181"/>
      <c r="BM26" s="181"/>
      <c r="BN26" s="181"/>
      <c r="BO26" s="181"/>
      <c r="BP26" s="181"/>
      <c r="BQ26" s="181"/>
      <c r="BR26" s="181"/>
      <c r="BS26" s="181"/>
      <c r="BT26" s="181"/>
      <c r="BU26" s="181"/>
      <c r="BV26" s="181"/>
    </row>
    <row r="27" spans="2:74" s="180" customFormat="1" ht="15" customHeight="1" x14ac:dyDescent="0.15">
      <c r="B27" s="576"/>
      <c r="C27" s="577"/>
      <c r="D27" s="577"/>
      <c r="E27" s="577"/>
      <c r="F27" s="577"/>
      <c r="G27" s="577"/>
      <c r="H27" s="577"/>
      <c r="I27" s="577"/>
      <c r="J27" s="577"/>
      <c r="K27" s="577"/>
      <c r="L27" s="577"/>
      <c r="M27" s="577"/>
      <c r="N27" s="577"/>
      <c r="O27" s="577"/>
      <c r="P27" s="577"/>
      <c r="Q27" s="577"/>
      <c r="R27" s="577"/>
      <c r="S27" s="578"/>
      <c r="T27" s="582"/>
      <c r="U27" s="583"/>
      <c r="V27" s="584"/>
      <c r="W27" s="596"/>
      <c r="X27" s="596"/>
      <c r="Y27" s="596"/>
      <c r="Z27" s="596"/>
      <c r="AA27" s="596"/>
      <c r="AB27" s="596"/>
      <c r="AC27" s="596"/>
      <c r="AD27" s="596"/>
      <c r="AE27" s="596"/>
      <c r="AF27" s="596"/>
      <c r="AG27" s="596"/>
      <c r="AH27" s="596"/>
      <c r="AI27" s="596"/>
      <c r="AJ27" s="597"/>
      <c r="AO27" s="199"/>
      <c r="AP27" s="199"/>
    </row>
    <row r="28" spans="2:74" s="180" customFormat="1" ht="15" customHeight="1" x14ac:dyDescent="0.15">
      <c r="B28" s="598" t="s">
        <v>17</v>
      </c>
      <c r="C28" s="599"/>
      <c r="D28" s="599"/>
      <c r="E28" s="599"/>
      <c r="F28" s="599"/>
      <c r="G28" s="599"/>
      <c r="H28" s="599"/>
      <c r="I28" s="599"/>
      <c r="J28" s="599"/>
      <c r="K28" s="599"/>
      <c r="L28" s="599"/>
      <c r="M28" s="599"/>
      <c r="N28" s="599"/>
      <c r="O28" s="599"/>
      <c r="P28" s="599"/>
      <c r="Q28" s="599"/>
      <c r="R28" s="599"/>
      <c r="S28" s="600"/>
      <c r="T28" s="601"/>
      <c r="U28" s="602"/>
      <c r="V28" s="602"/>
      <c r="W28" s="602"/>
      <c r="X28" s="602"/>
      <c r="Y28" s="602"/>
      <c r="Z28" s="602"/>
      <c r="AA28" s="602"/>
      <c r="AB28" s="602"/>
      <c r="AC28" s="602"/>
      <c r="AD28" s="602"/>
      <c r="AE28" s="602"/>
      <c r="AF28" s="602"/>
      <c r="AG28" s="602"/>
      <c r="AH28" s="602"/>
      <c r="AI28" s="602"/>
      <c r="AJ28" s="603"/>
      <c r="AO28" s="199"/>
      <c r="AP28" s="199"/>
    </row>
    <row r="29" spans="2:74" s="180" customFormat="1" ht="15" customHeight="1" x14ac:dyDescent="0.15">
      <c r="B29" s="598" t="s">
        <v>604</v>
      </c>
      <c r="C29" s="599"/>
      <c r="D29" s="599"/>
      <c r="E29" s="599"/>
      <c r="F29" s="599"/>
      <c r="G29" s="599"/>
      <c r="H29" s="599"/>
      <c r="I29" s="599"/>
      <c r="J29" s="599"/>
      <c r="K29" s="599"/>
      <c r="L29" s="599"/>
      <c r="M29" s="599"/>
      <c r="N29" s="599"/>
      <c r="O29" s="599"/>
      <c r="P29" s="599"/>
      <c r="Q29" s="599"/>
      <c r="R29" s="599"/>
      <c r="S29" s="600"/>
      <c r="T29" s="552"/>
      <c r="U29" s="604"/>
      <c r="V29" s="604"/>
      <c r="W29" s="604"/>
      <c r="X29" s="604"/>
      <c r="Y29" s="201" t="s">
        <v>183</v>
      </c>
      <c r="Z29" s="604"/>
      <c r="AA29" s="604"/>
      <c r="AB29" s="604"/>
      <c r="AC29" s="201" t="s">
        <v>605</v>
      </c>
      <c r="AD29" s="604"/>
      <c r="AE29" s="604"/>
      <c r="AF29" s="604"/>
      <c r="AG29" s="201" t="s">
        <v>606</v>
      </c>
      <c r="AH29" s="604"/>
      <c r="AI29" s="604"/>
      <c r="AJ29" s="553"/>
      <c r="AO29" s="199"/>
      <c r="AP29" s="199"/>
    </row>
    <row r="30" spans="2:74" s="180" customFormat="1" ht="15" customHeight="1" x14ac:dyDescent="0.15">
      <c r="B30" s="598" t="s">
        <v>607</v>
      </c>
      <c r="C30" s="599"/>
      <c r="D30" s="599"/>
      <c r="E30" s="599"/>
      <c r="F30" s="599"/>
      <c r="G30" s="599"/>
      <c r="H30" s="599"/>
      <c r="I30" s="599"/>
      <c r="J30" s="599"/>
      <c r="K30" s="599"/>
      <c r="L30" s="599"/>
      <c r="M30" s="599"/>
      <c r="N30" s="599"/>
      <c r="O30" s="599"/>
      <c r="P30" s="599"/>
      <c r="Q30" s="599"/>
      <c r="R30" s="599"/>
      <c r="S30" s="600"/>
      <c r="T30" s="598" t="s">
        <v>246</v>
      </c>
      <c r="U30" s="599"/>
      <c r="V30" s="599"/>
      <c r="W30" s="599"/>
      <c r="X30" s="599"/>
      <c r="Y30" s="599"/>
      <c r="Z30" s="599"/>
      <c r="AA30" s="599"/>
      <c r="AB30" s="599"/>
      <c r="AC30" s="599"/>
      <c r="AD30" s="599"/>
      <c r="AE30" s="599"/>
      <c r="AF30" s="599"/>
      <c r="AG30" s="599"/>
      <c r="AH30" s="599"/>
      <c r="AI30" s="599"/>
      <c r="AJ30" s="600"/>
      <c r="AO30" s="199"/>
      <c r="AP30" s="199"/>
    </row>
    <row r="31" spans="2:74" s="180" customFormat="1" ht="15" customHeight="1" x14ac:dyDescent="0.15">
      <c r="B31" s="550"/>
      <c r="C31" s="550"/>
      <c r="D31" s="551" t="s">
        <v>245</v>
      </c>
      <c r="E31" s="551"/>
      <c r="F31" s="551"/>
      <c r="G31" s="551"/>
      <c r="H31" s="551"/>
      <c r="I31" s="551"/>
      <c r="J31" s="551"/>
      <c r="K31" s="551"/>
      <c r="L31" s="551"/>
      <c r="M31" s="551"/>
      <c r="N31" s="551"/>
      <c r="O31" s="551"/>
      <c r="P31" s="551"/>
      <c r="Q31" s="551"/>
      <c r="R31" s="551"/>
      <c r="S31" s="551"/>
      <c r="T31" s="605" t="s">
        <v>608</v>
      </c>
      <c r="U31" s="606"/>
      <c r="V31" s="606"/>
      <c r="W31" s="606"/>
      <c r="X31" s="606"/>
      <c r="Y31" s="606"/>
      <c r="Z31" s="606"/>
      <c r="AA31" s="606"/>
      <c r="AB31" s="606"/>
      <c r="AC31" s="606"/>
      <c r="AD31" s="606"/>
      <c r="AE31" s="606"/>
      <c r="AF31" s="606"/>
      <c r="AG31" s="606"/>
      <c r="AH31" s="606"/>
      <c r="AI31" s="606"/>
      <c r="AJ31" s="607"/>
      <c r="AO31" s="199"/>
      <c r="AP31" s="199"/>
    </row>
    <row r="32" spans="2:74" s="180" customFormat="1" ht="15" customHeight="1" x14ac:dyDescent="0.15">
      <c r="B32" s="550"/>
      <c r="C32" s="550"/>
      <c r="D32" s="551" t="s">
        <v>609</v>
      </c>
      <c r="E32" s="551"/>
      <c r="F32" s="551"/>
      <c r="G32" s="551"/>
      <c r="H32" s="551"/>
      <c r="I32" s="551"/>
      <c r="J32" s="551"/>
      <c r="K32" s="551"/>
      <c r="L32" s="551"/>
      <c r="M32" s="551"/>
      <c r="N32" s="551"/>
      <c r="O32" s="551"/>
      <c r="P32" s="551"/>
      <c r="Q32" s="551"/>
      <c r="R32" s="551"/>
      <c r="S32" s="551"/>
      <c r="T32" s="608"/>
      <c r="U32" s="609"/>
      <c r="V32" s="609"/>
      <c r="W32" s="609"/>
      <c r="X32" s="609"/>
      <c r="Y32" s="609"/>
      <c r="Z32" s="609"/>
      <c r="AA32" s="609"/>
      <c r="AB32" s="609"/>
      <c r="AC32" s="609"/>
      <c r="AD32" s="609"/>
      <c r="AE32" s="609"/>
      <c r="AF32" s="609"/>
      <c r="AG32" s="609"/>
      <c r="AH32" s="609"/>
      <c r="AI32" s="609"/>
      <c r="AJ32" s="610"/>
      <c r="AO32" s="199"/>
      <c r="AP32" s="199"/>
    </row>
    <row r="33" spans="2:47" s="180" customFormat="1" ht="15" customHeight="1" x14ac:dyDescent="0.15">
      <c r="B33" s="611"/>
      <c r="C33" s="611"/>
      <c r="D33" s="612" t="s">
        <v>610</v>
      </c>
      <c r="E33" s="612"/>
      <c r="F33" s="612"/>
      <c r="G33" s="612"/>
      <c r="H33" s="612"/>
      <c r="I33" s="612"/>
      <c r="J33" s="612"/>
      <c r="K33" s="612"/>
      <c r="L33" s="612"/>
      <c r="M33" s="612"/>
      <c r="N33" s="612"/>
      <c r="O33" s="612"/>
      <c r="P33" s="612"/>
      <c r="Q33" s="612"/>
      <c r="R33" s="612"/>
      <c r="S33" s="612"/>
      <c r="T33" s="608"/>
      <c r="U33" s="609"/>
      <c r="V33" s="609"/>
      <c r="W33" s="609"/>
      <c r="X33" s="609"/>
      <c r="Y33" s="609"/>
      <c r="Z33" s="609"/>
      <c r="AA33" s="609"/>
      <c r="AB33" s="609"/>
      <c r="AC33" s="609"/>
      <c r="AD33" s="609"/>
      <c r="AE33" s="609"/>
      <c r="AF33" s="609"/>
      <c r="AG33" s="609"/>
      <c r="AH33" s="609"/>
      <c r="AI33" s="609"/>
      <c r="AJ33" s="610"/>
      <c r="AO33" s="199"/>
      <c r="AP33" s="199"/>
    </row>
    <row r="34" spans="2:47" s="180" customFormat="1" ht="15" customHeight="1" x14ac:dyDescent="0.15">
      <c r="B34" s="550"/>
      <c r="C34" s="550"/>
      <c r="D34" s="551" t="s">
        <v>611</v>
      </c>
      <c r="E34" s="551"/>
      <c r="F34" s="551"/>
      <c r="G34" s="551"/>
      <c r="H34" s="551"/>
      <c r="I34" s="551"/>
      <c r="J34" s="551"/>
      <c r="K34" s="551"/>
      <c r="L34" s="551"/>
      <c r="M34" s="551"/>
      <c r="N34" s="551"/>
      <c r="O34" s="551"/>
      <c r="P34" s="551"/>
      <c r="Q34" s="551"/>
      <c r="R34" s="551"/>
      <c r="S34" s="551"/>
      <c r="T34" s="608"/>
      <c r="U34" s="609"/>
      <c r="V34" s="609"/>
      <c r="W34" s="609"/>
      <c r="X34" s="609"/>
      <c r="Y34" s="609"/>
      <c r="Z34" s="609"/>
      <c r="AA34" s="609"/>
      <c r="AB34" s="609"/>
      <c r="AC34" s="609"/>
      <c r="AD34" s="609"/>
      <c r="AE34" s="609"/>
      <c r="AF34" s="609"/>
      <c r="AG34" s="609"/>
      <c r="AH34" s="609"/>
      <c r="AI34" s="609"/>
      <c r="AJ34" s="610"/>
      <c r="AO34" s="199"/>
      <c r="AP34" s="199"/>
    </row>
    <row r="35" spans="2:47" s="180" customFormat="1" ht="15" customHeight="1" x14ac:dyDescent="0.15">
      <c r="B35" s="550"/>
      <c r="C35" s="550"/>
      <c r="D35" s="551" t="s">
        <v>612</v>
      </c>
      <c r="E35" s="551"/>
      <c r="F35" s="551"/>
      <c r="G35" s="551"/>
      <c r="H35" s="551"/>
      <c r="I35" s="551"/>
      <c r="J35" s="551"/>
      <c r="K35" s="551"/>
      <c r="L35" s="551"/>
      <c r="M35" s="551"/>
      <c r="N35" s="551"/>
      <c r="O35" s="551"/>
      <c r="P35" s="551"/>
      <c r="Q35" s="551"/>
      <c r="R35" s="551"/>
      <c r="S35" s="551"/>
      <c r="T35" s="608"/>
      <c r="U35" s="609"/>
      <c r="V35" s="609"/>
      <c r="W35" s="609"/>
      <c r="X35" s="609"/>
      <c r="Y35" s="609"/>
      <c r="Z35" s="609"/>
      <c r="AA35" s="609"/>
      <c r="AB35" s="609"/>
      <c r="AC35" s="609"/>
      <c r="AD35" s="609"/>
      <c r="AE35" s="609"/>
      <c r="AF35" s="609"/>
      <c r="AG35" s="609"/>
      <c r="AH35" s="609"/>
      <c r="AI35" s="609"/>
      <c r="AJ35" s="610"/>
      <c r="AO35" s="199"/>
      <c r="AP35" s="199"/>
    </row>
    <row r="36" spans="2:47" s="180" customFormat="1" ht="15" customHeight="1" x14ac:dyDescent="0.15">
      <c r="B36" s="550"/>
      <c r="C36" s="550"/>
      <c r="D36" s="551" t="s">
        <v>613</v>
      </c>
      <c r="E36" s="551"/>
      <c r="F36" s="551"/>
      <c r="G36" s="551"/>
      <c r="H36" s="551"/>
      <c r="I36" s="551"/>
      <c r="J36" s="551"/>
      <c r="K36" s="551"/>
      <c r="L36" s="551"/>
      <c r="M36" s="551"/>
      <c r="N36" s="551"/>
      <c r="O36" s="551"/>
      <c r="P36" s="551"/>
      <c r="Q36" s="551"/>
      <c r="R36" s="551"/>
      <c r="S36" s="551"/>
      <c r="T36" s="608"/>
      <c r="U36" s="609"/>
      <c r="V36" s="609"/>
      <c r="W36" s="609"/>
      <c r="X36" s="609"/>
      <c r="Y36" s="609"/>
      <c r="Z36" s="609"/>
      <c r="AA36" s="609"/>
      <c r="AB36" s="609"/>
      <c r="AC36" s="609"/>
      <c r="AD36" s="609"/>
      <c r="AE36" s="609"/>
      <c r="AF36" s="609"/>
      <c r="AG36" s="609"/>
      <c r="AH36" s="609"/>
      <c r="AI36" s="609"/>
      <c r="AJ36" s="610"/>
      <c r="AO36" s="199"/>
      <c r="AP36" s="199"/>
    </row>
    <row r="37" spans="2:47" s="180" customFormat="1" ht="15" customHeight="1" x14ac:dyDescent="0.15">
      <c r="B37" s="550"/>
      <c r="C37" s="550"/>
      <c r="D37" s="551" t="s">
        <v>614</v>
      </c>
      <c r="E37" s="551"/>
      <c r="F37" s="551"/>
      <c r="G37" s="551"/>
      <c r="H37" s="551"/>
      <c r="I37" s="551"/>
      <c r="J37" s="551"/>
      <c r="K37" s="551"/>
      <c r="L37" s="551"/>
      <c r="M37" s="551"/>
      <c r="N37" s="551"/>
      <c r="O37" s="551"/>
      <c r="P37" s="551"/>
      <c r="Q37" s="551"/>
      <c r="R37" s="551"/>
      <c r="S37" s="551"/>
      <c r="T37" s="608"/>
      <c r="U37" s="609"/>
      <c r="V37" s="609"/>
      <c r="W37" s="609"/>
      <c r="X37" s="609"/>
      <c r="Y37" s="609"/>
      <c r="Z37" s="609"/>
      <c r="AA37" s="609"/>
      <c r="AB37" s="609"/>
      <c r="AC37" s="609"/>
      <c r="AD37" s="609"/>
      <c r="AE37" s="609"/>
      <c r="AF37" s="609"/>
      <c r="AG37" s="609"/>
      <c r="AH37" s="609"/>
      <c r="AI37" s="609"/>
      <c r="AJ37" s="610"/>
      <c r="AO37" s="199"/>
      <c r="AP37" s="199"/>
    </row>
    <row r="38" spans="2:47" s="180" customFormat="1" ht="15" customHeight="1" x14ac:dyDescent="0.15">
      <c r="B38" s="550"/>
      <c r="C38" s="550"/>
      <c r="D38" s="551" t="s">
        <v>615</v>
      </c>
      <c r="E38" s="551"/>
      <c r="F38" s="551"/>
      <c r="G38" s="551"/>
      <c r="H38" s="551"/>
      <c r="I38" s="551"/>
      <c r="J38" s="551"/>
      <c r="K38" s="551"/>
      <c r="L38" s="551"/>
      <c r="M38" s="551"/>
      <c r="N38" s="551"/>
      <c r="O38" s="551"/>
      <c r="P38" s="551"/>
      <c r="Q38" s="551"/>
      <c r="R38" s="551"/>
      <c r="S38" s="551"/>
      <c r="T38" s="608"/>
      <c r="U38" s="609"/>
      <c r="V38" s="609"/>
      <c r="W38" s="609"/>
      <c r="X38" s="609"/>
      <c r="Y38" s="609"/>
      <c r="Z38" s="609"/>
      <c r="AA38" s="609"/>
      <c r="AB38" s="609"/>
      <c r="AC38" s="609"/>
      <c r="AD38" s="609"/>
      <c r="AE38" s="609"/>
      <c r="AF38" s="609"/>
      <c r="AG38" s="609"/>
      <c r="AH38" s="609"/>
      <c r="AI38" s="609"/>
      <c r="AJ38" s="610"/>
      <c r="AO38" s="199"/>
      <c r="AP38" s="199"/>
    </row>
    <row r="39" spans="2:47" s="180" customFormat="1" ht="15" customHeight="1" x14ac:dyDescent="0.15">
      <c r="B39" s="550"/>
      <c r="C39" s="550"/>
      <c r="D39" s="551" t="s">
        <v>616</v>
      </c>
      <c r="E39" s="551"/>
      <c r="F39" s="551"/>
      <c r="G39" s="551"/>
      <c r="H39" s="551"/>
      <c r="I39" s="551"/>
      <c r="J39" s="551"/>
      <c r="K39" s="551"/>
      <c r="L39" s="551"/>
      <c r="M39" s="551"/>
      <c r="N39" s="551"/>
      <c r="O39" s="551"/>
      <c r="P39" s="551"/>
      <c r="Q39" s="551"/>
      <c r="R39" s="551"/>
      <c r="S39" s="551"/>
      <c r="T39" s="608"/>
      <c r="U39" s="609"/>
      <c r="V39" s="609"/>
      <c r="W39" s="609"/>
      <c r="X39" s="609"/>
      <c r="Y39" s="609"/>
      <c r="Z39" s="609"/>
      <c r="AA39" s="609"/>
      <c r="AB39" s="609"/>
      <c r="AC39" s="609"/>
      <c r="AD39" s="609"/>
      <c r="AE39" s="609"/>
      <c r="AF39" s="609"/>
      <c r="AG39" s="609"/>
      <c r="AH39" s="609"/>
      <c r="AI39" s="609"/>
      <c r="AJ39" s="610"/>
      <c r="AO39" s="199"/>
      <c r="AP39" s="199"/>
    </row>
    <row r="40" spans="2:47" s="180" customFormat="1" ht="15" customHeight="1" x14ac:dyDescent="0.15">
      <c r="B40" s="550"/>
      <c r="C40" s="550"/>
      <c r="D40" s="551" t="s">
        <v>617</v>
      </c>
      <c r="E40" s="551"/>
      <c r="F40" s="551"/>
      <c r="G40" s="551"/>
      <c r="H40" s="551"/>
      <c r="I40" s="551"/>
      <c r="J40" s="551"/>
      <c r="K40" s="551"/>
      <c r="L40" s="551"/>
      <c r="M40" s="551"/>
      <c r="N40" s="551"/>
      <c r="O40" s="551"/>
      <c r="P40" s="551"/>
      <c r="Q40" s="551"/>
      <c r="R40" s="551"/>
      <c r="S40" s="551"/>
      <c r="T40" s="608"/>
      <c r="U40" s="609"/>
      <c r="V40" s="609"/>
      <c r="W40" s="609"/>
      <c r="X40" s="609"/>
      <c r="Y40" s="609"/>
      <c r="Z40" s="609"/>
      <c r="AA40" s="609"/>
      <c r="AB40" s="609"/>
      <c r="AC40" s="609"/>
      <c r="AD40" s="609"/>
      <c r="AE40" s="609"/>
      <c r="AF40" s="609"/>
      <c r="AG40" s="609"/>
      <c r="AH40" s="609"/>
      <c r="AI40" s="609"/>
      <c r="AJ40" s="610"/>
      <c r="AO40" s="199"/>
      <c r="AP40" s="199"/>
    </row>
    <row r="41" spans="2:47" s="180" customFormat="1" ht="15" customHeight="1" x14ac:dyDescent="0.15">
      <c r="B41" s="552"/>
      <c r="C41" s="553"/>
      <c r="D41" s="554" t="s">
        <v>618</v>
      </c>
      <c r="E41" s="555"/>
      <c r="F41" s="555"/>
      <c r="G41" s="555"/>
      <c r="H41" s="555"/>
      <c r="I41" s="555"/>
      <c r="J41" s="555"/>
      <c r="K41" s="555"/>
      <c r="L41" s="555"/>
      <c r="M41" s="555"/>
      <c r="N41" s="555"/>
      <c r="O41" s="555"/>
      <c r="P41" s="555"/>
      <c r="Q41" s="555"/>
      <c r="R41" s="555"/>
      <c r="S41" s="556"/>
      <c r="T41" s="613"/>
      <c r="U41" s="614"/>
      <c r="V41" s="614"/>
      <c r="W41" s="614"/>
      <c r="X41" s="614"/>
      <c r="Y41" s="614"/>
      <c r="Z41" s="614"/>
      <c r="AA41" s="614"/>
      <c r="AB41" s="614"/>
      <c r="AC41" s="614"/>
      <c r="AD41" s="614"/>
      <c r="AE41" s="614"/>
      <c r="AF41" s="614"/>
      <c r="AG41" s="614"/>
      <c r="AH41" s="614"/>
      <c r="AI41" s="614"/>
      <c r="AJ41" s="615"/>
      <c r="AO41" s="199"/>
      <c r="AP41" s="199"/>
    </row>
    <row r="42" spans="2:47" s="180" customFormat="1" ht="15" customHeight="1" x14ac:dyDescent="0.15">
      <c r="B42" s="552"/>
      <c r="C42" s="553"/>
      <c r="D42" s="554" t="s">
        <v>619</v>
      </c>
      <c r="E42" s="555"/>
      <c r="F42" s="555"/>
      <c r="G42" s="555"/>
      <c r="H42" s="555"/>
      <c r="I42" s="555"/>
      <c r="J42" s="555"/>
      <c r="K42" s="555"/>
      <c r="L42" s="555"/>
      <c r="M42" s="555"/>
      <c r="N42" s="555"/>
      <c r="O42" s="555"/>
      <c r="P42" s="555"/>
      <c r="Q42" s="555"/>
      <c r="R42" s="555"/>
      <c r="S42" s="555"/>
      <c r="T42" s="616"/>
      <c r="U42" s="617"/>
      <c r="V42" s="617"/>
      <c r="W42" s="617"/>
      <c r="X42" s="617"/>
      <c r="Y42" s="617"/>
      <c r="Z42" s="617"/>
      <c r="AA42" s="617"/>
      <c r="AB42" s="617"/>
      <c r="AC42" s="617"/>
      <c r="AD42" s="617"/>
      <c r="AE42" s="617"/>
      <c r="AF42" s="617"/>
      <c r="AG42" s="617"/>
      <c r="AH42" s="617"/>
      <c r="AI42" s="617"/>
      <c r="AJ42" s="618"/>
      <c r="AK42" s="202"/>
      <c r="AO42" s="199"/>
      <c r="AP42" s="199"/>
    </row>
    <row r="43" spans="2:47" s="180" customFormat="1" ht="15" customHeight="1" x14ac:dyDescent="0.15">
      <c r="B43" s="550"/>
      <c r="C43" s="550"/>
      <c r="D43" s="551" t="s">
        <v>620</v>
      </c>
      <c r="E43" s="551"/>
      <c r="F43" s="551"/>
      <c r="G43" s="551"/>
      <c r="H43" s="551"/>
      <c r="I43" s="551"/>
      <c r="J43" s="551"/>
      <c r="K43" s="551"/>
      <c r="L43" s="551"/>
      <c r="M43" s="551"/>
      <c r="N43" s="551"/>
      <c r="O43" s="551"/>
      <c r="P43" s="551"/>
      <c r="Q43" s="551"/>
      <c r="R43" s="551"/>
      <c r="S43" s="551"/>
      <c r="T43" s="619" t="s">
        <v>621</v>
      </c>
      <c r="U43" s="619"/>
      <c r="V43" s="619"/>
      <c r="W43" s="619"/>
      <c r="X43" s="619"/>
      <c r="Y43" s="619"/>
      <c r="Z43" s="619"/>
      <c r="AA43" s="619"/>
      <c r="AB43" s="619"/>
      <c r="AC43" s="619"/>
      <c r="AD43" s="619"/>
      <c r="AE43" s="619"/>
      <c r="AF43" s="619"/>
      <c r="AG43" s="619"/>
      <c r="AH43" s="619"/>
      <c r="AI43" s="619"/>
      <c r="AJ43" s="619"/>
      <c r="AO43" s="199"/>
      <c r="AP43" s="199"/>
    </row>
    <row r="44" spans="2:47" s="180" customFormat="1" ht="15" customHeight="1" x14ac:dyDescent="0.15">
      <c r="B44" s="550"/>
      <c r="C44" s="550"/>
      <c r="D44" s="620" t="s">
        <v>622</v>
      </c>
      <c r="E44" s="620"/>
      <c r="F44" s="620"/>
      <c r="G44" s="620"/>
      <c r="H44" s="620"/>
      <c r="I44" s="620"/>
      <c r="J44" s="620"/>
      <c r="K44" s="620"/>
      <c r="L44" s="620"/>
      <c r="M44" s="620"/>
      <c r="N44" s="620"/>
      <c r="O44" s="620"/>
      <c r="P44" s="620"/>
      <c r="Q44" s="620"/>
      <c r="R44" s="620"/>
      <c r="S44" s="620"/>
      <c r="T44" s="619"/>
      <c r="U44" s="619"/>
      <c r="V44" s="619"/>
      <c r="W44" s="619"/>
      <c r="X44" s="619"/>
      <c r="Y44" s="619"/>
      <c r="Z44" s="619"/>
      <c r="AA44" s="619"/>
      <c r="AB44" s="619"/>
      <c r="AC44" s="619"/>
      <c r="AD44" s="619"/>
      <c r="AE44" s="619"/>
      <c r="AF44" s="619"/>
      <c r="AG44" s="619"/>
      <c r="AH44" s="619"/>
      <c r="AI44" s="619"/>
      <c r="AJ44" s="619"/>
      <c r="AO44" s="199"/>
      <c r="AP44" s="199"/>
    </row>
    <row r="45" spans="2:47" s="180" customFormat="1" ht="30" customHeight="1" x14ac:dyDescent="0.15">
      <c r="B45" s="550"/>
      <c r="C45" s="550"/>
      <c r="D45" s="621" t="s">
        <v>623</v>
      </c>
      <c r="E45" s="621"/>
      <c r="F45" s="621"/>
      <c r="G45" s="621"/>
      <c r="H45" s="621"/>
      <c r="I45" s="621"/>
      <c r="J45" s="621"/>
      <c r="K45" s="621"/>
      <c r="L45" s="621"/>
      <c r="M45" s="621"/>
      <c r="N45" s="621"/>
      <c r="O45" s="621"/>
      <c r="P45" s="621"/>
      <c r="Q45" s="621"/>
      <c r="R45" s="621"/>
      <c r="S45" s="621"/>
      <c r="T45" s="619"/>
      <c r="U45" s="619"/>
      <c r="V45" s="619"/>
      <c r="W45" s="619"/>
      <c r="X45" s="619"/>
      <c r="Y45" s="619"/>
      <c r="Z45" s="619"/>
      <c r="AA45" s="619"/>
      <c r="AB45" s="619"/>
      <c r="AC45" s="619"/>
      <c r="AD45" s="619"/>
      <c r="AE45" s="619"/>
      <c r="AF45" s="619"/>
      <c r="AG45" s="619"/>
      <c r="AH45" s="619"/>
      <c r="AI45" s="619"/>
      <c r="AJ45" s="619"/>
      <c r="AO45" s="199"/>
      <c r="AP45" s="199"/>
    </row>
    <row r="46" spans="2:47" s="180" customFormat="1" ht="33.75" customHeight="1" x14ac:dyDescent="0.15">
      <c r="B46" s="611"/>
      <c r="C46" s="611"/>
      <c r="D46" s="622" t="s">
        <v>624</v>
      </c>
      <c r="E46" s="622"/>
      <c r="F46" s="622"/>
      <c r="G46" s="622"/>
      <c r="H46" s="622"/>
      <c r="I46" s="622"/>
      <c r="J46" s="622"/>
      <c r="K46" s="622"/>
      <c r="L46" s="622"/>
      <c r="M46" s="622"/>
      <c r="N46" s="622"/>
      <c r="O46" s="622"/>
      <c r="P46" s="622"/>
      <c r="Q46" s="622"/>
      <c r="R46" s="622"/>
      <c r="S46" s="622"/>
      <c r="T46" s="619"/>
      <c r="U46" s="619"/>
      <c r="V46" s="619"/>
      <c r="W46" s="619"/>
      <c r="X46" s="619"/>
      <c r="Y46" s="619"/>
      <c r="Z46" s="619"/>
      <c r="AA46" s="619"/>
      <c r="AB46" s="619"/>
      <c r="AC46" s="619"/>
      <c r="AD46" s="619"/>
      <c r="AE46" s="619"/>
      <c r="AF46" s="619"/>
      <c r="AG46" s="619"/>
      <c r="AH46" s="619"/>
      <c r="AI46" s="619"/>
      <c r="AJ46" s="619"/>
      <c r="AO46" s="199"/>
      <c r="AP46" s="199"/>
    </row>
    <row r="47" spans="2:47" s="180" customFormat="1" ht="15" customHeight="1" x14ac:dyDescent="0.15">
      <c r="B47" s="550"/>
      <c r="C47" s="550"/>
      <c r="D47" s="551" t="s">
        <v>625</v>
      </c>
      <c r="E47" s="551"/>
      <c r="F47" s="551"/>
      <c r="G47" s="551"/>
      <c r="H47" s="551"/>
      <c r="I47" s="551"/>
      <c r="J47" s="551"/>
      <c r="K47" s="551"/>
      <c r="L47" s="551"/>
      <c r="M47" s="551"/>
      <c r="N47" s="551"/>
      <c r="O47" s="551"/>
      <c r="P47" s="551"/>
      <c r="Q47" s="551"/>
      <c r="R47" s="551"/>
      <c r="S47" s="551"/>
      <c r="T47" s="619"/>
      <c r="U47" s="619"/>
      <c r="V47" s="619"/>
      <c r="W47" s="619"/>
      <c r="X47" s="619"/>
      <c r="Y47" s="619"/>
      <c r="Z47" s="619"/>
      <c r="AA47" s="619"/>
      <c r="AB47" s="619"/>
      <c r="AC47" s="619"/>
      <c r="AD47" s="619"/>
      <c r="AE47" s="619"/>
      <c r="AF47" s="619"/>
      <c r="AG47" s="619"/>
      <c r="AH47" s="619"/>
      <c r="AI47" s="619"/>
      <c r="AJ47" s="619"/>
      <c r="AO47" s="199"/>
      <c r="AP47" s="199"/>
    </row>
    <row r="48" spans="2:47" s="180" customFormat="1" ht="15" customHeight="1" x14ac:dyDescent="0.15">
      <c r="B48" s="550"/>
      <c r="C48" s="550"/>
      <c r="D48" s="551" t="s">
        <v>626</v>
      </c>
      <c r="E48" s="551"/>
      <c r="F48" s="551"/>
      <c r="G48" s="551"/>
      <c r="H48" s="551"/>
      <c r="I48" s="551"/>
      <c r="J48" s="551"/>
      <c r="K48" s="551"/>
      <c r="L48" s="551"/>
      <c r="M48" s="551"/>
      <c r="N48" s="551"/>
      <c r="O48" s="551"/>
      <c r="P48" s="551"/>
      <c r="Q48" s="551"/>
      <c r="R48" s="551"/>
      <c r="S48" s="551"/>
      <c r="T48" s="619"/>
      <c r="U48" s="619"/>
      <c r="V48" s="619"/>
      <c r="W48" s="619"/>
      <c r="X48" s="619"/>
      <c r="Y48" s="619"/>
      <c r="Z48" s="619"/>
      <c r="AA48" s="619"/>
      <c r="AB48" s="619"/>
      <c r="AC48" s="619"/>
      <c r="AD48" s="619"/>
      <c r="AE48" s="619"/>
      <c r="AF48" s="619"/>
      <c r="AG48" s="619"/>
      <c r="AH48" s="619"/>
      <c r="AI48" s="619"/>
      <c r="AJ48" s="619"/>
      <c r="AO48" s="199"/>
      <c r="AP48" s="199"/>
      <c r="AU48" s="203" t="s">
        <v>627</v>
      </c>
    </row>
    <row r="49" spans="2:74" s="180" customFormat="1" ht="15" customHeight="1" x14ac:dyDescent="0.15">
      <c r="B49" s="550"/>
      <c r="C49" s="550"/>
      <c r="D49" s="551" t="s">
        <v>628</v>
      </c>
      <c r="E49" s="551"/>
      <c r="F49" s="551"/>
      <c r="G49" s="551"/>
      <c r="H49" s="551"/>
      <c r="I49" s="551"/>
      <c r="J49" s="551"/>
      <c r="K49" s="551"/>
      <c r="L49" s="551"/>
      <c r="M49" s="551"/>
      <c r="N49" s="551"/>
      <c r="O49" s="551"/>
      <c r="P49" s="551"/>
      <c r="Q49" s="551"/>
      <c r="R49" s="551"/>
      <c r="S49" s="551"/>
      <c r="T49" s="619"/>
      <c r="U49" s="619"/>
      <c r="V49" s="619"/>
      <c r="W49" s="619"/>
      <c r="X49" s="619"/>
      <c r="Y49" s="619"/>
      <c r="Z49" s="619"/>
      <c r="AA49" s="619"/>
      <c r="AB49" s="619"/>
      <c r="AC49" s="619"/>
      <c r="AD49" s="619"/>
      <c r="AE49" s="619"/>
      <c r="AF49" s="619"/>
      <c r="AG49" s="619"/>
      <c r="AH49" s="619"/>
      <c r="AI49" s="619"/>
      <c r="AJ49" s="619"/>
      <c r="AO49" s="199"/>
      <c r="AP49" s="199"/>
      <c r="AU49" s="203"/>
    </row>
    <row r="50" spans="2:74" s="180" customFormat="1" ht="15" customHeight="1" x14ac:dyDescent="0.15">
      <c r="B50" s="550"/>
      <c r="C50" s="550"/>
      <c r="D50" s="621" t="s">
        <v>629</v>
      </c>
      <c r="E50" s="621"/>
      <c r="F50" s="621"/>
      <c r="G50" s="621"/>
      <c r="H50" s="621"/>
      <c r="I50" s="621"/>
      <c r="J50" s="621"/>
      <c r="K50" s="621"/>
      <c r="L50" s="621"/>
      <c r="M50" s="621"/>
      <c r="N50" s="621"/>
      <c r="O50" s="621"/>
      <c r="P50" s="621"/>
      <c r="Q50" s="621"/>
      <c r="R50" s="621"/>
      <c r="S50" s="621"/>
      <c r="T50" s="619"/>
      <c r="U50" s="619"/>
      <c r="V50" s="619"/>
      <c r="W50" s="619"/>
      <c r="X50" s="619"/>
      <c r="Y50" s="619"/>
      <c r="Z50" s="619"/>
      <c r="AA50" s="619"/>
      <c r="AB50" s="619"/>
      <c r="AC50" s="619"/>
      <c r="AD50" s="619"/>
      <c r="AE50" s="619"/>
      <c r="AF50" s="619"/>
      <c r="AG50" s="619"/>
      <c r="AH50" s="619"/>
      <c r="AI50" s="619"/>
      <c r="AJ50" s="619"/>
      <c r="AO50" s="199"/>
      <c r="AP50" s="199"/>
    </row>
    <row r="51" spans="2:74" s="180" customFormat="1" ht="15" customHeight="1" x14ac:dyDescent="0.15">
      <c r="B51" s="550"/>
      <c r="C51" s="550"/>
      <c r="D51" s="621" t="s">
        <v>630</v>
      </c>
      <c r="E51" s="621"/>
      <c r="F51" s="621"/>
      <c r="G51" s="621"/>
      <c r="H51" s="621"/>
      <c r="I51" s="621"/>
      <c r="J51" s="621"/>
      <c r="K51" s="621"/>
      <c r="L51" s="621"/>
      <c r="M51" s="621"/>
      <c r="N51" s="621"/>
      <c r="O51" s="621"/>
      <c r="P51" s="621"/>
      <c r="Q51" s="621"/>
      <c r="R51" s="621"/>
      <c r="S51" s="621"/>
      <c r="T51" s="619"/>
      <c r="U51" s="619"/>
      <c r="V51" s="619"/>
      <c r="W51" s="619"/>
      <c r="X51" s="619"/>
      <c r="Y51" s="619"/>
      <c r="Z51" s="619"/>
      <c r="AA51" s="619"/>
      <c r="AB51" s="619"/>
      <c r="AC51" s="619"/>
      <c r="AD51" s="619"/>
      <c r="AE51" s="619"/>
      <c r="AF51" s="619"/>
      <c r="AG51" s="619"/>
      <c r="AH51" s="619"/>
      <c r="AI51" s="619"/>
      <c r="AJ51" s="619"/>
      <c r="AO51" s="199"/>
      <c r="AP51" s="199"/>
    </row>
    <row r="52" spans="2:74" s="180" customFormat="1" ht="15" customHeight="1" x14ac:dyDescent="0.15">
      <c r="B52" s="550"/>
      <c r="C52" s="550"/>
      <c r="D52" s="551" t="s">
        <v>631</v>
      </c>
      <c r="E52" s="551"/>
      <c r="F52" s="551"/>
      <c r="G52" s="551"/>
      <c r="H52" s="551"/>
      <c r="I52" s="551"/>
      <c r="J52" s="551"/>
      <c r="K52" s="551"/>
      <c r="L52" s="551"/>
      <c r="M52" s="551"/>
      <c r="N52" s="551"/>
      <c r="O52" s="551"/>
      <c r="P52" s="551"/>
      <c r="Q52" s="551"/>
      <c r="R52" s="551"/>
      <c r="S52" s="551"/>
      <c r="T52" s="619"/>
      <c r="U52" s="619"/>
      <c r="V52" s="619"/>
      <c r="W52" s="619"/>
      <c r="X52" s="619"/>
      <c r="Y52" s="619"/>
      <c r="Z52" s="619"/>
      <c r="AA52" s="619"/>
      <c r="AB52" s="619"/>
      <c r="AC52" s="619"/>
      <c r="AD52" s="619"/>
      <c r="AE52" s="619"/>
      <c r="AF52" s="619"/>
      <c r="AG52" s="619"/>
      <c r="AH52" s="619"/>
      <c r="AI52" s="619"/>
      <c r="AJ52" s="619"/>
      <c r="AO52" s="199"/>
      <c r="AP52" s="199"/>
    </row>
    <row r="53" spans="2:74" s="180" customFormat="1" ht="15" customHeight="1" x14ac:dyDescent="0.15">
      <c r="B53" s="550"/>
      <c r="C53" s="550"/>
      <c r="D53" s="551" t="s">
        <v>632</v>
      </c>
      <c r="E53" s="551"/>
      <c r="F53" s="551"/>
      <c r="G53" s="551"/>
      <c r="H53" s="551"/>
      <c r="I53" s="551"/>
      <c r="J53" s="551"/>
      <c r="K53" s="551"/>
      <c r="L53" s="551"/>
      <c r="M53" s="551"/>
      <c r="N53" s="551"/>
      <c r="O53" s="551"/>
      <c r="P53" s="551"/>
      <c r="Q53" s="551"/>
      <c r="R53" s="551"/>
      <c r="S53" s="551"/>
      <c r="T53" s="619"/>
      <c r="U53" s="619"/>
      <c r="V53" s="619"/>
      <c r="W53" s="619"/>
      <c r="X53" s="619"/>
      <c r="Y53" s="619"/>
      <c r="Z53" s="619"/>
      <c r="AA53" s="619"/>
      <c r="AB53" s="619"/>
      <c r="AC53" s="619"/>
      <c r="AD53" s="619"/>
      <c r="AE53" s="619"/>
      <c r="AF53" s="619"/>
      <c r="AG53" s="619"/>
      <c r="AH53" s="619"/>
      <c r="AI53" s="619"/>
      <c r="AJ53" s="619"/>
      <c r="AO53" s="199"/>
      <c r="AP53" s="199"/>
    </row>
    <row r="54" spans="2:74" s="180" customFormat="1" ht="15" customHeight="1" x14ac:dyDescent="0.15">
      <c r="B54" s="550"/>
      <c r="C54" s="550"/>
      <c r="D54" s="551" t="s">
        <v>633</v>
      </c>
      <c r="E54" s="551"/>
      <c r="F54" s="551"/>
      <c r="G54" s="551"/>
      <c r="H54" s="551"/>
      <c r="I54" s="551"/>
      <c r="J54" s="551"/>
      <c r="K54" s="551"/>
      <c r="L54" s="551"/>
      <c r="M54" s="551"/>
      <c r="N54" s="551"/>
      <c r="O54" s="551"/>
      <c r="P54" s="551"/>
      <c r="Q54" s="551"/>
      <c r="R54" s="551"/>
      <c r="S54" s="551"/>
      <c r="T54" s="619"/>
      <c r="U54" s="619"/>
      <c r="V54" s="619"/>
      <c r="W54" s="619"/>
      <c r="X54" s="619"/>
      <c r="Y54" s="619"/>
      <c r="Z54" s="619"/>
      <c r="AA54" s="619"/>
      <c r="AB54" s="619"/>
      <c r="AC54" s="619"/>
      <c r="AD54" s="619"/>
      <c r="AE54" s="619"/>
      <c r="AF54" s="619"/>
      <c r="AG54" s="619"/>
      <c r="AH54" s="619"/>
      <c r="AI54" s="619"/>
      <c r="AJ54" s="619"/>
      <c r="AO54" s="199"/>
      <c r="AP54" s="199"/>
    </row>
    <row r="55" spans="2:74" s="180" customFormat="1" ht="15" customHeight="1" x14ac:dyDescent="0.15">
      <c r="B55" s="204"/>
      <c r="C55" s="204"/>
      <c r="D55" s="205"/>
      <c r="E55" s="205"/>
      <c r="F55" s="205"/>
      <c r="G55" s="205"/>
      <c r="H55" s="205"/>
      <c r="I55" s="205"/>
      <c r="J55" s="205"/>
      <c r="K55" s="205"/>
      <c r="L55" s="205"/>
      <c r="M55" s="205"/>
      <c r="N55" s="205"/>
      <c r="O55" s="205"/>
      <c r="P55" s="205"/>
      <c r="Q55" s="205"/>
      <c r="R55" s="205"/>
      <c r="S55" s="205"/>
      <c r="T55" s="206"/>
      <c r="U55" s="206"/>
      <c r="V55" s="206"/>
      <c r="W55" s="206"/>
      <c r="X55" s="206"/>
      <c r="Y55" s="206"/>
      <c r="Z55" s="206"/>
      <c r="AA55" s="206"/>
      <c r="AB55" s="206"/>
      <c r="AC55" s="206"/>
      <c r="AD55" s="206"/>
      <c r="AE55" s="206"/>
      <c r="AF55" s="206"/>
      <c r="AG55" s="206"/>
      <c r="AH55" s="206"/>
      <c r="AI55" s="206"/>
      <c r="AJ55" s="206"/>
      <c r="AO55" s="199"/>
      <c r="AP55" s="199"/>
    </row>
    <row r="56" spans="2:74" s="180" customFormat="1" ht="15" customHeight="1" x14ac:dyDescent="0.15">
      <c r="B56" s="207" t="s">
        <v>634</v>
      </c>
      <c r="C56" s="207"/>
      <c r="D56" s="206" t="s">
        <v>221</v>
      </c>
      <c r="E56" s="205" t="s">
        <v>635</v>
      </c>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O56" s="209"/>
      <c r="AP56" s="210"/>
      <c r="AQ56" s="210"/>
      <c r="AR56" s="210"/>
      <c r="AS56" s="210"/>
      <c r="AT56" s="210"/>
      <c r="AU56" s="210"/>
      <c r="AV56" s="210"/>
      <c r="AW56" s="199"/>
    </row>
    <row r="57" spans="2:74" s="180" customFormat="1" ht="14.25" customHeight="1" x14ac:dyDescent="0.15">
      <c r="B57" s="211"/>
      <c r="C57" s="205"/>
      <c r="D57" s="206" t="s">
        <v>636</v>
      </c>
      <c r="E57" s="205" t="s">
        <v>637</v>
      </c>
      <c r="F57" s="206"/>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P57" s="212"/>
      <c r="AQ57" s="212"/>
      <c r="AR57" s="212"/>
      <c r="AS57" s="212"/>
      <c r="AT57" s="212"/>
      <c r="AU57" s="212"/>
      <c r="AV57" s="199"/>
      <c r="AW57" s="199"/>
    </row>
    <row r="58" spans="2:74" s="180" customFormat="1" ht="14.25" customHeight="1" x14ac:dyDescent="0.1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row>
    <row r="59" spans="2:74" ht="14.25" customHeight="1" x14ac:dyDescent="0.15">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row>
    <row r="60" spans="2:74" ht="14.25" customHeight="1" x14ac:dyDescent="0.15">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row>
    <row r="61" spans="2:74" ht="20.100000000000001" customHeight="1" x14ac:dyDescent="0.15">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row>
    <row r="62" spans="2:74" ht="20.100000000000001" customHeight="1" x14ac:dyDescent="0.15">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row>
    <row r="63" spans="2:74" ht="20.100000000000001" customHeight="1" x14ac:dyDescent="0.15">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row>
    <row r="64" spans="2:74" ht="20.100000000000001" customHeight="1" x14ac:dyDescent="0.15">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row>
    <row r="65" spans="2:36" ht="20.100000000000001" customHeight="1" x14ac:dyDescent="0.15">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row>
    <row r="66" spans="2:36" ht="20.100000000000001" customHeight="1" x14ac:dyDescent="0.15">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row>
  </sheetData>
  <mergeCells count="80">
    <mergeCell ref="B52:C52"/>
    <mergeCell ref="D52:S52"/>
    <mergeCell ref="B53:C53"/>
    <mergeCell ref="D53:S53"/>
    <mergeCell ref="B54:C54"/>
    <mergeCell ref="D54:S54"/>
    <mergeCell ref="B49:C49"/>
    <mergeCell ref="D49:S49"/>
    <mergeCell ref="B50:C50"/>
    <mergeCell ref="D50:S50"/>
    <mergeCell ref="B51:C51"/>
    <mergeCell ref="D51:S51"/>
    <mergeCell ref="T41:AJ42"/>
    <mergeCell ref="B42:C42"/>
    <mergeCell ref="D42:S42"/>
    <mergeCell ref="B43:C43"/>
    <mergeCell ref="D43:S43"/>
    <mergeCell ref="T43:AJ54"/>
    <mergeCell ref="B44:C44"/>
    <mergeCell ref="D44:S44"/>
    <mergeCell ref="B45:C45"/>
    <mergeCell ref="D45:S45"/>
    <mergeCell ref="B46:C46"/>
    <mergeCell ref="D46:S46"/>
    <mergeCell ref="B47:C47"/>
    <mergeCell ref="D47:S47"/>
    <mergeCell ref="B48:C48"/>
    <mergeCell ref="D48:S48"/>
    <mergeCell ref="D37:S37"/>
    <mergeCell ref="B38:C38"/>
    <mergeCell ref="D38:S38"/>
    <mergeCell ref="B39:C39"/>
    <mergeCell ref="D39:S3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B28:S28"/>
    <mergeCell ref="T28:AJ28"/>
    <mergeCell ref="B29:S29"/>
    <mergeCell ref="T29:X29"/>
    <mergeCell ref="Z29:AB29"/>
    <mergeCell ref="AD29:AF29"/>
    <mergeCell ref="AH29:AJ29"/>
    <mergeCell ref="Z10:AJ10"/>
    <mergeCell ref="T21:W21"/>
    <mergeCell ref="T22:Z22"/>
    <mergeCell ref="B23:S27"/>
    <mergeCell ref="T23:V24"/>
    <mergeCell ref="W23:AJ24"/>
    <mergeCell ref="T25:V27"/>
    <mergeCell ref="W25:AJ27"/>
    <mergeCell ref="B40:C40"/>
    <mergeCell ref="D40:S40"/>
    <mergeCell ref="B41:C41"/>
    <mergeCell ref="D41:S41"/>
    <mergeCell ref="A1:G1"/>
    <mergeCell ref="A2:AI2"/>
    <mergeCell ref="A3:AJ3"/>
    <mergeCell ref="A4:AJ4"/>
    <mergeCell ref="Z6:AC6"/>
    <mergeCell ref="AE6:AF6"/>
    <mergeCell ref="AH6:AI6"/>
    <mergeCell ref="S8:V8"/>
    <mergeCell ref="W8:AJ8"/>
    <mergeCell ref="S9:V9"/>
    <mergeCell ref="W9:AJ9"/>
    <mergeCell ref="S10:Y10"/>
  </mergeCells>
  <phoneticPr fontId="1"/>
  <dataValidations count="1">
    <dataValidation type="list" allowBlank="1" showInputMessage="1" showErrorMessage="1" sqref="B47:C55 B31:B46 C43:C44 C31:C40" xr:uid="{E1ED7752-E8F9-4DBB-8420-B2E4978F011F}">
      <formula1>"○"</formula1>
    </dataValidation>
  </dataValidations>
  <printOptions horizontalCentered="1" verticalCentered="1"/>
  <pageMargins left="0.98425196850393704" right="0.39370078740157483" top="0.98425196850393704" bottom="0.39370078740157483" header="0.51181102362204722" footer="0.19685039370078741"/>
  <pageSetup paperSize="9" scale="7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13"/>
  <sheetViews>
    <sheetView view="pageBreakPreview" zoomScaleNormal="100" zoomScaleSheetLayoutView="100" workbookViewId="0">
      <selection activeCell="M9" sqref="M9"/>
    </sheetView>
  </sheetViews>
  <sheetFormatPr defaultRowHeight="13.5" x14ac:dyDescent="0.15"/>
  <cols>
    <col min="1" max="1" width="29.375" style="416" customWidth="1"/>
    <col min="2" max="2" width="17.375" style="416" customWidth="1"/>
    <col min="3" max="3" width="16.875" style="416" customWidth="1"/>
    <col min="4" max="4" width="19.5" style="416" customWidth="1"/>
    <col min="5" max="5" width="16.625" style="416" customWidth="1"/>
    <col min="6" max="6" width="16.875" style="416" hidden="1" customWidth="1"/>
    <col min="7" max="7" width="1.875" style="416" customWidth="1"/>
    <col min="8" max="8" width="2.75" style="416" customWidth="1"/>
    <col min="9" max="255" width="8.875" style="416"/>
    <col min="256" max="256" width="1.25" style="416" customWidth="1"/>
    <col min="257" max="258" width="17.375" style="416" customWidth="1"/>
    <col min="259" max="259" width="16.875" style="416" customWidth="1"/>
    <col min="260" max="260" width="19.5" style="416" customWidth="1"/>
    <col min="261" max="261" width="16.75" style="416" customWidth="1"/>
    <col min="262" max="262" width="16.875" style="416" customWidth="1"/>
    <col min="263" max="263" width="4.125" style="416" customWidth="1"/>
    <col min="264" max="264" width="2.75" style="416" customWidth="1"/>
    <col min="265" max="511" width="8.875" style="416"/>
    <col min="512" max="512" width="1.25" style="416" customWidth="1"/>
    <col min="513" max="514" width="17.375" style="416" customWidth="1"/>
    <col min="515" max="515" width="16.875" style="416" customWidth="1"/>
    <col min="516" max="516" width="19.5" style="416" customWidth="1"/>
    <col min="517" max="517" width="16.75" style="416" customWidth="1"/>
    <col min="518" max="518" width="16.875" style="416" customWidth="1"/>
    <col min="519" max="519" width="4.125" style="416" customWidth="1"/>
    <col min="520" max="520" width="2.75" style="416" customWidth="1"/>
    <col min="521" max="767" width="8.875" style="416"/>
    <col min="768" max="768" width="1.25" style="416" customWidth="1"/>
    <col min="769" max="770" width="17.375" style="416" customWidth="1"/>
    <col min="771" max="771" width="16.875" style="416" customWidth="1"/>
    <col min="772" max="772" width="19.5" style="416" customWidth="1"/>
    <col min="773" max="773" width="16.75" style="416" customWidth="1"/>
    <col min="774" max="774" width="16.875" style="416" customWidth="1"/>
    <col min="775" max="775" width="4.125" style="416" customWidth="1"/>
    <col min="776" max="776" width="2.75" style="416" customWidth="1"/>
    <col min="777" max="1023" width="8.875" style="416"/>
    <col min="1024" max="1024" width="1.25" style="416" customWidth="1"/>
    <col min="1025" max="1026" width="17.375" style="416" customWidth="1"/>
    <col min="1027" max="1027" width="16.875" style="416" customWidth="1"/>
    <col min="1028" max="1028" width="19.5" style="416" customWidth="1"/>
    <col min="1029" max="1029" width="16.75" style="416" customWidth="1"/>
    <col min="1030" max="1030" width="16.875" style="416" customWidth="1"/>
    <col min="1031" max="1031" width="4.125" style="416" customWidth="1"/>
    <col min="1032" max="1032" width="2.75" style="416" customWidth="1"/>
    <col min="1033" max="1279" width="8.875" style="416"/>
    <col min="1280" max="1280" width="1.25" style="416" customWidth="1"/>
    <col min="1281" max="1282" width="17.375" style="416" customWidth="1"/>
    <col min="1283" max="1283" width="16.875" style="416" customWidth="1"/>
    <col min="1284" max="1284" width="19.5" style="416" customWidth="1"/>
    <col min="1285" max="1285" width="16.75" style="416" customWidth="1"/>
    <col min="1286" max="1286" width="16.875" style="416" customWidth="1"/>
    <col min="1287" max="1287" width="4.125" style="416" customWidth="1"/>
    <col min="1288" max="1288" width="2.75" style="416" customWidth="1"/>
    <col min="1289" max="1535" width="8.875" style="416"/>
    <col min="1536" max="1536" width="1.25" style="416" customWidth="1"/>
    <col min="1537" max="1538" width="17.375" style="416" customWidth="1"/>
    <col min="1539" max="1539" width="16.875" style="416" customWidth="1"/>
    <col min="1540" max="1540" width="19.5" style="416" customWidth="1"/>
    <col min="1541" max="1541" width="16.75" style="416" customWidth="1"/>
    <col min="1542" max="1542" width="16.875" style="416" customWidth="1"/>
    <col min="1543" max="1543" width="4.125" style="416" customWidth="1"/>
    <col min="1544" max="1544" width="2.75" style="416" customWidth="1"/>
    <col min="1545" max="1791" width="8.875" style="416"/>
    <col min="1792" max="1792" width="1.25" style="416" customWidth="1"/>
    <col min="1793" max="1794" width="17.375" style="416" customWidth="1"/>
    <col min="1795" max="1795" width="16.875" style="416" customWidth="1"/>
    <col min="1796" max="1796" width="19.5" style="416" customWidth="1"/>
    <col min="1797" max="1797" width="16.75" style="416" customWidth="1"/>
    <col min="1798" max="1798" width="16.875" style="416" customWidth="1"/>
    <col min="1799" max="1799" width="4.125" style="416" customWidth="1"/>
    <col min="1800" max="1800" width="2.75" style="416" customWidth="1"/>
    <col min="1801" max="2047" width="8.875" style="416"/>
    <col min="2048" max="2048" width="1.25" style="416" customWidth="1"/>
    <col min="2049" max="2050" width="17.375" style="416" customWidth="1"/>
    <col min="2051" max="2051" width="16.875" style="416" customWidth="1"/>
    <col min="2052" max="2052" width="19.5" style="416" customWidth="1"/>
    <col min="2053" max="2053" width="16.75" style="416" customWidth="1"/>
    <col min="2054" max="2054" width="16.875" style="416" customWidth="1"/>
    <col min="2055" max="2055" width="4.125" style="416" customWidth="1"/>
    <col min="2056" max="2056" width="2.75" style="416" customWidth="1"/>
    <col min="2057" max="2303" width="8.875" style="416"/>
    <col min="2304" max="2304" width="1.25" style="416" customWidth="1"/>
    <col min="2305" max="2306" width="17.375" style="416" customWidth="1"/>
    <col min="2307" max="2307" width="16.875" style="416" customWidth="1"/>
    <col min="2308" max="2308" width="19.5" style="416" customWidth="1"/>
    <col min="2309" max="2309" width="16.75" style="416" customWidth="1"/>
    <col min="2310" max="2310" width="16.875" style="416" customWidth="1"/>
    <col min="2311" max="2311" width="4.125" style="416" customWidth="1"/>
    <col min="2312" max="2312" width="2.75" style="416" customWidth="1"/>
    <col min="2313" max="2559" width="8.875" style="416"/>
    <col min="2560" max="2560" width="1.25" style="416" customWidth="1"/>
    <col min="2561" max="2562" width="17.375" style="416" customWidth="1"/>
    <col min="2563" max="2563" width="16.875" style="416" customWidth="1"/>
    <col min="2564" max="2564" width="19.5" style="416" customWidth="1"/>
    <col min="2565" max="2565" width="16.75" style="416" customWidth="1"/>
    <col min="2566" max="2566" width="16.875" style="416" customWidth="1"/>
    <col min="2567" max="2567" width="4.125" style="416" customWidth="1"/>
    <col min="2568" max="2568" width="2.75" style="416" customWidth="1"/>
    <col min="2569" max="2815" width="8.875" style="416"/>
    <col min="2816" max="2816" width="1.25" style="416" customWidth="1"/>
    <col min="2817" max="2818" width="17.375" style="416" customWidth="1"/>
    <col min="2819" max="2819" width="16.875" style="416" customWidth="1"/>
    <col min="2820" max="2820" width="19.5" style="416" customWidth="1"/>
    <col min="2821" max="2821" width="16.75" style="416" customWidth="1"/>
    <col min="2822" max="2822" width="16.875" style="416" customWidth="1"/>
    <col min="2823" max="2823" width="4.125" style="416" customWidth="1"/>
    <col min="2824" max="2824" width="2.75" style="416" customWidth="1"/>
    <col min="2825" max="3071" width="8.875" style="416"/>
    <col min="3072" max="3072" width="1.25" style="416" customWidth="1"/>
    <col min="3073" max="3074" width="17.375" style="416" customWidth="1"/>
    <col min="3075" max="3075" width="16.875" style="416" customWidth="1"/>
    <col min="3076" max="3076" width="19.5" style="416" customWidth="1"/>
    <col min="3077" max="3077" width="16.75" style="416" customWidth="1"/>
    <col min="3078" max="3078" width="16.875" style="416" customWidth="1"/>
    <col min="3079" max="3079" width="4.125" style="416" customWidth="1"/>
    <col min="3080" max="3080" width="2.75" style="416" customWidth="1"/>
    <col min="3081" max="3327" width="8.875" style="416"/>
    <col min="3328" max="3328" width="1.25" style="416" customWidth="1"/>
    <col min="3329" max="3330" width="17.375" style="416" customWidth="1"/>
    <col min="3331" max="3331" width="16.875" style="416" customWidth="1"/>
    <col min="3332" max="3332" width="19.5" style="416" customWidth="1"/>
    <col min="3333" max="3333" width="16.75" style="416" customWidth="1"/>
    <col min="3334" max="3334" width="16.875" style="416" customWidth="1"/>
    <col min="3335" max="3335" width="4.125" style="416" customWidth="1"/>
    <col min="3336" max="3336" width="2.75" style="416" customWidth="1"/>
    <col min="3337" max="3583" width="8.875" style="416"/>
    <col min="3584" max="3584" width="1.25" style="416" customWidth="1"/>
    <col min="3585" max="3586" width="17.375" style="416" customWidth="1"/>
    <col min="3587" max="3587" width="16.875" style="416" customWidth="1"/>
    <col min="3588" max="3588" width="19.5" style="416" customWidth="1"/>
    <col min="3589" max="3589" width="16.75" style="416" customWidth="1"/>
    <col min="3590" max="3590" width="16.875" style="416" customWidth="1"/>
    <col min="3591" max="3591" width="4.125" style="416" customWidth="1"/>
    <col min="3592" max="3592" width="2.75" style="416" customWidth="1"/>
    <col min="3593" max="3839" width="8.875" style="416"/>
    <col min="3840" max="3840" width="1.25" style="416" customWidth="1"/>
    <col min="3841" max="3842" width="17.375" style="416" customWidth="1"/>
    <col min="3843" max="3843" width="16.875" style="416" customWidth="1"/>
    <col min="3844" max="3844" width="19.5" style="416" customWidth="1"/>
    <col min="3845" max="3845" width="16.75" style="416" customWidth="1"/>
    <col min="3846" max="3846" width="16.875" style="416" customWidth="1"/>
    <col min="3847" max="3847" width="4.125" style="416" customWidth="1"/>
    <col min="3848" max="3848" width="2.75" style="416" customWidth="1"/>
    <col min="3849" max="4095" width="8.875" style="416"/>
    <col min="4096" max="4096" width="1.25" style="416" customWidth="1"/>
    <col min="4097" max="4098" width="17.375" style="416" customWidth="1"/>
    <col min="4099" max="4099" width="16.875" style="416" customWidth="1"/>
    <col min="4100" max="4100" width="19.5" style="416" customWidth="1"/>
    <col min="4101" max="4101" width="16.75" style="416" customWidth="1"/>
    <col min="4102" max="4102" width="16.875" style="416" customWidth="1"/>
    <col min="4103" max="4103" width="4.125" style="416" customWidth="1"/>
    <col min="4104" max="4104" width="2.75" style="416" customWidth="1"/>
    <col min="4105" max="4351" width="8.875" style="416"/>
    <col min="4352" max="4352" width="1.25" style="416" customWidth="1"/>
    <col min="4353" max="4354" width="17.375" style="416" customWidth="1"/>
    <col min="4355" max="4355" width="16.875" style="416" customWidth="1"/>
    <col min="4356" max="4356" width="19.5" style="416" customWidth="1"/>
    <col min="4357" max="4357" width="16.75" style="416" customWidth="1"/>
    <col min="4358" max="4358" width="16.875" style="416" customWidth="1"/>
    <col min="4359" max="4359" width="4.125" style="416" customWidth="1"/>
    <col min="4360" max="4360" width="2.75" style="416" customWidth="1"/>
    <col min="4361" max="4607" width="8.875" style="416"/>
    <col min="4608" max="4608" width="1.25" style="416" customWidth="1"/>
    <col min="4609" max="4610" width="17.375" style="416" customWidth="1"/>
    <col min="4611" max="4611" width="16.875" style="416" customWidth="1"/>
    <col min="4612" max="4612" width="19.5" style="416" customWidth="1"/>
    <col min="4613" max="4613" width="16.75" style="416" customWidth="1"/>
    <col min="4614" max="4614" width="16.875" style="416" customWidth="1"/>
    <col min="4615" max="4615" width="4.125" style="416" customWidth="1"/>
    <col min="4616" max="4616" width="2.75" style="416" customWidth="1"/>
    <col min="4617" max="4863" width="8.875" style="416"/>
    <col min="4864" max="4864" width="1.25" style="416" customWidth="1"/>
    <col min="4865" max="4866" width="17.375" style="416" customWidth="1"/>
    <col min="4867" max="4867" width="16.875" style="416" customWidth="1"/>
    <col min="4868" max="4868" width="19.5" style="416" customWidth="1"/>
    <col min="4869" max="4869" width="16.75" style="416" customWidth="1"/>
    <col min="4870" max="4870" width="16.875" style="416" customWidth="1"/>
    <col min="4871" max="4871" width="4.125" style="416" customWidth="1"/>
    <col min="4872" max="4872" width="2.75" style="416" customWidth="1"/>
    <col min="4873" max="5119" width="8.875" style="416"/>
    <col min="5120" max="5120" width="1.25" style="416" customWidth="1"/>
    <col min="5121" max="5122" width="17.375" style="416" customWidth="1"/>
    <col min="5123" max="5123" width="16.875" style="416" customWidth="1"/>
    <col min="5124" max="5124" width="19.5" style="416" customWidth="1"/>
    <col min="5125" max="5125" width="16.75" style="416" customWidth="1"/>
    <col min="5126" max="5126" width="16.875" style="416" customWidth="1"/>
    <col min="5127" max="5127" width="4.125" style="416" customWidth="1"/>
    <col min="5128" max="5128" width="2.75" style="416" customWidth="1"/>
    <col min="5129" max="5375" width="8.875" style="416"/>
    <col min="5376" max="5376" width="1.25" style="416" customWidth="1"/>
    <col min="5377" max="5378" width="17.375" style="416" customWidth="1"/>
    <col min="5379" max="5379" width="16.875" style="416" customWidth="1"/>
    <col min="5380" max="5380" width="19.5" style="416" customWidth="1"/>
    <col min="5381" max="5381" width="16.75" style="416" customWidth="1"/>
    <col min="5382" max="5382" width="16.875" style="416" customWidth="1"/>
    <col min="5383" max="5383" width="4.125" style="416" customWidth="1"/>
    <col min="5384" max="5384" width="2.75" style="416" customWidth="1"/>
    <col min="5385" max="5631" width="8.875" style="416"/>
    <col min="5632" max="5632" width="1.25" style="416" customWidth="1"/>
    <col min="5633" max="5634" width="17.375" style="416" customWidth="1"/>
    <col min="5635" max="5635" width="16.875" style="416" customWidth="1"/>
    <col min="5636" max="5636" width="19.5" style="416" customWidth="1"/>
    <col min="5637" max="5637" width="16.75" style="416" customWidth="1"/>
    <col min="5638" max="5638" width="16.875" style="416" customWidth="1"/>
    <col min="5639" max="5639" width="4.125" style="416" customWidth="1"/>
    <col min="5640" max="5640" width="2.75" style="416" customWidth="1"/>
    <col min="5641" max="5887" width="8.875" style="416"/>
    <col min="5888" max="5888" width="1.25" style="416" customWidth="1"/>
    <col min="5889" max="5890" width="17.375" style="416" customWidth="1"/>
    <col min="5891" max="5891" width="16.875" style="416" customWidth="1"/>
    <col min="5892" max="5892" width="19.5" style="416" customWidth="1"/>
    <col min="5893" max="5893" width="16.75" style="416" customWidth="1"/>
    <col min="5894" max="5894" width="16.875" style="416" customWidth="1"/>
    <col min="5895" max="5895" width="4.125" style="416" customWidth="1"/>
    <col min="5896" max="5896" width="2.75" style="416" customWidth="1"/>
    <col min="5897" max="6143" width="8.875" style="416"/>
    <col min="6144" max="6144" width="1.25" style="416" customWidth="1"/>
    <col min="6145" max="6146" width="17.375" style="416" customWidth="1"/>
    <col min="6147" max="6147" width="16.875" style="416" customWidth="1"/>
    <col min="6148" max="6148" width="19.5" style="416" customWidth="1"/>
    <col min="6149" max="6149" width="16.75" style="416" customWidth="1"/>
    <col min="6150" max="6150" width="16.875" style="416" customWidth="1"/>
    <col min="6151" max="6151" width="4.125" style="416" customWidth="1"/>
    <col min="6152" max="6152" width="2.75" style="416" customWidth="1"/>
    <col min="6153" max="6399" width="8.875" style="416"/>
    <col min="6400" max="6400" width="1.25" style="416" customWidth="1"/>
    <col min="6401" max="6402" width="17.375" style="416" customWidth="1"/>
    <col min="6403" max="6403" width="16.875" style="416" customWidth="1"/>
    <col min="6404" max="6404" width="19.5" style="416" customWidth="1"/>
    <col min="6405" max="6405" width="16.75" style="416" customWidth="1"/>
    <col min="6406" max="6406" width="16.875" style="416" customWidth="1"/>
    <col min="6407" max="6407" width="4.125" style="416" customWidth="1"/>
    <col min="6408" max="6408" width="2.75" style="416" customWidth="1"/>
    <col min="6409" max="6655" width="8.875" style="416"/>
    <col min="6656" max="6656" width="1.25" style="416" customWidth="1"/>
    <col min="6657" max="6658" width="17.375" style="416" customWidth="1"/>
    <col min="6659" max="6659" width="16.875" style="416" customWidth="1"/>
    <col min="6660" max="6660" width="19.5" style="416" customWidth="1"/>
    <col min="6661" max="6661" width="16.75" style="416" customWidth="1"/>
    <col min="6662" max="6662" width="16.875" style="416" customWidth="1"/>
    <col min="6663" max="6663" width="4.125" style="416" customWidth="1"/>
    <col min="6664" max="6664" width="2.75" style="416" customWidth="1"/>
    <col min="6665" max="6911" width="8.875" style="416"/>
    <col min="6912" max="6912" width="1.25" style="416" customWidth="1"/>
    <col min="6913" max="6914" width="17.375" style="416" customWidth="1"/>
    <col min="6915" max="6915" width="16.875" style="416" customWidth="1"/>
    <col min="6916" max="6916" width="19.5" style="416" customWidth="1"/>
    <col min="6917" max="6917" width="16.75" style="416" customWidth="1"/>
    <col min="6918" max="6918" width="16.875" style="416" customWidth="1"/>
    <col min="6919" max="6919" width="4.125" style="416" customWidth="1"/>
    <col min="6920" max="6920" width="2.75" style="416" customWidth="1"/>
    <col min="6921" max="7167" width="8.875" style="416"/>
    <col min="7168" max="7168" width="1.25" style="416" customWidth="1"/>
    <col min="7169" max="7170" width="17.375" style="416" customWidth="1"/>
    <col min="7171" max="7171" width="16.875" style="416" customWidth="1"/>
    <col min="7172" max="7172" width="19.5" style="416" customWidth="1"/>
    <col min="7173" max="7173" width="16.75" style="416" customWidth="1"/>
    <col min="7174" max="7174" width="16.875" style="416" customWidth="1"/>
    <col min="7175" max="7175" width="4.125" style="416" customWidth="1"/>
    <col min="7176" max="7176" width="2.75" style="416" customWidth="1"/>
    <col min="7177" max="7423" width="8.875" style="416"/>
    <col min="7424" max="7424" width="1.25" style="416" customWidth="1"/>
    <col min="7425" max="7426" width="17.375" style="416" customWidth="1"/>
    <col min="7427" max="7427" width="16.875" style="416" customWidth="1"/>
    <col min="7428" max="7428" width="19.5" style="416" customWidth="1"/>
    <col min="7429" max="7429" width="16.75" style="416" customWidth="1"/>
    <col min="7430" max="7430" width="16.875" style="416" customWidth="1"/>
    <col min="7431" max="7431" width="4.125" style="416" customWidth="1"/>
    <col min="7432" max="7432" width="2.75" style="416" customWidth="1"/>
    <col min="7433" max="7679" width="8.875" style="416"/>
    <col min="7680" max="7680" width="1.25" style="416" customWidth="1"/>
    <col min="7681" max="7682" width="17.375" style="416" customWidth="1"/>
    <col min="7683" max="7683" width="16.875" style="416" customWidth="1"/>
    <col min="7684" max="7684" width="19.5" style="416" customWidth="1"/>
    <col min="7685" max="7685" width="16.75" style="416" customWidth="1"/>
    <col min="7686" max="7686" width="16.875" style="416" customWidth="1"/>
    <col min="7687" max="7687" width="4.125" style="416" customWidth="1"/>
    <col min="7688" max="7688" width="2.75" style="416" customWidth="1"/>
    <col min="7689" max="7935" width="8.875" style="416"/>
    <col min="7936" max="7936" width="1.25" style="416" customWidth="1"/>
    <col min="7937" max="7938" width="17.375" style="416" customWidth="1"/>
    <col min="7939" max="7939" width="16.875" style="416" customWidth="1"/>
    <col min="7940" max="7940" width="19.5" style="416" customWidth="1"/>
    <col min="7941" max="7941" width="16.75" style="416" customWidth="1"/>
    <col min="7942" max="7942" width="16.875" style="416" customWidth="1"/>
    <col min="7943" max="7943" width="4.125" style="416" customWidth="1"/>
    <col min="7944" max="7944" width="2.75" style="416" customWidth="1"/>
    <col min="7945" max="8191" width="8.875" style="416"/>
    <col min="8192" max="8192" width="1.25" style="416" customWidth="1"/>
    <col min="8193" max="8194" width="17.375" style="416" customWidth="1"/>
    <col min="8195" max="8195" width="16.875" style="416" customWidth="1"/>
    <col min="8196" max="8196" width="19.5" style="416" customWidth="1"/>
    <col min="8197" max="8197" width="16.75" style="416" customWidth="1"/>
    <col min="8198" max="8198" width="16.875" style="416" customWidth="1"/>
    <col min="8199" max="8199" width="4.125" style="416" customWidth="1"/>
    <col min="8200" max="8200" width="2.75" style="416" customWidth="1"/>
    <col min="8201" max="8447" width="8.875" style="416"/>
    <col min="8448" max="8448" width="1.25" style="416" customWidth="1"/>
    <col min="8449" max="8450" width="17.375" style="416" customWidth="1"/>
    <col min="8451" max="8451" width="16.875" style="416" customWidth="1"/>
    <col min="8452" max="8452" width="19.5" style="416" customWidth="1"/>
    <col min="8453" max="8453" width="16.75" style="416" customWidth="1"/>
    <col min="8454" max="8454" width="16.875" style="416" customWidth="1"/>
    <col min="8455" max="8455" width="4.125" style="416" customWidth="1"/>
    <col min="8456" max="8456" width="2.75" style="416" customWidth="1"/>
    <col min="8457" max="8703" width="8.875" style="416"/>
    <col min="8704" max="8704" width="1.25" style="416" customWidth="1"/>
    <col min="8705" max="8706" width="17.375" style="416" customWidth="1"/>
    <col min="8707" max="8707" width="16.875" style="416" customWidth="1"/>
    <col min="8708" max="8708" width="19.5" style="416" customWidth="1"/>
    <col min="8709" max="8709" width="16.75" style="416" customWidth="1"/>
    <col min="8710" max="8710" width="16.875" style="416" customWidth="1"/>
    <col min="8711" max="8711" width="4.125" style="416" customWidth="1"/>
    <col min="8712" max="8712" width="2.75" style="416" customWidth="1"/>
    <col min="8713" max="8959" width="8.875" style="416"/>
    <col min="8960" max="8960" width="1.25" style="416" customWidth="1"/>
    <col min="8961" max="8962" width="17.375" style="416" customWidth="1"/>
    <col min="8963" max="8963" width="16.875" style="416" customWidth="1"/>
    <col min="8964" max="8964" width="19.5" style="416" customWidth="1"/>
    <col min="8965" max="8965" width="16.75" style="416" customWidth="1"/>
    <col min="8966" max="8966" width="16.875" style="416" customWidth="1"/>
    <col min="8967" max="8967" width="4.125" style="416" customWidth="1"/>
    <col min="8968" max="8968" width="2.75" style="416" customWidth="1"/>
    <col min="8969" max="9215" width="8.875" style="416"/>
    <col min="9216" max="9216" width="1.25" style="416" customWidth="1"/>
    <col min="9217" max="9218" width="17.375" style="416" customWidth="1"/>
    <col min="9219" max="9219" width="16.875" style="416" customWidth="1"/>
    <col min="9220" max="9220" width="19.5" style="416" customWidth="1"/>
    <col min="9221" max="9221" width="16.75" style="416" customWidth="1"/>
    <col min="9222" max="9222" width="16.875" style="416" customWidth="1"/>
    <col min="9223" max="9223" width="4.125" style="416" customWidth="1"/>
    <col min="9224" max="9224" width="2.75" style="416" customWidth="1"/>
    <col min="9225" max="9471" width="8.875" style="416"/>
    <col min="9472" max="9472" width="1.25" style="416" customWidth="1"/>
    <col min="9473" max="9474" width="17.375" style="416" customWidth="1"/>
    <col min="9475" max="9475" width="16.875" style="416" customWidth="1"/>
    <col min="9476" max="9476" width="19.5" style="416" customWidth="1"/>
    <col min="9477" max="9477" width="16.75" style="416" customWidth="1"/>
    <col min="9478" max="9478" width="16.875" style="416" customWidth="1"/>
    <col min="9479" max="9479" width="4.125" style="416" customWidth="1"/>
    <col min="9480" max="9480" width="2.75" style="416" customWidth="1"/>
    <col min="9481" max="9727" width="8.875" style="416"/>
    <col min="9728" max="9728" width="1.25" style="416" customWidth="1"/>
    <col min="9729" max="9730" width="17.375" style="416" customWidth="1"/>
    <col min="9731" max="9731" width="16.875" style="416" customWidth="1"/>
    <col min="9732" max="9732" width="19.5" style="416" customWidth="1"/>
    <col min="9733" max="9733" width="16.75" style="416" customWidth="1"/>
    <col min="9734" max="9734" width="16.875" style="416" customWidth="1"/>
    <col min="9735" max="9735" width="4.125" style="416" customWidth="1"/>
    <col min="9736" max="9736" width="2.75" style="416" customWidth="1"/>
    <col min="9737" max="9983" width="8.875" style="416"/>
    <col min="9984" max="9984" width="1.25" style="416" customWidth="1"/>
    <col min="9985" max="9986" width="17.375" style="416" customWidth="1"/>
    <col min="9987" max="9987" width="16.875" style="416" customWidth="1"/>
    <col min="9988" max="9988" width="19.5" style="416" customWidth="1"/>
    <col min="9989" max="9989" width="16.75" style="416" customWidth="1"/>
    <col min="9990" max="9990" width="16.875" style="416" customWidth="1"/>
    <col min="9991" max="9991" width="4.125" style="416" customWidth="1"/>
    <col min="9992" max="9992" width="2.75" style="416" customWidth="1"/>
    <col min="9993" max="10239" width="8.875" style="416"/>
    <col min="10240" max="10240" width="1.25" style="416" customWidth="1"/>
    <col min="10241" max="10242" width="17.375" style="416" customWidth="1"/>
    <col min="10243" max="10243" width="16.875" style="416" customWidth="1"/>
    <col min="10244" max="10244" width="19.5" style="416" customWidth="1"/>
    <col min="10245" max="10245" width="16.75" style="416" customWidth="1"/>
    <col min="10246" max="10246" width="16.875" style="416" customWidth="1"/>
    <col min="10247" max="10247" width="4.125" style="416" customWidth="1"/>
    <col min="10248" max="10248" width="2.75" style="416" customWidth="1"/>
    <col min="10249" max="10495" width="8.875" style="416"/>
    <col min="10496" max="10496" width="1.25" style="416" customWidth="1"/>
    <col min="10497" max="10498" width="17.375" style="416" customWidth="1"/>
    <col min="10499" max="10499" width="16.875" style="416" customWidth="1"/>
    <col min="10500" max="10500" width="19.5" style="416" customWidth="1"/>
    <col min="10501" max="10501" width="16.75" style="416" customWidth="1"/>
    <col min="10502" max="10502" width="16.875" style="416" customWidth="1"/>
    <col min="10503" max="10503" width="4.125" style="416" customWidth="1"/>
    <col min="10504" max="10504" width="2.75" style="416" customWidth="1"/>
    <col min="10505" max="10751" width="8.875" style="416"/>
    <col min="10752" max="10752" width="1.25" style="416" customWidth="1"/>
    <col min="10753" max="10754" width="17.375" style="416" customWidth="1"/>
    <col min="10755" max="10755" width="16.875" style="416" customWidth="1"/>
    <col min="10756" max="10756" width="19.5" style="416" customWidth="1"/>
    <col min="10757" max="10757" width="16.75" style="416" customWidth="1"/>
    <col min="10758" max="10758" width="16.875" style="416" customWidth="1"/>
    <col min="10759" max="10759" width="4.125" style="416" customWidth="1"/>
    <col min="10760" max="10760" width="2.75" style="416" customWidth="1"/>
    <col min="10761" max="11007" width="8.875" style="416"/>
    <col min="11008" max="11008" width="1.25" style="416" customWidth="1"/>
    <col min="11009" max="11010" width="17.375" style="416" customWidth="1"/>
    <col min="11011" max="11011" width="16.875" style="416" customWidth="1"/>
    <col min="11012" max="11012" width="19.5" style="416" customWidth="1"/>
    <col min="11013" max="11013" width="16.75" style="416" customWidth="1"/>
    <col min="11014" max="11014" width="16.875" style="416" customWidth="1"/>
    <col min="11015" max="11015" width="4.125" style="416" customWidth="1"/>
    <col min="11016" max="11016" width="2.75" style="416" customWidth="1"/>
    <col min="11017" max="11263" width="8.875" style="416"/>
    <col min="11264" max="11264" width="1.25" style="416" customWidth="1"/>
    <col min="11265" max="11266" width="17.375" style="416" customWidth="1"/>
    <col min="11267" max="11267" width="16.875" style="416" customWidth="1"/>
    <col min="11268" max="11268" width="19.5" style="416" customWidth="1"/>
    <col min="11269" max="11269" width="16.75" style="416" customWidth="1"/>
    <col min="11270" max="11270" width="16.875" style="416" customWidth="1"/>
    <col min="11271" max="11271" width="4.125" style="416" customWidth="1"/>
    <col min="11272" max="11272" width="2.75" style="416" customWidth="1"/>
    <col min="11273" max="11519" width="8.875" style="416"/>
    <col min="11520" max="11520" width="1.25" style="416" customWidth="1"/>
    <col min="11521" max="11522" width="17.375" style="416" customWidth="1"/>
    <col min="11523" max="11523" width="16.875" style="416" customWidth="1"/>
    <col min="11524" max="11524" width="19.5" style="416" customWidth="1"/>
    <col min="11525" max="11525" width="16.75" style="416" customWidth="1"/>
    <col min="11526" max="11526" width="16.875" style="416" customWidth="1"/>
    <col min="11527" max="11527" width="4.125" style="416" customWidth="1"/>
    <col min="11528" max="11528" width="2.75" style="416" customWidth="1"/>
    <col min="11529" max="11775" width="8.875" style="416"/>
    <col min="11776" max="11776" width="1.25" style="416" customWidth="1"/>
    <col min="11777" max="11778" width="17.375" style="416" customWidth="1"/>
    <col min="11779" max="11779" width="16.875" style="416" customWidth="1"/>
    <col min="11780" max="11780" width="19.5" style="416" customWidth="1"/>
    <col min="11781" max="11781" width="16.75" style="416" customWidth="1"/>
    <col min="11782" max="11782" width="16.875" style="416" customWidth="1"/>
    <col min="11783" max="11783" width="4.125" style="416" customWidth="1"/>
    <col min="11784" max="11784" width="2.75" style="416" customWidth="1"/>
    <col min="11785" max="12031" width="8.875" style="416"/>
    <col min="12032" max="12032" width="1.25" style="416" customWidth="1"/>
    <col min="12033" max="12034" width="17.375" style="416" customWidth="1"/>
    <col min="12035" max="12035" width="16.875" style="416" customWidth="1"/>
    <col min="12036" max="12036" width="19.5" style="416" customWidth="1"/>
    <col min="12037" max="12037" width="16.75" style="416" customWidth="1"/>
    <col min="12038" max="12038" width="16.875" style="416" customWidth="1"/>
    <col min="12039" max="12039" width="4.125" style="416" customWidth="1"/>
    <col min="12040" max="12040" width="2.75" style="416" customWidth="1"/>
    <col min="12041" max="12287" width="8.875" style="416"/>
    <col min="12288" max="12288" width="1.25" style="416" customWidth="1"/>
    <col min="12289" max="12290" width="17.375" style="416" customWidth="1"/>
    <col min="12291" max="12291" width="16.875" style="416" customWidth="1"/>
    <col min="12292" max="12292" width="19.5" style="416" customWidth="1"/>
    <col min="12293" max="12293" width="16.75" style="416" customWidth="1"/>
    <col min="12294" max="12294" width="16.875" style="416" customWidth="1"/>
    <col min="12295" max="12295" width="4.125" style="416" customWidth="1"/>
    <col min="12296" max="12296" width="2.75" style="416" customWidth="1"/>
    <col min="12297" max="12543" width="8.875" style="416"/>
    <col min="12544" max="12544" width="1.25" style="416" customWidth="1"/>
    <col min="12545" max="12546" width="17.375" style="416" customWidth="1"/>
    <col min="12547" max="12547" width="16.875" style="416" customWidth="1"/>
    <col min="12548" max="12548" width="19.5" style="416" customWidth="1"/>
    <col min="12549" max="12549" width="16.75" style="416" customWidth="1"/>
    <col min="12550" max="12550" width="16.875" style="416" customWidth="1"/>
    <col min="12551" max="12551" width="4.125" style="416" customWidth="1"/>
    <col min="12552" max="12552" width="2.75" style="416" customWidth="1"/>
    <col min="12553" max="12799" width="8.875" style="416"/>
    <col min="12800" max="12800" width="1.25" style="416" customWidth="1"/>
    <col min="12801" max="12802" width="17.375" style="416" customWidth="1"/>
    <col min="12803" max="12803" width="16.875" style="416" customWidth="1"/>
    <col min="12804" max="12804" width="19.5" style="416" customWidth="1"/>
    <col min="12805" max="12805" width="16.75" style="416" customWidth="1"/>
    <col min="12806" max="12806" width="16.875" style="416" customWidth="1"/>
    <col min="12807" max="12807" width="4.125" style="416" customWidth="1"/>
    <col min="12808" max="12808" width="2.75" style="416" customWidth="1"/>
    <col min="12809" max="13055" width="8.875" style="416"/>
    <col min="13056" max="13056" width="1.25" style="416" customWidth="1"/>
    <col min="13057" max="13058" width="17.375" style="416" customWidth="1"/>
    <col min="13059" max="13059" width="16.875" style="416" customWidth="1"/>
    <col min="13060" max="13060" width="19.5" style="416" customWidth="1"/>
    <col min="13061" max="13061" width="16.75" style="416" customWidth="1"/>
    <col min="13062" max="13062" width="16.875" style="416" customWidth="1"/>
    <col min="13063" max="13063" width="4.125" style="416" customWidth="1"/>
    <col min="13064" max="13064" width="2.75" style="416" customWidth="1"/>
    <col min="13065" max="13311" width="8.875" style="416"/>
    <col min="13312" max="13312" width="1.25" style="416" customWidth="1"/>
    <col min="13313" max="13314" width="17.375" style="416" customWidth="1"/>
    <col min="13315" max="13315" width="16.875" style="416" customWidth="1"/>
    <col min="13316" max="13316" width="19.5" style="416" customWidth="1"/>
    <col min="13317" max="13317" width="16.75" style="416" customWidth="1"/>
    <col min="13318" max="13318" width="16.875" style="416" customWidth="1"/>
    <col min="13319" max="13319" width="4.125" style="416" customWidth="1"/>
    <col min="13320" max="13320" width="2.75" style="416" customWidth="1"/>
    <col min="13321" max="13567" width="8.875" style="416"/>
    <col min="13568" max="13568" width="1.25" style="416" customWidth="1"/>
    <col min="13569" max="13570" width="17.375" style="416" customWidth="1"/>
    <col min="13571" max="13571" width="16.875" style="416" customWidth="1"/>
    <col min="13572" max="13572" width="19.5" style="416" customWidth="1"/>
    <col min="13573" max="13573" width="16.75" style="416" customWidth="1"/>
    <col min="13574" max="13574" width="16.875" style="416" customWidth="1"/>
    <col min="13575" max="13575" width="4.125" style="416" customWidth="1"/>
    <col min="13576" max="13576" width="2.75" style="416" customWidth="1"/>
    <col min="13577" max="13823" width="8.875" style="416"/>
    <col min="13824" max="13824" width="1.25" style="416" customWidth="1"/>
    <col min="13825" max="13826" width="17.375" style="416" customWidth="1"/>
    <col min="13827" max="13827" width="16.875" style="416" customWidth="1"/>
    <col min="13828" max="13828" width="19.5" style="416" customWidth="1"/>
    <col min="13829" max="13829" width="16.75" style="416" customWidth="1"/>
    <col min="13830" max="13830" width="16.875" style="416" customWidth="1"/>
    <col min="13831" max="13831" width="4.125" style="416" customWidth="1"/>
    <col min="13832" max="13832" width="2.75" style="416" customWidth="1"/>
    <col min="13833" max="14079" width="8.875" style="416"/>
    <col min="14080" max="14080" width="1.25" style="416" customWidth="1"/>
    <col min="14081" max="14082" width="17.375" style="416" customWidth="1"/>
    <col min="14083" max="14083" width="16.875" style="416" customWidth="1"/>
    <col min="14084" max="14084" width="19.5" style="416" customWidth="1"/>
    <col min="14085" max="14085" width="16.75" style="416" customWidth="1"/>
    <col min="14086" max="14086" width="16.875" style="416" customWidth="1"/>
    <col min="14087" max="14087" width="4.125" style="416" customWidth="1"/>
    <col min="14088" max="14088" width="2.75" style="416" customWidth="1"/>
    <col min="14089" max="14335" width="8.875" style="416"/>
    <col min="14336" max="14336" width="1.25" style="416" customWidth="1"/>
    <col min="14337" max="14338" width="17.375" style="416" customWidth="1"/>
    <col min="14339" max="14339" width="16.875" style="416" customWidth="1"/>
    <col min="14340" max="14340" width="19.5" style="416" customWidth="1"/>
    <col min="14341" max="14341" width="16.75" style="416" customWidth="1"/>
    <col min="14342" max="14342" width="16.875" style="416" customWidth="1"/>
    <col min="14343" max="14343" width="4.125" style="416" customWidth="1"/>
    <col min="14344" max="14344" width="2.75" style="416" customWidth="1"/>
    <col min="14345" max="14591" width="8.875" style="416"/>
    <col min="14592" max="14592" width="1.25" style="416" customWidth="1"/>
    <col min="14593" max="14594" width="17.375" style="416" customWidth="1"/>
    <col min="14595" max="14595" width="16.875" style="416" customWidth="1"/>
    <col min="14596" max="14596" width="19.5" style="416" customWidth="1"/>
    <col min="14597" max="14597" width="16.75" style="416" customWidth="1"/>
    <col min="14598" max="14598" width="16.875" style="416" customWidth="1"/>
    <col min="14599" max="14599" width="4.125" style="416" customWidth="1"/>
    <col min="14600" max="14600" width="2.75" style="416" customWidth="1"/>
    <col min="14601" max="14847" width="8.875" style="416"/>
    <col min="14848" max="14848" width="1.25" style="416" customWidth="1"/>
    <col min="14849" max="14850" width="17.375" style="416" customWidth="1"/>
    <col min="14851" max="14851" width="16.875" style="416" customWidth="1"/>
    <col min="14852" max="14852" width="19.5" style="416" customWidth="1"/>
    <col min="14853" max="14853" width="16.75" style="416" customWidth="1"/>
    <col min="14854" max="14854" width="16.875" style="416" customWidth="1"/>
    <col min="14855" max="14855" width="4.125" style="416" customWidth="1"/>
    <col min="14856" max="14856" width="2.75" style="416" customWidth="1"/>
    <col min="14857" max="15103" width="8.875" style="416"/>
    <col min="15104" max="15104" width="1.25" style="416" customWidth="1"/>
    <col min="15105" max="15106" width="17.375" style="416" customWidth="1"/>
    <col min="15107" max="15107" width="16.875" style="416" customWidth="1"/>
    <col min="15108" max="15108" width="19.5" style="416" customWidth="1"/>
    <col min="15109" max="15109" width="16.75" style="416" customWidth="1"/>
    <col min="15110" max="15110" width="16.875" style="416" customWidth="1"/>
    <col min="15111" max="15111" width="4.125" style="416" customWidth="1"/>
    <col min="15112" max="15112" width="2.75" style="416" customWidth="1"/>
    <col min="15113" max="15359" width="8.875" style="416"/>
    <col min="15360" max="15360" width="1.25" style="416" customWidth="1"/>
    <col min="15361" max="15362" width="17.375" style="416" customWidth="1"/>
    <col min="15363" max="15363" width="16.875" style="416" customWidth="1"/>
    <col min="15364" max="15364" width="19.5" style="416" customWidth="1"/>
    <col min="15365" max="15365" width="16.75" style="416" customWidth="1"/>
    <col min="15366" max="15366" width="16.875" style="416" customWidth="1"/>
    <col min="15367" max="15367" width="4.125" style="416" customWidth="1"/>
    <col min="15368" max="15368" width="2.75" style="416" customWidth="1"/>
    <col min="15369" max="15615" width="8.875" style="416"/>
    <col min="15616" max="15616" width="1.25" style="416" customWidth="1"/>
    <col min="15617" max="15618" width="17.375" style="416" customWidth="1"/>
    <col min="15619" max="15619" width="16.875" style="416" customWidth="1"/>
    <col min="15620" max="15620" width="19.5" style="416" customWidth="1"/>
    <col min="15621" max="15621" width="16.75" style="416" customWidth="1"/>
    <col min="15622" max="15622" width="16.875" style="416" customWidth="1"/>
    <col min="15623" max="15623" width="4.125" style="416" customWidth="1"/>
    <col min="15624" max="15624" width="2.75" style="416" customWidth="1"/>
    <col min="15625" max="15871" width="8.875" style="416"/>
    <col min="15872" max="15872" width="1.25" style="416" customWidth="1"/>
    <col min="15873" max="15874" width="17.375" style="416" customWidth="1"/>
    <col min="15875" max="15875" width="16.875" style="416" customWidth="1"/>
    <col min="15876" max="15876" width="19.5" style="416" customWidth="1"/>
    <col min="15877" max="15877" width="16.75" style="416" customWidth="1"/>
    <col min="15878" max="15878" width="16.875" style="416" customWidth="1"/>
    <col min="15879" max="15879" width="4.125" style="416" customWidth="1"/>
    <col min="15880" max="15880" width="2.75" style="416" customWidth="1"/>
    <col min="15881" max="16127" width="8.875" style="416"/>
    <col min="16128" max="16128" width="1.25" style="416" customWidth="1"/>
    <col min="16129" max="16130" width="17.375" style="416" customWidth="1"/>
    <col min="16131" max="16131" width="16.875" style="416" customWidth="1"/>
    <col min="16132" max="16132" width="19.5" style="416" customWidth="1"/>
    <col min="16133" max="16133" width="16.75" style="416" customWidth="1"/>
    <col min="16134" max="16134" width="16.875" style="416" customWidth="1"/>
    <col min="16135" max="16135" width="4.125" style="416" customWidth="1"/>
    <col min="16136" max="16136" width="2.75" style="416" customWidth="1"/>
    <col min="16137" max="16384" width="8.875" style="416"/>
  </cols>
  <sheetData>
    <row r="1" spans="1:7" ht="20.100000000000001" customHeight="1" x14ac:dyDescent="0.15">
      <c r="A1" s="416" t="s">
        <v>743</v>
      </c>
    </row>
    <row r="2" spans="1:7" ht="20.100000000000001" customHeight="1" x14ac:dyDescent="0.15">
      <c r="D2" s="1270" t="s">
        <v>14</v>
      </c>
      <c r="E2" s="1270"/>
      <c r="F2" s="1270"/>
    </row>
    <row r="3" spans="1:7" ht="20.100000000000001" customHeight="1" x14ac:dyDescent="0.15">
      <c r="E3" s="417"/>
      <c r="F3" s="417"/>
    </row>
    <row r="4" spans="1:7" ht="20.100000000000001" customHeight="1" x14ac:dyDescent="0.15">
      <c r="A4" s="1271" t="s">
        <v>354</v>
      </c>
      <c r="B4" s="1271"/>
      <c r="C4" s="1271"/>
      <c r="D4" s="1271"/>
      <c r="E4" s="1271"/>
      <c r="F4" s="1271"/>
    </row>
    <row r="5" spans="1:7" ht="20.100000000000001" customHeight="1" x14ac:dyDescent="0.15">
      <c r="A5" s="418"/>
      <c r="B5" s="418"/>
      <c r="C5" s="418"/>
      <c r="D5" s="418"/>
      <c r="E5" s="418"/>
      <c r="F5" s="418"/>
    </row>
    <row r="6" spans="1:7" ht="52.5" customHeight="1" x14ac:dyDescent="0.15">
      <c r="A6" s="419" t="s">
        <v>285</v>
      </c>
      <c r="B6" s="1272"/>
      <c r="C6" s="1273"/>
      <c r="D6" s="1273"/>
      <c r="E6" s="1273"/>
      <c r="F6" s="1274"/>
      <c r="G6" s="420"/>
    </row>
    <row r="7" spans="1:7" ht="54.75" customHeight="1" x14ac:dyDescent="0.15">
      <c r="A7" s="421" t="s">
        <v>80</v>
      </c>
      <c r="B7" s="1275" t="s">
        <v>344</v>
      </c>
      <c r="C7" s="1276"/>
      <c r="D7" s="1276"/>
      <c r="E7" s="1276"/>
      <c r="F7" s="1277"/>
      <c r="G7" s="420"/>
    </row>
    <row r="8" spans="1:7" ht="18" customHeight="1" x14ac:dyDescent="0.15">
      <c r="A8" s="422"/>
      <c r="B8" s="422"/>
      <c r="C8" s="422"/>
      <c r="D8" s="422"/>
      <c r="E8" s="422"/>
      <c r="F8" s="422"/>
    </row>
    <row r="9" spans="1:7" ht="112.5" customHeight="1" x14ac:dyDescent="0.15">
      <c r="A9" s="1278" t="s">
        <v>355</v>
      </c>
      <c r="B9" s="1280" t="s">
        <v>356</v>
      </c>
      <c r="C9" s="1281"/>
      <c r="D9" s="1281"/>
      <c r="E9" s="1281"/>
      <c r="F9" s="1282"/>
      <c r="G9" s="420"/>
    </row>
    <row r="10" spans="1:7" ht="103.5" customHeight="1" x14ac:dyDescent="0.15">
      <c r="A10" s="1279"/>
      <c r="B10" s="1280" t="s">
        <v>357</v>
      </c>
      <c r="C10" s="1281"/>
      <c r="D10" s="1280"/>
      <c r="E10" s="1281"/>
      <c r="F10" s="1282"/>
      <c r="G10" s="420"/>
    </row>
    <row r="11" spans="1:7" x14ac:dyDescent="0.15">
      <c r="A11" s="423"/>
    </row>
    <row r="12" spans="1:7" ht="20.100000000000001" customHeight="1" x14ac:dyDescent="0.15">
      <c r="A12" s="1269" t="s">
        <v>358</v>
      </c>
      <c r="B12" s="1269"/>
      <c r="C12" s="1269"/>
      <c r="D12" s="1269"/>
      <c r="E12" s="1269"/>
      <c r="F12" s="1269"/>
    </row>
    <row r="13" spans="1:7" ht="20.100000000000001" customHeight="1" x14ac:dyDescent="0.15">
      <c r="A13" s="1269"/>
      <c r="B13" s="1269"/>
      <c r="C13" s="1269"/>
      <c r="D13" s="1269"/>
      <c r="E13" s="1269"/>
      <c r="F13" s="1269"/>
    </row>
  </sheetData>
  <mergeCells count="9">
    <mergeCell ref="A12:F13"/>
    <mergeCell ref="D2:F2"/>
    <mergeCell ref="A4:F4"/>
    <mergeCell ref="B6:F6"/>
    <mergeCell ref="B7:F7"/>
    <mergeCell ref="A9:A10"/>
    <mergeCell ref="B9:F9"/>
    <mergeCell ref="B10:C10"/>
    <mergeCell ref="D10:F10"/>
  </mergeCells>
  <phoneticPr fontId="1"/>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2"/>
  <sheetViews>
    <sheetView view="pageBreakPreview" zoomScaleNormal="100" zoomScaleSheetLayoutView="100" workbookViewId="0">
      <selection activeCell="L12" sqref="L11:L12"/>
    </sheetView>
  </sheetViews>
  <sheetFormatPr defaultColWidth="9" defaultRowHeight="13.5" x14ac:dyDescent="0.15"/>
  <cols>
    <col min="1" max="9" width="9.625" style="424" customWidth="1"/>
    <col min="10" max="16384" width="9" style="424"/>
  </cols>
  <sheetData>
    <row r="1" spans="1:9" ht="17.25" x14ac:dyDescent="0.2">
      <c r="A1" s="1284" t="s">
        <v>745</v>
      </c>
      <c r="B1" s="1284"/>
    </row>
    <row r="2" spans="1:9" ht="24.75" customHeight="1" x14ac:dyDescent="0.2">
      <c r="A2" s="425"/>
      <c r="C2" s="1025"/>
      <c r="D2" s="1025"/>
      <c r="E2" s="1025"/>
      <c r="F2" s="1025"/>
      <c r="G2" s="1025" t="s">
        <v>746</v>
      </c>
      <c r="H2"/>
    </row>
    <row r="3" spans="1:9" ht="24.75" customHeight="1" x14ac:dyDescent="0.2">
      <c r="A3" s="425"/>
      <c r="C3" s="1025"/>
      <c r="D3" s="1025"/>
      <c r="E3" s="1025"/>
      <c r="F3" s="1025"/>
      <c r="G3" s="1025"/>
      <c r="H3"/>
    </row>
    <row r="4" spans="1:9" ht="24.75" customHeight="1" x14ac:dyDescent="0.2">
      <c r="A4" s="425"/>
      <c r="C4" s="1283" t="s">
        <v>747</v>
      </c>
      <c r="D4" s="1283"/>
      <c r="E4" s="1283"/>
      <c r="F4" s="1283"/>
      <c r="G4" s="1025"/>
      <c r="H4"/>
    </row>
    <row r="5" spans="1:9" ht="24.75" customHeight="1" x14ac:dyDescent="0.2">
      <c r="A5" s="425"/>
      <c r="C5" s="1025"/>
      <c r="D5" s="1025"/>
      <c r="E5" s="1025"/>
      <c r="F5" s="1025"/>
      <c r="G5" s="1025"/>
      <c r="H5"/>
    </row>
    <row r="6" spans="1:9" ht="24.75" customHeight="1" x14ac:dyDescent="0.2">
      <c r="A6" s="425"/>
      <c r="C6" s="1285"/>
      <c r="D6" s="1285"/>
      <c r="E6" s="1285"/>
      <c r="F6" s="1285"/>
      <c r="G6" s="1025"/>
      <c r="H6"/>
    </row>
    <row r="8" spans="1:9" ht="15.2" customHeight="1" x14ac:dyDescent="0.15">
      <c r="A8" s="1286" t="s">
        <v>9</v>
      </c>
      <c r="B8" s="1287"/>
      <c r="C8" s="1288"/>
      <c r="D8" s="1289"/>
      <c r="E8" s="1289"/>
      <c r="F8" s="1289"/>
      <c r="G8" s="1289"/>
      <c r="H8" s="1289"/>
      <c r="I8" s="1290"/>
    </row>
    <row r="9" spans="1:9" ht="15.2" customHeight="1" x14ac:dyDescent="0.15">
      <c r="A9" s="426" t="s">
        <v>204</v>
      </c>
      <c r="B9" s="1291"/>
      <c r="C9" s="1291"/>
      <c r="D9" s="1291"/>
      <c r="E9" s="1291"/>
      <c r="F9" s="1292" t="s">
        <v>205</v>
      </c>
      <c r="G9" s="1293" t="s">
        <v>206</v>
      </c>
      <c r="H9" s="1294"/>
      <c r="I9" s="1295"/>
    </row>
    <row r="10" spans="1:9" ht="15.2" customHeight="1" x14ac:dyDescent="0.15">
      <c r="A10" s="1296" t="s">
        <v>0</v>
      </c>
      <c r="B10" s="1298"/>
      <c r="C10" s="1298"/>
      <c r="D10" s="1298"/>
      <c r="E10" s="1298"/>
      <c r="F10" s="1292"/>
      <c r="G10" s="1293"/>
      <c r="H10" s="1294"/>
      <c r="I10" s="1295"/>
    </row>
    <row r="11" spans="1:9" ht="15.2" customHeight="1" x14ac:dyDescent="0.15">
      <c r="A11" s="1297"/>
      <c r="B11" s="1298"/>
      <c r="C11" s="1298"/>
      <c r="D11" s="1298"/>
      <c r="E11" s="1298"/>
      <c r="F11" s="1292"/>
      <c r="G11" s="1293"/>
      <c r="H11" s="1294"/>
      <c r="I11" s="1295"/>
    </row>
    <row r="12" spans="1:9" ht="15.2" customHeight="1" x14ac:dyDescent="0.15">
      <c r="A12" s="1296" t="s">
        <v>207</v>
      </c>
      <c r="B12" s="1299" t="s">
        <v>208</v>
      </c>
      <c r="C12" s="1300"/>
      <c r="D12" s="1300"/>
      <c r="E12" s="1300"/>
      <c r="F12" s="1300"/>
      <c r="G12" s="1300"/>
      <c r="H12" s="1300"/>
      <c r="I12" s="1301"/>
    </row>
    <row r="13" spans="1:9" ht="15.2" customHeight="1" x14ac:dyDescent="0.15">
      <c r="A13" s="1297"/>
      <c r="B13" s="1302"/>
      <c r="C13" s="1303"/>
      <c r="D13" s="1303"/>
      <c r="E13" s="1303"/>
      <c r="F13" s="1303"/>
      <c r="G13" s="1303"/>
      <c r="H13" s="1303"/>
      <c r="I13" s="1304"/>
    </row>
    <row r="14" spans="1:9" ht="15.2" customHeight="1" x14ac:dyDescent="0.15">
      <c r="A14" s="427" t="s">
        <v>16</v>
      </c>
      <c r="B14" s="1288"/>
      <c r="C14" s="1289"/>
      <c r="D14" s="1289"/>
      <c r="E14" s="1289"/>
      <c r="F14" s="1289"/>
      <c r="G14" s="1289"/>
      <c r="H14" s="1289"/>
      <c r="I14" s="1290"/>
    </row>
    <row r="15" spans="1:9" ht="15.2" customHeight="1" x14ac:dyDescent="0.15">
      <c r="A15" s="1288" t="s">
        <v>209</v>
      </c>
      <c r="B15" s="1289"/>
      <c r="C15" s="1289"/>
      <c r="D15" s="1289"/>
      <c r="E15" s="1289"/>
      <c r="F15" s="1289"/>
      <c r="G15" s="1289"/>
      <c r="H15" s="1289"/>
      <c r="I15" s="1290"/>
    </row>
    <row r="16" spans="1:9" ht="15.2" customHeight="1" x14ac:dyDescent="0.15">
      <c r="A16" s="1288" t="s">
        <v>210</v>
      </c>
      <c r="B16" s="1289"/>
      <c r="C16" s="1290"/>
      <c r="D16" s="1288" t="s">
        <v>211</v>
      </c>
      <c r="E16" s="1289"/>
      <c r="F16" s="1290"/>
      <c r="G16" s="1289" t="s">
        <v>212</v>
      </c>
      <c r="H16" s="1289"/>
      <c r="I16" s="1290"/>
    </row>
    <row r="17" spans="1:9" ht="15.2" customHeight="1" x14ac:dyDescent="0.15">
      <c r="A17" s="1305"/>
      <c r="B17" s="1306"/>
      <c r="C17" s="1307"/>
      <c r="D17" s="1305"/>
      <c r="E17" s="1306"/>
      <c r="F17" s="1307"/>
      <c r="G17" s="1306"/>
      <c r="H17" s="1306"/>
      <c r="I17" s="1307"/>
    </row>
    <row r="18" spans="1:9" ht="15.2" customHeight="1" x14ac:dyDescent="0.15">
      <c r="A18" s="1308"/>
      <c r="B18" s="1309"/>
      <c r="C18" s="1310"/>
      <c r="D18" s="1308"/>
      <c r="E18" s="1309"/>
      <c r="F18" s="1310"/>
      <c r="G18" s="1309"/>
      <c r="H18" s="1309"/>
      <c r="I18" s="1310"/>
    </row>
    <row r="19" spans="1:9" ht="15.2" customHeight="1" x14ac:dyDescent="0.15">
      <c r="A19" s="1311"/>
      <c r="B19" s="1312"/>
      <c r="C19" s="1313"/>
      <c r="D19" s="1311"/>
      <c r="E19" s="1312"/>
      <c r="F19" s="1313"/>
      <c r="G19" s="1312"/>
      <c r="H19" s="1312"/>
      <c r="I19" s="1313"/>
    </row>
    <row r="20" spans="1:9" ht="15.2" customHeight="1" x14ac:dyDescent="0.15">
      <c r="A20" s="1314"/>
      <c r="B20" s="1291"/>
      <c r="C20" s="1315"/>
      <c r="D20" s="1314"/>
      <c r="E20" s="1291"/>
      <c r="F20" s="1315"/>
      <c r="G20" s="1291"/>
      <c r="H20" s="1291"/>
      <c r="I20" s="1315"/>
    </row>
    <row r="21" spans="1:9" ht="15.2" customHeight="1" x14ac:dyDescent="0.15">
      <c r="A21" s="1314"/>
      <c r="B21" s="1291"/>
      <c r="C21" s="1315"/>
      <c r="D21" s="1314"/>
      <c r="E21" s="1291"/>
      <c r="F21" s="1315"/>
      <c r="G21" s="1291"/>
      <c r="H21" s="1291"/>
      <c r="I21" s="1315"/>
    </row>
    <row r="22" spans="1:9" ht="15.2" customHeight="1" x14ac:dyDescent="0.15">
      <c r="A22" s="1314"/>
      <c r="B22" s="1291"/>
      <c r="C22" s="1315"/>
      <c r="D22" s="1314"/>
      <c r="E22" s="1291"/>
      <c r="F22" s="1315"/>
      <c r="G22" s="1291"/>
      <c r="H22" s="1291"/>
      <c r="I22" s="1315"/>
    </row>
    <row r="23" spans="1:9" ht="15.2" customHeight="1" x14ac:dyDescent="0.15">
      <c r="A23" s="1314"/>
      <c r="B23" s="1291"/>
      <c r="C23" s="1315"/>
      <c r="D23" s="1314"/>
      <c r="E23" s="1291"/>
      <c r="F23" s="1315"/>
      <c r="G23" s="1291"/>
      <c r="H23" s="1291"/>
      <c r="I23" s="1315"/>
    </row>
    <row r="24" spans="1:9" ht="15.2" customHeight="1" x14ac:dyDescent="0.15">
      <c r="A24" s="1314"/>
      <c r="B24" s="1291"/>
      <c r="C24" s="1315"/>
      <c r="D24" s="1314"/>
      <c r="E24" s="1291"/>
      <c r="F24" s="1315"/>
      <c r="G24" s="1291"/>
      <c r="H24" s="1291"/>
      <c r="I24" s="1315"/>
    </row>
    <row r="25" spans="1:9" ht="15.2" customHeight="1" x14ac:dyDescent="0.15">
      <c r="A25" s="1314"/>
      <c r="B25" s="1291"/>
      <c r="C25" s="1315"/>
      <c r="D25" s="1314"/>
      <c r="E25" s="1291"/>
      <c r="F25" s="1315"/>
      <c r="G25" s="1291"/>
      <c r="H25" s="1291"/>
      <c r="I25" s="1315"/>
    </row>
    <row r="26" spans="1:9" ht="15.2" customHeight="1" x14ac:dyDescent="0.15">
      <c r="A26" s="1314"/>
      <c r="B26" s="1291"/>
      <c r="C26" s="1315"/>
      <c r="D26" s="1314"/>
      <c r="E26" s="1291"/>
      <c r="F26" s="1315"/>
      <c r="G26" s="1291"/>
      <c r="H26" s="1291"/>
      <c r="I26" s="1315"/>
    </row>
    <row r="27" spans="1:9" ht="15.2" customHeight="1" x14ac:dyDescent="0.15">
      <c r="A27" s="1314"/>
      <c r="B27" s="1291"/>
      <c r="C27" s="1315"/>
      <c r="D27" s="1314"/>
      <c r="E27" s="1291"/>
      <c r="F27" s="1315"/>
      <c r="G27" s="1291"/>
      <c r="H27" s="1291"/>
      <c r="I27" s="1315"/>
    </row>
    <row r="28" spans="1:9" ht="15.2" customHeight="1" x14ac:dyDescent="0.15">
      <c r="A28" s="1314"/>
      <c r="B28" s="1291"/>
      <c r="C28" s="1315"/>
      <c r="D28" s="1314"/>
      <c r="E28" s="1291"/>
      <c r="F28" s="1315"/>
      <c r="G28" s="1291"/>
      <c r="H28" s="1291"/>
      <c r="I28" s="1315"/>
    </row>
    <row r="29" spans="1:9" ht="15.2" customHeight="1" x14ac:dyDescent="0.15">
      <c r="A29" s="1314"/>
      <c r="B29" s="1291"/>
      <c r="C29" s="1315"/>
      <c r="D29" s="1314"/>
      <c r="E29" s="1291"/>
      <c r="F29" s="1315"/>
      <c r="G29" s="1291"/>
      <c r="H29" s="1291"/>
      <c r="I29" s="1315"/>
    </row>
    <row r="30" spans="1:9" ht="15.2" customHeight="1" x14ac:dyDescent="0.15">
      <c r="A30" s="1314"/>
      <c r="B30" s="1291"/>
      <c r="C30" s="1315"/>
      <c r="D30" s="1314"/>
      <c r="E30" s="1291"/>
      <c r="F30" s="1315"/>
      <c r="G30" s="1291"/>
      <c r="H30" s="1291"/>
      <c r="I30" s="1315"/>
    </row>
    <row r="31" spans="1:9" ht="15.2" customHeight="1" x14ac:dyDescent="0.15">
      <c r="A31" s="1321"/>
      <c r="B31" s="1322"/>
      <c r="C31" s="1323"/>
      <c r="D31" s="1321"/>
      <c r="E31" s="1322"/>
      <c r="F31" s="1323"/>
      <c r="G31" s="1321"/>
      <c r="H31" s="1322"/>
      <c r="I31" s="1323"/>
    </row>
    <row r="32" spans="1:9" ht="15.2" customHeight="1" x14ac:dyDescent="0.15">
      <c r="A32" s="1288" t="s">
        <v>213</v>
      </c>
      <c r="B32" s="1289"/>
      <c r="C32" s="1289"/>
      <c r="D32" s="1289"/>
      <c r="E32" s="1289"/>
      <c r="F32" s="1289"/>
      <c r="G32" s="1289"/>
      <c r="H32" s="1289"/>
      <c r="I32" s="1290"/>
    </row>
    <row r="33" spans="1:9" ht="15.2" customHeight="1" x14ac:dyDescent="0.15">
      <c r="A33" s="1288" t="s">
        <v>214</v>
      </c>
      <c r="B33" s="1289"/>
      <c r="C33" s="1289"/>
      <c r="D33" s="1290"/>
      <c r="E33" s="1288" t="s">
        <v>215</v>
      </c>
      <c r="F33" s="1289"/>
      <c r="G33" s="1289"/>
      <c r="H33" s="1289"/>
      <c r="I33" s="1290"/>
    </row>
    <row r="34" spans="1:9" ht="15.2" customHeight="1" x14ac:dyDescent="0.15">
      <c r="A34" s="1316"/>
      <c r="B34" s="1317"/>
      <c r="C34" s="1317"/>
      <c r="D34" s="1318"/>
      <c r="E34" s="1316"/>
      <c r="F34" s="1317"/>
      <c r="G34" s="1317"/>
      <c r="H34" s="1317"/>
      <c r="I34" s="1318"/>
    </row>
    <row r="35" spans="1:9" ht="15.2" customHeight="1" x14ac:dyDescent="0.15">
      <c r="A35" s="1319"/>
      <c r="B35" s="1298"/>
      <c r="C35" s="1298"/>
      <c r="D35" s="1320"/>
      <c r="E35" s="1319"/>
      <c r="F35" s="1298"/>
      <c r="G35" s="1298"/>
      <c r="H35" s="1298"/>
      <c r="I35" s="1320"/>
    </row>
    <row r="36" spans="1:9" ht="15.2" customHeight="1" x14ac:dyDescent="0.15">
      <c r="A36" s="1319"/>
      <c r="B36" s="1298"/>
      <c r="C36" s="1298"/>
      <c r="D36" s="1320"/>
      <c r="E36" s="1319"/>
      <c r="F36" s="1298"/>
      <c r="G36" s="1298"/>
      <c r="H36" s="1298"/>
      <c r="I36" s="1320"/>
    </row>
    <row r="37" spans="1:9" ht="15.2" customHeight="1" x14ac:dyDescent="0.15">
      <c r="A37" s="1319"/>
      <c r="B37" s="1298"/>
      <c r="C37" s="1298"/>
      <c r="D37" s="1320"/>
      <c r="E37" s="1319"/>
      <c r="F37" s="1298"/>
      <c r="G37" s="1298"/>
      <c r="H37" s="1298"/>
      <c r="I37" s="1320"/>
    </row>
    <row r="38" spans="1:9" ht="15.2" customHeight="1" x14ac:dyDescent="0.15">
      <c r="A38" s="1319"/>
      <c r="B38" s="1298"/>
      <c r="C38" s="1298"/>
      <c r="D38" s="1320"/>
      <c r="E38" s="1319"/>
      <c r="F38" s="1298"/>
      <c r="G38" s="1298"/>
      <c r="H38" s="1298"/>
      <c r="I38" s="1320"/>
    </row>
    <row r="39" spans="1:9" ht="15.2" customHeight="1" x14ac:dyDescent="0.15">
      <c r="A39" s="1319"/>
      <c r="B39" s="1298"/>
      <c r="C39" s="1298"/>
      <c r="D39" s="1320"/>
      <c r="E39" s="1319"/>
      <c r="F39" s="1298"/>
      <c r="G39" s="1298"/>
      <c r="H39" s="1298"/>
      <c r="I39" s="1320"/>
    </row>
    <row r="40" spans="1:9" ht="15.2" customHeight="1" x14ac:dyDescent="0.15">
      <c r="A40" s="1321"/>
      <c r="B40" s="1322"/>
      <c r="C40" s="1322"/>
      <c r="D40" s="1323"/>
      <c r="E40" s="1321"/>
      <c r="F40" s="1322"/>
      <c r="G40" s="1322"/>
      <c r="H40" s="1322"/>
      <c r="I40" s="1323"/>
    </row>
    <row r="41" spans="1:9" ht="15.2" customHeight="1" x14ac:dyDescent="0.15">
      <c r="A41" s="1324" t="s">
        <v>216</v>
      </c>
      <c r="B41" s="1300"/>
      <c r="C41" s="1300"/>
      <c r="D41" s="1300"/>
      <c r="E41" s="1300"/>
      <c r="F41" s="1300"/>
      <c r="G41" s="1300"/>
      <c r="H41" s="1300"/>
      <c r="I41" s="1301"/>
    </row>
    <row r="42" spans="1:9" ht="15.2" customHeight="1" x14ac:dyDescent="0.15">
      <c r="A42" s="1325"/>
      <c r="B42" s="1326"/>
      <c r="C42" s="1326"/>
      <c r="D42" s="1326"/>
      <c r="E42" s="1326"/>
      <c r="F42" s="1326"/>
      <c r="G42" s="1326"/>
      <c r="H42" s="1326"/>
      <c r="I42" s="1327"/>
    </row>
    <row r="43" spans="1:9" ht="7.5" customHeight="1" x14ac:dyDescent="0.15">
      <c r="A43" s="1325"/>
      <c r="B43" s="1326"/>
      <c r="C43" s="1326"/>
      <c r="D43" s="1326"/>
      <c r="E43" s="1326"/>
      <c r="F43" s="1326"/>
      <c r="G43" s="1326"/>
      <c r="H43" s="1326"/>
      <c r="I43" s="1327"/>
    </row>
    <row r="44" spans="1:9" ht="15.2" customHeight="1" x14ac:dyDescent="0.15">
      <c r="A44" s="1325"/>
      <c r="B44" s="1326"/>
      <c r="C44" s="1326"/>
      <c r="D44" s="1326"/>
      <c r="E44" s="1326"/>
      <c r="F44" s="1326"/>
      <c r="G44" s="1326"/>
      <c r="H44" s="1326"/>
      <c r="I44" s="1327"/>
    </row>
    <row r="45" spans="1:9" ht="15.2" customHeight="1" x14ac:dyDescent="0.15">
      <c r="A45" s="1325"/>
      <c r="B45" s="1326"/>
      <c r="C45" s="1326"/>
      <c r="D45" s="1326"/>
      <c r="E45" s="1326"/>
      <c r="F45" s="1326"/>
      <c r="G45" s="1326"/>
      <c r="H45" s="1326"/>
      <c r="I45" s="1327"/>
    </row>
    <row r="46" spans="1:9" ht="15.2" customHeight="1" x14ac:dyDescent="0.15">
      <c r="A46" s="1302"/>
      <c r="B46" s="1303"/>
      <c r="C46" s="1303"/>
      <c r="D46" s="1303"/>
      <c r="E46" s="1303"/>
      <c r="F46" s="1303"/>
      <c r="G46" s="1303"/>
      <c r="H46" s="1303"/>
      <c r="I46" s="1304"/>
    </row>
    <row r="47" spans="1:9" x14ac:dyDescent="0.15">
      <c r="A47" s="1328" t="s">
        <v>748</v>
      </c>
      <c r="B47" s="1328"/>
      <c r="C47" s="1328"/>
      <c r="D47" s="1328"/>
      <c r="E47" s="1328"/>
      <c r="F47" s="1328"/>
      <c r="G47" s="1328"/>
      <c r="H47" s="1328"/>
      <c r="I47" s="1328"/>
    </row>
    <row r="48" spans="1:9" x14ac:dyDescent="0.15">
      <c r="A48" s="428" t="s">
        <v>217</v>
      </c>
    </row>
    <row r="49" spans="1:1" x14ac:dyDescent="0.15">
      <c r="A49" s="428" t="s">
        <v>218</v>
      </c>
    </row>
    <row r="50" spans="1:1" x14ac:dyDescent="0.15">
      <c r="A50" s="428" t="s">
        <v>219</v>
      </c>
    </row>
    <row r="51" spans="1:1" x14ac:dyDescent="0.15">
      <c r="A51" s="428" t="s">
        <v>220</v>
      </c>
    </row>
    <row r="52" spans="1:1" x14ac:dyDescent="0.15">
      <c r="A52" s="428" t="s">
        <v>749</v>
      </c>
    </row>
  </sheetData>
  <mergeCells count="73">
    <mergeCell ref="A34:D40"/>
    <mergeCell ref="E34:I40"/>
    <mergeCell ref="A41:I46"/>
    <mergeCell ref="A47:I47"/>
    <mergeCell ref="A31:C31"/>
    <mergeCell ref="D31:F31"/>
    <mergeCell ref="G31:I31"/>
    <mergeCell ref="A32:I32"/>
    <mergeCell ref="A33:D33"/>
    <mergeCell ref="E33:I33"/>
    <mergeCell ref="A29:C29"/>
    <mergeCell ref="D29:F29"/>
    <mergeCell ref="G29:I29"/>
    <mergeCell ref="A30:C30"/>
    <mergeCell ref="D30:F30"/>
    <mergeCell ref="G30:I30"/>
    <mergeCell ref="A27:C27"/>
    <mergeCell ref="D27:F27"/>
    <mergeCell ref="G27:I27"/>
    <mergeCell ref="A28:C28"/>
    <mergeCell ref="D28:F28"/>
    <mergeCell ref="G28:I28"/>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2:A13"/>
    <mergeCell ref="B12:I13"/>
    <mergeCell ref="B14:I14"/>
    <mergeCell ref="A15:I15"/>
    <mergeCell ref="A16:C16"/>
    <mergeCell ref="D16:F16"/>
    <mergeCell ref="G16:I16"/>
    <mergeCell ref="A8:B8"/>
    <mergeCell ref="C8:I8"/>
    <mergeCell ref="B9:E9"/>
    <mergeCell ref="F9:F11"/>
    <mergeCell ref="G9:I11"/>
    <mergeCell ref="A10:A11"/>
    <mergeCell ref="B10:E11"/>
    <mergeCell ref="G2:G6"/>
    <mergeCell ref="C4:F4"/>
    <mergeCell ref="A1:B1"/>
    <mergeCell ref="C2:F2"/>
    <mergeCell ref="C3:F3"/>
    <mergeCell ref="C5:F5"/>
    <mergeCell ref="C6:F6"/>
  </mergeCells>
  <phoneticPr fontId="1"/>
  <printOptions horizontalCentered="1" verticalCentered="1"/>
  <pageMargins left="0.98425196850393704" right="0.39370078740157483" top="0.98425196850393704" bottom="0.39370078740157483" header="0.51181102362204722" footer="0.51181102362204722"/>
  <pageSetup paperSize="9"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60"/>
  <sheetViews>
    <sheetView view="pageBreakPreview" zoomScale="115" zoomScaleNormal="100" zoomScaleSheetLayoutView="115" workbookViewId="0">
      <selection activeCell="O33" sqref="O33"/>
    </sheetView>
  </sheetViews>
  <sheetFormatPr defaultColWidth="9" defaultRowHeight="19.5" customHeight="1" x14ac:dyDescent="0.15"/>
  <cols>
    <col min="1" max="1" width="10" style="430" customWidth="1"/>
    <col min="2" max="3" width="4.375" style="430" customWidth="1"/>
    <col min="4" max="4" width="3.125" style="430" customWidth="1"/>
    <col min="5" max="5" width="6.875" style="430" customWidth="1"/>
    <col min="6" max="10" width="10" style="430" customWidth="1"/>
    <col min="11" max="11" width="10.625" style="430" customWidth="1"/>
    <col min="12" max="12" width="4" style="430" customWidth="1"/>
    <col min="13" max="13" width="3.375" style="430" customWidth="1"/>
    <col min="14" max="16384" width="9" style="430"/>
  </cols>
  <sheetData>
    <row r="1" spans="1:12" ht="19.5" customHeight="1" x14ac:dyDescent="0.15">
      <c r="A1" s="429" t="s">
        <v>750</v>
      </c>
      <c r="B1" s="429"/>
      <c r="C1" s="429"/>
      <c r="D1" s="429"/>
      <c r="E1" s="429"/>
      <c r="F1" s="429"/>
      <c r="G1" s="429"/>
      <c r="H1" s="429"/>
      <c r="I1" s="429"/>
      <c r="J1" s="429"/>
      <c r="K1" s="429"/>
    </row>
    <row r="2" spans="1:12" ht="30" customHeight="1" x14ac:dyDescent="0.15">
      <c r="A2" s="1330" t="s">
        <v>751</v>
      </c>
      <c r="B2" s="1330"/>
      <c r="C2" s="1330"/>
      <c r="D2" s="1330"/>
      <c r="E2" s="1330"/>
      <c r="F2" s="1330"/>
      <c r="G2" s="1330"/>
      <c r="H2" s="1330"/>
      <c r="I2" s="1330"/>
      <c r="J2" s="1330"/>
      <c r="K2" s="1330"/>
      <c r="L2" s="431"/>
    </row>
    <row r="3" spans="1:12" ht="15" customHeight="1" x14ac:dyDescent="0.15">
      <c r="A3" s="432"/>
      <c r="B3" s="432"/>
      <c r="C3" s="432"/>
      <c r="D3" s="432"/>
      <c r="E3" s="432"/>
      <c r="F3" s="432"/>
      <c r="G3" s="432"/>
      <c r="H3" s="432"/>
      <c r="I3" s="432"/>
      <c r="J3" s="432"/>
      <c r="K3" s="432"/>
      <c r="L3" s="433"/>
    </row>
    <row r="4" spans="1:12" ht="22.5" customHeight="1" x14ac:dyDescent="0.15">
      <c r="A4" s="429"/>
      <c r="B4" s="429"/>
      <c r="C4" s="429"/>
      <c r="D4" s="429"/>
      <c r="E4" s="429"/>
      <c r="F4" s="429"/>
      <c r="G4" s="429"/>
      <c r="H4" s="429"/>
      <c r="I4" s="429"/>
      <c r="J4" s="429"/>
      <c r="K4" s="434" t="s">
        <v>752</v>
      </c>
    </row>
    <row r="5" spans="1:12" ht="22.5" customHeight="1" x14ac:dyDescent="0.15">
      <c r="B5" s="1331" t="s">
        <v>753</v>
      </c>
      <c r="C5" s="1331"/>
      <c r="D5" s="1331"/>
      <c r="E5" s="435" t="s">
        <v>754</v>
      </c>
      <c r="F5" s="429"/>
      <c r="G5" s="429"/>
      <c r="H5" s="429"/>
      <c r="I5" s="429"/>
      <c r="J5" s="429"/>
      <c r="K5" s="434" t="s">
        <v>755</v>
      </c>
    </row>
    <row r="6" spans="1:12" ht="22.5" customHeight="1" x14ac:dyDescent="0.15">
      <c r="A6" s="429"/>
      <c r="B6" s="429"/>
      <c r="C6" s="429"/>
      <c r="D6" s="429"/>
      <c r="E6" s="429"/>
      <c r="F6" s="429"/>
      <c r="G6" s="429"/>
      <c r="H6" s="429"/>
      <c r="I6" s="429"/>
      <c r="J6" s="429"/>
      <c r="K6" s="429"/>
    </row>
    <row r="7" spans="1:12" ht="22.5" customHeight="1" x14ac:dyDescent="0.15">
      <c r="A7" s="429"/>
      <c r="B7" s="429"/>
      <c r="C7" s="429"/>
      <c r="D7" s="429"/>
      <c r="E7" s="429"/>
      <c r="F7" s="429" t="s">
        <v>756</v>
      </c>
      <c r="G7" s="429"/>
      <c r="H7" s="429"/>
      <c r="I7" s="429"/>
      <c r="J7" s="429"/>
      <c r="K7" s="429"/>
    </row>
    <row r="8" spans="1:12" ht="45" customHeight="1" x14ac:dyDescent="0.15">
      <c r="A8" s="429"/>
      <c r="B8" s="429"/>
      <c r="C8" s="429"/>
      <c r="D8" s="429"/>
      <c r="E8" s="429"/>
      <c r="F8" s="429"/>
      <c r="G8" s="429"/>
      <c r="H8" s="429"/>
      <c r="I8" s="429"/>
      <c r="J8" s="429"/>
      <c r="K8" s="429"/>
    </row>
    <row r="9" spans="1:12" ht="22.5" customHeight="1" x14ac:dyDescent="0.15">
      <c r="A9" s="429"/>
      <c r="B9" s="429"/>
      <c r="C9" s="429"/>
      <c r="D9" s="429"/>
      <c r="E9" s="429"/>
      <c r="F9" s="429" t="s">
        <v>757</v>
      </c>
      <c r="G9" s="429"/>
      <c r="H9" s="429"/>
      <c r="I9" s="429"/>
      <c r="J9" s="429"/>
      <c r="K9" s="434" t="s">
        <v>758</v>
      </c>
    </row>
    <row r="10" spans="1:12" ht="22.5" customHeight="1" x14ac:dyDescent="0.15">
      <c r="A10" s="429"/>
      <c r="B10" s="429"/>
      <c r="C10" s="429"/>
      <c r="D10" s="429"/>
      <c r="E10" s="429"/>
      <c r="F10" s="436" t="s">
        <v>759</v>
      </c>
      <c r="G10" s="429"/>
      <c r="H10" s="429"/>
      <c r="I10" s="429"/>
      <c r="J10" s="429"/>
      <c r="K10" s="437"/>
      <c r="L10" s="437" t="s">
        <v>760</v>
      </c>
    </row>
    <row r="11" spans="1:12" ht="6" customHeight="1" x14ac:dyDescent="0.15">
      <c r="A11" s="429"/>
      <c r="B11" s="429"/>
      <c r="C11" s="429"/>
      <c r="D11" s="429"/>
      <c r="E11" s="429"/>
      <c r="F11" s="436"/>
      <c r="G11" s="429"/>
      <c r="H11" s="429"/>
      <c r="I11" s="429"/>
      <c r="J11" s="429"/>
      <c r="K11" s="434"/>
    </row>
    <row r="12" spans="1:12" ht="22.5" customHeight="1" x14ac:dyDescent="0.15">
      <c r="A12" s="429"/>
      <c r="B12" s="429"/>
      <c r="C12" s="429"/>
      <c r="D12" s="429"/>
      <c r="E12" s="429"/>
      <c r="F12" s="429" t="s">
        <v>761</v>
      </c>
      <c r="G12" s="429"/>
      <c r="H12" s="429"/>
      <c r="I12" s="429"/>
      <c r="J12" s="429"/>
      <c r="K12" s="429"/>
    </row>
    <row r="13" spans="1:12" ht="22.5" customHeight="1" x14ac:dyDescent="0.15">
      <c r="A13" s="429"/>
      <c r="B13" s="429"/>
      <c r="C13" s="429"/>
      <c r="D13" s="429"/>
      <c r="E13" s="429"/>
      <c r="F13" s="429"/>
      <c r="G13" s="429"/>
      <c r="H13" s="429"/>
      <c r="I13" s="429"/>
      <c r="J13" s="429"/>
      <c r="K13" s="429"/>
    </row>
    <row r="14" spans="1:12" ht="22.5" customHeight="1" x14ac:dyDescent="0.15">
      <c r="A14" s="429" t="s">
        <v>762</v>
      </c>
      <c r="B14" s="429"/>
      <c r="C14" s="429"/>
      <c r="D14" s="429"/>
      <c r="E14" s="429"/>
      <c r="F14" s="429"/>
      <c r="G14" s="429"/>
      <c r="H14" s="429"/>
      <c r="I14" s="429"/>
      <c r="J14" s="429"/>
      <c r="K14" s="429"/>
    </row>
    <row r="15" spans="1:12" ht="6.75" customHeight="1" thickBot="1" x14ac:dyDescent="0.2">
      <c r="A15" s="429"/>
      <c r="B15" s="429"/>
      <c r="C15" s="429"/>
      <c r="D15" s="429"/>
      <c r="E15" s="429"/>
      <c r="F15" s="429"/>
      <c r="G15" s="429"/>
      <c r="H15" s="429"/>
      <c r="I15" s="429"/>
      <c r="J15" s="429"/>
      <c r="K15" s="429"/>
    </row>
    <row r="16" spans="1:12" ht="14.25" customHeight="1" thickBot="1" x14ac:dyDescent="0.2">
      <c r="A16" s="1332" t="s">
        <v>763</v>
      </c>
      <c r="B16" s="1332"/>
      <c r="C16" s="1332"/>
      <c r="D16" s="438"/>
      <c r="E16" s="439"/>
      <c r="F16" s="439"/>
      <c r="G16" s="439"/>
      <c r="H16" s="440"/>
      <c r="I16" s="1333" t="s">
        <v>764</v>
      </c>
      <c r="J16" s="1333"/>
      <c r="K16" s="1333"/>
    </row>
    <row r="17" spans="1:11" ht="28.5" customHeight="1" x14ac:dyDescent="0.15">
      <c r="A17" s="1334" t="s">
        <v>765</v>
      </c>
      <c r="B17" s="1334"/>
      <c r="C17" s="1334"/>
      <c r="D17" s="441"/>
      <c r="E17" s="442"/>
      <c r="F17" s="442"/>
      <c r="G17" s="442"/>
      <c r="H17" s="443"/>
      <c r="I17" s="1333"/>
      <c r="J17" s="1333"/>
      <c r="K17" s="1333"/>
    </row>
    <row r="18" spans="1:11" ht="14.25" customHeight="1" thickBot="1" x14ac:dyDescent="0.2">
      <c r="A18" s="1329" t="s">
        <v>766</v>
      </c>
      <c r="B18" s="1329"/>
      <c r="C18" s="1329"/>
      <c r="D18" s="444" t="s">
        <v>767</v>
      </c>
      <c r="E18" s="444"/>
      <c r="F18" s="444"/>
      <c r="G18" s="444"/>
      <c r="H18" s="445"/>
      <c r="I18" s="446"/>
      <c r="J18" s="446"/>
      <c r="K18" s="447"/>
    </row>
    <row r="19" spans="1:11" ht="28.5" customHeight="1" thickTop="1" thickBot="1" x14ac:dyDescent="0.2">
      <c r="A19" s="1329"/>
      <c r="B19" s="1329"/>
      <c r="C19" s="1329"/>
      <c r="D19" s="448"/>
      <c r="E19" s="449"/>
      <c r="F19" s="449"/>
      <c r="G19" s="449"/>
      <c r="H19" s="449"/>
      <c r="I19" s="449"/>
      <c r="J19" s="449"/>
      <c r="K19" s="450"/>
    </row>
    <row r="20" spans="1:11" ht="37.5" customHeight="1" thickTop="1" thickBot="1" x14ac:dyDescent="0.2">
      <c r="A20" s="1336" t="s">
        <v>768</v>
      </c>
      <c r="B20" s="1336"/>
      <c r="C20" s="1336"/>
      <c r="D20" s="451"/>
      <c r="E20" s="429"/>
      <c r="F20" s="429"/>
      <c r="G20" s="429"/>
      <c r="H20" s="429"/>
      <c r="I20" s="429"/>
      <c r="J20" s="429"/>
      <c r="K20" s="452"/>
    </row>
    <row r="21" spans="1:11" ht="22.5" customHeight="1" thickTop="1" x14ac:dyDescent="0.15">
      <c r="A21" s="1336"/>
      <c r="B21" s="1336"/>
      <c r="C21" s="1336"/>
      <c r="D21" s="1337" t="s">
        <v>769</v>
      </c>
      <c r="E21" s="1337"/>
      <c r="F21" s="1337"/>
      <c r="G21" s="1337"/>
      <c r="H21" s="1337"/>
      <c r="I21" s="1337"/>
      <c r="J21" s="1337"/>
      <c r="K21" s="1337"/>
    </row>
    <row r="22" spans="1:11" ht="30" customHeight="1" x14ac:dyDescent="0.15">
      <c r="A22" s="1338" t="s">
        <v>770</v>
      </c>
      <c r="B22" s="1338"/>
      <c r="C22" s="1338"/>
      <c r="D22" s="435" t="s">
        <v>771</v>
      </c>
      <c r="E22" s="1339" t="s">
        <v>772</v>
      </c>
      <c r="F22" s="1339"/>
      <c r="G22" s="1339"/>
      <c r="H22" s="1339"/>
      <c r="I22" s="1339"/>
      <c r="J22" s="1339"/>
      <c r="K22" s="1339"/>
    </row>
    <row r="23" spans="1:11" ht="30" customHeight="1" x14ac:dyDescent="0.15">
      <c r="A23" s="1338"/>
      <c r="B23" s="1338"/>
      <c r="C23" s="1338"/>
      <c r="D23" s="453" t="s">
        <v>773</v>
      </c>
      <c r="E23" s="1340" t="s">
        <v>774</v>
      </c>
      <c r="F23" s="1340"/>
      <c r="G23" s="1340"/>
      <c r="H23" s="1340"/>
      <c r="I23" s="1340"/>
      <c r="J23" s="1340"/>
      <c r="K23" s="454" t="s">
        <v>319</v>
      </c>
    </row>
    <row r="24" spans="1:11" ht="30" customHeight="1" x14ac:dyDescent="0.15">
      <c r="A24" s="1338"/>
      <c r="B24" s="1338"/>
      <c r="C24" s="1338"/>
      <c r="D24" s="441" t="s">
        <v>775</v>
      </c>
      <c r="E24" s="1340" t="s">
        <v>776</v>
      </c>
      <c r="F24" s="1340"/>
      <c r="G24" s="1340"/>
      <c r="H24" s="1340"/>
      <c r="I24" s="1340"/>
      <c r="J24" s="1340"/>
      <c r="K24" s="455" t="s">
        <v>319</v>
      </c>
    </row>
    <row r="25" spans="1:11" ht="30" customHeight="1" thickBot="1" x14ac:dyDescent="0.2">
      <c r="A25" s="1341" t="s">
        <v>777</v>
      </c>
      <c r="B25" s="1341"/>
      <c r="C25" s="1341"/>
      <c r="D25" s="1342" t="s">
        <v>778</v>
      </c>
      <c r="E25" s="1342"/>
      <c r="F25" s="1342"/>
      <c r="G25" s="1342"/>
      <c r="H25" s="1342"/>
      <c r="I25" s="1342"/>
      <c r="J25" s="1342"/>
      <c r="K25" s="1342"/>
    </row>
    <row r="26" spans="1:11" ht="30" customHeight="1" thickBot="1" x14ac:dyDescent="0.2">
      <c r="A26" s="1341"/>
      <c r="B26" s="1341"/>
      <c r="C26" s="1341"/>
      <c r="D26" s="435"/>
      <c r="E26" s="429"/>
      <c r="F26" s="429"/>
      <c r="G26" s="429"/>
      <c r="H26" s="429"/>
      <c r="I26" s="429"/>
      <c r="J26" s="429"/>
      <c r="K26" s="452"/>
    </row>
    <row r="27" spans="1:11" ht="30" customHeight="1" thickBot="1" x14ac:dyDescent="0.2">
      <c r="A27" s="1341"/>
      <c r="B27" s="1341"/>
      <c r="C27" s="1341"/>
      <c r="D27" s="456"/>
      <c r="E27" s="457"/>
      <c r="F27" s="457"/>
      <c r="G27" s="457"/>
      <c r="H27" s="457"/>
      <c r="I27" s="457"/>
      <c r="J27" s="457"/>
      <c r="K27" s="458"/>
    </row>
    <row r="28" spans="1:11" ht="9" customHeight="1" x14ac:dyDescent="0.15">
      <c r="A28" s="429"/>
      <c r="B28" s="429"/>
      <c r="C28" s="429"/>
      <c r="D28" s="429"/>
      <c r="E28" s="429"/>
      <c r="F28" s="429"/>
      <c r="G28" s="429"/>
      <c r="H28" s="429"/>
      <c r="I28" s="429"/>
      <c r="J28" s="429"/>
      <c r="K28" s="429"/>
    </row>
    <row r="29" spans="1:11" s="461" customFormat="1" ht="15" customHeight="1" x14ac:dyDescent="0.15">
      <c r="A29" s="459" t="s">
        <v>779</v>
      </c>
      <c r="B29" s="460" t="s">
        <v>780</v>
      </c>
      <c r="C29" s="1335" t="s">
        <v>781</v>
      </c>
      <c r="D29" s="1335"/>
      <c r="E29" s="1335"/>
      <c r="F29" s="1335"/>
      <c r="G29" s="1335"/>
      <c r="H29" s="1335"/>
      <c r="I29" s="1335"/>
      <c r="J29" s="1335"/>
      <c r="K29" s="1335"/>
    </row>
    <row r="30" spans="1:11" s="461" customFormat="1" ht="15" customHeight="1" x14ac:dyDescent="0.15">
      <c r="A30" s="462"/>
      <c r="B30" s="460" t="s">
        <v>782</v>
      </c>
      <c r="C30" s="463" t="s">
        <v>783</v>
      </c>
      <c r="D30" s="463"/>
      <c r="E30" s="463"/>
      <c r="F30" s="463"/>
      <c r="G30" s="463"/>
      <c r="H30" s="463"/>
      <c r="I30" s="463"/>
      <c r="J30" s="463"/>
      <c r="K30" s="463"/>
    </row>
    <row r="31" spans="1:11" s="461" customFormat="1" ht="15" customHeight="1" x14ac:dyDescent="0.15">
      <c r="A31" s="462"/>
      <c r="B31" s="464"/>
      <c r="C31" s="463" t="s">
        <v>784</v>
      </c>
      <c r="D31" s="463"/>
      <c r="E31" s="463"/>
      <c r="F31" s="463"/>
      <c r="G31" s="463"/>
      <c r="H31" s="463"/>
      <c r="I31" s="463"/>
      <c r="J31" s="463"/>
      <c r="K31" s="463"/>
    </row>
    <row r="32" spans="1:11" s="461" customFormat="1" ht="15" customHeight="1" x14ac:dyDescent="0.15">
      <c r="A32" s="462"/>
      <c r="B32" s="464"/>
      <c r="C32" s="463" t="s">
        <v>785</v>
      </c>
      <c r="D32" s="463"/>
      <c r="E32" s="463"/>
      <c r="F32" s="463"/>
      <c r="G32" s="463"/>
      <c r="H32" s="463"/>
      <c r="I32" s="463"/>
      <c r="J32" s="463"/>
      <c r="K32" s="463"/>
    </row>
    <row r="33" spans="1:11" s="461" customFormat="1" ht="15" customHeight="1" x14ac:dyDescent="0.15">
      <c r="A33" s="462"/>
      <c r="B33" s="464"/>
      <c r="C33" s="463" t="s">
        <v>786</v>
      </c>
      <c r="D33" s="463"/>
      <c r="E33" s="463"/>
      <c r="F33" s="463"/>
      <c r="G33" s="463"/>
      <c r="H33" s="463"/>
      <c r="I33" s="463"/>
      <c r="J33" s="463"/>
      <c r="K33" s="463"/>
    </row>
    <row r="34" spans="1:11" s="461" customFormat="1" ht="15" customHeight="1" x14ac:dyDescent="0.15">
      <c r="A34" s="462"/>
      <c r="B34" s="464"/>
      <c r="C34" s="463" t="s">
        <v>787</v>
      </c>
      <c r="D34" s="463"/>
      <c r="E34" s="463"/>
      <c r="F34" s="463"/>
      <c r="G34" s="463"/>
      <c r="H34" s="463"/>
      <c r="I34" s="463"/>
      <c r="J34" s="463"/>
      <c r="K34" s="463"/>
    </row>
    <row r="35" spans="1:11" s="461" customFormat="1" ht="15" customHeight="1" x14ac:dyDescent="0.15">
      <c r="A35" s="462"/>
      <c r="B35" s="464"/>
      <c r="C35" s="463" t="s">
        <v>788</v>
      </c>
      <c r="D35" s="463"/>
      <c r="E35" s="463"/>
      <c r="F35" s="463"/>
      <c r="G35" s="463"/>
      <c r="H35" s="463"/>
      <c r="I35" s="463"/>
      <c r="J35" s="463"/>
      <c r="K35" s="463"/>
    </row>
    <row r="36" spans="1:11" s="461" customFormat="1" ht="15" customHeight="1" x14ac:dyDescent="0.15">
      <c r="A36" s="462"/>
      <c r="B36" s="464"/>
      <c r="C36" s="463" t="s">
        <v>789</v>
      </c>
      <c r="D36" s="463"/>
      <c r="E36" s="463"/>
      <c r="F36" s="463"/>
      <c r="G36" s="463"/>
      <c r="H36" s="463"/>
      <c r="I36" s="463"/>
      <c r="J36" s="463"/>
      <c r="K36" s="463"/>
    </row>
    <row r="37" spans="1:11" s="461" customFormat="1" ht="15" customHeight="1" x14ac:dyDescent="0.15">
      <c r="A37" s="462"/>
      <c r="B37" s="464"/>
      <c r="C37" s="463" t="s">
        <v>790</v>
      </c>
      <c r="D37" s="463"/>
      <c r="E37" s="463"/>
      <c r="F37" s="463"/>
      <c r="G37" s="463"/>
      <c r="H37" s="463"/>
      <c r="I37" s="463"/>
      <c r="J37" s="463"/>
      <c r="K37" s="463"/>
    </row>
    <row r="38" spans="1:11" s="461" customFormat="1" ht="15" customHeight="1" x14ac:dyDescent="0.15">
      <c r="A38" s="462"/>
      <c r="B38" s="460" t="s">
        <v>791</v>
      </c>
      <c r="C38" s="1335" t="s">
        <v>792</v>
      </c>
      <c r="D38" s="1335"/>
      <c r="E38" s="1335"/>
      <c r="F38" s="1335"/>
      <c r="G38" s="1335"/>
      <c r="H38" s="1335"/>
      <c r="I38" s="1335"/>
      <c r="J38" s="1335"/>
      <c r="K38" s="1335"/>
    </row>
    <row r="39" spans="1:11" s="461" customFormat="1" ht="11.25" customHeight="1" x14ac:dyDescent="0.15">
      <c r="A39" s="462"/>
      <c r="B39" s="462"/>
      <c r="C39" s="1335"/>
      <c r="D39" s="1335"/>
      <c r="E39" s="1335"/>
      <c r="F39" s="1335"/>
      <c r="G39" s="1335"/>
      <c r="H39" s="1335"/>
      <c r="I39" s="1335"/>
      <c r="J39" s="1335"/>
      <c r="K39" s="1335"/>
    </row>
    <row r="40" spans="1:11" s="461" customFormat="1" ht="15" customHeight="1" x14ac:dyDescent="0.15">
      <c r="A40" s="462"/>
      <c r="B40" s="462"/>
      <c r="C40" s="1335" t="s">
        <v>793</v>
      </c>
      <c r="D40" s="1335"/>
      <c r="E40" s="1335"/>
      <c r="F40" s="1335"/>
      <c r="G40" s="1335"/>
      <c r="H40" s="1335"/>
      <c r="I40" s="1335"/>
      <c r="J40" s="1335"/>
      <c r="K40" s="1335"/>
    </row>
    <row r="41" spans="1:11" s="461" customFormat="1" ht="15" customHeight="1" x14ac:dyDescent="0.15">
      <c r="A41" s="462"/>
      <c r="B41" s="460"/>
      <c r="C41" s="1335"/>
      <c r="D41" s="1335"/>
      <c r="E41" s="1335"/>
      <c r="F41" s="1335"/>
      <c r="G41" s="1335"/>
      <c r="H41" s="1335"/>
      <c r="I41" s="1335"/>
      <c r="J41" s="1335"/>
      <c r="K41" s="1335"/>
    </row>
    <row r="42" spans="1:11" s="461" customFormat="1" ht="15" customHeight="1" x14ac:dyDescent="0.15">
      <c r="A42" s="462"/>
      <c r="B42" s="460" t="s">
        <v>794</v>
      </c>
      <c r="C42" s="1335" t="s">
        <v>795</v>
      </c>
      <c r="D42" s="1335"/>
      <c r="E42" s="1335"/>
      <c r="F42" s="1335"/>
      <c r="G42" s="1335"/>
      <c r="H42" s="1335"/>
      <c r="I42" s="1335"/>
      <c r="J42" s="1335"/>
      <c r="K42" s="1335"/>
    </row>
    <row r="43" spans="1:11" s="461" customFormat="1" ht="15" customHeight="1" x14ac:dyDescent="0.15">
      <c r="A43" s="462"/>
      <c r="B43" s="460"/>
      <c r="C43" s="1335"/>
      <c r="D43" s="1335"/>
      <c r="E43" s="1335"/>
      <c r="F43" s="1335"/>
      <c r="G43" s="1335"/>
      <c r="H43" s="1335"/>
      <c r="I43" s="1335"/>
      <c r="J43" s="1335"/>
      <c r="K43" s="1335"/>
    </row>
    <row r="44" spans="1:11" s="461" customFormat="1" ht="26.25" customHeight="1" x14ac:dyDescent="0.15">
      <c r="B44" s="460" t="s">
        <v>796</v>
      </c>
      <c r="C44" s="1335" t="s">
        <v>797</v>
      </c>
      <c r="D44" s="1335"/>
      <c r="E44" s="1335"/>
      <c r="F44" s="1335"/>
      <c r="G44" s="1335"/>
      <c r="H44" s="1335"/>
      <c r="I44" s="1335"/>
      <c r="J44" s="1335"/>
      <c r="K44" s="1335"/>
    </row>
    <row r="45" spans="1:11" s="461" customFormat="1" ht="15" customHeight="1" x14ac:dyDescent="0.15">
      <c r="B45" s="460" t="s">
        <v>798</v>
      </c>
      <c r="C45" s="1335" t="s">
        <v>799</v>
      </c>
      <c r="D45" s="1335"/>
      <c r="E45" s="1335"/>
      <c r="F45" s="1335"/>
      <c r="G45" s="1335"/>
      <c r="H45" s="1335"/>
      <c r="I45" s="1335"/>
      <c r="J45" s="1335"/>
      <c r="K45" s="1335"/>
    </row>
    <row r="46" spans="1:11" s="461" customFormat="1" ht="15" customHeight="1" x14ac:dyDescent="0.15">
      <c r="B46" s="465"/>
      <c r="C46" s="1335" t="s">
        <v>800</v>
      </c>
      <c r="D46" s="1335"/>
      <c r="E46" s="1335"/>
      <c r="F46" s="1335"/>
      <c r="G46" s="1335"/>
      <c r="H46" s="1335"/>
      <c r="I46" s="1335"/>
      <c r="J46" s="1335"/>
      <c r="K46" s="1335"/>
    </row>
    <row r="47" spans="1:11" s="461" customFormat="1" ht="15" customHeight="1" x14ac:dyDescent="0.15">
      <c r="B47" s="465"/>
      <c r="C47" s="1335" t="s">
        <v>801</v>
      </c>
      <c r="D47" s="1335"/>
      <c r="E47" s="1335"/>
      <c r="F47" s="1335"/>
      <c r="G47" s="1335"/>
      <c r="H47" s="1335"/>
      <c r="I47" s="1335"/>
      <c r="J47" s="1335"/>
      <c r="K47" s="1335"/>
    </row>
    <row r="48" spans="1:11" s="461" customFormat="1" ht="15" customHeight="1" x14ac:dyDescent="0.15">
      <c r="B48" s="466"/>
      <c r="C48" s="1335"/>
      <c r="D48" s="1335"/>
      <c r="E48" s="1335"/>
      <c r="F48" s="1335"/>
      <c r="G48" s="1335"/>
      <c r="H48" s="1335"/>
      <c r="I48" s="1335"/>
      <c r="J48" s="1335"/>
      <c r="K48" s="1335"/>
    </row>
    <row r="49" s="461" customFormat="1" ht="15" customHeight="1" x14ac:dyDescent="0.15"/>
    <row r="50" s="461" customFormat="1" ht="15" customHeight="1" x14ac:dyDescent="0.15"/>
    <row r="51" s="461" customFormat="1" ht="15" customHeight="1" x14ac:dyDescent="0.15"/>
    <row r="52" s="461" customFormat="1" ht="15" customHeight="1" x14ac:dyDescent="0.15"/>
    <row r="53" s="461" customFormat="1" ht="15" customHeight="1" x14ac:dyDescent="0.15"/>
    <row r="54" s="461" customFormat="1" ht="15" customHeight="1" x14ac:dyDescent="0.15"/>
    <row r="55" s="461" customFormat="1" ht="15" customHeight="1" x14ac:dyDescent="0.15"/>
    <row r="56" s="461" customFormat="1" ht="15" customHeight="1" x14ac:dyDescent="0.15"/>
    <row r="57" s="461" customFormat="1" ht="15" customHeight="1" x14ac:dyDescent="0.15"/>
    <row r="58" s="461" customFormat="1" ht="15" customHeight="1" x14ac:dyDescent="0.15"/>
    <row r="59" s="461" customFormat="1" ht="15" customHeight="1" x14ac:dyDescent="0.15"/>
    <row r="60" s="461" customFormat="1" ht="15" customHeight="1" x14ac:dyDescent="0.15"/>
  </sheetData>
  <mergeCells count="23">
    <mergeCell ref="C45:K45"/>
    <mergeCell ref="C46:K46"/>
    <mergeCell ref="C47:K47"/>
    <mergeCell ref="C48:K48"/>
    <mergeCell ref="C44:K44"/>
    <mergeCell ref="C42:K43"/>
    <mergeCell ref="A20:C21"/>
    <mergeCell ref="D21:K21"/>
    <mergeCell ref="A22:C24"/>
    <mergeCell ref="E22:K22"/>
    <mergeCell ref="E23:J23"/>
    <mergeCell ref="E24:J24"/>
    <mergeCell ref="A25:C27"/>
    <mergeCell ref="D25:K25"/>
    <mergeCell ref="C29:K29"/>
    <mergeCell ref="C38:K39"/>
    <mergeCell ref="C40:K41"/>
    <mergeCell ref="A18:C19"/>
    <mergeCell ref="A2:K2"/>
    <mergeCell ref="B5:D5"/>
    <mergeCell ref="A16:C16"/>
    <mergeCell ref="I16:K17"/>
    <mergeCell ref="A17:C17"/>
  </mergeCells>
  <phoneticPr fontId="1"/>
  <printOptions horizontalCentered="1" verticalCentered="1"/>
  <pageMargins left="0.98425196850393704" right="0.39370078740157483" top="0.98425196850393704" bottom="0.39370078740157483" header="0" footer="0"/>
  <pageSetup paperSize="9" scale="82"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45"/>
  <sheetViews>
    <sheetView view="pageBreakPreview" topLeftCell="D1" zoomScaleNormal="100" zoomScaleSheetLayoutView="100" workbookViewId="0">
      <selection activeCell="S22" sqref="S22"/>
    </sheetView>
  </sheetViews>
  <sheetFormatPr defaultColWidth="9" defaultRowHeight="19.5" customHeight="1" x14ac:dyDescent="0.15"/>
  <cols>
    <col min="1" max="1" width="1.125" style="430" hidden="1" customWidth="1"/>
    <col min="2" max="3" width="4.375" style="430" hidden="1" customWidth="1"/>
    <col min="4" max="4" width="27.5" style="430" customWidth="1"/>
    <col min="5" max="5" width="21.25" style="430" customWidth="1"/>
    <col min="6" max="6" width="14.75" style="430" customWidth="1"/>
    <col min="7" max="7" width="11" style="430" customWidth="1"/>
    <col min="8" max="8" width="13.5" style="430" customWidth="1"/>
    <col min="9" max="9" width="11" style="430" customWidth="1"/>
    <col min="10" max="10" width="2.875" style="430" customWidth="1"/>
    <col min="11" max="11" width="2.25" style="430" customWidth="1"/>
    <col min="12" max="12" width="10" style="430" hidden="1" customWidth="1"/>
    <col min="13" max="13" width="10.625" style="430" hidden="1" customWidth="1"/>
    <col min="14" max="14" width="5" style="430" customWidth="1"/>
    <col min="15" max="16384" width="9" style="430"/>
  </cols>
  <sheetData>
    <row r="1" spans="1:14" ht="19.5" customHeight="1" x14ac:dyDescent="0.15">
      <c r="B1" s="429"/>
      <c r="C1" s="429"/>
      <c r="D1" s="429" t="s">
        <v>802</v>
      </c>
      <c r="E1" s="429"/>
      <c r="F1" s="429"/>
      <c r="G1" s="429"/>
      <c r="H1" s="429"/>
      <c r="I1" s="429"/>
      <c r="J1" s="429"/>
      <c r="K1" s="429"/>
      <c r="L1" s="429"/>
      <c r="M1" s="429"/>
    </row>
    <row r="2" spans="1:14" ht="30" customHeight="1" x14ac:dyDescent="0.15">
      <c r="A2" s="1343" t="s">
        <v>222</v>
      </c>
      <c r="B2" s="1343"/>
      <c r="C2" s="1343"/>
      <c r="D2" s="1343"/>
      <c r="E2" s="1343"/>
      <c r="F2" s="1343"/>
      <c r="G2" s="1343"/>
      <c r="H2" s="1343"/>
      <c r="I2" s="1343"/>
      <c r="J2" s="1343"/>
      <c r="K2" s="467"/>
      <c r="L2" s="467"/>
      <c r="M2" s="467"/>
      <c r="N2" s="431"/>
    </row>
    <row r="3" spans="1:14" s="461" customFormat="1" ht="15.2" customHeight="1" x14ac:dyDescent="0.15">
      <c r="B3" s="465"/>
      <c r="C3" s="468"/>
      <c r="D3" s="468"/>
      <c r="E3" s="468"/>
      <c r="F3" s="468"/>
      <c r="G3" s="468"/>
      <c r="H3" s="468"/>
      <c r="I3" s="468"/>
      <c r="J3" s="468"/>
      <c r="K3" s="468"/>
      <c r="L3" s="468"/>
      <c r="M3" s="468"/>
    </row>
    <row r="4" spans="1:14" s="461" customFormat="1" ht="15.2" customHeight="1" x14ac:dyDescent="0.15">
      <c r="B4" s="465"/>
      <c r="C4" s="468"/>
      <c r="D4" s="468"/>
      <c r="E4" s="468"/>
      <c r="F4" s="468"/>
      <c r="G4" s="468"/>
      <c r="H4" s="468"/>
      <c r="I4" s="468"/>
      <c r="J4" s="468"/>
      <c r="K4" s="468"/>
      <c r="L4" s="468"/>
      <c r="M4" s="468"/>
    </row>
    <row r="5" spans="1:14" s="461" customFormat="1" ht="15.2" customHeight="1" thickBot="1" x14ac:dyDescent="0.2">
      <c r="B5" s="465"/>
      <c r="C5" s="468"/>
      <c r="D5" s="468"/>
      <c r="E5" s="468"/>
      <c r="F5" s="468"/>
      <c r="G5" s="468"/>
      <c r="H5" s="468"/>
      <c r="I5" s="468"/>
      <c r="J5" s="468"/>
      <c r="K5" s="468"/>
      <c r="L5" s="468"/>
      <c r="M5" s="468"/>
    </row>
    <row r="6" spans="1:14" s="461" customFormat="1" ht="46.5" customHeight="1" thickBot="1" x14ac:dyDescent="0.2">
      <c r="A6" s="1344" t="s">
        <v>223</v>
      </c>
      <c r="B6" s="1344"/>
      <c r="C6" s="1344"/>
      <c r="D6" s="1344"/>
      <c r="E6" s="1345"/>
      <c r="F6" s="1346"/>
      <c r="G6" s="1347"/>
      <c r="H6" s="1348"/>
      <c r="I6" s="469"/>
      <c r="J6" s="470"/>
      <c r="K6" s="471"/>
      <c r="L6" s="471"/>
      <c r="M6" s="471"/>
    </row>
    <row r="7" spans="1:14" s="461" customFormat="1" ht="15.2" customHeight="1" x14ac:dyDescent="0.15">
      <c r="A7" s="472"/>
      <c r="B7" s="472"/>
      <c r="C7" s="472"/>
      <c r="D7" s="472"/>
      <c r="E7" s="472"/>
      <c r="F7" s="469"/>
      <c r="G7" s="469"/>
      <c r="H7" s="469"/>
      <c r="I7" s="469"/>
      <c r="J7" s="470"/>
      <c r="K7" s="471"/>
      <c r="L7" s="471"/>
      <c r="M7" s="471"/>
    </row>
    <row r="8" spans="1:14" s="461" customFormat="1" ht="15.2" customHeight="1" x14ac:dyDescent="0.15">
      <c r="A8" s="473"/>
      <c r="B8" s="473"/>
      <c r="C8" s="473"/>
      <c r="D8" s="473"/>
      <c r="E8" s="473"/>
      <c r="F8" s="473"/>
      <c r="G8" s="473"/>
      <c r="H8" s="473"/>
      <c r="I8" s="473"/>
      <c r="J8" s="471"/>
      <c r="K8" s="471"/>
      <c r="L8" s="471"/>
      <c r="M8" s="471"/>
    </row>
    <row r="9" spans="1:14" s="461" customFormat="1" ht="15.2" customHeight="1" thickBot="1" x14ac:dyDescent="0.2">
      <c r="A9" s="473"/>
      <c r="B9" s="473"/>
      <c r="C9" s="473"/>
      <c r="D9" s="473"/>
      <c r="E9" s="473"/>
      <c r="F9" s="473"/>
      <c r="G9" s="473"/>
      <c r="H9" s="473"/>
      <c r="I9" s="473"/>
      <c r="J9" s="471"/>
      <c r="K9" s="471"/>
      <c r="L9" s="471"/>
      <c r="M9" s="471"/>
    </row>
    <row r="10" spans="1:14" s="461" customFormat="1" ht="30.75" customHeight="1" x14ac:dyDescent="0.15">
      <c r="A10" s="1344" t="s">
        <v>224</v>
      </c>
      <c r="B10" s="1344"/>
      <c r="C10" s="1344"/>
      <c r="D10" s="1345"/>
      <c r="E10" s="1349" t="s">
        <v>225</v>
      </c>
      <c r="F10" s="1351" t="s">
        <v>226</v>
      </c>
      <c r="G10" s="1352"/>
      <c r="H10" s="1352"/>
      <c r="I10" s="1353"/>
      <c r="J10" s="474"/>
      <c r="K10" s="471"/>
      <c r="L10" s="471"/>
      <c r="M10" s="471"/>
    </row>
    <row r="11" spans="1:14" s="461" customFormat="1" ht="30.75" customHeight="1" x14ac:dyDescent="0.15">
      <c r="A11" s="473"/>
      <c r="B11" s="473"/>
      <c r="C11" s="473"/>
      <c r="D11" s="473"/>
      <c r="E11" s="1350"/>
      <c r="F11" s="1354" t="s">
        <v>227</v>
      </c>
      <c r="G11" s="1355"/>
      <c r="H11" s="1354" t="s">
        <v>228</v>
      </c>
      <c r="I11" s="1356"/>
      <c r="J11" s="474"/>
      <c r="K11" s="471"/>
      <c r="L11" s="471"/>
      <c r="M11" s="471"/>
    </row>
    <row r="12" spans="1:14" s="461" customFormat="1" ht="24" customHeight="1" x14ac:dyDescent="0.15">
      <c r="A12" s="473"/>
      <c r="B12" s="473"/>
      <c r="C12" s="473"/>
      <c r="D12" s="473"/>
      <c r="E12" s="475"/>
      <c r="F12" s="476" t="s">
        <v>229</v>
      </c>
      <c r="G12" s="477" t="s">
        <v>230</v>
      </c>
      <c r="H12" s="476" t="s">
        <v>229</v>
      </c>
      <c r="I12" s="478" t="s">
        <v>230</v>
      </c>
      <c r="J12" s="479"/>
      <c r="K12" s="471"/>
      <c r="L12" s="471"/>
      <c r="M12" s="471"/>
    </row>
    <row r="13" spans="1:14" s="461" customFormat="1" ht="24" customHeight="1" x14ac:dyDescent="0.15">
      <c r="A13" s="473"/>
      <c r="B13" s="473"/>
      <c r="C13" s="473"/>
      <c r="D13" s="473"/>
      <c r="E13" s="475"/>
      <c r="F13" s="476" t="s">
        <v>229</v>
      </c>
      <c r="G13" s="477" t="s">
        <v>230</v>
      </c>
      <c r="H13" s="476" t="s">
        <v>229</v>
      </c>
      <c r="I13" s="478" t="s">
        <v>230</v>
      </c>
      <c r="J13" s="479"/>
      <c r="K13" s="471"/>
      <c r="L13" s="471"/>
      <c r="M13" s="471"/>
    </row>
    <row r="14" spans="1:14" s="461" customFormat="1" ht="24" customHeight="1" x14ac:dyDescent="0.15">
      <c r="A14" s="473"/>
      <c r="B14" s="473"/>
      <c r="C14" s="473"/>
      <c r="D14" s="473"/>
      <c r="E14" s="475"/>
      <c r="F14" s="476" t="s">
        <v>229</v>
      </c>
      <c r="G14" s="477" t="s">
        <v>230</v>
      </c>
      <c r="H14" s="476" t="s">
        <v>229</v>
      </c>
      <c r="I14" s="478" t="s">
        <v>230</v>
      </c>
      <c r="J14" s="479"/>
      <c r="K14" s="471"/>
      <c r="L14" s="471"/>
      <c r="M14" s="471"/>
    </row>
    <row r="15" spans="1:14" s="461" customFormat="1" ht="24" customHeight="1" thickBot="1" x14ac:dyDescent="0.2">
      <c r="A15" s="473"/>
      <c r="B15" s="473"/>
      <c r="C15" s="473"/>
      <c r="D15" s="473"/>
      <c r="E15" s="480"/>
      <c r="F15" s="481" t="s">
        <v>229</v>
      </c>
      <c r="G15" s="482" t="s">
        <v>230</v>
      </c>
      <c r="H15" s="481" t="s">
        <v>229</v>
      </c>
      <c r="I15" s="483" t="s">
        <v>230</v>
      </c>
      <c r="J15" s="479"/>
      <c r="K15" s="471"/>
      <c r="L15" s="471"/>
      <c r="M15" s="471"/>
    </row>
    <row r="16" spans="1:14" s="461" customFormat="1" ht="24" customHeight="1" thickTop="1" thickBot="1" x14ac:dyDescent="0.2">
      <c r="A16" s="473"/>
      <c r="B16" s="473"/>
      <c r="C16" s="473"/>
      <c r="D16" s="473"/>
      <c r="E16" s="484" t="s">
        <v>8</v>
      </c>
      <c r="F16" s="485" t="s">
        <v>229</v>
      </c>
      <c r="G16" s="486" t="s">
        <v>230</v>
      </c>
      <c r="H16" s="485" t="s">
        <v>229</v>
      </c>
      <c r="I16" s="487" t="s">
        <v>230</v>
      </c>
      <c r="J16" s="479"/>
      <c r="K16" s="471"/>
      <c r="L16" s="471"/>
      <c r="M16" s="471"/>
    </row>
    <row r="17" spans="1:13" s="461" customFormat="1" ht="15.2" customHeight="1" x14ac:dyDescent="0.15">
      <c r="A17" s="473"/>
      <c r="B17" s="473"/>
      <c r="C17" s="473"/>
      <c r="D17" s="473"/>
      <c r="E17" s="488"/>
      <c r="F17" s="489"/>
      <c r="G17" s="489"/>
      <c r="H17" s="489"/>
      <c r="I17" s="489"/>
      <c r="J17" s="479"/>
      <c r="K17" s="471"/>
      <c r="L17" s="471"/>
      <c r="M17" s="471"/>
    </row>
    <row r="18" spans="1:13" s="461" customFormat="1" ht="15.2" customHeight="1" x14ac:dyDescent="0.15">
      <c r="A18" s="473"/>
      <c r="B18" s="473"/>
      <c r="C18" s="473"/>
      <c r="D18" s="473"/>
      <c r="E18" s="488"/>
      <c r="F18" s="489"/>
      <c r="G18" s="489"/>
      <c r="H18" s="489"/>
      <c r="I18" s="489"/>
      <c r="J18" s="479"/>
      <c r="K18" s="471"/>
      <c r="L18" s="471"/>
      <c r="M18" s="471"/>
    </row>
    <row r="19" spans="1:13" s="461" customFormat="1" ht="15.2" customHeight="1" thickBot="1" x14ac:dyDescent="0.2">
      <c r="A19" s="473"/>
      <c r="B19" s="473"/>
      <c r="C19" s="473"/>
      <c r="D19" s="473"/>
      <c r="E19" s="488"/>
      <c r="F19" s="489"/>
      <c r="G19" s="489"/>
      <c r="H19" s="489"/>
      <c r="I19" s="489"/>
      <c r="J19" s="479"/>
      <c r="K19" s="471"/>
      <c r="L19" s="471"/>
      <c r="M19" s="471"/>
    </row>
    <row r="20" spans="1:13" s="461" customFormat="1" ht="18" customHeight="1" x14ac:dyDescent="0.15">
      <c r="A20" s="1344" t="s">
        <v>231</v>
      </c>
      <c r="B20" s="1344"/>
      <c r="C20" s="1344"/>
      <c r="D20" s="1345"/>
      <c r="E20" s="1357"/>
      <c r="F20" s="1358"/>
      <c r="G20" s="1358"/>
      <c r="H20" s="1358"/>
      <c r="I20" s="1359"/>
      <c r="J20" s="479"/>
      <c r="K20" s="471"/>
      <c r="L20" s="471"/>
      <c r="M20" s="471"/>
    </row>
    <row r="21" spans="1:13" s="461" customFormat="1" ht="18" customHeight="1" thickBot="1" x14ac:dyDescent="0.2">
      <c r="A21" s="1363" t="s">
        <v>232</v>
      </c>
      <c r="B21" s="1363"/>
      <c r="C21" s="1363"/>
      <c r="D21" s="1363"/>
      <c r="E21" s="1360"/>
      <c r="F21" s="1361"/>
      <c r="G21" s="1361"/>
      <c r="H21" s="1361"/>
      <c r="I21" s="1362"/>
      <c r="J21" s="479"/>
      <c r="K21" s="471"/>
      <c r="L21" s="471"/>
      <c r="M21" s="471"/>
    </row>
    <row r="22" spans="1:13" s="461" customFormat="1" ht="18" customHeight="1" x14ac:dyDescent="0.15">
      <c r="A22" s="1363"/>
      <c r="B22" s="1363"/>
      <c r="C22" s="1363"/>
      <c r="D22" s="1363"/>
      <c r="E22" s="488"/>
      <c r="F22" s="489"/>
      <c r="G22" s="489"/>
      <c r="H22" s="489"/>
      <c r="I22" s="489"/>
      <c r="J22" s="479"/>
      <c r="K22" s="471"/>
      <c r="L22" s="471"/>
      <c r="M22" s="471"/>
    </row>
    <row r="23" spans="1:13" s="461" customFormat="1" ht="15.2" customHeight="1" x14ac:dyDescent="0.15">
      <c r="A23" s="1363"/>
      <c r="B23" s="1363"/>
      <c r="C23" s="1363"/>
      <c r="D23" s="1363"/>
      <c r="E23" s="473"/>
      <c r="F23" s="473"/>
      <c r="G23" s="473"/>
      <c r="H23" s="473"/>
      <c r="I23" s="473"/>
      <c r="J23" s="471"/>
      <c r="K23" s="471"/>
      <c r="L23" s="471"/>
      <c r="M23" s="471"/>
    </row>
    <row r="24" spans="1:13" s="461" customFormat="1" ht="15.2" customHeight="1" x14ac:dyDescent="0.15">
      <c r="A24" s="490"/>
      <c r="B24" s="490"/>
      <c r="C24" s="490"/>
      <c r="D24" s="490"/>
      <c r="E24" s="473"/>
      <c r="F24" s="473"/>
      <c r="G24" s="473"/>
      <c r="H24" s="473"/>
      <c r="I24" s="473"/>
      <c r="J24" s="471"/>
      <c r="K24" s="471"/>
      <c r="L24" s="471"/>
      <c r="M24" s="471"/>
    </row>
    <row r="25" spans="1:13" s="461" customFormat="1" ht="15.2" customHeight="1" x14ac:dyDescent="0.15">
      <c r="A25" s="490"/>
      <c r="B25" s="490"/>
      <c r="C25" s="490"/>
      <c r="D25" s="490"/>
      <c r="E25" s="473"/>
      <c r="F25" s="473"/>
      <c r="G25" s="473"/>
      <c r="H25" s="473"/>
      <c r="I25" s="473"/>
      <c r="J25" s="471"/>
      <c r="K25" s="471"/>
      <c r="L25" s="471"/>
      <c r="M25" s="471"/>
    </row>
    <row r="26" spans="1:13" s="461" customFormat="1" ht="15.2" customHeight="1" thickBot="1" x14ac:dyDescent="0.2">
      <c r="A26" s="473"/>
      <c r="B26" s="473"/>
      <c r="C26" s="473"/>
      <c r="D26" s="473"/>
      <c r="E26" s="473"/>
      <c r="F26" s="473"/>
      <c r="G26" s="473"/>
      <c r="H26" s="473"/>
      <c r="I26" s="473"/>
      <c r="J26" s="471"/>
      <c r="K26" s="471"/>
      <c r="L26" s="471"/>
      <c r="M26" s="471"/>
    </row>
    <row r="27" spans="1:13" s="461" customFormat="1" ht="15.2" customHeight="1" x14ac:dyDescent="0.15">
      <c r="A27" s="1364" t="s">
        <v>233</v>
      </c>
      <c r="B27" s="1364"/>
      <c r="C27" s="1364"/>
      <c r="D27" s="1365"/>
      <c r="E27" s="1366" t="s">
        <v>234</v>
      </c>
      <c r="F27" s="1367"/>
      <c r="G27" s="1367"/>
      <c r="H27" s="1368"/>
      <c r="I27" s="491"/>
      <c r="J27" s="471"/>
      <c r="K27" s="471"/>
      <c r="L27" s="471"/>
      <c r="M27" s="471"/>
    </row>
    <row r="28" spans="1:13" s="461" customFormat="1" ht="15.2" customHeight="1" x14ac:dyDescent="0.15">
      <c r="A28" s="1364"/>
      <c r="B28" s="1364"/>
      <c r="C28" s="1364"/>
      <c r="D28" s="1365"/>
      <c r="E28" s="1369" t="s">
        <v>235</v>
      </c>
      <c r="F28" s="1370"/>
      <c r="G28" s="1370"/>
      <c r="H28" s="1371"/>
      <c r="I28" s="1375"/>
      <c r="J28" s="471"/>
      <c r="K28" s="471"/>
      <c r="L28" s="471"/>
      <c r="M28" s="471"/>
    </row>
    <row r="29" spans="1:13" ht="15.2" customHeight="1" x14ac:dyDescent="0.15">
      <c r="A29" s="1363" t="s">
        <v>236</v>
      </c>
      <c r="B29" s="1363"/>
      <c r="C29" s="1363"/>
      <c r="D29" s="1377"/>
      <c r="E29" s="1372"/>
      <c r="F29" s="1373"/>
      <c r="G29" s="1373"/>
      <c r="H29" s="1374"/>
      <c r="I29" s="1376"/>
      <c r="J29" s="479"/>
      <c r="K29" s="479"/>
      <c r="L29" s="479"/>
      <c r="M29" s="479"/>
    </row>
    <row r="30" spans="1:13" ht="19.5" customHeight="1" x14ac:dyDescent="0.15">
      <c r="A30" s="1363"/>
      <c r="B30" s="1363"/>
      <c r="C30" s="1363"/>
      <c r="D30" s="1377"/>
      <c r="E30" s="1378" t="s">
        <v>237</v>
      </c>
      <c r="F30" s="1379"/>
      <c r="G30" s="1379"/>
      <c r="H30" s="1380"/>
      <c r="I30" s="492"/>
      <c r="J30" s="479"/>
      <c r="K30" s="479"/>
      <c r="L30" s="479"/>
      <c r="M30" s="479"/>
    </row>
    <row r="31" spans="1:13" ht="19.5" customHeight="1" x14ac:dyDescent="0.15">
      <c r="A31" s="1363"/>
      <c r="B31" s="1363"/>
      <c r="C31" s="1363"/>
      <c r="D31" s="1377"/>
      <c r="E31" s="1369" t="s">
        <v>238</v>
      </c>
      <c r="F31" s="1370"/>
      <c r="G31" s="1370"/>
      <c r="H31" s="1371"/>
      <c r="I31" s="1383"/>
      <c r="J31" s="479"/>
      <c r="K31" s="479"/>
      <c r="L31" s="479"/>
      <c r="M31" s="479"/>
    </row>
    <row r="32" spans="1:13" ht="19.5" customHeight="1" x14ac:dyDescent="0.15">
      <c r="A32" s="1363"/>
      <c r="B32" s="1363"/>
      <c r="C32" s="1363"/>
      <c r="D32" s="1377"/>
      <c r="E32" s="1372"/>
      <c r="F32" s="1373"/>
      <c r="G32" s="1373"/>
      <c r="H32" s="1374"/>
      <c r="I32" s="1384"/>
      <c r="J32" s="479"/>
      <c r="K32" s="479"/>
      <c r="L32" s="479"/>
      <c r="M32" s="479"/>
    </row>
    <row r="33" spans="1:13" ht="19.5" customHeight="1" x14ac:dyDescent="0.15">
      <c r="A33" s="489"/>
      <c r="B33" s="489"/>
      <c r="C33" s="489"/>
      <c r="D33" s="489"/>
      <c r="E33" s="1369" t="s">
        <v>239</v>
      </c>
      <c r="F33" s="1370"/>
      <c r="G33" s="1370"/>
      <c r="H33" s="1371"/>
      <c r="I33" s="1383"/>
      <c r="J33" s="479"/>
      <c r="K33" s="479"/>
      <c r="L33" s="479"/>
      <c r="M33" s="479"/>
    </row>
    <row r="34" spans="1:13" ht="19.5" customHeight="1" x14ac:dyDescent="0.15">
      <c r="A34" s="489"/>
      <c r="B34" s="489"/>
      <c r="C34" s="489"/>
      <c r="D34" s="489"/>
      <c r="E34" s="1372"/>
      <c r="F34" s="1373"/>
      <c r="G34" s="1373"/>
      <c r="H34" s="1374"/>
      <c r="I34" s="1384"/>
      <c r="J34" s="479"/>
      <c r="K34" s="479"/>
      <c r="L34" s="479"/>
      <c r="M34" s="479"/>
    </row>
    <row r="35" spans="1:13" ht="19.5" customHeight="1" x14ac:dyDescent="0.15">
      <c r="A35" s="489"/>
      <c r="B35" s="489"/>
      <c r="C35" s="489"/>
      <c r="D35" s="489"/>
      <c r="E35" s="1369" t="s">
        <v>240</v>
      </c>
      <c r="F35" s="1370"/>
      <c r="G35" s="1370"/>
      <c r="H35" s="1371"/>
      <c r="I35" s="1383"/>
    </row>
    <row r="36" spans="1:13" ht="19.5" customHeight="1" thickBot="1" x14ac:dyDescent="0.2">
      <c r="A36" s="489"/>
      <c r="B36" s="489"/>
      <c r="C36" s="489"/>
      <c r="D36" s="489"/>
      <c r="E36" s="1385"/>
      <c r="F36" s="1386"/>
      <c r="G36" s="1386"/>
      <c r="H36" s="1387"/>
      <c r="I36" s="1388"/>
    </row>
    <row r="37" spans="1:13" ht="19.5" customHeight="1" x14ac:dyDescent="0.15">
      <c r="A37" s="489"/>
      <c r="B37" s="489"/>
      <c r="C37" s="489"/>
      <c r="D37" s="489"/>
      <c r="E37" s="1389" t="s">
        <v>803</v>
      </c>
      <c r="F37" s="1389"/>
      <c r="G37" s="1389"/>
      <c r="H37" s="1389"/>
      <c r="I37" s="1389"/>
    </row>
    <row r="38" spans="1:13" ht="19.5" customHeight="1" x14ac:dyDescent="0.15">
      <c r="A38" s="489"/>
      <c r="B38" s="489"/>
      <c r="C38" s="489"/>
      <c r="D38" s="489"/>
      <c r="E38" s="1390"/>
      <c r="F38" s="1390"/>
      <c r="G38" s="1390"/>
      <c r="H38" s="1390"/>
      <c r="I38" s="1390"/>
    </row>
    <row r="39" spans="1:13" ht="19.5" customHeight="1" x14ac:dyDescent="0.15">
      <c r="A39" s="489"/>
      <c r="B39" s="489"/>
      <c r="C39" s="489"/>
      <c r="D39" s="489"/>
      <c r="E39" s="1390"/>
      <c r="F39" s="1390"/>
      <c r="G39" s="1390"/>
      <c r="H39" s="1390"/>
      <c r="I39" s="1390"/>
    </row>
    <row r="40" spans="1:13" ht="19.5" customHeight="1" x14ac:dyDescent="0.15">
      <c r="A40" s="489"/>
      <c r="B40" s="489"/>
      <c r="C40" s="489"/>
      <c r="D40" s="489"/>
      <c r="E40" s="1381" t="s">
        <v>241</v>
      </c>
      <c r="F40" s="1381"/>
      <c r="G40" s="1381"/>
      <c r="H40" s="1381"/>
      <c r="I40" s="1381"/>
    </row>
    <row r="41" spans="1:13" ht="19.5" customHeight="1" x14ac:dyDescent="0.15">
      <c r="A41" s="489"/>
      <c r="B41" s="489"/>
      <c r="C41" s="489"/>
      <c r="D41" s="489"/>
      <c r="E41" s="1381"/>
      <c r="F41" s="1381"/>
      <c r="G41" s="1381"/>
      <c r="H41" s="1381"/>
      <c r="I41" s="1381"/>
    </row>
    <row r="42" spans="1:13" ht="19.5" customHeight="1" x14ac:dyDescent="0.15">
      <c r="A42" s="489"/>
      <c r="B42" s="489"/>
      <c r="C42" s="489"/>
      <c r="D42" s="489"/>
      <c r="E42" s="1382" t="s">
        <v>242</v>
      </c>
      <c r="F42" s="1382"/>
      <c r="G42" s="1382"/>
      <c r="H42" s="1382"/>
      <c r="I42" s="1382"/>
    </row>
    <row r="43" spans="1:13" ht="19.5" customHeight="1" x14ac:dyDescent="0.15">
      <c r="A43" s="489"/>
      <c r="B43" s="489"/>
      <c r="C43" s="489"/>
      <c r="D43" s="489"/>
      <c r="E43" s="1382"/>
      <c r="F43" s="1382"/>
      <c r="G43" s="1382"/>
      <c r="H43" s="1382"/>
      <c r="I43" s="1382"/>
    </row>
    <row r="44" spans="1:13" ht="19.5" customHeight="1" x14ac:dyDescent="0.15">
      <c r="A44" s="489"/>
      <c r="B44" s="489"/>
      <c r="C44" s="489"/>
      <c r="D44" s="489"/>
      <c r="E44" s="1382"/>
      <c r="F44" s="1382"/>
      <c r="G44" s="1382"/>
      <c r="H44" s="1382"/>
      <c r="I44" s="1382"/>
    </row>
    <row r="45" spans="1:13" ht="19.5" customHeight="1" x14ac:dyDescent="0.15">
      <c r="E45" s="471"/>
      <c r="F45" s="471"/>
      <c r="G45" s="471"/>
      <c r="H45" s="471"/>
      <c r="I45" s="471"/>
    </row>
  </sheetData>
  <mergeCells count="26">
    <mergeCell ref="E40:I41"/>
    <mergeCell ref="E42:I44"/>
    <mergeCell ref="I31:I32"/>
    <mergeCell ref="E33:H34"/>
    <mergeCell ref="I33:I34"/>
    <mergeCell ref="E35:H36"/>
    <mergeCell ref="I35:I36"/>
    <mergeCell ref="E37:I39"/>
    <mergeCell ref="A20:D20"/>
    <mergeCell ref="E20:I21"/>
    <mergeCell ref="A21:D23"/>
    <mergeCell ref="A27:D28"/>
    <mergeCell ref="E27:H27"/>
    <mergeCell ref="E28:H29"/>
    <mergeCell ref="I28:I29"/>
    <mergeCell ref="A29:D32"/>
    <mergeCell ref="E30:H30"/>
    <mergeCell ref="E31:H32"/>
    <mergeCell ref="A2:J2"/>
    <mergeCell ref="A6:E6"/>
    <mergeCell ref="F6:H6"/>
    <mergeCell ref="A10:D10"/>
    <mergeCell ref="E10:E11"/>
    <mergeCell ref="F10:I10"/>
    <mergeCell ref="F11:G11"/>
    <mergeCell ref="H11:I11"/>
  </mergeCells>
  <phoneticPr fontId="1"/>
  <printOptions horizontalCentered="1" verticalCentered="1"/>
  <pageMargins left="0.98425196850393704" right="0.39370078740157483" top="0.98425196850393704" bottom="0.39370078740157483" header="0.51181102362204722" footer="0.51181102362204722"/>
  <pageSetup paperSize="9" scale="86"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4FE28-6B3E-4ABF-8A7B-BFB7A5220F31}">
  <dimension ref="A1:L32"/>
  <sheetViews>
    <sheetView workbookViewId="0"/>
  </sheetViews>
  <sheetFormatPr defaultRowHeight="13.5" x14ac:dyDescent="0.15"/>
  <cols>
    <col min="1" max="1" width="26.375" style="506" customWidth="1"/>
    <col min="2" max="2" width="9" style="506" customWidth="1"/>
    <col min="3" max="3" width="22" style="506" customWidth="1"/>
    <col min="4" max="16384" width="9" style="506"/>
  </cols>
  <sheetData>
    <row r="1" spans="1:12" x14ac:dyDescent="0.15">
      <c r="A1" s="506" t="s">
        <v>810</v>
      </c>
      <c r="B1" s="506" t="s">
        <v>811</v>
      </c>
      <c r="C1" s="506" t="s">
        <v>812</v>
      </c>
      <c r="D1" s="506" t="s">
        <v>813</v>
      </c>
      <c r="E1" s="506" t="s">
        <v>814</v>
      </c>
      <c r="F1" s="506" t="s">
        <v>815</v>
      </c>
      <c r="G1" s="506" t="s">
        <v>816</v>
      </c>
      <c r="H1" s="506" t="s">
        <v>817</v>
      </c>
      <c r="I1" s="506" t="s">
        <v>818</v>
      </c>
      <c r="J1" s="506" t="s">
        <v>819</v>
      </c>
      <c r="K1" s="506" t="s">
        <v>820</v>
      </c>
    </row>
    <row r="2" spans="1:12" x14ac:dyDescent="0.15">
      <c r="A2" s="506" t="s">
        <v>821</v>
      </c>
      <c r="B2" s="506" t="s">
        <v>681</v>
      </c>
      <c r="C2" s="506" t="s">
        <v>822</v>
      </c>
      <c r="D2" s="506" t="s">
        <v>823</v>
      </c>
    </row>
    <row r="3" spans="1:12" x14ac:dyDescent="0.15">
      <c r="A3" s="506" t="s">
        <v>824</v>
      </c>
      <c r="B3" s="506" t="s">
        <v>681</v>
      </c>
      <c r="C3" s="506" t="s">
        <v>822</v>
      </c>
      <c r="D3" s="506" t="s">
        <v>823</v>
      </c>
    </row>
    <row r="4" spans="1:12" x14ac:dyDescent="0.15">
      <c r="A4" s="506" t="s">
        <v>825</v>
      </c>
      <c r="B4" s="506" t="s">
        <v>681</v>
      </c>
      <c r="C4" s="506" t="s">
        <v>822</v>
      </c>
      <c r="D4" s="506" t="s">
        <v>823</v>
      </c>
    </row>
    <row r="5" spans="1:12" x14ac:dyDescent="0.15">
      <c r="A5" s="506" t="s">
        <v>826</v>
      </c>
      <c r="B5" s="506" t="s">
        <v>681</v>
      </c>
      <c r="C5" s="506" t="s">
        <v>822</v>
      </c>
      <c r="D5" s="506" t="s">
        <v>823</v>
      </c>
    </row>
    <row r="6" spans="1:12" x14ac:dyDescent="0.15">
      <c r="A6" s="507" t="s">
        <v>827</v>
      </c>
      <c r="B6" s="507" t="s">
        <v>681</v>
      </c>
      <c r="C6" s="507" t="s">
        <v>498</v>
      </c>
      <c r="D6" s="507" t="s">
        <v>682</v>
      </c>
      <c r="E6" s="507" t="s">
        <v>683</v>
      </c>
      <c r="F6" s="507" t="s">
        <v>828</v>
      </c>
      <c r="G6" s="507"/>
      <c r="H6" s="507"/>
      <c r="I6" s="507"/>
      <c r="J6" s="507"/>
    </row>
    <row r="7" spans="1:12" x14ac:dyDescent="0.15">
      <c r="A7" s="507" t="s">
        <v>26</v>
      </c>
      <c r="B7" s="507" t="s">
        <v>681</v>
      </c>
      <c r="C7" s="507" t="s">
        <v>498</v>
      </c>
      <c r="D7" s="507" t="s">
        <v>682</v>
      </c>
      <c r="E7" s="507" t="s">
        <v>683</v>
      </c>
      <c r="F7" s="507" t="s">
        <v>829</v>
      </c>
      <c r="G7" s="507" t="s">
        <v>830</v>
      </c>
      <c r="H7" s="507" t="s">
        <v>831</v>
      </c>
      <c r="I7" s="507" t="s">
        <v>828</v>
      </c>
      <c r="J7" s="507"/>
    </row>
    <row r="8" spans="1:12" x14ac:dyDescent="0.15">
      <c r="A8" s="507" t="s">
        <v>832</v>
      </c>
      <c r="B8" s="507" t="s">
        <v>681</v>
      </c>
      <c r="C8" s="507" t="s">
        <v>828</v>
      </c>
      <c r="D8" s="507"/>
      <c r="E8" s="507"/>
      <c r="F8" s="507"/>
      <c r="G8" s="507"/>
      <c r="H8" s="507"/>
      <c r="I8" s="507"/>
      <c r="J8" s="507"/>
    </row>
    <row r="9" spans="1:12" x14ac:dyDescent="0.15">
      <c r="A9" s="507" t="s">
        <v>833</v>
      </c>
      <c r="B9" s="507" t="s">
        <v>681</v>
      </c>
      <c r="C9" s="507" t="s">
        <v>828</v>
      </c>
      <c r="D9" s="507"/>
      <c r="E9" s="507"/>
      <c r="F9" s="507"/>
      <c r="G9" s="507"/>
      <c r="H9" s="507"/>
      <c r="I9" s="507"/>
      <c r="J9" s="507"/>
    </row>
    <row r="10" spans="1:12" x14ac:dyDescent="0.15">
      <c r="A10" s="507" t="s">
        <v>834</v>
      </c>
      <c r="B10" s="507" t="s">
        <v>681</v>
      </c>
      <c r="C10" s="507" t="s">
        <v>828</v>
      </c>
      <c r="D10" s="507"/>
      <c r="E10" s="507"/>
      <c r="F10" s="507"/>
      <c r="G10" s="507"/>
      <c r="H10" s="507"/>
      <c r="I10" s="507"/>
      <c r="J10" s="507"/>
    </row>
    <row r="11" spans="1:12" x14ac:dyDescent="0.15">
      <c r="A11" s="507" t="s">
        <v>835</v>
      </c>
      <c r="B11" s="507" t="s">
        <v>681</v>
      </c>
      <c r="C11" s="507" t="s">
        <v>822</v>
      </c>
      <c r="D11" s="507" t="s">
        <v>823</v>
      </c>
      <c r="E11" s="507"/>
      <c r="F11" s="507"/>
      <c r="G11" s="507"/>
      <c r="H11" s="507"/>
      <c r="I11" s="507"/>
      <c r="J11" s="507"/>
    </row>
    <row r="12" spans="1:12" x14ac:dyDescent="0.15">
      <c r="A12" s="507" t="s">
        <v>836</v>
      </c>
      <c r="B12" s="507" t="s">
        <v>681</v>
      </c>
      <c r="C12" s="507" t="s">
        <v>498</v>
      </c>
      <c r="D12" s="507" t="s">
        <v>837</v>
      </c>
      <c r="E12" s="507" t="s">
        <v>828</v>
      </c>
      <c r="F12" s="507"/>
      <c r="G12" s="507"/>
      <c r="H12" s="507"/>
      <c r="I12" s="507"/>
      <c r="J12" s="507"/>
    </row>
    <row r="13" spans="1:12" x14ac:dyDescent="0.15">
      <c r="A13" s="507" t="s">
        <v>838</v>
      </c>
      <c r="B13" s="507" t="s">
        <v>681</v>
      </c>
      <c r="C13" s="507" t="s">
        <v>498</v>
      </c>
      <c r="D13" s="507" t="s">
        <v>837</v>
      </c>
      <c r="E13" s="507"/>
      <c r="F13" s="507"/>
      <c r="G13" s="507"/>
      <c r="H13" s="507"/>
      <c r="I13" s="507"/>
      <c r="J13" s="507"/>
    </row>
    <row r="14" spans="1:12" x14ac:dyDescent="0.15">
      <c r="A14" s="507" t="s">
        <v>839</v>
      </c>
      <c r="B14" s="507" t="s">
        <v>681</v>
      </c>
      <c r="C14" s="507" t="s">
        <v>498</v>
      </c>
      <c r="D14" s="507" t="s">
        <v>837</v>
      </c>
      <c r="E14" s="507" t="s">
        <v>828</v>
      </c>
      <c r="F14" s="507" t="s">
        <v>840</v>
      </c>
      <c r="G14" s="507"/>
      <c r="H14" s="507"/>
      <c r="I14" s="507"/>
      <c r="J14" s="507"/>
    </row>
    <row r="15" spans="1:12" x14ac:dyDescent="0.15">
      <c r="A15" s="507" t="s">
        <v>841</v>
      </c>
      <c r="B15" s="507" t="s">
        <v>681</v>
      </c>
      <c r="C15" s="507" t="s">
        <v>498</v>
      </c>
      <c r="D15" s="507" t="s">
        <v>682</v>
      </c>
      <c r="E15" s="507" t="s">
        <v>683</v>
      </c>
      <c r="F15" s="507" t="s">
        <v>829</v>
      </c>
      <c r="G15" s="507" t="s">
        <v>830</v>
      </c>
      <c r="H15" s="507" t="s">
        <v>831</v>
      </c>
      <c r="I15" s="507" t="s">
        <v>842</v>
      </c>
      <c r="J15" s="507" t="s">
        <v>843</v>
      </c>
      <c r="K15" s="506" t="s">
        <v>828</v>
      </c>
      <c r="L15" s="507"/>
    </row>
    <row r="16" spans="1:12" x14ac:dyDescent="0.15">
      <c r="A16" s="507" t="s">
        <v>844</v>
      </c>
      <c r="B16" s="507" t="s">
        <v>681</v>
      </c>
      <c r="C16" s="507" t="s">
        <v>498</v>
      </c>
      <c r="D16" s="507" t="s">
        <v>683</v>
      </c>
      <c r="E16" s="507" t="s">
        <v>829</v>
      </c>
      <c r="F16" s="507" t="s">
        <v>830</v>
      </c>
      <c r="G16" s="507" t="s">
        <v>831</v>
      </c>
      <c r="H16" s="507" t="s">
        <v>828</v>
      </c>
      <c r="I16" s="507"/>
      <c r="J16" s="507"/>
    </row>
    <row r="17" spans="1:11" x14ac:dyDescent="0.15">
      <c r="A17" s="507" t="s">
        <v>845</v>
      </c>
      <c r="B17" s="507" t="s">
        <v>681</v>
      </c>
      <c r="C17" s="507" t="s">
        <v>498</v>
      </c>
      <c r="D17" s="507" t="s">
        <v>846</v>
      </c>
      <c r="E17" s="507" t="s">
        <v>828</v>
      </c>
      <c r="F17" s="507"/>
      <c r="G17" s="507"/>
      <c r="H17" s="507"/>
      <c r="I17" s="507"/>
      <c r="J17" s="507"/>
    </row>
    <row r="18" spans="1:11" x14ac:dyDescent="0.15">
      <c r="A18" s="507" t="s">
        <v>847</v>
      </c>
      <c r="B18" s="507" t="s">
        <v>681</v>
      </c>
      <c r="C18" s="507" t="s">
        <v>848</v>
      </c>
      <c r="D18" s="507"/>
      <c r="E18" s="507"/>
      <c r="F18" s="507"/>
      <c r="G18" s="507"/>
      <c r="H18" s="507"/>
      <c r="I18" s="507"/>
      <c r="J18" s="507"/>
    </row>
    <row r="19" spans="1:11" x14ac:dyDescent="0.15">
      <c r="A19" s="507" t="s">
        <v>28</v>
      </c>
      <c r="B19" s="507" t="s">
        <v>681</v>
      </c>
      <c r="C19" s="507" t="s">
        <v>498</v>
      </c>
      <c r="D19" s="507" t="s">
        <v>849</v>
      </c>
      <c r="E19" s="507" t="s">
        <v>850</v>
      </c>
      <c r="F19" s="507" t="s">
        <v>851</v>
      </c>
      <c r="G19" s="507"/>
      <c r="H19" s="507"/>
      <c r="I19" s="507"/>
      <c r="J19" s="507"/>
    </row>
    <row r="20" spans="1:11" x14ac:dyDescent="0.15">
      <c r="A20" s="507" t="s">
        <v>852</v>
      </c>
      <c r="B20" s="507" t="s">
        <v>681</v>
      </c>
      <c r="C20" s="507" t="s">
        <v>498</v>
      </c>
      <c r="D20" s="507" t="s">
        <v>850</v>
      </c>
      <c r="E20" s="507" t="s">
        <v>851</v>
      </c>
      <c r="F20" s="507"/>
      <c r="G20" s="507"/>
      <c r="H20" s="507"/>
      <c r="I20" s="507"/>
      <c r="J20" s="507"/>
    </row>
    <row r="21" spans="1:11" x14ac:dyDescent="0.15">
      <c r="A21" s="507" t="s">
        <v>853</v>
      </c>
      <c r="B21" s="507" t="s">
        <v>681</v>
      </c>
      <c r="C21" s="507" t="s">
        <v>498</v>
      </c>
      <c r="D21" s="507" t="s">
        <v>850</v>
      </c>
      <c r="E21" s="507" t="s">
        <v>851</v>
      </c>
      <c r="F21" s="507"/>
      <c r="G21" s="507"/>
      <c r="H21" s="507"/>
      <c r="I21" s="507"/>
      <c r="J21" s="507"/>
    </row>
    <row r="22" spans="1:11" x14ac:dyDescent="0.15">
      <c r="A22" s="507" t="s">
        <v>854</v>
      </c>
      <c r="B22" s="507" t="s">
        <v>681</v>
      </c>
      <c r="C22" s="507" t="s">
        <v>823</v>
      </c>
      <c r="D22" s="507"/>
      <c r="E22" s="507"/>
      <c r="F22" s="507"/>
      <c r="G22" s="507"/>
      <c r="H22" s="507"/>
      <c r="I22" s="507"/>
      <c r="J22" s="507"/>
    </row>
    <row r="23" spans="1:11" x14ac:dyDescent="0.15">
      <c r="A23" s="507" t="s">
        <v>855</v>
      </c>
      <c r="B23" s="507" t="s">
        <v>681</v>
      </c>
      <c r="C23" s="507" t="s">
        <v>498</v>
      </c>
      <c r="D23" s="507" t="s">
        <v>856</v>
      </c>
      <c r="E23" s="507"/>
      <c r="F23" s="507"/>
      <c r="G23" s="507"/>
      <c r="H23" s="507"/>
      <c r="I23" s="507"/>
      <c r="J23" s="507"/>
    </row>
    <row r="24" spans="1:11" x14ac:dyDescent="0.15">
      <c r="A24" s="507" t="s">
        <v>29</v>
      </c>
      <c r="B24" s="507" t="s">
        <v>681</v>
      </c>
      <c r="C24" s="507" t="s">
        <v>498</v>
      </c>
      <c r="D24" s="507" t="s">
        <v>857</v>
      </c>
      <c r="E24" s="507"/>
      <c r="F24" s="507"/>
      <c r="G24" s="507"/>
      <c r="H24" s="507"/>
      <c r="I24" s="507"/>
      <c r="J24" s="507"/>
    </row>
    <row r="25" spans="1:11" x14ac:dyDescent="0.15">
      <c r="A25" s="507" t="s">
        <v>858</v>
      </c>
      <c r="B25" s="507" t="s">
        <v>681</v>
      </c>
      <c r="C25" s="507" t="s">
        <v>859</v>
      </c>
      <c r="D25" s="507" t="s">
        <v>860</v>
      </c>
      <c r="E25" s="507"/>
      <c r="F25" s="507"/>
      <c r="G25" s="507"/>
      <c r="H25" s="507"/>
      <c r="I25" s="507"/>
      <c r="J25" s="507"/>
    </row>
    <row r="26" spans="1:11" x14ac:dyDescent="0.15">
      <c r="A26" s="507" t="s">
        <v>861</v>
      </c>
      <c r="B26" s="507" t="s">
        <v>681</v>
      </c>
      <c r="C26" s="507" t="s">
        <v>862</v>
      </c>
      <c r="D26" s="507" t="s">
        <v>863</v>
      </c>
      <c r="E26" s="507" t="s">
        <v>864</v>
      </c>
      <c r="F26" s="507" t="s">
        <v>865</v>
      </c>
      <c r="G26" s="507" t="s">
        <v>683</v>
      </c>
      <c r="H26" s="507" t="s">
        <v>866</v>
      </c>
      <c r="I26" s="507"/>
      <c r="J26" s="507"/>
    </row>
    <row r="27" spans="1:11" x14ac:dyDescent="0.15">
      <c r="A27" s="507" t="s">
        <v>867</v>
      </c>
      <c r="B27" s="507" t="s">
        <v>681</v>
      </c>
      <c r="C27" s="507" t="s">
        <v>862</v>
      </c>
      <c r="D27" s="507" t="s">
        <v>868</v>
      </c>
      <c r="E27" s="507" t="s">
        <v>683</v>
      </c>
      <c r="F27" s="507" t="s">
        <v>863</v>
      </c>
      <c r="G27" s="507" t="s">
        <v>864</v>
      </c>
      <c r="H27" s="507" t="s">
        <v>865</v>
      </c>
      <c r="I27" s="507" t="s">
        <v>866</v>
      </c>
      <c r="J27" s="507"/>
    </row>
    <row r="28" spans="1:11" x14ac:dyDescent="0.15">
      <c r="A28" s="507" t="s">
        <v>869</v>
      </c>
      <c r="B28" s="507" t="s">
        <v>681</v>
      </c>
      <c r="C28" s="507" t="s">
        <v>862</v>
      </c>
      <c r="D28" s="507" t="s">
        <v>868</v>
      </c>
      <c r="E28" s="507" t="s">
        <v>863</v>
      </c>
      <c r="F28" s="507" t="s">
        <v>864</v>
      </c>
      <c r="G28" s="507" t="s">
        <v>870</v>
      </c>
      <c r="H28" s="507" t="s">
        <v>871</v>
      </c>
      <c r="I28" s="507" t="s">
        <v>865</v>
      </c>
      <c r="J28" s="507" t="s">
        <v>683</v>
      </c>
      <c r="K28" s="507" t="s">
        <v>866</v>
      </c>
    </row>
    <row r="29" spans="1:11" x14ac:dyDescent="0.15">
      <c r="A29" s="507" t="s">
        <v>872</v>
      </c>
      <c r="B29" s="507" t="s">
        <v>681</v>
      </c>
      <c r="C29" s="507" t="s">
        <v>862</v>
      </c>
      <c r="D29" s="507" t="s">
        <v>873</v>
      </c>
      <c r="E29" s="507"/>
      <c r="F29" s="507"/>
      <c r="G29" s="507"/>
      <c r="H29" s="507"/>
      <c r="I29" s="507"/>
      <c r="J29" s="507"/>
      <c r="K29" s="507"/>
    </row>
    <row r="30" spans="1:11" x14ac:dyDescent="0.15">
      <c r="A30" s="507" t="s">
        <v>874</v>
      </c>
      <c r="B30" s="507" t="s">
        <v>681</v>
      </c>
      <c r="C30" s="507" t="s">
        <v>862</v>
      </c>
      <c r="D30" s="507" t="s">
        <v>873</v>
      </c>
      <c r="E30" s="507"/>
      <c r="F30" s="507"/>
      <c r="G30" s="507"/>
      <c r="H30" s="507"/>
      <c r="I30" s="507"/>
      <c r="J30" s="507"/>
      <c r="K30" s="507"/>
    </row>
    <row r="31" spans="1:11" x14ac:dyDescent="0.15">
      <c r="A31" s="507" t="s">
        <v>875</v>
      </c>
      <c r="B31" s="507" t="s">
        <v>681</v>
      </c>
      <c r="C31" s="507" t="s">
        <v>862</v>
      </c>
      <c r="D31" s="507" t="s">
        <v>682</v>
      </c>
      <c r="E31" s="507" t="s">
        <v>683</v>
      </c>
      <c r="F31" s="507" t="s">
        <v>863</v>
      </c>
      <c r="G31" s="507" t="s">
        <v>864</v>
      </c>
      <c r="H31" s="507" t="s">
        <v>870</v>
      </c>
      <c r="I31" s="507" t="s">
        <v>871</v>
      </c>
      <c r="J31" s="507" t="s">
        <v>876</v>
      </c>
      <c r="K31" s="507"/>
    </row>
    <row r="32" spans="1:11" x14ac:dyDescent="0.15">
      <c r="A32" s="507" t="s">
        <v>877</v>
      </c>
      <c r="B32" s="507" t="s">
        <v>862</v>
      </c>
      <c r="C32" s="507" t="s">
        <v>682</v>
      </c>
      <c r="D32" s="507" t="s">
        <v>683</v>
      </c>
      <c r="E32" s="507" t="s">
        <v>863</v>
      </c>
      <c r="F32" s="507" t="s">
        <v>864</v>
      </c>
      <c r="G32" s="507" t="s">
        <v>876</v>
      </c>
      <c r="H32" s="507" t="s">
        <v>878</v>
      </c>
      <c r="I32" s="507" t="s">
        <v>879</v>
      </c>
      <c r="J32" s="507"/>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82"/>
  <sheetViews>
    <sheetView view="pageBreakPreview" zoomScale="85" zoomScaleNormal="70" zoomScaleSheetLayoutView="85" workbookViewId="0">
      <selection activeCell="BI47" sqref="BI47"/>
    </sheetView>
  </sheetViews>
  <sheetFormatPr defaultColWidth="10" defaultRowHeight="13.5" x14ac:dyDescent="0.15"/>
  <cols>
    <col min="1" max="1" width="2.875" style="24" customWidth="1"/>
    <col min="2" max="2" width="8.375" style="24" customWidth="1"/>
    <col min="3" max="13" width="2.875" style="24" customWidth="1"/>
    <col min="14" max="14" width="5.125" style="24" customWidth="1"/>
    <col min="15" max="20" width="4" style="24" customWidth="1"/>
    <col min="21" max="26" width="3.875" style="24" customWidth="1"/>
    <col min="27" max="31" width="3.75" style="24" customWidth="1"/>
    <col min="32" max="36" width="5.5" style="24" customWidth="1"/>
    <col min="37" max="37" width="6.5" style="24" customWidth="1"/>
    <col min="38" max="51" width="5" style="24" customWidth="1"/>
    <col min="52" max="52" width="20.75" style="24" customWidth="1"/>
    <col min="53" max="54" width="2.875" style="24" customWidth="1"/>
    <col min="55" max="55" width="4.625" style="24" customWidth="1"/>
    <col min="56" max="59" width="2.875" style="24" customWidth="1"/>
    <col min="60" max="60" width="10" style="24" customWidth="1"/>
    <col min="61" max="16384" width="10" style="24"/>
  </cols>
  <sheetData>
    <row r="1" spans="1:58" ht="18" customHeight="1" x14ac:dyDescent="0.15">
      <c r="A1" s="213" t="s">
        <v>638</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row>
    <row r="2" spans="1:58" x14ac:dyDescent="0.15">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row>
    <row r="3" spans="1:58" ht="21" x14ac:dyDescent="0.15">
      <c r="A3" s="636" t="s">
        <v>30</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636"/>
      <c r="AJ3" s="636"/>
      <c r="AK3" s="636"/>
      <c r="AL3" s="636"/>
      <c r="AM3" s="636"/>
      <c r="AN3" s="636"/>
      <c r="AO3" s="636"/>
      <c r="AP3" s="636"/>
      <c r="AQ3" s="636"/>
      <c r="AR3" s="636"/>
      <c r="AS3" s="636"/>
      <c r="AT3" s="636"/>
      <c r="AU3" s="636"/>
      <c r="AV3" s="636"/>
      <c r="AW3" s="636"/>
      <c r="AX3" s="636"/>
      <c r="AY3" s="636"/>
      <c r="AZ3" s="636"/>
      <c r="BA3" s="636"/>
      <c r="BB3" s="636"/>
      <c r="BC3" s="636"/>
      <c r="BD3" s="636"/>
      <c r="BE3" s="636"/>
      <c r="BF3" s="214"/>
    </row>
    <row r="4" spans="1:58" ht="14.25" thickBot="1" x14ac:dyDescent="0.2">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5"/>
    </row>
    <row r="5" spans="1:58" ht="21.95" customHeight="1" thickBot="1" x14ac:dyDescent="0.2">
      <c r="A5" s="637" t="s">
        <v>31</v>
      </c>
      <c r="B5" s="638"/>
      <c r="C5" s="638"/>
      <c r="D5" s="638"/>
      <c r="E5" s="638"/>
      <c r="F5" s="638"/>
      <c r="G5" s="638"/>
      <c r="H5" s="638"/>
      <c r="I5" s="638"/>
      <c r="J5" s="639"/>
      <c r="K5" s="643" t="s">
        <v>32</v>
      </c>
      <c r="L5" s="638"/>
      <c r="M5" s="638"/>
      <c r="N5" s="639"/>
      <c r="O5" s="643" t="s">
        <v>33</v>
      </c>
      <c r="P5" s="638"/>
      <c r="Q5" s="638"/>
      <c r="R5" s="638"/>
      <c r="S5" s="638"/>
      <c r="T5" s="639"/>
      <c r="U5" s="645" t="s">
        <v>34</v>
      </c>
      <c r="V5" s="646"/>
      <c r="W5" s="646"/>
      <c r="X5" s="646"/>
      <c r="Y5" s="646"/>
      <c r="Z5" s="647"/>
      <c r="AA5" s="645" t="s">
        <v>35</v>
      </c>
      <c r="AB5" s="638"/>
      <c r="AC5" s="638"/>
      <c r="AD5" s="638"/>
      <c r="AE5" s="638"/>
      <c r="AF5" s="651" t="s">
        <v>36</v>
      </c>
      <c r="AG5" s="652"/>
      <c r="AH5" s="652"/>
      <c r="AI5" s="652"/>
      <c r="AJ5" s="652"/>
      <c r="AK5" s="652"/>
      <c r="AL5" s="652"/>
      <c r="AM5" s="652"/>
      <c r="AN5" s="652"/>
      <c r="AO5" s="652"/>
      <c r="AP5" s="652"/>
      <c r="AQ5" s="652"/>
      <c r="AR5" s="652"/>
      <c r="AS5" s="652"/>
      <c r="AT5" s="652"/>
      <c r="AU5" s="652"/>
      <c r="AV5" s="652"/>
      <c r="AW5" s="652"/>
      <c r="AX5" s="652"/>
      <c r="AY5" s="652"/>
      <c r="AZ5" s="652"/>
      <c r="BA5" s="216"/>
      <c r="BB5" s="216"/>
      <c r="BC5" s="216"/>
      <c r="BD5" s="216"/>
      <c r="BE5" s="217"/>
      <c r="BF5" s="25"/>
    </row>
    <row r="6" spans="1:58" ht="21.95" customHeight="1" thickTop="1" thickBot="1" x14ac:dyDescent="0.2">
      <c r="A6" s="640"/>
      <c r="B6" s="641"/>
      <c r="C6" s="641"/>
      <c r="D6" s="641"/>
      <c r="E6" s="641"/>
      <c r="F6" s="641"/>
      <c r="G6" s="641"/>
      <c r="H6" s="641"/>
      <c r="I6" s="641"/>
      <c r="J6" s="642"/>
      <c r="K6" s="644"/>
      <c r="L6" s="641"/>
      <c r="M6" s="641"/>
      <c r="N6" s="642"/>
      <c r="O6" s="644"/>
      <c r="P6" s="641"/>
      <c r="Q6" s="641"/>
      <c r="R6" s="641"/>
      <c r="S6" s="641"/>
      <c r="T6" s="642"/>
      <c r="U6" s="648"/>
      <c r="V6" s="649"/>
      <c r="W6" s="649"/>
      <c r="X6" s="649"/>
      <c r="Y6" s="649"/>
      <c r="Z6" s="650"/>
      <c r="AA6" s="644"/>
      <c r="AB6" s="641"/>
      <c r="AC6" s="641"/>
      <c r="AD6" s="641"/>
      <c r="AE6" s="641"/>
      <c r="AF6" s="653"/>
      <c r="AG6" s="654"/>
      <c r="AH6" s="654"/>
      <c r="AI6" s="654"/>
      <c r="AJ6" s="654"/>
      <c r="AK6" s="654"/>
      <c r="AL6" s="654"/>
      <c r="AM6" s="654"/>
      <c r="AN6" s="654"/>
      <c r="AO6" s="654"/>
      <c r="AP6" s="654"/>
      <c r="AQ6" s="654"/>
      <c r="AR6" s="654"/>
      <c r="AS6" s="654"/>
      <c r="AT6" s="654"/>
      <c r="AU6" s="654"/>
      <c r="AV6" s="654"/>
      <c r="AW6" s="654"/>
      <c r="AX6" s="654"/>
      <c r="AY6" s="654"/>
      <c r="AZ6" s="654"/>
      <c r="BA6" s="655" t="s">
        <v>37</v>
      </c>
      <c r="BB6" s="656"/>
      <c r="BC6" s="656"/>
      <c r="BD6" s="656"/>
      <c r="BE6" s="657"/>
      <c r="BF6" s="25"/>
    </row>
    <row r="7" spans="1:58" ht="57.75" customHeight="1" thickTop="1" thickBot="1" x14ac:dyDescent="0.2">
      <c r="A7" s="624" t="s">
        <v>38</v>
      </c>
      <c r="B7" s="625"/>
      <c r="C7" s="625"/>
      <c r="D7" s="625"/>
      <c r="E7" s="625"/>
      <c r="F7" s="625"/>
      <c r="G7" s="625"/>
      <c r="H7" s="625"/>
      <c r="I7" s="625"/>
      <c r="J7" s="626"/>
      <c r="K7" s="627"/>
      <c r="L7" s="628"/>
      <c r="M7" s="628"/>
      <c r="N7" s="629"/>
      <c r="O7" s="627"/>
      <c r="P7" s="628"/>
      <c r="Q7" s="628"/>
      <c r="R7" s="628"/>
      <c r="S7" s="628"/>
      <c r="T7" s="629"/>
      <c r="U7" s="630"/>
      <c r="V7" s="631"/>
      <c r="W7" s="631"/>
      <c r="X7" s="631"/>
      <c r="Y7" s="631"/>
      <c r="Z7" s="632"/>
      <c r="AA7" s="627"/>
      <c r="AB7" s="628"/>
      <c r="AC7" s="628"/>
      <c r="AD7" s="628"/>
      <c r="AE7" s="628"/>
      <c r="AF7" s="633" t="s">
        <v>39</v>
      </c>
      <c r="AG7" s="634"/>
      <c r="AH7" s="634"/>
      <c r="AI7" s="634"/>
      <c r="AJ7" s="634"/>
      <c r="AK7" s="635"/>
      <c r="AL7" s="658" t="s">
        <v>40</v>
      </c>
      <c r="AM7" s="659"/>
      <c r="AN7" s="659"/>
      <c r="AO7" s="659"/>
      <c r="AP7" s="659"/>
      <c r="AQ7" s="659"/>
      <c r="AR7" s="659"/>
      <c r="AS7" s="659"/>
      <c r="AT7" s="659"/>
      <c r="AU7" s="659"/>
      <c r="AV7" s="659"/>
      <c r="AW7" s="659"/>
      <c r="AX7" s="659"/>
      <c r="AY7" s="659"/>
      <c r="AZ7" s="660"/>
      <c r="BA7" s="661"/>
      <c r="BB7" s="662"/>
      <c r="BC7" s="662"/>
      <c r="BD7" s="662"/>
      <c r="BE7" s="663"/>
      <c r="BF7" s="26"/>
    </row>
    <row r="8" spans="1:58" ht="21.95" customHeight="1" x14ac:dyDescent="0.15">
      <c r="A8" s="623"/>
      <c r="B8" s="664" t="s">
        <v>158</v>
      </c>
      <c r="C8" s="665"/>
      <c r="D8" s="665"/>
      <c r="E8" s="665"/>
      <c r="F8" s="665"/>
      <c r="G8" s="665"/>
      <c r="H8" s="665"/>
      <c r="I8" s="665"/>
      <c r="J8" s="666"/>
      <c r="K8" s="664"/>
      <c r="L8" s="665"/>
      <c r="M8" s="665"/>
      <c r="N8" s="666"/>
      <c r="O8" s="664" t="s">
        <v>250</v>
      </c>
      <c r="P8" s="665"/>
      <c r="Q8" s="665"/>
      <c r="R8" s="665"/>
      <c r="S8" s="665"/>
      <c r="T8" s="666"/>
      <c r="U8" s="664" t="s">
        <v>251</v>
      </c>
      <c r="V8" s="665"/>
      <c r="W8" s="665"/>
      <c r="X8" s="665"/>
      <c r="Y8" s="665"/>
      <c r="Z8" s="666"/>
      <c r="AA8" s="664" t="s">
        <v>252</v>
      </c>
      <c r="AB8" s="665"/>
      <c r="AC8" s="665"/>
      <c r="AD8" s="665"/>
      <c r="AE8" s="666"/>
      <c r="AF8" s="673" t="s">
        <v>49</v>
      </c>
      <c r="AG8" s="674"/>
      <c r="AH8" s="674"/>
      <c r="AI8" s="674"/>
      <c r="AJ8" s="674"/>
      <c r="AK8" s="675"/>
      <c r="AL8" s="676" t="s">
        <v>50</v>
      </c>
      <c r="AM8" s="677"/>
      <c r="AN8" s="677"/>
      <c r="AO8" s="677"/>
      <c r="AP8" s="677"/>
      <c r="AQ8" s="677"/>
      <c r="AR8" s="677"/>
      <c r="AS8" s="677"/>
      <c r="AT8" s="677"/>
      <c r="AU8" s="677"/>
      <c r="AV8" s="677"/>
      <c r="AW8" s="677"/>
      <c r="AX8" s="677"/>
      <c r="AY8" s="677"/>
      <c r="AZ8" s="678"/>
      <c r="BA8" s="679"/>
      <c r="BB8" s="679"/>
      <c r="BC8" s="679"/>
      <c r="BD8" s="679"/>
      <c r="BE8" s="680"/>
      <c r="BF8" s="25"/>
    </row>
    <row r="9" spans="1:58" ht="21.95" customHeight="1" x14ac:dyDescent="0.15">
      <c r="A9" s="623"/>
      <c r="B9" s="667"/>
      <c r="C9" s="668"/>
      <c r="D9" s="668"/>
      <c r="E9" s="668"/>
      <c r="F9" s="668"/>
      <c r="G9" s="668"/>
      <c r="H9" s="668"/>
      <c r="I9" s="668"/>
      <c r="J9" s="669"/>
      <c r="K9" s="667"/>
      <c r="L9" s="668"/>
      <c r="M9" s="668"/>
      <c r="N9" s="669"/>
      <c r="O9" s="667"/>
      <c r="P9" s="668"/>
      <c r="Q9" s="668"/>
      <c r="R9" s="668"/>
      <c r="S9" s="668"/>
      <c r="T9" s="669"/>
      <c r="U9" s="667"/>
      <c r="V9" s="668"/>
      <c r="W9" s="668"/>
      <c r="X9" s="668"/>
      <c r="Y9" s="668"/>
      <c r="Z9" s="669"/>
      <c r="AA9" s="667"/>
      <c r="AB9" s="668"/>
      <c r="AC9" s="668"/>
      <c r="AD9" s="668"/>
      <c r="AE9" s="669"/>
      <c r="AF9" s="674" t="s">
        <v>44</v>
      </c>
      <c r="AG9" s="674"/>
      <c r="AH9" s="674"/>
      <c r="AI9" s="674"/>
      <c r="AJ9" s="674"/>
      <c r="AK9" s="675"/>
      <c r="AL9" s="681" t="s">
        <v>157</v>
      </c>
      <c r="AM9" s="682"/>
      <c r="AN9" s="682"/>
      <c r="AO9" s="682"/>
      <c r="AP9" s="682"/>
      <c r="AQ9" s="682"/>
      <c r="AR9" s="682"/>
      <c r="AS9" s="682"/>
      <c r="AT9" s="682"/>
      <c r="AU9" s="682"/>
      <c r="AV9" s="682"/>
      <c r="AW9" s="682"/>
      <c r="AX9" s="682"/>
      <c r="AY9" s="682"/>
      <c r="AZ9" s="683"/>
      <c r="BA9" s="679"/>
      <c r="BB9" s="679"/>
      <c r="BC9" s="679"/>
      <c r="BD9" s="679"/>
      <c r="BE9" s="680"/>
      <c r="BF9" s="25"/>
    </row>
    <row r="10" spans="1:58" ht="21.95" customHeight="1" x14ac:dyDescent="0.15">
      <c r="A10" s="623"/>
      <c r="B10" s="667"/>
      <c r="C10" s="668"/>
      <c r="D10" s="668"/>
      <c r="E10" s="668"/>
      <c r="F10" s="668"/>
      <c r="G10" s="668"/>
      <c r="H10" s="668"/>
      <c r="I10" s="668"/>
      <c r="J10" s="669"/>
      <c r="K10" s="667"/>
      <c r="L10" s="668"/>
      <c r="M10" s="668"/>
      <c r="N10" s="669"/>
      <c r="O10" s="667"/>
      <c r="P10" s="668"/>
      <c r="Q10" s="668"/>
      <c r="R10" s="668"/>
      <c r="S10" s="668"/>
      <c r="T10" s="669"/>
      <c r="U10" s="667"/>
      <c r="V10" s="668"/>
      <c r="W10" s="668"/>
      <c r="X10" s="668"/>
      <c r="Y10" s="668"/>
      <c r="Z10" s="669"/>
      <c r="AA10" s="667"/>
      <c r="AB10" s="668"/>
      <c r="AC10" s="668"/>
      <c r="AD10" s="668"/>
      <c r="AE10" s="669"/>
      <c r="AF10" s="675" t="s">
        <v>45</v>
      </c>
      <c r="AG10" s="679"/>
      <c r="AH10" s="679"/>
      <c r="AI10" s="679"/>
      <c r="AJ10" s="679"/>
      <c r="AK10" s="679"/>
      <c r="AL10" s="676" t="s">
        <v>157</v>
      </c>
      <c r="AM10" s="677"/>
      <c r="AN10" s="677"/>
      <c r="AO10" s="677"/>
      <c r="AP10" s="677"/>
      <c r="AQ10" s="677"/>
      <c r="AR10" s="677"/>
      <c r="AS10" s="677"/>
      <c r="AT10" s="677"/>
      <c r="AU10" s="677"/>
      <c r="AV10" s="677"/>
      <c r="AW10" s="677"/>
      <c r="AX10" s="677"/>
      <c r="AY10" s="677"/>
      <c r="AZ10" s="678"/>
      <c r="BA10" s="679"/>
      <c r="BB10" s="679"/>
      <c r="BC10" s="679"/>
      <c r="BD10" s="679"/>
      <c r="BE10" s="680"/>
      <c r="BF10" s="25"/>
    </row>
    <row r="11" spans="1:58" ht="21.95" customHeight="1" x14ac:dyDescent="0.15">
      <c r="A11" s="623"/>
      <c r="B11" s="667"/>
      <c r="C11" s="668"/>
      <c r="D11" s="668"/>
      <c r="E11" s="668"/>
      <c r="F11" s="668"/>
      <c r="G11" s="668"/>
      <c r="H11" s="668"/>
      <c r="I11" s="668"/>
      <c r="J11" s="669"/>
      <c r="K11" s="667"/>
      <c r="L11" s="668"/>
      <c r="M11" s="668"/>
      <c r="N11" s="669"/>
      <c r="O11" s="667"/>
      <c r="P11" s="668"/>
      <c r="Q11" s="668"/>
      <c r="R11" s="668"/>
      <c r="S11" s="668"/>
      <c r="T11" s="669"/>
      <c r="U11" s="667"/>
      <c r="V11" s="668"/>
      <c r="W11" s="668"/>
      <c r="X11" s="668"/>
      <c r="Y11" s="668"/>
      <c r="Z11" s="669"/>
      <c r="AA11" s="667"/>
      <c r="AB11" s="668"/>
      <c r="AC11" s="668"/>
      <c r="AD11" s="668"/>
      <c r="AE11" s="669"/>
      <c r="AF11" s="675" t="s">
        <v>46</v>
      </c>
      <c r="AG11" s="679"/>
      <c r="AH11" s="679"/>
      <c r="AI11" s="679"/>
      <c r="AJ11" s="679"/>
      <c r="AK11" s="679"/>
      <c r="AL11" s="676" t="s">
        <v>157</v>
      </c>
      <c r="AM11" s="677"/>
      <c r="AN11" s="677"/>
      <c r="AO11" s="677"/>
      <c r="AP11" s="677"/>
      <c r="AQ11" s="677"/>
      <c r="AR11" s="677"/>
      <c r="AS11" s="677"/>
      <c r="AT11" s="677"/>
      <c r="AU11" s="677"/>
      <c r="AV11" s="677"/>
      <c r="AW11" s="677"/>
      <c r="AX11" s="677"/>
      <c r="AY11" s="677"/>
      <c r="AZ11" s="678"/>
      <c r="BA11" s="679"/>
      <c r="BB11" s="679"/>
      <c r="BC11" s="679"/>
      <c r="BD11" s="679"/>
      <c r="BE11" s="680"/>
      <c r="BF11" s="103"/>
    </row>
    <row r="12" spans="1:58" ht="21.95" customHeight="1" x14ac:dyDescent="0.15">
      <c r="A12" s="623"/>
      <c r="B12" s="667"/>
      <c r="C12" s="668"/>
      <c r="D12" s="668"/>
      <c r="E12" s="668"/>
      <c r="F12" s="668"/>
      <c r="G12" s="668"/>
      <c r="H12" s="668"/>
      <c r="I12" s="668"/>
      <c r="J12" s="669"/>
      <c r="K12" s="667"/>
      <c r="L12" s="668"/>
      <c r="M12" s="668"/>
      <c r="N12" s="669"/>
      <c r="O12" s="667"/>
      <c r="P12" s="668"/>
      <c r="Q12" s="668"/>
      <c r="R12" s="668"/>
      <c r="S12" s="668"/>
      <c r="T12" s="669"/>
      <c r="U12" s="667"/>
      <c r="V12" s="668"/>
      <c r="W12" s="668"/>
      <c r="X12" s="668"/>
      <c r="Y12" s="668"/>
      <c r="Z12" s="669"/>
      <c r="AA12" s="667"/>
      <c r="AB12" s="668"/>
      <c r="AC12" s="668"/>
      <c r="AD12" s="668"/>
      <c r="AE12" s="669"/>
      <c r="AF12" s="674" t="s">
        <v>51</v>
      </c>
      <c r="AG12" s="674"/>
      <c r="AH12" s="674"/>
      <c r="AI12" s="674"/>
      <c r="AJ12" s="674"/>
      <c r="AK12" s="675"/>
      <c r="AL12" s="681" t="s">
        <v>157</v>
      </c>
      <c r="AM12" s="682"/>
      <c r="AN12" s="682"/>
      <c r="AO12" s="682"/>
      <c r="AP12" s="682"/>
      <c r="AQ12" s="682"/>
      <c r="AR12" s="682"/>
      <c r="AS12" s="682"/>
      <c r="AT12" s="682"/>
      <c r="AU12" s="682"/>
      <c r="AV12" s="682"/>
      <c r="AW12" s="682"/>
      <c r="AX12" s="682"/>
      <c r="AY12" s="682"/>
      <c r="AZ12" s="683"/>
      <c r="BA12" s="679"/>
      <c r="BB12" s="679"/>
      <c r="BC12" s="679"/>
      <c r="BD12" s="679"/>
      <c r="BE12" s="680"/>
      <c r="BF12" s="25"/>
    </row>
    <row r="13" spans="1:58" ht="21.95" customHeight="1" x14ac:dyDescent="0.15">
      <c r="A13" s="623"/>
      <c r="B13" s="667"/>
      <c r="C13" s="668"/>
      <c r="D13" s="668"/>
      <c r="E13" s="668"/>
      <c r="F13" s="668"/>
      <c r="G13" s="668"/>
      <c r="H13" s="668"/>
      <c r="I13" s="668"/>
      <c r="J13" s="669"/>
      <c r="K13" s="667"/>
      <c r="L13" s="668"/>
      <c r="M13" s="668"/>
      <c r="N13" s="669"/>
      <c r="O13" s="667"/>
      <c r="P13" s="668"/>
      <c r="Q13" s="668"/>
      <c r="R13" s="668"/>
      <c r="S13" s="668"/>
      <c r="T13" s="669"/>
      <c r="U13" s="667"/>
      <c r="V13" s="668"/>
      <c r="W13" s="668"/>
      <c r="X13" s="668"/>
      <c r="Y13" s="668"/>
      <c r="Z13" s="669"/>
      <c r="AA13" s="667"/>
      <c r="AB13" s="668"/>
      <c r="AC13" s="668"/>
      <c r="AD13" s="668"/>
      <c r="AE13" s="669"/>
      <c r="AF13" s="674" t="s">
        <v>452</v>
      </c>
      <c r="AG13" s="674"/>
      <c r="AH13" s="674"/>
      <c r="AI13" s="674"/>
      <c r="AJ13" s="674"/>
      <c r="AK13" s="675"/>
      <c r="AL13" s="676" t="s">
        <v>52</v>
      </c>
      <c r="AM13" s="677"/>
      <c r="AN13" s="677"/>
      <c r="AO13" s="677"/>
      <c r="AP13" s="677"/>
      <c r="AQ13" s="677"/>
      <c r="AR13" s="677"/>
      <c r="AS13" s="677"/>
      <c r="AT13" s="677"/>
      <c r="AU13" s="677"/>
      <c r="AV13" s="677"/>
      <c r="AW13" s="677"/>
      <c r="AX13" s="677"/>
      <c r="AY13" s="677"/>
      <c r="AZ13" s="678"/>
      <c r="BA13" s="679"/>
      <c r="BB13" s="679"/>
      <c r="BC13" s="679"/>
      <c r="BD13" s="679"/>
      <c r="BE13" s="680"/>
      <c r="BF13" s="25"/>
    </row>
    <row r="14" spans="1:58" ht="21.95" customHeight="1" x14ac:dyDescent="0.15">
      <c r="A14" s="623"/>
      <c r="B14" s="667"/>
      <c r="C14" s="668"/>
      <c r="D14" s="668"/>
      <c r="E14" s="668"/>
      <c r="F14" s="668"/>
      <c r="G14" s="668"/>
      <c r="H14" s="668"/>
      <c r="I14" s="668"/>
      <c r="J14" s="669"/>
      <c r="K14" s="667"/>
      <c r="L14" s="668"/>
      <c r="M14" s="668"/>
      <c r="N14" s="669"/>
      <c r="O14" s="667"/>
      <c r="P14" s="668"/>
      <c r="Q14" s="668"/>
      <c r="R14" s="668"/>
      <c r="S14" s="668"/>
      <c r="T14" s="669"/>
      <c r="U14" s="667"/>
      <c r="V14" s="668"/>
      <c r="W14" s="668"/>
      <c r="X14" s="668"/>
      <c r="Y14" s="668"/>
      <c r="Z14" s="669"/>
      <c r="AA14" s="667"/>
      <c r="AB14" s="668"/>
      <c r="AC14" s="668"/>
      <c r="AD14" s="668"/>
      <c r="AE14" s="669"/>
      <c r="AF14" s="684" t="s">
        <v>53</v>
      </c>
      <c r="AG14" s="685"/>
      <c r="AH14" s="685"/>
      <c r="AI14" s="685"/>
      <c r="AJ14" s="685"/>
      <c r="AK14" s="686"/>
      <c r="AL14" s="676" t="s">
        <v>157</v>
      </c>
      <c r="AM14" s="677"/>
      <c r="AN14" s="677"/>
      <c r="AO14" s="677"/>
      <c r="AP14" s="677"/>
      <c r="AQ14" s="677"/>
      <c r="AR14" s="677"/>
      <c r="AS14" s="677"/>
      <c r="AT14" s="677"/>
      <c r="AU14" s="677"/>
      <c r="AV14" s="677"/>
      <c r="AW14" s="677"/>
      <c r="AX14" s="677"/>
      <c r="AY14" s="677"/>
      <c r="AZ14" s="678"/>
      <c r="BA14" s="684"/>
      <c r="BB14" s="685"/>
      <c r="BC14" s="685"/>
      <c r="BD14" s="685"/>
      <c r="BE14" s="687"/>
      <c r="BF14" s="26"/>
    </row>
    <row r="15" spans="1:58" ht="21.95" customHeight="1" x14ac:dyDescent="0.15">
      <c r="A15" s="623"/>
      <c r="B15" s="667"/>
      <c r="C15" s="668"/>
      <c r="D15" s="668"/>
      <c r="E15" s="668"/>
      <c r="F15" s="668"/>
      <c r="G15" s="668"/>
      <c r="H15" s="668"/>
      <c r="I15" s="668"/>
      <c r="J15" s="669"/>
      <c r="K15" s="667"/>
      <c r="L15" s="668"/>
      <c r="M15" s="668"/>
      <c r="N15" s="669"/>
      <c r="O15" s="667"/>
      <c r="P15" s="668"/>
      <c r="Q15" s="668"/>
      <c r="R15" s="668"/>
      <c r="S15" s="668"/>
      <c r="T15" s="669"/>
      <c r="U15" s="667"/>
      <c r="V15" s="668"/>
      <c r="W15" s="668"/>
      <c r="X15" s="668"/>
      <c r="Y15" s="668"/>
      <c r="Z15" s="669"/>
      <c r="AA15" s="667"/>
      <c r="AB15" s="668"/>
      <c r="AC15" s="668"/>
      <c r="AD15" s="668"/>
      <c r="AE15" s="669"/>
      <c r="AF15" s="674" t="s">
        <v>54</v>
      </c>
      <c r="AG15" s="674"/>
      <c r="AH15" s="674"/>
      <c r="AI15" s="674"/>
      <c r="AJ15" s="674"/>
      <c r="AK15" s="675"/>
      <c r="AL15" s="676" t="s">
        <v>55</v>
      </c>
      <c r="AM15" s="677"/>
      <c r="AN15" s="677"/>
      <c r="AO15" s="677"/>
      <c r="AP15" s="677"/>
      <c r="AQ15" s="677"/>
      <c r="AR15" s="677"/>
      <c r="AS15" s="677"/>
      <c r="AT15" s="677"/>
      <c r="AU15" s="677"/>
      <c r="AV15" s="677"/>
      <c r="AW15" s="677"/>
      <c r="AX15" s="677"/>
      <c r="AY15" s="677"/>
      <c r="AZ15" s="678"/>
      <c r="BA15" s="679"/>
      <c r="BB15" s="679"/>
      <c r="BC15" s="679"/>
      <c r="BD15" s="679"/>
      <c r="BE15" s="680"/>
      <c r="BF15" s="25"/>
    </row>
    <row r="16" spans="1:58" ht="21.95" customHeight="1" x14ac:dyDescent="0.15">
      <c r="A16" s="623"/>
      <c r="B16" s="667"/>
      <c r="C16" s="668"/>
      <c r="D16" s="668"/>
      <c r="E16" s="668"/>
      <c r="F16" s="668"/>
      <c r="G16" s="668"/>
      <c r="H16" s="668"/>
      <c r="I16" s="668"/>
      <c r="J16" s="669"/>
      <c r="K16" s="667"/>
      <c r="L16" s="668"/>
      <c r="M16" s="668"/>
      <c r="N16" s="669"/>
      <c r="O16" s="667"/>
      <c r="P16" s="668"/>
      <c r="Q16" s="668"/>
      <c r="R16" s="668"/>
      <c r="S16" s="668"/>
      <c r="T16" s="669"/>
      <c r="U16" s="667"/>
      <c r="V16" s="668"/>
      <c r="W16" s="668"/>
      <c r="X16" s="668"/>
      <c r="Y16" s="668"/>
      <c r="Z16" s="669"/>
      <c r="AA16" s="667"/>
      <c r="AB16" s="668"/>
      <c r="AC16" s="668"/>
      <c r="AD16" s="668"/>
      <c r="AE16" s="669"/>
      <c r="AF16" s="684" t="s">
        <v>56</v>
      </c>
      <c r="AG16" s="685"/>
      <c r="AH16" s="685"/>
      <c r="AI16" s="685"/>
      <c r="AJ16" s="685"/>
      <c r="AK16" s="686"/>
      <c r="AL16" s="676" t="s">
        <v>157</v>
      </c>
      <c r="AM16" s="677"/>
      <c r="AN16" s="677"/>
      <c r="AO16" s="677"/>
      <c r="AP16" s="677"/>
      <c r="AQ16" s="677"/>
      <c r="AR16" s="677"/>
      <c r="AS16" s="677"/>
      <c r="AT16" s="677"/>
      <c r="AU16" s="677"/>
      <c r="AV16" s="677"/>
      <c r="AW16" s="677"/>
      <c r="AX16" s="677"/>
      <c r="AY16" s="677"/>
      <c r="AZ16" s="678"/>
      <c r="BA16" s="684"/>
      <c r="BB16" s="685"/>
      <c r="BC16" s="685"/>
      <c r="BD16" s="685"/>
      <c r="BE16" s="687"/>
      <c r="BF16" s="25"/>
    </row>
    <row r="17" spans="1:58" ht="21.95" customHeight="1" x14ac:dyDescent="0.15">
      <c r="A17" s="623"/>
      <c r="B17" s="667"/>
      <c r="C17" s="668"/>
      <c r="D17" s="668"/>
      <c r="E17" s="668"/>
      <c r="F17" s="668"/>
      <c r="G17" s="668"/>
      <c r="H17" s="668"/>
      <c r="I17" s="668"/>
      <c r="J17" s="669"/>
      <c r="K17" s="667"/>
      <c r="L17" s="668"/>
      <c r="M17" s="668"/>
      <c r="N17" s="669"/>
      <c r="O17" s="667"/>
      <c r="P17" s="668"/>
      <c r="Q17" s="668"/>
      <c r="R17" s="668"/>
      <c r="S17" s="668"/>
      <c r="T17" s="669"/>
      <c r="U17" s="667"/>
      <c r="V17" s="668"/>
      <c r="W17" s="668"/>
      <c r="X17" s="668"/>
      <c r="Y17" s="668"/>
      <c r="Z17" s="669"/>
      <c r="AA17" s="667"/>
      <c r="AB17" s="668"/>
      <c r="AC17" s="668"/>
      <c r="AD17" s="668"/>
      <c r="AE17" s="669"/>
      <c r="AF17" s="673" t="s">
        <v>253</v>
      </c>
      <c r="AG17" s="674"/>
      <c r="AH17" s="674"/>
      <c r="AI17" s="674"/>
      <c r="AJ17" s="674"/>
      <c r="AK17" s="675"/>
      <c r="AL17" s="676" t="s">
        <v>254</v>
      </c>
      <c r="AM17" s="677"/>
      <c r="AN17" s="677"/>
      <c r="AO17" s="677"/>
      <c r="AP17" s="677"/>
      <c r="AQ17" s="677"/>
      <c r="AR17" s="677"/>
      <c r="AS17" s="677"/>
      <c r="AT17" s="677"/>
      <c r="AU17" s="677"/>
      <c r="AV17" s="677"/>
      <c r="AW17" s="677"/>
      <c r="AX17" s="677"/>
      <c r="AY17" s="677"/>
      <c r="AZ17" s="678"/>
      <c r="BA17" s="684"/>
      <c r="BB17" s="685"/>
      <c r="BC17" s="685"/>
      <c r="BD17" s="685"/>
      <c r="BE17" s="687"/>
      <c r="BF17" s="25"/>
    </row>
    <row r="18" spans="1:58" ht="21.95" customHeight="1" x14ac:dyDescent="0.15">
      <c r="A18" s="623"/>
      <c r="B18" s="667"/>
      <c r="C18" s="668"/>
      <c r="D18" s="668"/>
      <c r="E18" s="668"/>
      <c r="F18" s="668"/>
      <c r="G18" s="668"/>
      <c r="H18" s="668"/>
      <c r="I18" s="668"/>
      <c r="J18" s="669"/>
      <c r="K18" s="667"/>
      <c r="L18" s="668"/>
      <c r="M18" s="668"/>
      <c r="N18" s="669"/>
      <c r="O18" s="667"/>
      <c r="P18" s="668"/>
      <c r="Q18" s="668"/>
      <c r="R18" s="668"/>
      <c r="S18" s="668"/>
      <c r="T18" s="669"/>
      <c r="U18" s="667"/>
      <c r="V18" s="668"/>
      <c r="W18" s="668"/>
      <c r="X18" s="668"/>
      <c r="Y18" s="668"/>
      <c r="Z18" s="669"/>
      <c r="AA18" s="667"/>
      <c r="AB18" s="668"/>
      <c r="AC18" s="668"/>
      <c r="AD18" s="668"/>
      <c r="AE18" s="669"/>
      <c r="AF18" s="673" t="s">
        <v>255</v>
      </c>
      <c r="AG18" s="674"/>
      <c r="AH18" s="674"/>
      <c r="AI18" s="674"/>
      <c r="AJ18" s="674"/>
      <c r="AK18" s="675"/>
      <c r="AL18" s="676" t="s">
        <v>157</v>
      </c>
      <c r="AM18" s="677"/>
      <c r="AN18" s="677"/>
      <c r="AO18" s="677"/>
      <c r="AP18" s="677"/>
      <c r="AQ18" s="677"/>
      <c r="AR18" s="677"/>
      <c r="AS18" s="677"/>
      <c r="AT18" s="677"/>
      <c r="AU18" s="677"/>
      <c r="AV18" s="677"/>
      <c r="AW18" s="677"/>
      <c r="AX18" s="677"/>
      <c r="AY18" s="677"/>
      <c r="AZ18" s="678"/>
      <c r="BA18" s="684"/>
      <c r="BB18" s="685"/>
      <c r="BC18" s="685"/>
      <c r="BD18" s="685"/>
      <c r="BE18" s="687"/>
      <c r="BF18" s="25"/>
    </row>
    <row r="19" spans="1:58" ht="21.95" customHeight="1" x14ac:dyDescent="0.15">
      <c r="A19" s="623"/>
      <c r="B19" s="667"/>
      <c r="C19" s="668"/>
      <c r="D19" s="668"/>
      <c r="E19" s="668"/>
      <c r="F19" s="668"/>
      <c r="G19" s="668"/>
      <c r="H19" s="668"/>
      <c r="I19" s="668"/>
      <c r="J19" s="669"/>
      <c r="K19" s="667"/>
      <c r="L19" s="668"/>
      <c r="M19" s="668"/>
      <c r="N19" s="669"/>
      <c r="O19" s="667"/>
      <c r="P19" s="668"/>
      <c r="Q19" s="668"/>
      <c r="R19" s="668"/>
      <c r="S19" s="668"/>
      <c r="T19" s="669"/>
      <c r="U19" s="667"/>
      <c r="V19" s="668"/>
      <c r="W19" s="668"/>
      <c r="X19" s="668"/>
      <c r="Y19" s="668"/>
      <c r="Z19" s="669"/>
      <c r="AA19" s="667"/>
      <c r="AB19" s="668"/>
      <c r="AC19" s="668"/>
      <c r="AD19" s="668"/>
      <c r="AE19" s="669"/>
      <c r="AF19" s="674" t="s">
        <v>256</v>
      </c>
      <c r="AG19" s="674"/>
      <c r="AH19" s="674"/>
      <c r="AI19" s="674"/>
      <c r="AJ19" s="674"/>
      <c r="AK19" s="675"/>
      <c r="AL19" s="681" t="s">
        <v>157</v>
      </c>
      <c r="AM19" s="682"/>
      <c r="AN19" s="682"/>
      <c r="AO19" s="682"/>
      <c r="AP19" s="682"/>
      <c r="AQ19" s="682"/>
      <c r="AR19" s="682"/>
      <c r="AS19" s="682"/>
      <c r="AT19" s="682"/>
      <c r="AU19" s="682"/>
      <c r="AV19" s="682"/>
      <c r="AW19" s="682"/>
      <c r="AX19" s="682"/>
      <c r="AY19" s="682"/>
      <c r="AZ19" s="683"/>
      <c r="BA19" s="679"/>
      <c r="BB19" s="679"/>
      <c r="BC19" s="679"/>
      <c r="BD19" s="679"/>
      <c r="BE19" s="680"/>
      <c r="BF19" s="25"/>
    </row>
    <row r="20" spans="1:58" ht="21.95" customHeight="1" x14ac:dyDescent="0.15">
      <c r="A20" s="623"/>
      <c r="B20" s="667"/>
      <c r="C20" s="668"/>
      <c r="D20" s="668"/>
      <c r="E20" s="668"/>
      <c r="F20" s="668"/>
      <c r="G20" s="668"/>
      <c r="H20" s="668"/>
      <c r="I20" s="668"/>
      <c r="J20" s="669"/>
      <c r="K20" s="667"/>
      <c r="L20" s="668"/>
      <c r="M20" s="668"/>
      <c r="N20" s="669"/>
      <c r="O20" s="667"/>
      <c r="P20" s="668"/>
      <c r="Q20" s="668"/>
      <c r="R20" s="668"/>
      <c r="S20" s="668"/>
      <c r="T20" s="669"/>
      <c r="U20" s="667"/>
      <c r="V20" s="668"/>
      <c r="W20" s="668"/>
      <c r="X20" s="668"/>
      <c r="Y20" s="668"/>
      <c r="Z20" s="669"/>
      <c r="AA20" s="667"/>
      <c r="AB20" s="668"/>
      <c r="AC20" s="668"/>
      <c r="AD20" s="668"/>
      <c r="AE20" s="669"/>
      <c r="AF20" s="674" t="s">
        <v>257</v>
      </c>
      <c r="AG20" s="674"/>
      <c r="AH20" s="674"/>
      <c r="AI20" s="674"/>
      <c r="AJ20" s="674"/>
      <c r="AK20" s="675"/>
      <c r="AL20" s="681" t="s">
        <v>157</v>
      </c>
      <c r="AM20" s="682"/>
      <c r="AN20" s="682"/>
      <c r="AO20" s="682"/>
      <c r="AP20" s="682"/>
      <c r="AQ20" s="682"/>
      <c r="AR20" s="682"/>
      <c r="AS20" s="682"/>
      <c r="AT20" s="682"/>
      <c r="AU20" s="682"/>
      <c r="AV20" s="682"/>
      <c r="AW20" s="682"/>
      <c r="AX20" s="682"/>
      <c r="AY20" s="682"/>
      <c r="AZ20" s="683"/>
      <c r="BA20" s="679"/>
      <c r="BB20" s="679"/>
      <c r="BC20" s="679"/>
      <c r="BD20" s="679"/>
      <c r="BE20" s="680"/>
      <c r="BF20" s="25"/>
    </row>
    <row r="21" spans="1:58" ht="21.95" customHeight="1" x14ac:dyDescent="0.15">
      <c r="A21" s="623"/>
      <c r="B21" s="667"/>
      <c r="C21" s="668"/>
      <c r="D21" s="668"/>
      <c r="E21" s="668"/>
      <c r="F21" s="668"/>
      <c r="G21" s="668"/>
      <c r="H21" s="668"/>
      <c r="I21" s="668"/>
      <c r="J21" s="669"/>
      <c r="K21" s="667"/>
      <c r="L21" s="668"/>
      <c r="M21" s="668"/>
      <c r="N21" s="669"/>
      <c r="O21" s="667"/>
      <c r="P21" s="668"/>
      <c r="Q21" s="668"/>
      <c r="R21" s="668"/>
      <c r="S21" s="668"/>
      <c r="T21" s="669"/>
      <c r="U21" s="667"/>
      <c r="V21" s="668"/>
      <c r="W21" s="668"/>
      <c r="X21" s="668"/>
      <c r="Y21" s="668"/>
      <c r="Z21" s="669"/>
      <c r="AA21" s="667"/>
      <c r="AB21" s="668"/>
      <c r="AC21" s="668"/>
      <c r="AD21" s="668"/>
      <c r="AE21" s="669"/>
      <c r="AF21" s="675" t="s">
        <v>47</v>
      </c>
      <c r="AG21" s="679"/>
      <c r="AH21" s="679"/>
      <c r="AI21" s="679"/>
      <c r="AJ21" s="679"/>
      <c r="AK21" s="679"/>
      <c r="AL21" s="676" t="s">
        <v>157</v>
      </c>
      <c r="AM21" s="677"/>
      <c r="AN21" s="677"/>
      <c r="AO21" s="677"/>
      <c r="AP21" s="677"/>
      <c r="AQ21" s="677"/>
      <c r="AR21" s="677"/>
      <c r="AS21" s="677"/>
      <c r="AT21" s="677"/>
      <c r="AU21" s="677"/>
      <c r="AV21" s="677"/>
      <c r="AW21" s="677"/>
      <c r="AX21" s="677"/>
      <c r="AY21" s="677"/>
      <c r="AZ21" s="678"/>
      <c r="BA21" s="679"/>
      <c r="BB21" s="679"/>
      <c r="BC21" s="679"/>
      <c r="BD21" s="679"/>
      <c r="BE21" s="680"/>
      <c r="BF21" s="25"/>
    </row>
    <row r="22" spans="1:58" ht="21.95" customHeight="1" x14ac:dyDescent="0.15">
      <c r="A22" s="623"/>
      <c r="B22" s="667"/>
      <c r="C22" s="668"/>
      <c r="D22" s="668"/>
      <c r="E22" s="668"/>
      <c r="F22" s="668"/>
      <c r="G22" s="668"/>
      <c r="H22" s="668"/>
      <c r="I22" s="668"/>
      <c r="J22" s="669"/>
      <c r="K22" s="667"/>
      <c r="L22" s="668"/>
      <c r="M22" s="668"/>
      <c r="N22" s="669"/>
      <c r="O22" s="667"/>
      <c r="P22" s="668"/>
      <c r="Q22" s="668"/>
      <c r="R22" s="668"/>
      <c r="S22" s="668"/>
      <c r="T22" s="669"/>
      <c r="U22" s="667"/>
      <c r="V22" s="668"/>
      <c r="W22" s="668"/>
      <c r="X22" s="668"/>
      <c r="Y22" s="668"/>
      <c r="Z22" s="669"/>
      <c r="AA22" s="667"/>
      <c r="AB22" s="668"/>
      <c r="AC22" s="668"/>
      <c r="AD22" s="668"/>
      <c r="AE22" s="669"/>
      <c r="AF22" s="675" t="s">
        <v>159</v>
      </c>
      <c r="AG22" s="679"/>
      <c r="AH22" s="679"/>
      <c r="AI22" s="679"/>
      <c r="AJ22" s="679"/>
      <c r="AK22" s="679"/>
      <c r="AL22" s="676" t="s">
        <v>258</v>
      </c>
      <c r="AM22" s="677"/>
      <c r="AN22" s="677"/>
      <c r="AO22" s="677"/>
      <c r="AP22" s="677"/>
      <c r="AQ22" s="677"/>
      <c r="AR22" s="677"/>
      <c r="AS22" s="677"/>
      <c r="AT22" s="677"/>
      <c r="AU22" s="677"/>
      <c r="AV22" s="677"/>
      <c r="AW22" s="677"/>
      <c r="AX22" s="677"/>
      <c r="AY22" s="677"/>
      <c r="AZ22" s="678"/>
      <c r="BA22" s="679"/>
      <c r="BB22" s="679"/>
      <c r="BC22" s="679"/>
      <c r="BD22" s="679"/>
      <c r="BE22" s="680"/>
      <c r="BF22" s="25"/>
    </row>
    <row r="23" spans="1:58" ht="21.95" customHeight="1" x14ac:dyDescent="0.15">
      <c r="A23" s="623"/>
      <c r="B23" s="667"/>
      <c r="C23" s="668"/>
      <c r="D23" s="668"/>
      <c r="E23" s="668"/>
      <c r="F23" s="668"/>
      <c r="G23" s="668"/>
      <c r="H23" s="668"/>
      <c r="I23" s="668"/>
      <c r="J23" s="669"/>
      <c r="K23" s="667"/>
      <c r="L23" s="668"/>
      <c r="M23" s="668"/>
      <c r="N23" s="669"/>
      <c r="O23" s="667"/>
      <c r="P23" s="668"/>
      <c r="Q23" s="668"/>
      <c r="R23" s="668"/>
      <c r="S23" s="668"/>
      <c r="T23" s="669"/>
      <c r="U23" s="667"/>
      <c r="V23" s="668"/>
      <c r="W23" s="668"/>
      <c r="X23" s="668"/>
      <c r="Y23" s="668"/>
      <c r="Z23" s="669"/>
      <c r="AA23" s="667"/>
      <c r="AB23" s="668"/>
      <c r="AC23" s="668"/>
      <c r="AD23" s="668"/>
      <c r="AE23" s="669"/>
      <c r="AF23" s="675" t="s">
        <v>57</v>
      </c>
      <c r="AG23" s="679"/>
      <c r="AH23" s="679"/>
      <c r="AI23" s="679"/>
      <c r="AJ23" s="679"/>
      <c r="AK23" s="679"/>
      <c r="AL23" s="688" t="s">
        <v>157</v>
      </c>
      <c r="AM23" s="677"/>
      <c r="AN23" s="677"/>
      <c r="AO23" s="677"/>
      <c r="AP23" s="677"/>
      <c r="AQ23" s="677"/>
      <c r="AR23" s="677"/>
      <c r="AS23" s="677"/>
      <c r="AT23" s="677"/>
      <c r="AU23" s="677"/>
      <c r="AV23" s="677"/>
      <c r="AW23" s="677"/>
      <c r="AX23" s="677"/>
      <c r="AY23" s="677"/>
      <c r="AZ23" s="678"/>
      <c r="BA23" s="679"/>
      <c r="BB23" s="679"/>
      <c r="BC23" s="679"/>
      <c r="BD23" s="679"/>
      <c r="BE23" s="680"/>
      <c r="BF23" s="26"/>
    </row>
    <row r="24" spans="1:58" ht="21.95" customHeight="1" x14ac:dyDescent="0.15">
      <c r="A24" s="623"/>
      <c r="B24" s="667"/>
      <c r="C24" s="668"/>
      <c r="D24" s="668"/>
      <c r="E24" s="668"/>
      <c r="F24" s="668"/>
      <c r="G24" s="668"/>
      <c r="H24" s="668"/>
      <c r="I24" s="668"/>
      <c r="J24" s="669"/>
      <c r="K24" s="667"/>
      <c r="L24" s="668"/>
      <c r="M24" s="668"/>
      <c r="N24" s="669"/>
      <c r="O24" s="667"/>
      <c r="P24" s="668"/>
      <c r="Q24" s="668"/>
      <c r="R24" s="668"/>
      <c r="S24" s="668"/>
      <c r="T24" s="669"/>
      <c r="U24" s="667"/>
      <c r="V24" s="668"/>
      <c r="W24" s="668"/>
      <c r="X24" s="668"/>
      <c r="Y24" s="668"/>
      <c r="Z24" s="669"/>
      <c r="AA24" s="667"/>
      <c r="AB24" s="668"/>
      <c r="AC24" s="668"/>
      <c r="AD24" s="668"/>
      <c r="AE24" s="669"/>
      <c r="AF24" s="675" t="s">
        <v>453</v>
      </c>
      <c r="AG24" s="679"/>
      <c r="AH24" s="679"/>
      <c r="AI24" s="679"/>
      <c r="AJ24" s="679"/>
      <c r="AK24" s="679"/>
      <c r="AL24" s="688" t="s">
        <v>259</v>
      </c>
      <c r="AM24" s="677"/>
      <c r="AN24" s="677"/>
      <c r="AO24" s="677"/>
      <c r="AP24" s="677"/>
      <c r="AQ24" s="677"/>
      <c r="AR24" s="677"/>
      <c r="AS24" s="677"/>
      <c r="AT24" s="677"/>
      <c r="AU24" s="677"/>
      <c r="AV24" s="677"/>
      <c r="AW24" s="677"/>
      <c r="AX24" s="677"/>
      <c r="AY24" s="677"/>
      <c r="AZ24" s="678"/>
      <c r="BA24" s="679"/>
      <c r="BB24" s="679"/>
      <c r="BC24" s="679"/>
      <c r="BD24" s="679"/>
      <c r="BE24" s="680"/>
      <c r="BF24" s="26"/>
    </row>
    <row r="25" spans="1:58" ht="21.95" customHeight="1" x14ac:dyDescent="0.15">
      <c r="A25" s="623"/>
      <c r="B25" s="667"/>
      <c r="C25" s="668"/>
      <c r="D25" s="668"/>
      <c r="E25" s="668"/>
      <c r="F25" s="668"/>
      <c r="G25" s="668"/>
      <c r="H25" s="668"/>
      <c r="I25" s="668"/>
      <c r="J25" s="669"/>
      <c r="K25" s="667"/>
      <c r="L25" s="668"/>
      <c r="M25" s="668"/>
      <c r="N25" s="669"/>
      <c r="O25" s="667"/>
      <c r="P25" s="668"/>
      <c r="Q25" s="668"/>
      <c r="R25" s="668"/>
      <c r="S25" s="668"/>
      <c r="T25" s="669"/>
      <c r="U25" s="667"/>
      <c r="V25" s="668"/>
      <c r="W25" s="668"/>
      <c r="X25" s="668"/>
      <c r="Y25" s="668"/>
      <c r="Z25" s="669"/>
      <c r="AA25" s="667"/>
      <c r="AB25" s="668"/>
      <c r="AC25" s="668"/>
      <c r="AD25" s="668"/>
      <c r="AE25" s="669"/>
      <c r="AF25" s="675" t="s">
        <v>58</v>
      </c>
      <c r="AG25" s="679"/>
      <c r="AH25" s="679"/>
      <c r="AI25" s="679"/>
      <c r="AJ25" s="679"/>
      <c r="AK25" s="679"/>
      <c r="AL25" s="676" t="s">
        <v>454</v>
      </c>
      <c r="AM25" s="677"/>
      <c r="AN25" s="677"/>
      <c r="AO25" s="677"/>
      <c r="AP25" s="677"/>
      <c r="AQ25" s="677"/>
      <c r="AR25" s="677"/>
      <c r="AS25" s="677"/>
      <c r="AT25" s="677"/>
      <c r="AU25" s="677"/>
      <c r="AV25" s="677"/>
      <c r="AW25" s="677"/>
      <c r="AX25" s="677"/>
      <c r="AY25" s="677"/>
      <c r="AZ25" s="678"/>
      <c r="BA25" s="679"/>
      <c r="BB25" s="679"/>
      <c r="BC25" s="679"/>
      <c r="BD25" s="679"/>
      <c r="BE25" s="680"/>
      <c r="BF25" s="25"/>
    </row>
    <row r="26" spans="1:58" ht="21.95" customHeight="1" x14ac:dyDescent="0.15">
      <c r="A26" s="623"/>
      <c r="B26" s="667"/>
      <c r="C26" s="668"/>
      <c r="D26" s="668"/>
      <c r="E26" s="668"/>
      <c r="F26" s="668"/>
      <c r="G26" s="668"/>
      <c r="H26" s="668"/>
      <c r="I26" s="668"/>
      <c r="J26" s="669"/>
      <c r="K26" s="667"/>
      <c r="L26" s="668"/>
      <c r="M26" s="668"/>
      <c r="N26" s="669"/>
      <c r="O26" s="667"/>
      <c r="P26" s="668"/>
      <c r="Q26" s="668"/>
      <c r="R26" s="668"/>
      <c r="S26" s="668"/>
      <c r="T26" s="669"/>
      <c r="U26" s="667"/>
      <c r="V26" s="668"/>
      <c r="W26" s="668"/>
      <c r="X26" s="668"/>
      <c r="Y26" s="668"/>
      <c r="Z26" s="669"/>
      <c r="AA26" s="667"/>
      <c r="AB26" s="668"/>
      <c r="AC26" s="668"/>
      <c r="AD26" s="668"/>
      <c r="AE26" s="669"/>
      <c r="AF26" s="674" t="s">
        <v>66</v>
      </c>
      <c r="AG26" s="674"/>
      <c r="AH26" s="674"/>
      <c r="AI26" s="674"/>
      <c r="AJ26" s="674"/>
      <c r="AK26" s="675"/>
      <c r="AL26" s="681" t="s">
        <v>157</v>
      </c>
      <c r="AM26" s="682"/>
      <c r="AN26" s="682"/>
      <c r="AO26" s="682"/>
      <c r="AP26" s="682"/>
      <c r="AQ26" s="682"/>
      <c r="AR26" s="682"/>
      <c r="AS26" s="682"/>
      <c r="AT26" s="682"/>
      <c r="AU26" s="682"/>
      <c r="AV26" s="682"/>
      <c r="AW26" s="682"/>
      <c r="AX26" s="682"/>
      <c r="AY26" s="682"/>
      <c r="AZ26" s="683"/>
      <c r="BA26" s="679"/>
      <c r="BB26" s="679"/>
      <c r="BC26" s="679"/>
      <c r="BD26" s="679"/>
      <c r="BE26" s="680"/>
      <c r="BF26" s="26"/>
    </row>
    <row r="27" spans="1:58" ht="21.95" customHeight="1" x14ac:dyDescent="0.15">
      <c r="A27" s="623"/>
      <c r="B27" s="667"/>
      <c r="C27" s="668"/>
      <c r="D27" s="668"/>
      <c r="E27" s="668"/>
      <c r="F27" s="668"/>
      <c r="G27" s="668"/>
      <c r="H27" s="668"/>
      <c r="I27" s="668"/>
      <c r="J27" s="669"/>
      <c r="K27" s="667"/>
      <c r="L27" s="668"/>
      <c r="M27" s="668"/>
      <c r="N27" s="669"/>
      <c r="O27" s="667"/>
      <c r="P27" s="668"/>
      <c r="Q27" s="668"/>
      <c r="R27" s="668"/>
      <c r="S27" s="668"/>
      <c r="T27" s="669"/>
      <c r="U27" s="667"/>
      <c r="V27" s="668"/>
      <c r="W27" s="668"/>
      <c r="X27" s="668"/>
      <c r="Y27" s="668"/>
      <c r="Z27" s="669"/>
      <c r="AA27" s="667"/>
      <c r="AB27" s="668"/>
      <c r="AC27" s="668"/>
      <c r="AD27" s="668"/>
      <c r="AE27" s="669"/>
      <c r="AF27" s="674" t="s">
        <v>260</v>
      </c>
      <c r="AG27" s="674"/>
      <c r="AH27" s="674"/>
      <c r="AI27" s="674"/>
      <c r="AJ27" s="674"/>
      <c r="AK27" s="675"/>
      <c r="AL27" s="681" t="s">
        <v>157</v>
      </c>
      <c r="AM27" s="682"/>
      <c r="AN27" s="682"/>
      <c r="AO27" s="682"/>
      <c r="AP27" s="682"/>
      <c r="AQ27" s="682"/>
      <c r="AR27" s="682"/>
      <c r="AS27" s="682"/>
      <c r="AT27" s="682"/>
      <c r="AU27" s="682"/>
      <c r="AV27" s="682"/>
      <c r="AW27" s="682"/>
      <c r="AX27" s="682"/>
      <c r="AY27" s="682"/>
      <c r="AZ27" s="683"/>
      <c r="BA27" s="679"/>
      <c r="BB27" s="679"/>
      <c r="BC27" s="679"/>
      <c r="BD27" s="679"/>
      <c r="BE27" s="680"/>
      <c r="BF27" s="26"/>
    </row>
    <row r="28" spans="1:58" ht="21.95" customHeight="1" x14ac:dyDescent="0.15">
      <c r="A28" s="623"/>
      <c r="B28" s="667"/>
      <c r="C28" s="668"/>
      <c r="D28" s="668"/>
      <c r="E28" s="668"/>
      <c r="F28" s="668"/>
      <c r="G28" s="668"/>
      <c r="H28" s="668"/>
      <c r="I28" s="668"/>
      <c r="J28" s="669"/>
      <c r="K28" s="667"/>
      <c r="L28" s="668"/>
      <c r="M28" s="668"/>
      <c r="N28" s="669"/>
      <c r="O28" s="667"/>
      <c r="P28" s="668"/>
      <c r="Q28" s="668"/>
      <c r="R28" s="668"/>
      <c r="S28" s="668"/>
      <c r="T28" s="669"/>
      <c r="U28" s="667"/>
      <c r="V28" s="668"/>
      <c r="W28" s="668"/>
      <c r="X28" s="668"/>
      <c r="Y28" s="668"/>
      <c r="Z28" s="669"/>
      <c r="AA28" s="667"/>
      <c r="AB28" s="668"/>
      <c r="AC28" s="668"/>
      <c r="AD28" s="668"/>
      <c r="AE28" s="669"/>
      <c r="AF28" s="675" t="s">
        <v>59</v>
      </c>
      <c r="AG28" s="679"/>
      <c r="AH28" s="679"/>
      <c r="AI28" s="679"/>
      <c r="AJ28" s="679"/>
      <c r="AK28" s="679"/>
      <c r="AL28" s="676" t="s">
        <v>157</v>
      </c>
      <c r="AM28" s="677"/>
      <c r="AN28" s="677"/>
      <c r="AO28" s="677"/>
      <c r="AP28" s="677"/>
      <c r="AQ28" s="677"/>
      <c r="AR28" s="677"/>
      <c r="AS28" s="677"/>
      <c r="AT28" s="677"/>
      <c r="AU28" s="677"/>
      <c r="AV28" s="677"/>
      <c r="AW28" s="677"/>
      <c r="AX28" s="677"/>
      <c r="AY28" s="677"/>
      <c r="AZ28" s="678"/>
      <c r="BA28" s="679"/>
      <c r="BB28" s="679"/>
      <c r="BC28" s="679"/>
      <c r="BD28" s="679"/>
      <c r="BE28" s="680"/>
      <c r="BF28" s="25"/>
    </row>
    <row r="29" spans="1:58" ht="21.95" customHeight="1" x14ac:dyDescent="0.15">
      <c r="A29" s="623"/>
      <c r="B29" s="667"/>
      <c r="C29" s="668"/>
      <c r="D29" s="668"/>
      <c r="E29" s="668"/>
      <c r="F29" s="668"/>
      <c r="G29" s="668"/>
      <c r="H29" s="668"/>
      <c r="I29" s="668"/>
      <c r="J29" s="669"/>
      <c r="K29" s="667"/>
      <c r="L29" s="668"/>
      <c r="M29" s="668"/>
      <c r="N29" s="669"/>
      <c r="O29" s="667"/>
      <c r="P29" s="668"/>
      <c r="Q29" s="668"/>
      <c r="R29" s="668"/>
      <c r="S29" s="668"/>
      <c r="T29" s="669"/>
      <c r="U29" s="667"/>
      <c r="V29" s="668"/>
      <c r="W29" s="668"/>
      <c r="X29" s="668"/>
      <c r="Y29" s="668"/>
      <c r="Z29" s="669"/>
      <c r="AA29" s="667"/>
      <c r="AB29" s="668"/>
      <c r="AC29" s="668"/>
      <c r="AD29" s="668"/>
      <c r="AE29" s="669"/>
      <c r="AF29" s="675" t="s">
        <v>60</v>
      </c>
      <c r="AG29" s="679"/>
      <c r="AH29" s="679"/>
      <c r="AI29" s="679"/>
      <c r="AJ29" s="679"/>
      <c r="AK29" s="679"/>
      <c r="AL29" s="676" t="s">
        <v>157</v>
      </c>
      <c r="AM29" s="677"/>
      <c r="AN29" s="677"/>
      <c r="AO29" s="677"/>
      <c r="AP29" s="677"/>
      <c r="AQ29" s="677"/>
      <c r="AR29" s="677"/>
      <c r="AS29" s="677"/>
      <c r="AT29" s="677"/>
      <c r="AU29" s="677"/>
      <c r="AV29" s="677"/>
      <c r="AW29" s="677"/>
      <c r="AX29" s="677"/>
      <c r="AY29" s="677"/>
      <c r="AZ29" s="678"/>
      <c r="BA29" s="679"/>
      <c r="BB29" s="679"/>
      <c r="BC29" s="679"/>
      <c r="BD29" s="679"/>
      <c r="BE29" s="680"/>
      <c r="BF29" s="25"/>
    </row>
    <row r="30" spans="1:58" ht="21.95" customHeight="1" x14ac:dyDescent="0.15">
      <c r="A30" s="623"/>
      <c r="B30" s="667"/>
      <c r="C30" s="668"/>
      <c r="D30" s="668"/>
      <c r="E30" s="668"/>
      <c r="F30" s="668"/>
      <c r="G30" s="668"/>
      <c r="H30" s="668"/>
      <c r="I30" s="668"/>
      <c r="J30" s="669"/>
      <c r="K30" s="667"/>
      <c r="L30" s="668"/>
      <c r="M30" s="668"/>
      <c r="N30" s="669"/>
      <c r="O30" s="667"/>
      <c r="P30" s="668"/>
      <c r="Q30" s="668"/>
      <c r="R30" s="668"/>
      <c r="S30" s="668"/>
      <c r="T30" s="669"/>
      <c r="U30" s="667"/>
      <c r="V30" s="668"/>
      <c r="W30" s="668"/>
      <c r="X30" s="668"/>
      <c r="Y30" s="668"/>
      <c r="Z30" s="669"/>
      <c r="AA30" s="667"/>
      <c r="AB30" s="668"/>
      <c r="AC30" s="668"/>
      <c r="AD30" s="668"/>
      <c r="AE30" s="669"/>
      <c r="AF30" s="675" t="s">
        <v>61</v>
      </c>
      <c r="AG30" s="679"/>
      <c r="AH30" s="679"/>
      <c r="AI30" s="679"/>
      <c r="AJ30" s="679"/>
      <c r="AK30" s="679"/>
      <c r="AL30" s="676" t="s">
        <v>157</v>
      </c>
      <c r="AM30" s="677"/>
      <c r="AN30" s="677"/>
      <c r="AO30" s="677"/>
      <c r="AP30" s="677"/>
      <c r="AQ30" s="677"/>
      <c r="AR30" s="677"/>
      <c r="AS30" s="677"/>
      <c r="AT30" s="677"/>
      <c r="AU30" s="677"/>
      <c r="AV30" s="677"/>
      <c r="AW30" s="677"/>
      <c r="AX30" s="677"/>
      <c r="AY30" s="677"/>
      <c r="AZ30" s="678"/>
      <c r="BA30" s="679"/>
      <c r="BB30" s="679"/>
      <c r="BC30" s="679"/>
      <c r="BD30" s="679"/>
      <c r="BE30" s="680"/>
      <c r="BF30" s="25"/>
    </row>
    <row r="31" spans="1:58" ht="21.95" customHeight="1" x14ac:dyDescent="0.15">
      <c r="A31" s="623"/>
      <c r="B31" s="667"/>
      <c r="C31" s="668"/>
      <c r="D31" s="668"/>
      <c r="E31" s="668"/>
      <c r="F31" s="668"/>
      <c r="G31" s="668"/>
      <c r="H31" s="668"/>
      <c r="I31" s="668"/>
      <c r="J31" s="669"/>
      <c r="K31" s="667"/>
      <c r="L31" s="668"/>
      <c r="M31" s="668"/>
      <c r="N31" s="669"/>
      <c r="O31" s="667"/>
      <c r="P31" s="668"/>
      <c r="Q31" s="668"/>
      <c r="R31" s="668"/>
      <c r="S31" s="668"/>
      <c r="T31" s="669"/>
      <c r="U31" s="667"/>
      <c r="V31" s="668"/>
      <c r="W31" s="668"/>
      <c r="X31" s="668"/>
      <c r="Y31" s="668"/>
      <c r="Z31" s="669"/>
      <c r="AA31" s="667"/>
      <c r="AB31" s="668"/>
      <c r="AC31" s="668"/>
      <c r="AD31" s="668"/>
      <c r="AE31" s="669"/>
      <c r="AF31" s="675" t="s">
        <v>62</v>
      </c>
      <c r="AG31" s="679"/>
      <c r="AH31" s="679"/>
      <c r="AI31" s="679"/>
      <c r="AJ31" s="679"/>
      <c r="AK31" s="679"/>
      <c r="AL31" s="676" t="s">
        <v>160</v>
      </c>
      <c r="AM31" s="677"/>
      <c r="AN31" s="677"/>
      <c r="AO31" s="677"/>
      <c r="AP31" s="677"/>
      <c r="AQ31" s="677"/>
      <c r="AR31" s="677"/>
      <c r="AS31" s="677"/>
      <c r="AT31" s="677"/>
      <c r="AU31" s="677"/>
      <c r="AV31" s="677"/>
      <c r="AW31" s="677"/>
      <c r="AX31" s="677"/>
      <c r="AY31" s="677"/>
      <c r="AZ31" s="678"/>
      <c r="BA31" s="679"/>
      <c r="BB31" s="679"/>
      <c r="BC31" s="679"/>
      <c r="BD31" s="679"/>
      <c r="BE31" s="680"/>
      <c r="BF31" s="25"/>
    </row>
    <row r="32" spans="1:58" ht="21.95" customHeight="1" x14ac:dyDescent="0.15">
      <c r="A32" s="623"/>
      <c r="B32" s="667"/>
      <c r="C32" s="668"/>
      <c r="D32" s="668"/>
      <c r="E32" s="668"/>
      <c r="F32" s="668"/>
      <c r="G32" s="668"/>
      <c r="H32" s="668"/>
      <c r="I32" s="668"/>
      <c r="J32" s="669"/>
      <c r="K32" s="667"/>
      <c r="L32" s="668"/>
      <c r="M32" s="668"/>
      <c r="N32" s="669"/>
      <c r="O32" s="667"/>
      <c r="P32" s="668"/>
      <c r="Q32" s="668"/>
      <c r="R32" s="668"/>
      <c r="S32" s="668"/>
      <c r="T32" s="669"/>
      <c r="U32" s="667"/>
      <c r="V32" s="668"/>
      <c r="W32" s="668"/>
      <c r="X32" s="668"/>
      <c r="Y32" s="668"/>
      <c r="Z32" s="669"/>
      <c r="AA32" s="667"/>
      <c r="AB32" s="668"/>
      <c r="AC32" s="668"/>
      <c r="AD32" s="668"/>
      <c r="AE32" s="669"/>
      <c r="AF32" s="675" t="s">
        <v>63</v>
      </c>
      <c r="AG32" s="679"/>
      <c r="AH32" s="679"/>
      <c r="AI32" s="679"/>
      <c r="AJ32" s="679"/>
      <c r="AK32" s="679"/>
      <c r="AL32" s="676" t="s">
        <v>157</v>
      </c>
      <c r="AM32" s="677"/>
      <c r="AN32" s="677"/>
      <c r="AO32" s="677"/>
      <c r="AP32" s="677"/>
      <c r="AQ32" s="677"/>
      <c r="AR32" s="677"/>
      <c r="AS32" s="677"/>
      <c r="AT32" s="677"/>
      <c r="AU32" s="677"/>
      <c r="AV32" s="677"/>
      <c r="AW32" s="677"/>
      <c r="AX32" s="677"/>
      <c r="AY32" s="677"/>
      <c r="AZ32" s="678"/>
      <c r="BA32" s="679"/>
      <c r="BB32" s="679"/>
      <c r="BC32" s="679"/>
      <c r="BD32" s="679"/>
      <c r="BE32" s="680"/>
      <c r="BF32" s="25"/>
    </row>
    <row r="33" spans="1:58" ht="21.95" customHeight="1" x14ac:dyDescent="0.15">
      <c r="A33" s="623"/>
      <c r="B33" s="667"/>
      <c r="C33" s="668"/>
      <c r="D33" s="668"/>
      <c r="E33" s="668"/>
      <c r="F33" s="668"/>
      <c r="G33" s="668"/>
      <c r="H33" s="668"/>
      <c r="I33" s="668"/>
      <c r="J33" s="669"/>
      <c r="K33" s="667"/>
      <c r="L33" s="668"/>
      <c r="M33" s="668"/>
      <c r="N33" s="669"/>
      <c r="O33" s="667"/>
      <c r="P33" s="668"/>
      <c r="Q33" s="668"/>
      <c r="R33" s="668"/>
      <c r="S33" s="668"/>
      <c r="T33" s="669"/>
      <c r="U33" s="667"/>
      <c r="V33" s="668"/>
      <c r="W33" s="668"/>
      <c r="X33" s="668"/>
      <c r="Y33" s="668"/>
      <c r="Z33" s="669"/>
      <c r="AA33" s="667"/>
      <c r="AB33" s="668"/>
      <c r="AC33" s="668"/>
      <c r="AD33" s="668"/>
      <c r="AE33" s="669"/>
      <c r="AF33" s="684" t="s">
        <v>64</v>
      </c>
      <c r="AG33" s="685"/>
      <c r="AH33" s="685"/>
      <c r="AI33" s="685"/>
      <c r="AJ33" s="685"/>
      <c r="AK33" s="686"/>
      <c r="AL33" s="676" t="s">
        <v>157</v>
      </c>
      <c r="AM33" s="677"/>
      <c r="AN33" s="677"/>
      <c r="AO33" s="677"/>
      <c r="AP33" s="677"/>
      <c r="AQ33" s="677"/>
      <c r="AR33" s="677"/>
      <c r="AS33" s="677"/>
      <c r="AT33" s="677"/>
      <c r="AU33" s="677"/>
      <c r="AV33" s="677"/>
      <c r="AW33" s="677"/>
      <c r="AX33" s="677"/>
      <c r="AY33" s="677"/>
      <c r="AZ33" s="678"/>
      <c r="BA33" s="684"/>
      <c r="BB33" s="685"/>
      <c r="BC33" s="685"/>
      <c r="BD33" s="685"/>
      <c r="BE33" s="687"/>
      <c r="BF33" s="26"/>
    </row>
    <row r="34" spans="1:58" ht="21.95" customHeight="1" x14ac:dyDescent="0.15">
      <c r="A34" s="623"/>
      <c r="B34" s="667"/>
      <c r="C34" s="668"/>
      <c r="D34" s="668"/>
      <c r="E34" s="668"/>
      <c r="F34" s="668"/>
      <c r="G34" s="668"/>
      <c r="H34" s="668"/>
      <c r="I34" s="668"/>
      <c r="J34" s="669"/>
      <c r="K34" s="667"/>
      <c r="L34" s="668"/>
      <c r="M34" s="668"/>
      <c r="N34" s="669"/>
      <c r="O34" s="667"/>
      <c r="P34" s="668"/>
      <c r="Q34" s="668"/>
      <c r="R34" s="668"/>
      <c r="S34" s="668"/>
      <c r="T34" s="669"/>
      <c r="U34" s="667"/>
      <c r="V34" s="668"/>
      <c r="W34" s="668"/>
      <c r="X34" s="668"/>
      <c r="Y34" s="668"/>
      <c r="Z34" s="669"/>
      <c r="AA34" s="667"/>
      <c r="AB34" s="668"/>
      <c r="AC34" s="668"/>
      <c r="AD34" s="668"/>
      <c r="AE34" s="669"/>
      <c r="AF34" s="684" t="s">
        <v>65</v>
      </c>
      <c r="AG34" s="685"/>
      <c r="AH34" s="685"/>
      <c r="AI34" s="685"/>
      <c r="AJ34" s="685"/>
      <c r="AK34" s="686"/>
      <c r="AL34" s="676" t="s">
        <v>161</v>
      </c>
      <c r="AM34" s="677"/>
      <c r="AN34" s="677"/>
      <c r="AO34" s="677"/>
      <c r="AP34" s="677"/>
      <c r="AQ34" s="677"/>
      <c r="AR34" s="677"/>
      <c r="AS34" s="677"/>
      <c r="AT34" s="677"/>
      <c r="AU34" s="677"/>
      <c r="AV34" s="677"/>
      <c r="AW34" s="677"/>
      <c r="AX34" s="677"/>
      <c r="AY34" s="677"/>
      <c r="AZ34" s="678"/>
      <c r="BA34" s="684"/>
      <c r="BB34" s="685"/>
      <c r="BC34" s="685"/>
      <c r="BD34" s="685"/>
      <c r="BE34" s="687"/>
      <c r="BF34" s="26"/>
    </row>
    <row r="35" spans="1:58" ht="21.95" customHeight="1" x14ac:dyDescent="0.15">
      <c r="A35" s="623"/>
      <c r="B35" s="667"/>
      <c r="C35" s="668"/>
      <c r="D35" s="668"/>
      <c r="E35" s="668"/>
      <c r="F35" s="668"/>
      <c r="G35" s="668"/>
      <c r="H35" s="668"/>
      <c r="I35" s="668"/>
      <c r="J35" s="669"/>
      <c r="K35" s="667"/>
      <c r="L35" s="668"/>
      <c r="M35" s="668"/>
      <c r="N35" s="669"/>
      <c r="O35" s="667"/>
      <c r="P35" s="668"/>
      <c r="Q35" s="668"/>
      <c r="R35" s="668"/>
      <c r="S35" s="668"/>
      <c r="T35" s="669"/>
      <c r="U35" s="667"/>
      <c r="V35" s="668"/>
      <c r="W35" s="668"/>
      <c r="X35" s="668"/>
      <c r="Y35" s="668"/>
      <c r="Z35" s="669"/>
      <c r="AA35" s="667"/>
      <c r="AB35" s="668"/>
      <c r="AC35" s="668"/>
      <c r="AD35" s="668"/>
      <c r="AE35" s="669"/>
      <c r="AF35" s="684" t="s">
        <v>261</v>
      </c>
      <c r="AG35" s="685"/>
      <c r="AH35" s="685"/>
      <c r="AI35" s="685"/>
      <c r="AJ35" s="685"/>
      <c r="AK35" s="686"/>
      <c r="AL35" s="676" t="s">
        <v>262</v>
      </c>
      <c r="AM35" s="677"/>
      <c r="AN35" s="677"/>
      <c r="AO35" s="677"/>
      <c r="AP35" s="677"/>
      <c r="AQ35" s="677"/>
      <c r="AR35" s="677"/>
      <c r="AS35" s="677"/>
      <c r="AT35" s="677"/>
      <c r="AU35" s="677"/>
      <c r="AV35" s="677"/>
      <c r="AW35" s="677"/>
      <c r="AX35" s="677"/>
      <c r="AY35" s="677"/>
      <c r="AZ35" s="678"/>
      <c r="BA35" s="684"/>
      <c r="BB35" s="685"/>
      <c r="BC35" s="685"/>
      <c r="BD35" s="685"/>
      <c r="BE35" s="687"/>
      <c r="BF35" s="26"/>
    </row>
    <row r="36" spans="1:58" ht="21.95" customHeight="1" x14ac:dyDescent="0.15">
      <c r="A36" s="623"/>
      <c r="B36" s="667"/>
      <c r="C36" s="668"/>
      <c r="D36" s="668"/>
      <c r="E36" s="668"/>
      <c r="F36" s="668"/>
      <c r="G36" s="668"/>
      <c r="H36" s="668"/>
      <c r="I36" s="668"/>
      <c r="J36" s="669"/>
      <c r="K36" s="667"/>
      <c r="L36" s="668"/>
      <c r="M36" s="668"/>
      <c r="N36" s="669"/>
      <c r="O36" s="667"/>
      <c r="P36" s="668"/>
      <c r="Q36" s="668"/>
      <c r="R36" s="668"/>
      <c r="S36" s="668"/>
      <c r="T36" s="669"/>
      <c r="U36" s="667"/>
      <c r="V36" s="668"/>
      <c r="W36" s="668"/>
      <c r="X36" s="668"/>
      <c r="Y36" s="668"/>
      <c r="Z36" s="669"/>
      <c r="AA36" s="667"/>
      <c r="AB36" s="668"/>
      <c r="AC36" s="668"/>
      <c r="AD36" s="668"/>
      <c r="AE36" s="669"/>
      <c r="AF36" s="684" t="s">
        <v>263</v>
      </c>
      <c r="AG36" s="685"/>
      <c r="AH36" s="685"/>
      <c r="AI36" s="685"/>
      <c r="AJ36" s="685"/>
      <c r="AK36" s="686"/>
      <c r="AL36" s="676" t="s">
        <v>262</v>
      </c>
      <c r="AM36" s="677"/>
      <c r="AN36" s="677"/>
      <c r="AO36" s="677"/>
      <c r="AP36" s="677"/>
      <c r="AQ36" s="677"/>
      <c r="AR36" s="677"/>
      <c r="AS36" s="677"/>
      <c r="AT36" s="677"/>
      <c r="AU36" s="677"/>
      <c r="AV36" s="677"/>
      <c r="AW36" s="677"/>
      <c r="AX36" s="677"/>
      <c r="AY36" s="677"/>
      <c r="AZ36" s="678"/>
      <c r="BA36" s="684"/>
      <c r="BB36" s="685"/>
      <c r="BC36" s="685"/>
      <c r="BD36" s="685"/>
      <c r="BE36" s="687"/>
      <c r="BF36" s="26"/>
    </row>
    <row r="37" spans="1:58" ht="35.1" customHeight="1" x14ac:dyDescent="0.15">
      <c r="A37" s="623"/>
      <c r="B37" s="667"/>
      <c r="C37" s="668"/>
      <c r="D37" s="668"/>
      <c r="E37" s="668"/>
      <c r="F37" s="668"/>
      <c r="G37" s="668"/>
      <c r="H37" s="668"/>
      <c r="I37" s="668"/>
      <c r="J37" s="669"/>
      <c r="K37" s="667"/>
      <c r="L37" s="668"/>
      <c r="M37" s="668"/>
      <c r="N37" s="669"/>
      <c r="O37" s="667"/>
      <c r="P37" s="668"/>
      <c r="Q37" s="668"/>
      <c r="R37" s="668"/>
      <c r="S37" s="668"/>
      <c r="T37" s="669"/>
      <c r="U37" s="667"/>
      <c r="V37" s="668"/>
      <c r="W37" s="668"/>
      <c r="X37" s="668"/>
      <c r="Y37" s="668"/>
      <c r="Z37" s="669"/>
      <c r="AA37" s="667"/>
      <c r="AB37" s="668"/>
      <c r="AC37" s="668"/>
      <c r="AD37" s="668"/>
      <c r="AE37" s="669"/>
      <c r="AF37" s="689" t="s">
        <v>640</v>
      </c>
      <c r="AG37" s="689"/>
      <c r="AH37" s="689"/>
      <c r="AI37" s="689"/>
      <c r="AJ37" s="689"/>
      <c r="AK37" s="690"/>
      <c r="AL37" s="691" t="s">
        <v>639</v>
      </c>
      <c r="AM37" s="692"/>
      <c r="AN37" s="692"/>
      <c r="AO37" s="692"/>
      <c r="AP37" s="692"/>
      <c r="AQ37" s="692"/>
      <c r="AR37" s="692"/>
      <c r="AS37" s="692"/>
      <c r="AT37" s="692"/>
      <c r="AU37" s="692"/>
      <c r="AV37" s="692"/>
      <c r="AW37" s="692"/>
      <c r="AX37" s="692"/>
      <c r="AY37" s="692"/>
      <c r="AZ37" s="693"/>
      <c r="BA37" s="679"/>
      <c r="BB37" s="679"/>
      <c r="BC37" s="679"/>
      <c r="BD37" s="679"/>
      <c r="BE37" s="680"/>
      <c r="BF37" s="25"/>
    </row>
    <row r="38" spans="1:58" ht="21.95" customHeight="1" x14ac:dyDescent="0.15">
      <c r="A38" s="623"/>
      <c r="B38" s="667"/>
      <c r="C38" s="668"/>
      <c r="D38" s="668"/>
      <c r="E38" s="668"/>
      <c r="F38" s="668"/>
      <c r="G38" s="668"/>
      <c r="H38" s="668"/>
      <c r="I38" s="668"/>
      <c r="J38" s="669"/>
      <c r="K38" s="667"/>
      <c r="L38" s="668"/>
      <c r="M38" s="668"/>
      <c r="N38" s="669"/>
      <c r="O38" s="667"/>
      <c r="P38" s="668"/>
      <c r="Q38" s="668"/>
      <c r="R38" s="668"/>
      <c r="S38" s="668"/>
      <c r="T38" s="669"/>
      <c r="U38" s="667"/>
      <c r="V38" s="668"/>
      <c r="W38" s="668"/>
      <c r="X38" s="668"/>
      <c r="Y38" s="668"/>
      <c r="Z38" s="669"/>
      <c r="AA38" s="667"/>
      <c r="AB38" s="668"/>
      <c r="AC38" s="668"/>
      <c r="AD38" s="668"/>
      <c r="AE38" s="669"/>
      <c r="AF38" s="674" t="s">
        <v>48</v>
      </c>
      <c r="AG38" s="674"/>
      <c r="AH38" s="674"/>
      <c r="AI38" s="674"/>
      <c r="AJ38" s="674"/>
      <c r="AK38" s="675"/>
      <c r="AL38" s="681" t="s">
        <v>42</v>
      </c>
      <c r="AM38" s="682"/>
      <c r="AN38" s="682"/>
      <c r="AO38" s="682"/>
      <c r="AP38" s="682"/>
      <c r="AQ38" s="682"/>
      <c r="AR38" s="682"/>
      <c r="AS38" s="682"/>
      <c r="AT38" s="682"/>
      <c r="AU38" s="682"/>
      <c r="AV38" s="682"/>
      <c r="AW38" s="682"/>
      <c r="AX38" s="682"/>
      <c r="AY38" s="682"/>
      <c r="AZ38" s="683"/>
      <c r="BA38" s="679"/>
      <c r="BB38" s="679"/>
      <c r="BC38" s="679"/>
      <c r="BD38" s="679"/>
      <c r="BE38" s="680"/>
      <c r="BF38" s="25"/>
    </row>
    <row r="39" spans="1:58" ht="21.95" customHeight="1" x14ac:dyDescent="0.15">
      <c r="A39" s="623"/>
      <c r="B39" s="667"/>
      <c r="C39" s="668"/>
      <c r="D39" s="668"/>
      <c r="E39" s="668"/>
      <c r="F39" s="668"/>
      <c r="G39" s="668"/>
      <c r="H39" s="668"/>
      <c r="I39" s="668"/>
      <c r="J39" s="669"/>
      <c r="K39" s="667"/>
      <c r="L39" s="668"/>
      <c r="M39" s="668"/>
      <c r="N39" s="669"/>
      <c r="O39" s="667"/>
      <c r="P39" s="668"/>
      <c r="Q39" s="668"/>
      <c r="R39" s="668"/>
      <c r="S39" s="668"/>
      <c r="T39" s="669"/>
      <c r="U39" s="667"/>
      <c r="V39" s="668"/>
      <c r="W39" s="668"/>
      <c r="X39" s="668"/>
      <c r="Y39" s="668"/>
      <c r="Z39" s="669"/>
      <c r="AA39" s="667"/>
      <c r="AB39" s="668"/>
      <c r="AC39" s="668"/>
      <c r="AD39" s="668"/>
      <c r="AE39" s="669"/>
      <c r="AF39" s="674" t="s">
        <v>41</v>
      </c>
      <c r="AG39" s="674"/>
      <c r="AH39" s="674"/>
      <c r="AI39" s="674"/>
      <c r="AJ39" s="674"/>
      <c r="AK39" s="675"/>
      <c r="AL39" s="681" t="s">
        <v>42</v>
      </c>
      <c r="AM39" s="682"/>
      <c r="AN39" s="682"/>
      <c r="AO39" s="682"/>
      <c r="AP39" s="682"/>
      <c r="AQ39" s="682"/>
      <c r="AR39" s="682"/>
      <c r="AS39" s="682"/>
      <c r="AT39" s="682"/>
      <c r="AU39" s="682"/>
      <c r="AV39" s="682"/>
      <c r="AW39" s="682"/>
      <c r="AX39" s="682"/>
      <c r="AY39" s="682"/>
      <c r="AZ39" s="683"/>
      <c r="BA39" s="679"/>
      <c r="BB39" s="679"/>
      <c r="BC39" s="679"/>
      <c r="BD39" s="679"/>
      <c r="BE39" s="680"/>
      <c r="BF39" s="26"/>
    </row>
    <row r="40" spans="1:58" ht="21.95" customHeight="1" x14ac:dyDescent="0.15">
      <c r="A40" s="623"/>
      <c r="B40" s="667"/>
      <c r="C40" s="668"/>
      <c r="D40" s="668"/>
      <c r="E40" s="668"/>
      <c r="F40" s="668"/>
      <c r="G40" s="668"/>
      <c r="H40" s="668"/>
      <c r="I40" s="668"/>
      <c r="J40" s="669"/>
      <c r="K40" s="667"/>
      <c r="L40" s="668"/>
      <c r="M40" s="668"/>
      <c r="N40" s="669"/>
      <c r="O40" s="667"/>
      <c r="P40" s="668"/>
      <c r="Q40" s="668"/>
      <c r="R40" s="668"/>
      <c r="S40" s="668"/>
      <c r="T40" s="669"/>
      <c r="U40" s="667"/>
      <c r="V40" s="668"/>
      <c r="W40" s="668"/>
      <c r="X40" s="668"/>
      <c r="Y40" s="668"/>
      <c r="Z40" s="669"/>
      <c r="AA40" s="667"/>
      <c r="AB40" s="668"/>
      <c r="AC40" s="668"/>
      <c r="AD40" s="668"/>
      <c r="AE40" s="669"/>
      <c r="AF40" s="674" t="s">
        <v>455</v>
      </c>
      <c r="AG40" s="674"/>
      <c r="AH40" s="674"/>
      <c r="AI40" s="674"/>
      <c r="AJ40" s="674"/>
      <c r="AK40" s="675"/>
      <c r="AL40" s="681" t="s">
        <v>157</v>
      </c>
      <c r="AM40" s="682"/>
      <c r="AN40" s="682"/>
      <c r="AO40" s="682"/>
      <c r="AP40" s="682"/>
      <c r="AQ40" s="682"/>
      <c r="AR40" s="682"/>
      <c r="AS40" s="682"/>
      <c r="AT40" s="682"/>
      <c r="AU40" s="682"/>
      <c r="AV40" s="682"/>
      <c r="AW40" s="682"/>
      <c r="AX40" s="682"/>
      <c r="AY40" s="682"/>
      <c r="AZ40" s="683"/>
      <c r="BA40" s="679"/>
      <c r="BB40" s="679"/>
      <c r="BC40" s="679"/>
      <c r="BD40" s="679"/>
      <c r="BE40" s="680"/>
      <c r="BF40" s="26"/>
    </row>
    <row r="41" spans="1:58" ht="21.95" customHeight="1" x14ac:dyDescent="0.15">
      <c r="A41" s="623"/>
      <c r="B41" s="667"/>
      <c r="C41" s="668"/>
      <c r="D41" s="668"/>
      <c r="E41" s="668"/>
      <c r="F41" s="668"/>
      <c r="G41" s="668"/>
      <c r="H41" s="668"/>
      <c r="I41" s="668"/>
      <c r="J41" s="669"/>
      <c r="K41" s="667"/>
      <c r="L41" s="668"/>
      <c r="M41" s="668"/>
      <c r="N41" s="669"/>
      <c r="O41" s="667"/>
      <c r="P41" s="668"/>
      <c r="Q41" s="668"/>
      <c r="R41" s="668"/>
      <c r="S41" s="668"/>
      <c r="T41" s="669"/>
      <c r="U41" s="667"/>
      <c r="V41" s="668"/>
      <c r="W41" s="668"/>
      <c r="X41" s="668"/>
      <c r="Y41" s="668"/>
      <c r="Z41" s="669"/>
      <c r="AA41" s="667"/>
      <c r="AB41" s="668"/>
      <c r="AC41" s="668"/>
      <c r="AD41" s="668"/>
      <c r="AE41" s="669"/>
      <c r="AF41" s="673" t="s">
        <v>43</v>
      </c>
      <c r="AG41" s="674"/>
      <c r="AH41" s="674"/>
      <c r="AI41" s="674"/>
      <c r="AJ41" s="674"/>
      <c r="AK41" s="675"/>
      <c r="AL41" s="676" t="s">
        <v>42</v>
      </c>
      <c r="AM41" s="677"/>
      <c r="AN41" s="677"/>
      <c r="AO41" s="677"/>
      <c r="AP41" s="677"/>
      <c r="AQ41" s="677"/>
      <c r="AR41" s="677"/>
      <c r="AS41" s="677"/>
      <c r="AT41" s="677"/>
      <c r="AU41" s="677"/>
      <c r="AV41" s="677"/>
      <c r="AW41" s="677"/>
      <c r="AX41" s="677"/>
      <c r="AY41" s="677"/>
      <c r="AZ41" s="678"/>
      <c r="BA41" s="679"/>
      <c r="BB41" s="694"/>
      <c r="BC41" s="694"/>
      <c r="BD41" s="694"/>
      <c r="BE41" s="695"/>
      <c r="BF41" s="103"/>
    </row>
    <row r="42" spans="1:58" ht="21.95" customHeight="1" x14ac:dyDescent="0.15">
      <c r="A42" s="623"/>
      <c r="B42" s="667"/>
      <c r="C42" s="668"/>
      <c r="D42" s="668"/>
      <c r="E42" s="668"/>
      <c r="F42" s="668"/>
      <c r="G42" s="668"/>
      <c r="H42" s="668"/>
      <c r="I42" s="668"/>
      <c r="J42" s="669"/>
      <c r="K42" s="667"/>
      <c r="L42" s="668"/>
      <c r="M42" s="668"/>
      <c r="N42" s="669"/>
      <c r="O42" s="667"/>
      <c r="P42" s="668"/>
      <c r="Q42" s="668"/>
      <c r="R42" s="668"/>
      <c r="S42" s="668"/>
      <c r="T42" s="669"/>
      <c r="U42" s="667"/>
      <c r="V42" s="668"/>
      <c r="W42" s="668"/>
      <c r="X42" s="668"/>
      <c r="Y42" s="668"/>
      <c r="Z42" s="669"/>
      <c r="AA42" s="667"/>
      <c r="AB42" s="668"/>
      <c r="AC42" s="668"/>
      <c r="AD42" s="668"/>
      <c r="AE42" s="669"/>
      <c r="AF42" s="673" t="s">
        <v>264</v>
      </c>
      <c r="AG42" s="674"/>
      <c r="AH42" s="674"/>
      <c r="AI42" s="674"/>
      <c r="AJ42" s="674"/>
      <c r="AK42" s="675"/>
      <c r="AL42" s="676" t="s">
        <v>262</v>
      </c>
      <c r="AM42" s="677"/>
      <c r="AN42" s="677"/>
      <c r="AO42" s="677"/>
      <c r="AP42" s="677"/>
      <c r="AQ42" s="677"/>
      <c r="AR42" s="677"/>
      <c r="AS42" s="677"/>
      <c r="AT42" s="677"/>
      <c r="AU42" s="677"/>
      <c r="AV42" s="677"/>
      <c r="AW42" s="677"/>
      <c r="AX42" s="677"/>
      <c r="AY42" s="677"/>
      <c r="AZ42" s="678"/>
      <c r="BA42" s="679"/>
      <c r="BB42" s="694"/>
      <c r="BC42" s="694"/>
      <c r="BD42" s="694"/>
      <c r="BE42" s="695"/>
      <c r="BF42" s="103"/>
    </row>
    <row r="43" spans="1:58" ht="21.95" customHeight="1" thickBot="1" x14ac:dyDescent="0.2">
      <c r="A43" s="623"/>
      <c r="B43" s="670"/>
      <c r="C43" s="671"/>
      <c r="D43" s="671"/>
      <c r="E43" s="671"/>
      <c r="F43" s="671"/>
      <c r="G43" s="671"/>
      <c r="H43" s="671"/>
      <c r="I43" s="671"/>
      <c r="J43" s="672"/>
      <c r="K43" s="670"/>
      <c r="L43" s="671"/>
      <c r="M43" s="671"/>
      <c r="N43" s="672"/>
      <c r="O43" s="670"/>
      <c r="P43" s="671"/>
      <c r="Q43" s="671"/>
      <c r="R43" s="671"/>
      <c r="S43" s="671"/>
      <c r="T43" s="672"/>
      <c r="U43" s="670"/>
      <c r="V43" s="671"/>
      <c r="W43" s="671"/>
      <c r="X43" s="671"/>
      <c r="Y43" s="671"/>
      <c r="Z43" s="672"/>
      <c r="AA43" s="670"/>
      <c r="AB43" s="671"/>
      <c r="AC43" s="671"/>
      <c r="AD43" s="671"/>
      <c r="AE43" s="672"/>
      <c r="AF43" s="673" t="s">
        <v>265</v>
      </c>
      <c r="AG43" s="674"/>
      <c r="AH43" s="674"/>
      <c r="AI43" s="674"/>
      <c r="AJ43" s="674"/>
      <c r="AK43" s="675"/>
      <c r="AL43" s="676" t="s">
        <v>262</v>
      </c>
      <c r="AM43" s="677"/>
      <c r="AN43" s="677"/>
      <c r="AO43" s="677"/>
      <c r="AP43" s="677"/>
      <c r="AQ43" s="677"/>
      <c r="AR43" s="677"/>
      <c r="AS43" s="677"/>
      <c r="AT43" s="677"/>
      <c r="AU43" s="677"/>
      <c r="AV43" s="677"/>
      <c r="AW43" s="677"/>
      <c r="AX43" s="677"/>
      <c r="AY43" s="677"/>
      <c r="AZ43" s="678"/>
      <c r="BA43" s="679"/>
      <c r="BB43" s="694"/>
      <c r="BC43" s="694"/>
      <c r="BD43" s="694"/>
      <c r="BE43" s="695"/>
      <c r="BF43" s="103"/>
    </row>
    <row r="44" spans="1:58" ht="11.25" customHeight="1" x14ac:dyDescent="0.15">
      <c r="A44" s="218"/>
      <c r="B44" s="219"/>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7"/>
    </row>
    <row r="45" spans="1:58" ht="9" customHeight="1" x14ac:dyDescent="0.15">
      <c r="A45" s="220"/>
      <c r="B45" s="220"/>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0"/>
      <c r="AW45" s="220"/>
      <c r="AX45" s="220"/>
      <c r="AY45" s="220"/>
      <c r="AZ45" s="220"/>
      <c r="BA45" s="220"/>
      <c r="BB45" s="220"/>
      <c r="BC45" s="220"/>
      <c r="BD45" s="220"/>
      <c r="BE45" s="220"/>
    </row>
    <row r="46" spans="1:58" ht="27" customHeight="1" x14ac:dyDescent="0.15">
      <c r="A46" s="221" t="s">
        <v>162</v>
      </c>
      <c r="B46" s="222"/>
      <c r="C46" s="696" t="s">
        <v>460</v>
      </c>
      <c r="D46" s="696"/>
      <c r="E46" s="696"/>
      <c r="F46" s="696"/>
      <c r="G46" s="696"/>
      <c r="H46" s="696"/>
      <c r="I46" s="696"/>
      <c r="J46" s="696"/>
      <c r="K46" s="696"/>
      <c r="L46" s="696"/>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6"/>
      <c r="AP46" s="696"/>
      <c r="AQ46" s="696"/>
      <c r="AR46" s="696"/>
      <c r="AS46" s="696"/>
      <c r="AT46" s="696"/>
      <c r="AU46" s="696"/>
      <c r="AV46" s="696"/>
      <c r="AW46" s="696"/>
      <c r="AX46" s="696"/>
      <c r="AY46" s="696"/>
      <c r="AZ46" s="696"/>
      <c r="BA46" s="696"/>
      <c r="BB46" s="696"/>
      <c r="BC46" s="696"/>
      <c r="BD46" s="696"/>
      <c r="BE46" s="696"/>
    </row>
    <row r="47" spans="1:58" ht="248.25" customHeight="1" x14ac:dyDescent="0.15">
      <c r="A47" s="221"/>
      <c r="B47" s="222"/>
      <c r="C47" s="696"/>
      <c r="D47" s="696"/>
      <c r="E47" s="696"/>
      <c r="F47" s="696"/>
      <c r="G47" s="696"/>
      <c r="H47" s="696"/>
      <c r="I47" s="696"/>
      <c r="J47" s="696"/>
      <c r="K47" s="696"/>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6"/>
      <c r="AP47" s="696"/>
      <c r="AQ47" s="696"/>
      <c r="AR47" s="696"/>
      <c r="AS47" s="696"/>
      <c r="AT47" s="696"/>
      <c r="AU47" s="696"/>
      <c r="AV47" s="696"/>
      <c r="AW47" s="696"/>
      <c r="AX47" s="696"/>
      <c r="AY47" s="696"/>
      <c r="AZ47" s="696"/>
      <c r="BA47" s="696"/>
      <c r="BB47" s="696"/>
      <c r="BC47" s="696"/>
      <c r="BD47" s="696"/>
      <c r="BE47" s="696"/>
      <c r="BF47" s="223"/>
    </row>
    <row r="48" spans="1:58" ht="26.25" customHeight="1" x14ac:dyDescent="0.15">
      <c r="A48" s="221" t="s">
        <v>163</v>
      </c>
      <c r="B48" s="221"/>
      <c r="C48" s="221" t="s">
        <v>69</v>
      </c>
      <c r="D48" s="221"/>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7"/>
    </row>
    <row r="49" spans="1:57" ht="26.25" customHeight="1" x14ac:dyDescent="0.15">
      <c r="A49" s="221" t="s">
        <v>456</v>
      </c>
      <c r="B49" s="222"/>
      <c r="C49" s="222" t="s">
        <v>70</v>
      </c>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row>
    <row r="50" spans="1:57" ht="27.75" customHeight="1" x14ac:dyDescent="0.15">
      <c r="A50" s="221" t="s">
        <v>164</v>
      </c>
      <c r="B50" s="222"/>
      <c r="C50" s="225" t="s">
        <v>71</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6"/>
    </row>
    <row r="51" spans="1:57" ht="27.75" customHeight="1" x14ac:dyDescent="0.15">
      <c r="A51" s="221" t="s">
        <v>165</v>
      </c>
      <c r="B51" s="225"/>
      <c r="C51" s="222" t="s">
        <v>72</v>
      </c>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26"/>
      <c r="AE51" s="226"/>
      <c r="AF51" s="226"/>
      <c r="AG51" s="226"/>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row>
    <row r="52" spans="1:57" ht="27.75" customHeight="1" x14ac:dyDescent="0.15">
      <c r="A52" s="221" t="s">
        <v>166</v>
      </c>
      <c r="B52" s="225"/>
      <c r="C52" s="696" t="s">
        <v>457</v>
      </c>
      <c r="D52" s="696"/>
      <c r="E52" s="696"/>
      <c r="F52" s="696"/>
      <c r="G52" s="696"/>
      <c r="H52" s="696"/>
      <c r="I52" s="696"/>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6"/>
      <c r="AP52" s="696"/>
      <c r="AQ52" s="696"/>
      <c r="AR52" s="696"/>
      <c r="AS52" s="696"/>
      <c r="AT52" s="696"/>
      <c r="AU52" s="696"/>
      <c r="AV52" s="696"/>
      <c r="AW52" s="696"/>
      <c r="AX52" s="696"/>
      <c r="AY52" s="696"/>
      <c r="AZ52" s="696"/>
      <c r="BA52" s="696"/>
      <c r="BB52" s="696"/>
      <c r="BC52" s="696"/>
      <c r="BD52" s="696"/>
      <c r="BE52" s="696"/>
    </row>
    <row r="53" spans="1:57" ht="34.5" customHeight="1" x14ac:dyDescent="0.15">
      <c r="A53" s="221"/>
      <c r="B53" s="225"/>
      <c r="C53" s="696"/>
      <c r="D53" s="696"/>
      <c r="E53" s="696"/>
      <c r="F53" s="696"/>
      <c r="G53" s="696"/>
      <c r="H53" s="696"/>
      <c r="I53" s="696"/>
      <c r="J53" s="696"/>
      <c r="K53" s="696"/>
      <c r="L53" s="696"/>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6"/>
      <c r="AP53" s="696"/>
      <c r="AQ53" s="696"/>
      <c r="AR53" s="696"/>
      <c r="AS53" s="696"/>
      <c r="AT53" s="696"/>
      <c r="AU53" s="696"/>
      <c r="AV53" s="696"/>
      <c r="AW53" s="696"/>
      <c r="AX53" s="696"/>
      <c r="AY53" s="696"/>
      <c r="AZ53" s="696"/>
      <c r="BA53" s="696"/>
      <c r="BB53" s="696"/>
      <c r="BC53" s="696"/>
      <c r="BD53" s="696"/>
      <c r="BE53" s="696"/>
    </row>
    <row r="54" spans="1:57" ht="34.5" customHeight="1" x14ac:dyDescent="0.15">
      <c r="A54" s="221"/>
      <c r="B54" s="225"/>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6"/>
      <c r="AP54" s="696"/>
      <c r="AQ54" s="696"/>
      <c r="AR54" s="696"/>
      <c r="AS54" s="696"/>
      <c r="AT54" s="696"/>
      <c r="AU54" s="696"/>
      <c r="AV54" s="696"/>
      <c r="AW54" s="696"/>
      <c r="AX54" s="696"/>
      <c r="AY54" s="696"/>
      <c r="AZ54" s="696"/>
      <c r="BA54" s="696"/>
      <c r="BB54" s="696"/>
      <c r="BC54" s="696"/>
      <c r="BD54" s="696"/>
      <c r="BE54" s="696"/>
    </row>
    <row r="55" spans="1:57" ht="22.5" customHeight="1" x14ac:dyDescent="0.15">
      <c r="A55" s="221" t="s">
        <v>167</v>
      </c>
      <c r="B55" s="222"/>
      <c r="C55" s="699" t="s">
        <v>73</v>
      </c>
      <c r="D55" s="699"/>
      <c r="E55" s="699"/>
      <c r="F55" s="699"/>
      <c r="G55" s="699"/>
      <c r="H55" s="699"/>
      <c r="I55" s="699"/>
      <c r="J55" s="699"/>
      <c r="K55" s="699"/>
      <c r="L55" s="699"/>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699"/>
      <c r="AP55" s="699"/>
      <c r="AQ55" s="699"/>
      <c r="AR55" s="699"/>
      <c r="AS55" s="699"/>
      <c r="AT55" s="699"/>
      <c r="AU55" s="699"/>
      <c r="AV55" s="699"/>
      <c r="AW55" s="699"/>
      <c r="AX55" s="699"/>
      <c r="AY55" s="699"/>
      <c r="AZ55" s="699"/>
      <c r="BA55" s="699"/>
      <c r="BB55" s="699"/>
      <c r="BC55" s="699"/>
      <c r="BD55" s="699"/>
      <c r="BE55" s="699"/>
    </row>
    <row r="56" spans="1:57" ht="22.5" customHeight="1" x14ac:dyDescent="0.15">
      <c r="A56" s="221"/>
      <c r="B56" s="222"/>
      <c r="C56" s="699"/>
      <c r="D56" s="699"/>
      <c r="E56" s="699"/>
      <c r="F56" s="699"/>
      <c r="G56" s="699"/>
      <c r="H56" s="699"/>
      <c r="I56" s="699"/>
      <c r="J56" s="699"/>
      <c r="K56" s="699"/>
      <c r="L56" s="699"/>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699"/>
      <c r="AP56" s="699"/>
      <c r="AQ56" s="699"/>
      <c r="AR56" s="699"/>
      <c r="AS56" s="699"/>
      <c r="AT56" s="699"/>
      <c r="AU56" s="699"/>
      <c r="AV56" s="699"/>
      <c r="AW56" s="699"/>
      <c r="AX56" s="699"/>
      <c r="AY56" s="699"/>
      <c r="AZ56" s="699"/>
      <c r="BA56" s="699"/>
      <c r="BB56" s="699"/>
      <c r="BC56" s="699"/>
      <c r="BD56" s="699"/>
      <c r="BE56" s="699"/>
    </row>
    <row r="57" spans="1:57" ht="27.75" customHeight="1" x14ac:dyDescent="0.15">
      <c r="A57" s="221" t="s">
        <v>168</v>
      </c>
      <c r="B57" s="222"/>
      <c r="C57" s="699" t="s">
        <v>74</v>
      </c>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699"/>
      <c r="AP57" s="699"/>
      <c r="AQ57" s="699"/>
      <c r="AR57" s="699"/>
      <c r="AS57" s="699"/>
      <c r="AT57" s="699"/>
      <c r="AU57" s="699"/>
      <c r="AV57" s="699"/>
      <c r="AW57" s="699"/>
      <c r="AX57" s="699"/>
      <c r="AY57" s="699"/>
      <c r="AZ57" s="699"/>
      <c r="BA57" s="699"/>
      <c r="BB57" s="699"/>
      <c r="BC57" s="699"/>
      <c r="BD57" s="699"/>
      <c r="BE57" s="226"/>
    </row>
    <row r="58" spans="1:57" ht="26.25" customHeight="1" x14ac:dyDescent="0.15">
      <c r="A58" s="221" t="s">
        <v>169</v>
      </c>
      <c r="B58" s="226"/>
      <c r="C58" s="222" t="s">
        <v>267</v>
      </c>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226"/>
      <c r="BE58" s="226"/>
    </row>
    <row r="59" spans="1:57" ht="26.25" customHeight="1" x14ac:dyDescent="0.15">
      <c r="A59" s="221"/>
      <c r="B59" s="226"/>
      <c r="C59" s="222" t="s">
        <v>268</v>
      </c>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c r="AB59" s="226"/>
      <c r="AC59" s="226"/>
      <c r="AD59" s="226"/>
      <c r="AE59" s="226"/>
      <c r="AF59" s="226"/>
      <c r="AG59" s="226"/>
      <c r="AH59" s="226"/>
      <c r="AI59" s="226"/>
      <c r="AJ59" s="226"/>
      <c r="AK59" s="226"/>
      <c r="AL59" s="226"/>
      <c r="AM59" s="226"/>
      <c r="AN59" s="226"/>
      <c r="AO59" s="226"/>
      <c r="AP59" s="226"/>
      <c r="AQ59" s="226"/>
      <c r="AR59" s="226"/>
      <c r="AS59" s="226"/>
      <c r="AT59" s="226"/>
      <c r="AU59" s="226"/>
      <c r="AV59" s="226"/>
      <c r="AW59" s="226"/>
      <c r="AX59" s="226"/>
      <c r="AY59" s="226"/>
      <c r="AZ59" s="226"/>
      <c r="BA59" s="226"/>
      <c r="BB59" s="226"/>
      <c r="BC59" s="226"/>
      <c r="BD59" s="226"/>
      <c r="BE59" s="226"/>
    </row>
    <row r="60" spans="1:57" ht="26.25" customHeight="1" x14ac:dyDescent="0.15">
      <c r="A60" s="221" t="s">
        <v>266</v>
      </c>
      <c r="B60" s="226"/>
      <c r="C60" s="222" t="s">
        <v>271</v>
      </c>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row>
    <row r="61" spans="1:57" ht="66.75" customHeight="1" x14ac:dyDescent="0.15">
      <c r="A61" s="227" t="s">
        <v>269</v>
      </c>
      <c r="B61" s="226"/>
      <c r="C61" s="696" t="s">
        <v>273</v>
      </c>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6"/>
      <c r="AP61" s="696"/>
      <c r="AQ61" s="696"/>
      <c r="AR61" s="696"/>
      <c r="AS61" s="696"/>
      <c r="AT61" s="696"/>
      <c r="AU61" s="696"/>
      <c r="AV61" s="696"/>
      <c r="AW61" s="696"/>
      <c r="AX61" s="696"/>
      <c r="AY61" s="696"/>
      <c r="AZ61" s="696"/>
      <c r="BA61" s="696"/>
      <c r="BB61" s="696"/>
      <c r="BC61" s="696"/>
      <c r="BD61" s="696"/>
      <c r="BE61" s="696"/>
    </row>
    <row r="62" spans="1:57" ht="57.75" customHeight="1" x14ac:dyDescent="0.15">
      <c r="A62" s="227" t="s">
        <v>270</v>
      </c>
      <c r="B62" s="226"/>
      <c r="C62" s="696" t="s">
        <v>274</v>
      </c>
      <c r="D62" s="696"/>
      <c r="E62" s="696"/>
      <c r="F62" s="696"/>
      <c r="G62" s="696"/>
      <c r="H62" s="696"/>
      <c r="I62" s="696"/>
      <c r="J62" s="696"/>
      <c r="K62" s="696"/>
      <c r="L62" s="696"/>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6"/>
      <c r="AP62" s="696"/>
      <c r="AQ62" s="696"/>
      <c r="AR62" s="696"/>
      <c r="AS62" s="696"/>
      <c r="AT62" s="696"/>
      <c r="AU62" s="696"/>
      <c r="AV62" s="696"/>
      <c r="AW62" s="696"/>
      <c r="AX62" s="696"/>
      <c r="AY62" s="696"/>
      <c r="AZ62" s="696"/>
      <c r="BA62" s="696"/>
      <c r="BB62" s="696"/>
      <c r="BC62" s="696"/>
      <c r="BD62" s="696"/>
      <c r="BE62" s="696"/>
    </row>
    <row r="63" spans="1:57" ht="26.25" customHeight="1" x14ac:dyDescent="0.15">
      <c r="A63" s="227" t="s">
        <v>272</v>
      </c>
      <c r="B63" s="228"/>
      <c r="C63" s="224" t="s">
        <v>458</v>
      </c>
      <c r="D63" s="228"/>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c r="AE63" s="226"/>
      <c r="AF63" s="226"/>
      <c r="AG63" s="226"/>
      <c r="AH63" s="226"/>
      <c r="AI63" s="226"/>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row>
    <row r="64" spans="1:57" ht="30" customHeight="1" x14ac:dyDescent="0.15">
      <c r="A64" s="224" t="s">
        <v>643</v>
      </c>
      <c r="B64" s="226"/>
      <c r="C64" s="696" t="s">
        <v>644</v>
      </c>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6"/>
      <c r="AP64" s="696"/>
      <c r="AQ64" s="696"/>
      <c r="AR64" s="696"/>
      <c r="AS64" s="696"/>
      <c r="AT64" s="696"/>
      <c r="AU64" s="696"/>
      <c r="AV64" s="696"/>
      <c r="AW64" s="696"/>
      <c r="AX64" s="696"/>
      <c r="AY64" s="696"/>
      <c r="AZ64" s="696"/>
      <c r="BA64" s="696"/>
      <c r="BB64" s="696"/>
      <c r="BC64" s="696"/>
      <c r="BD64" s="696"/>
      <c r="BE64" s="696"/>
    </row>
    <row r="65" spans="1:57" ht="65.25" customHeight="1" x14ac:dyDescent="0.15">
      <c r="A65" s="224" t="s">
        <v>459</v>
      </c>
      <c r="B65" s="229"/>
      <c r="C65" s="697" t="s">
        <v>645</v>
      </c>
      <c r="D65" s="697"/>
      <c r="E65" s="697"/>
      <c r="F65" s="697"/>
      <c r="G65" s="697"/>
      <c r="H65" s="697"/>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7"/>
      <c r="AP65" s="697"/>
      <c r="AQ65" s="697"/>
      <c r="AR65" s="697"/>
      <c r="AS65" s="697"/>
      <c r="AT65" s="697"/>
      <c r="AU65" s="697"/>
      <c r="AV65" s="697"/>
      <c r="AW65" s="697"/>
      <c r="AX65" s="697"/>
      <c r="AY65" s="697"/>
      <c r="AZ65" s="697"/>
      <c r="BA65" s="697"/>
      <c r="BB65" s="697"/>
      <c r="BC65" s="697"/>
      <c r="BD65" s="697"/>
      <c r="BE65" s="226"/>
    </row>
    <row r="66" spans="1:57" ht="42" customHeight="1" x14ac:dyDescent="0.15">
      <c r="A66" s="230"/>
      <c r="B66" s="231"/>
      <c r="C66" s="698"/>
      <c r="D66" s="698"/>
      <c r="E66" s="698"/>
      <c r="F66" s="698"/>
      <c r="G66" s="698"/>
      <c r="H66" s="698"/>
      <c r="I66" s="698"/>
      <c r="J66" s="698"/>
      <c r="K66" s="698"/>
      <c r="L66" s="698"/>
      <c r="M66" s="698"/>
      <c r="N66" s="698"/>
      <c r="O66" s="698"/>
      <c r="P66" s="698"/>
      <c r="Q66" s="698"/>
      <c r="R66" s="698"/>
      <c r="S66" s="698"/>
      <c r="T66" s="698"/>
      <c r="U66" s="698"/>
      <c r="V66" s="698"/>
      <c r="W66" s="698"/>
      <c r="X66" s="698"/>
      <c r="Y66" s="698"/>
      <c r="Z66" s="698"/>
      <c r="AA66" s="698"/>
      <c r="AB66" s="698"/>
      <c r="AC66" s="698"/>
      <c r="AD66" s="698"/>
      <c r="AE66" s="698"/>
      <c r="AF66" s="698"/>
      <c r="AG66" s="698"/>
      <c r="AH66" s="698"/>
      <c r="AI66" s="698"/>
      <c r="AJ66" s="698"/>
      <c r="AK66" s="698"/>
      <c r="AL66" s="698"/>
      <c r="AM66" s="698"/>
      <c r="AN66" s="698"/>
      <c r="AO66" s="698"/>
      <c r="AP66" s="698"/>
      <c r="AQ66" s="698"/>
      <c r="AR66" s="698"/>
      <c r="AS66" s="698"/>
      <c r="AT66" s="698"/>
      <c r="AU66" s="698"/>
      <c r="AV66" s="698"/>
      <c r="AW66" s="698"/>
      <c r="AX66" s="698"/>
      <c r="AY66" s="698"/>
      <c r="AZ66" s="698"/>
      <c r="BA66" s="698"/>
      <c r="BB66" s="698"/>
      <c r="BC66" s="698"/>
      <c r="BD66" s="698"/>
      <c r="BE66" s="226"/>
    </row>
    <row r="67" spans="1:57" x14ac:dyDescent="0.1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x14ac:dyDescent="0.1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x14ac:dyDescent="0.1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x14ac:dyDescent="0.1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x14ac:dyDescent="0.15">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x14ac:dyDescent="0.15">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x14ac:dyDescent="0.15">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x14ac:dyDescent="0.15">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x14ac:dyDescent="0.15">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x14ac:dyDescent="0.15">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x14ac:dyDescent="0.15">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x14ac:dyDescent="0.15">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x14ac:dyDescent="0.15">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x14ac:dyDescent="0.15">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3:57" x14ac:dyDescent="0.15">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row>
    <row r="82" spans="3:57" x14ac:dyDescent="0.1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row>
    <row r="83" spans="3:57" x14ac:dyDescent="0.15">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row>
    <row r="84" spans="3:57" x14ac:dyDescent="0.15">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row>
    <row r="85" spans="3:57" x14ac:dyDescent="0.15">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row>
    <row r="86" spans="3:57" x14ac:dyDescent="0.15">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row>
    <row r="87" spans="3:57" x14ac:dyDescent="0.15">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row>
    <row r="88" spans="3:57" x14ac:dyDescent="0.15">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row>
    <row r="89" spans="3:57" x14ac:dyDescent="0.15">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row>
    <row r="90" spans="3:57" x14ac:dyDescent="0.15">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3:57" x14ac:dyDescent="0.15">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3:57" x14ac:dyDescent="0.15">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3:57" x14ac:dyDescent="0.15">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3:57" x14ac:dyDescent="0.15">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3:57" x14ac:dyDescent="0.15">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3:57" x14ac:dyDescent="0.15">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3:57" x14ac:dyDescent="0.15">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3:57" x14ac:dyDescent="0.15">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3:57" x14ac:dyDescent="0.15">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spans="3:57" x14ac:dyDescent="0.15">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3:57" x14ac:dyDescent="0.15">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3:57" x14ac:dyDescent="0.15">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3:57" x14ac:dyDescent="0.15">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3:57" x14ac:dyDescent="0.15">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3:57" x14ac:dyDescent="0.15">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3:57" x14ac:dyDescent="0.15">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3:57" x14ac:dyDescent="0.15">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3:57" x14ac:dyDescent="0.15">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3:57" x14ac:dyDescent="0.15">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spans="3:57" x14ac:dyDescent="0.15">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spans="3:57" x14ac:dyDescent="0.15">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spans="3:57" x14ac:dyDescent="0.15">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spans="3:57" x14ac:dyDescent="0.15">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spans="3:57" x14ac:dyDescent="0.15">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3:57" x14ac:dyDescent="0.15">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spans="3:57" x14ac:dyDescent="0.15">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spans="3:57" x14ac:dyDescent="0.15">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3:57" x14ac:dyDescent="0.15">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spans="3:57" x14ac:dyDescent="0.15">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spans="3:57" x14ac:dyDescent="0.15">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spans="3:57" x14ac:dyDescent="0.15">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spans="3:57" x14ac:dyDescent="0.15">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spans="3:57" x14ac:dyDescent="0.15">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spans="3:57" x14ac:dyDescent="0.15">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spans="3:57" x14ac:dyDescent="0.15">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spans="3:57" x14ac:dyDescent="0.15">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spans="3:57" x14ac:dyDescent="0.15">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spans="3:57" x14ac:dyDescent="0.15">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spans="3:57" x14ac:dyDescent="0.15">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spans="3:57" x14ac:dyDescent="0.15">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3:57" x14ac:dyDescent="0.15">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spans="3:57" x14ac:dyDescent="0.15">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spans="3:57" x14ac:dyDescent="0.15">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3:57" x14ac:dyDescent="0.15">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3:57" x14ac:dyDescent="0.15">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spans="3:57" x14ac:dyDescent="0.15">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spans="3:57" x14ac:dyDescent="0.15">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spans="3:57" x14ac:dyDescent="0.15">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spans="3:57" x14ac:dyDescent="0.15">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spans="3:57" x14ac:dyDescent="0.15">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spans="3:57" x14ac:dyDescent="0.15">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3:57" x14ac:dyDescent="0.15">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spans="3:57" x14ac:dyDescent="0.15">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spans="3:57" x14ac:dyDescent="0.15">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spans="3:57" x14ac:dyDescent="0.15">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spans="3:57" x14ac:dyDescent="0.15">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spans="3:57" x14ac:dyDescent="0.15">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spans="3:57" x14ac:dyDescent="0.15">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spans="3:57" x14ac:dyDescent="0.15">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spans="3:57" x14ac:dyDescent="0.15">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spans="3:57" x14ac:dyDescent="0.15">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spans="3:57" x14ac:dyDescent="0.15">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spans="3:57" x14ac:dyDescent="0.15">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spans="3:57" x14ac:dyDescent="0.15">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spans="3:57" x14ac:dyDescent="0.15">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spans="3:57" x14ac:dyDescent="0.15">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spans="3:57" x14ac:dyDescent="0.15">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spans="3:57" x14ac:dyDescent="0.15">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spans="3:57" x14ac:dyDescent="0.15">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spans="3:57" x14ac:dyDescent="0.15">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spans="3:57" x14ac:dyDescent="0.15">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spans="3:57" x14ac:dyDescent="0.15">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spans="3:57" x14ac:dyDescent="0.15">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spans="3:57" x14ac:dyDescent="0.15">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spans="3:57" x14ac:dyDescent="0.15">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spans="3:57" x14ac:dyDescent="0.15">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spans="3:57" x14ac:dyDescent="0.15">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spans="3:57" x14ac:dyDescent="0.15">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spans="3:57" x14ac:dyDescent="0.15">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spans="3:57" x14ac:dyDescent="0.15">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spans="3:57" x14ac:dyDescent="0.15">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spans="3:57" x14ac:dyDescent="0.15">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spans="3:57" x14ac:dyDescent="0.15">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spans="3:57" x14ac:dyDescent="0.15">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spans="3:57" x14ac:dyDescent="0.15">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spans="3:57" x14ac:dyDescent="0.15">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spans="3:57" x14ac:dyDescent="0.15">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spans="3:57" x14ac:dyDescent="0.15">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spans="3:57" x14ac:dyDescent="0.15">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spans="3:57" x14ac:dyDescent="0.15">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spans="3:57" x14ac:dyDescent="0.15">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spans="3:57" x14ac:dyDescent="0.15">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sheetData>
  <mergeCells count="139">
    <mergeCell ref="C64:BE64"/>
    <mergeCell ref="C65:BD65"/>
    <mergeCell ref="C66:BD66"/>
    <mergeCell ref="C46:BE47"/>
    <mergeCell ref="C52:BE54"/>
    <mergeCell ref="C55:BE56"/>
    <mergeCell ref="AF42:AK42"/>
    <mergeCell ref="AL42:AZ42"/>
    <mergeCell ref="BA42:BE42"/>
    <mergeCell ref="AF43:AK43"/>
    <mergeCell ref="AL43:AZ43"/>
    <mergeCell ref="BA43:BE43"/>
    <mergeCell ref="C57:BD57"/>
    <mergeCell ref="C61:BE61"/>
    <mergeCell ref="C62:BE62"/>
    <mergeCell ref="AF39:AK39"/>
    <mergeCell ref="AL39:AZ39"/>
    <mergeCell ref="BA39:BE39"/>
    <mergeCell ref="AF40:AK40"/>
    <mergeCell ref="AL40:AZ40"/>
    <mergeCell ref="BA40:BE40"/>
    <mergeCell ref="AF41:AK41"/>
    <mergeCell ref="AL41:AZ41"/>
    <mergeCell ref="BA41:BE41"/>
    <mergeCell ref="AF36:AK36"/>
    <mergeCell ref="AL36:AZ36"/>
    <mergeCell ref="BA36:BE36"/>
    <mergeCell ref="AF37:AK37"/>
    <mergeCell ref="AL37:AZ37"/>
    <mergeCell ref="BA37:BE37"/>
    <mergeCell ref="AF38:AK38"/>
    <mergeCell ref="AL38:AZ38"/>
    <mergeCell ref="BA38:BE38"/>
    <mergeCell ref="AF33:AK33"/>
    <mergeCell ref="AL33:AZ33"/>
    <mergeCell ref="BA33:BE33"/>
    <mergeCell ref="AF34:AK34"/>
    <mergeCell ref="AL34:AZ34"/>
    <mergeCell ref="BA34:BE34"/>
    <mergeCell ref="AF35:AK35"/>
    <mergeCell ref="AL35:AZ35"/>
    <mergeCell ref="BA35:BE35"/>
    <mergeCell ref="AF30:AK30"/>
    <mergeCell ref="AL30:AZ30"/>
    <mergeCell ref="BA30:BE30"/>
    <mergeCell ref="AF31:AK31"/>
    <mergeCell ref="AL31:AZ31"/>
    <mergeCell ref="BA31:BE31"/>
    <mergeCell ref="AF32:AK32"/>
    <mergeCell ref="AL32:AZ32"/>
    <mergeCell ref="BA32:BE32"/>
    <mergeCell ref="AF27:AK27"/>
    <mergeCell ref="AL27:AZ27"/>
    <mergeCell ref="BA27:BE27"/>
    <mergeCell ref="AF28:AK28"/>
    <mergeCell ref="AL28:AZ28"/>
    <mergeCell ref="BA28:BE28"/>
    <mergeCell ref="AF29:AK29"/>
    <mergeCell ref="AL29:AZ29"/>
    <mergeCell ref="BA29:BE29"/>
    <mergeCell ref="AF24:AK24"/>
    <mergeCell ref="AL24:AZ24"/>
    <mergeCell ref="BA24:BE24"/>
    <mergeCell ref="AF25:AK25"/>
    <mergeCell ref="AL25:AZ25"/>
    <mergeCell ref="BA25:BE25"/>
    <mergeCell ref="AF26:AK26"/>
    <mergeCell ref="AL26:AZ26"/>
    <mergeCell ref="BA26:BE26"/>
    <mergeCell ref="AF21:AK21"/>
    <mergeCell ref="AL21:AZ21"/>
    <mergeCell ref="BA21:BE21"/>
    <mergeCell ref="AF22:AK22"/>
    <mergeCell ref="AL22:AZ22"/>
    <mergeCell ref="BA22:BE22"/>
    <mergeCell ref="AF23:AK23"/>
    <mergeCell ref="AL23:AZ23"/>
    <mergeCell ref="BA23:BE23"/>
    <mergeCell ref="AF18:AK18"/>
    <mergeCell ref="AL18:AZ18"/>
    <mergeCell ref="BA18:BE18"/>
    <mergeCell ref="AF19:AK19"/>
    <mergeCell ref="AL19:AZ19"/>
    <mergeCell ref="BA19:BE19"/>
    <mergeCell ref="AF20:AK20"/>
    <mergeCell ref="AL20:AZ20"/>
    <mergeCell ref="BA20:BE20"/>
    <mergeCell ref="AF15:AK15"/>
    <mergeCell ref="AL15:AZ15"/>
    <mergeCell ref="BA15:BE15"/>
    <mergeCell ref="AF16:AK16"/>
    <mergeCell ref="AL16:AZ16"/>
    <mergeCell ref="BA16:BE16"/>
    <mergeCell ref="AF17:AK17"/>
    <mergeCell ref="AL17:AZ17"/>
    <mergeCell ref="BA17:BE17"/>
    <mergeCell ref="AF12:AK12"/>
    <mergeCell ref="AL12:AZ12"/>
    <mergeCell ref="BA12:BE12"/>
    <mergeCell ref="AF13:AK13"/>
    <mergeCell ref="AL13:AZ13"/>
    <mergeCell ref="BA13:BE13"/>
    <mergeCell ref="AF14:AK14"/>
    <mergeCell ref="AL14:AZ14"/>
    <mergeCell ref="BA14:BE14"/>
    <mergeCell ref="BA8:BE8"/>
    <mergeCell ref="AF9:AK9"/>
    <mergeCell ref="AL9:AZ9"/>
    <mergeCell ref="BA9:BE9"/>
    <mergeCell ref="AF10:AK10"/>
    <mergeCell ref="AL10:AZ10"/>
    <mergeCell ref="BA10:BE10"/>
    <mergeCell ref="AF11:AK11"/>
    <mergeCell ref="AL11:AZ11"/>
    <mergeCell ref="BA11:BE11"/>
    <mergeCell ref="A8:A43"/>
    <mergeCell ref="A7:J7"/>
    <mergeCell ref="K7:N7"/>
    <mergeCell ref="O7:T7"/>
    <mergeCell ref="U7:Z7"/>
    <mergeCell ref="AA7:AE7"/>
    <mergeCell ref="AF7:AK7"/>
    <mergeCell ref="A3:BE3"/>
    <mergeCell ref="A5:J6"/>
    <mergeCell ref="K5:N6"/>
    <mergeCell ref="O5:T6"/>
    <mergeCell ref="U5:Z6"/>
    <mergeCell ref="AA5:AE6"/>
    <mergeCell ref="AF5:AZ6"/>
    <mergeCell ref="BA6:BE6"/>
    <mergeCell ref="AL7:AZ7"/>
    <mergeCell ref="BA7:BE7"/>
    <mergeCell ref="B8:J43"/>
    <mergeCell ref="K8:N43"/>
    <mergeCell ref="O8:T43"/>
    <mergeCell ref="U8:Z43"/>
    <mergeCell ref="AA8:AE43"/>
    <mergeCell ref="AF8:AK8"/>
    <mergeCell ref="AL8:AZ8"/>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1" manualBreakCount="1">
    <brk id="43" max="5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Q89"/>
  <sheetViews>
    <sheetView showGridLines="0" view="pageBreakPreview" zoomScaleNormal="100" zoomScaleSheetLayoutView="100" workbookViewId="0"/>
  </sheetViews>
  <sheetFormatPr defaultColWidth="9.125" defaultRowHeight="21" customHeight="1" x14ac:dyDescent="0.15"/>
  <cols>
    <col min="1" max="1" width="2.875" style="1" customWidth="1"/>
    <col min="2" max="2" width="16.125" style="2" customWidth="1"/>
    <col min="3" max="3" width="7.375" style="1" customWidth="1"/>
    <col min="4" max="5" width="8.5" style="1" customWidth="1"/>
    <col min="6" max="36" width="2.875" style="1" customWidth="1"/>
    <col min="37" max="37" width="7.375" style="1" customWidth="1"/>
    <col min="38" max="39" width="8.5" style="1" customWidth="1"/>
    <col min="40" max="40" width="6.25" style="1" customWidth="1"/>
    <col min="41" max="16384" width="9.125" style="1"/>
  </cols>
  <sheetData>
    <row r="1" spans="1:40" ht="20.100000000000001" customHeight="1" x14ac:dyDescent="0.15">
      <c r="A1" s="105" t="s">
        <v>679</v>
      </c>
      <c r="C1" s="134"/>
      <c r="D1" s="134"/>
      <c r="E1" s="134"/>
      <c r="F1" s="134"/>
      <c r="G1" s="134"/>
      <c r="H1" s="134"/>
      <c r="I1" s="134"/>
      <c r="J1" s="134"/>
      <c r="K1" s="134"/>
      <c r="L1" s="134"/>
      <c r="M1" s="134"/>
      <c r="N1" s="134"/>
      <c r="O1" s="134"/>
      <c r="P1" s="134"/>
      <c r="Q1" s="134"/>
      <c r="R1" s="134"/>
      <c r="S1" s="134"/>
      <c r="T1" s="134"/>
      <c r="U1" s="134"/>
      <c r="V1" s="134"/>
      <c r="W1" s="134"/>
      <c r="X1" s="104"/>
      <c r="Y1" s="104"/>
      <c r="Z1" s="28"/>
      <c r="AA1" s="28"/>
      <c r="AB1" s="28"/>
      <c r="AC1" s="28"/>
      <c r="AD1" s="340"/>
      <c r="AE1" s="340"/>
      <c r="AF1" s="340"/>
      <c r="AG1" s="340"/>
      <c r="AH1" s="340"/>
      <c r="AI1" s="106" t="s">
        <v>461</v>
      </c>
      <c r="AJ1" s="106"/>
      <c r="AK1" s="700" t="s">
        <v>26</v>
      </c>
      <c r="AL1" s="700"/>
      <c r="AM1" s="700"/>
      <c r="AN1" s="700"/>
    </row>
    <row r="2" spans="1:40" ht="18" customHeight="1" x14ac:dyDescent="0.15">
      <c r="A2" s="28"/>
      <c r="B2" s="107"/>
      <c r="C2" s="107"/>
      <c r="D2" s="107"/>
      <c r="E2" s="107"/>
      <c r="F2" s="107"/>
      <c r="G2" s="107"/>
      <c r="H2" s="107"/>
      <c r="I2" s="107"/>
      <c r="J2" s="107"/>
      <c r="K2" s="107"/>
      <c r="L2" s="107"/>
      <c r="M2" s="701">
        <v>2026</v>
      </c>
      <c r="N2" s="701"/>
      <c r="O2" s="701"/>
      <c r="P2" s="701"/>
      <c r="Q2" s="702" t="s">
        <v>183</v>
      </c>
      <c r="R2" s="702"/>
      <c r="S2" s="701">
        <v>5</v>
      </c>
      <c r="T2" s="701"/>
      <c r="U2" s="702" t="s">
        <v>134</v>
      </c>
      <c r="V2" s="702"/>
      <c r="W2" s="107"/>
      <c r="X2" s="107"/>
      <c r="Y2" s="107"/>
      <c r="Z2" s="28"/>
      <c r="AA2" s="28"/>
      <c r="AC2" s="106"/>
      <c r="AD2" s="107"/>
      <c r="AE2" s="107"/>
      <c r="AF2" s="107"/>
      <c r="AG2" s="107"/>
      <c r="AH2" s="107"/>
      <c r="AI2" s="106" t="s">
        <v>462</v>
      </c>
      <c r="AJ2" s="106"/>
      <c r="AK2" s="703"/>
      <c r="AL2" s="703"/>
      <c r="AM2" s="703"/>
      <c r="AN2" s="703"/>
    </row>
    <row r="3" spans="1:40" ht="18" customHeight="1" x14ac:dyDescent="0.15">
      <c r="A3" s="341"/>
      <c r="B3" s="341"/>
      <c r="C3" s="341"/>
      <c r="D3" s="341"/>
      <c r="E3" s="341"/>
      <c r="F3" s="341"/>
      <c r="G3" s="341"/>
      <c r="H3" s="341"/>
      <c r="I3" s="341"/>
      <c r="J3" s="341"/>
      <c r="K3" s="341"/>
      <c r="L3" s="341"/>
      <c r="M3" s="341"/>
      <c r="N3" s="341"/>
      <c r="O3" s="341"/>
      <c r="P3" s="341"/>
      <c r="Q3" s="341"/>
      <c r="R3" s="341"/>
      <c r="S3" s="341"/>
      <c r="T3" s="341"/>
      <c r="U3" s="341"/>
      <c r="V3" s="341"/>
      <c r="W3" s="341"/>
      <c r="Y3" s="342"/>
      <c r="Z3" s="342"/>
      <c r="AA3" s="342"/>
      <c r="AB3" s="28"/>
      <c r="AC3" s="342"/>
      <c r="AD3" s="342"/>
      <c r="AE3" s="342"/>
      <c r="AF3" s="342"/>
      <c r="AG3" s="342"/>
      <c r="AH3" s="342"/>
      <c r="AI3" s="343" t="s">
        <v>463</v>
      </c>
      <c r="AJ3" s="106"/>
      <c r="AK3" s="704" t="s">
        <v>464</v>
      </c>
      <c r="AL3" s="704"/>
      <c r="AM3" s="704"/>
      <c r="AN3" s="704"/>
    </row>
    <row r="4" spans="1:40" ht="18" customHeight="1" x14ac:dyDescent="0.15">
      <c r="A4" s="341"/>
      <c r="B4" s="341"/>
      <c r="C4" s="341"/>
      <c r="D4" s="341"/>
      <c r="E4" s="341"/>
      <c r="F4" s="341"/>
      <c r="G4" s="341"/>
      <c r="H4" s="341"/>
      <c r="I4" s="341"/>
      <c r="J4" s="341"/>
      <c r="K4" s="341"/>
      <c r="L4" s="341"/>
      <c r="M4" s="341"/>
      <c r="N4" s="341"/>
      <c r="O4" s="341"/>
      <c r="P4" s="341"/>
      <c r="Q4" s="341"/>
      <c r="R4" s="341"/>
      <c r="S4" s="341"/>
      <c r="T4" s="341"/>
      <c r="U4" s="341"/>
      <c r="V4" s="341"/>
      <c r="W4" s="341"/>
      <c r="Y4" s="342"/>
      <c r="Z4" s="342"/>
      <c r="AA4" s="342"/>
      <c r="AB4" s="28"/>
      <c r="AC4" s="342"/>
      <c r="AD4" s="342"/>
      <c r="AE4" s="342"/>
      <c r="AF4" s="342"/>
      <c r="AG4" s="342"/>
      <c r="AH4" s="342"/>
      <c r="AI4" s="343" t="s">
        <v>465</v>
      </c>
      <c r="AJ4" s="106"/>
      <c r="AK4" s="704"/>
      <c r="AL4" s="704"/>
      <c r="AM4" s="704"/>
      <c r="AN4" s="704"/>
    </row>
    <row r="5" spans="1:40" ht="18" customHeight="1" x14ac:dyDescent="0.15">
      <c r="A5" s="341"/>
      <c r="B5" s="341"/>
      <c r="C5" s="341"/>
      <c r="D5" s="341"/>
      <c r="E5" s="341"/>
      <c r="F5" s="341"/>
      <c r="G5" s="341"/>
      <c r="H5" s="341"/>
      <c r="I5" s="341"/>
      <c r="J5" s="341"/>
      <c r="K5" s="341"/>
      <c r="L5" s="341"/>
      <c r="M5" s="341"/>
      <c r="N5" s="341"/>
      <c r="O5" s="341"/>
      <c r="P5" s="341"/>
      <c r="Q5" s="341"/>
      <c r="R5" s="341"/>
      <c r="S5" s="341"/>
      <c r="U5" s="341"/>
      <c r="V5" s="341"/>
      <c r="W5" s="341"/>
      <c r="Y5" s="342"/>
      <c r="Z5" s="342"/>
      <c r="AA5" s="342"/>
      <c r="AB5" s="28"/>
      <c r="AC5" s="342"/>
      <c r="AD5" s="342"/>
      <c r="AE5" s="342"/>
      <c r="AF5" s="342"/>
      <c r="AG5" s="343" t="s">
        <v>466</v>
      </c>
      <c r="AH5" s="705">
        <v>160</v>
      </c>
      <c r="AI5" s="705"/>
      <c r="AJ5" s="705"/>
      <c r="AK5" s="342" t="s">
        <v>467</v>
      </c>
      <c r="AL5" s="344"/>
      <c r="AM5" s="342" t="s">
        <v>468</v>
      </c>
      <c r="AN5" s="28"/>
    </row>
    <row r="6" spans="1:40" ht="9.9499999999999993" customHeight="1" x14ac:dyDescent="0.15">
      <c r="A6" s="28"/>
      <c r="B6" s="345"/>
      <c r="C6" s="345"/>
      <c r="D6" s="345"/>
      <c r="E6" s="345"/>
      <c r="F6" s="345"/>
      <c r="G6" s="345"/>
      <c r="H6" s="345"/>
      <c r="I6" s="345"/>
      <c r="J6" s="345"/>
      <c r="K6" s="345"/>
      <c r="L6" s="345"/>
      <c r="M6" s="345"/>
      <c r="N6" s="345"/>
      <c r="O6" s="345"/>
      <c r="P6" s="345"/>
      <c r="Q6" s="345"/>
      <c r="R6" s="345"/>
      <c r="S6" s="345"/>
      <c r="T6" s="345"/>
      <c r="U6" s="345"/>
      <c r="V6" s="345"/>
      <c r="W6" s="345"/>
      <c r="X6" s="107"/>
      <c r="Y6" s="107"/>
      <c r="Z6" s="107"/>
      <c r="AA6" s="107"/>
      <c r="AB6" s="107"/>
      <c r="AC6" s="107"/>
      <c r="AD6" s="107"/>
      <c r="AE6" s="107"/>
      <c r="AF6" s="107"/>
      <c r="AG6" s="107"/>
      <c r="AH6" s="107"/>
      <c r="AI6" s="107"/>
      <c r="AJ6" s="107"/>
      <c r="AK6" s="107"/>
      <c r="AL6" s="107"/>
      <c r="AM6" s="28"/>
      <c r="AN6" s="28"/>
    </row>
    <row r="7" spans="1:40" ht="15" customHeight="1" x14ac:dyDescent="0.15">
      <c r="A7" s="706" t="s">
        <v>469</v>
      </c>
      <c r="B7" s="715" t="s">
        <v>470</v>
      </c>
      <c r="C7" s="707" t="s">
        <v>471</v>
      </c>
      <c r="D7" s="710" t="s">
        <v>472</v>
      </c>
      <c r="E7" s="711" t="s">
        <v>473</v>
      </c>
      <c r="F7" s="712" t="s">
        <v>474</v>
      </c>
      <c r="G7" s="712"/>
      <c r="H7" s="712"/>
      <c r="I7" s="712"/>
      <c r="J7" s="712"/>
      <c r="K7" s="712"/>
      <c r="L7" s="712"/>
      <c r="M7" s="712"/>
      <c r="N7" s="712"/>
      <c r="O7" s="712"/>
      <c r="P7" s="712"/>
      <c r="Q7" s="712"/>
      <c r="R7" s="712"/>
      <c r="S7" s="712"/>
      <c r="T7" s="712"/>
      <c r="U7" s="712"/>
      <c r="V7" s="712"/>
      <c r="W7" s="712"/>
      <c r="X7" s="712"/>
      <c r="Y7" s="712"/>
      <c r="Z7" s="712"/>
      <c r="AA7" s="712"/>
      <c r="AB7" s="712"/>
      <c r="AC7" s="712"/>
      <c r="AD7" s="712"/>
      <c r="AE7" s="712"/>
      <c r="AF7" s="712"/>
      <c r="AG7" s="712"/>
      <c r="AH7" s="712"/>
      <c r="AI7" s="712"/>
      <c r="AJ7" s="712"/>
      <c r="AK7" s="713" t="s">
        <v>475</v>
      </c>
      <c r="AL7" s="719" t="s">
        <v>476</v>
      </c>
      <c r="AM7" s="720" t="s">
        <v>477</v>
      </c>
      <c r="AN7" s="720"/>
    </row>
    <row r="8" spans="1:40" ht="15" customHeight="1" x14ac:dyDescent="0.15">
      <c r="A8" s="706"/>
      <c r="B8" s="716"/>
      <c r="C8" s="708"/>
      <c r="D8" s="710"/>
      <c r="E8" s="711"/>
      <c r="F8" s="710" t="s">
        <v>1</v>
      </c>
      <c r="G8" s="710"/>
      <c r="H8" s="710"/>
      <c r="I8" s="710"/>
      <c r="J8" s="710"/>
      <c r="K8" s="710"/>
      <c r="L8" s="710"/>
      <c r="M8" s="710" t="s">
        <v>2</v>
      </c>
      <c r="N8" s="710"/>
      <c r="O8" s="710"/>
      <c r="P8" s="710"/>
      <c r="Q8" s="710"/>
      <c r="R8" s="710"/>
      <c r="S8" s="710"/>
      <c r="T8" s="710" t="s">
        <v>3</v>
      </c>
      <c r="U8" s="710"/>
      <c r="V8" s="710"/>
      <c r="W8" s="710"/>
      <c r="X8" s="710"/>
      <c r="Y8" s="710"/>
      <c r="Z8" s="710"/>
      <c r="AA8" s="710" t="s">
        <v>4</v>
      </c>
      <c r="AB8" s="710"/>
      <c r="AC8" s="710"/>
      <c r="AD8" s="710"/>
      <c r="AE8" s="710"/>
      <c r="AF8" s="710"/>
      <c r="AG8" s="710"/>
      <c r="AH8" s="710" t="s">
        <v>478</v>
      </c>
      <c r="AI8" s="710"/>
      <c r="AJ8" s="710"/>
      <c r="AK8" s="713"/>
      <c r="AL8" s="719"/>
      <c r="AM8" s="720"/>
      <c r="AN8" s="720"/>
    </row>
    <row r="9" spans="1:40" ht="15" customHeight="1" x14ac:dyDescent="0.15">
      <c r="A9" s="706"/>
      <c r="B9" s="717" t="s">
        <v>680</v>
      </c>
      <c r="C9" s="708"/>
      <c r="D9" s="710"/>
      <c r="E9" s="711"/>
      <c r="F9" s="346">
        <f>DATE($M$2,$S$2,1)</f>
        <v>46143</v>
      </c>
      <c r="G9" s="346">
        <f>DATE($M$2,$S$2,2)</f>
        <v>46144</v>
      </c>
      <c r="H9" s="346">
        <f>DATE($M$2,$S$2,3)</f>
        <v>46145</v>
      </c>
      <c r="I9" s="346">
        <f>DATE($M$2,$S$2,4)</f>
        <v>46146</v>
      </c>
      <c r="J9" s="346">
        <f>DATE($M$2,$S$2,5)</f>
        <v>46147</v>
      </c>
      <c r="K9" s="346">
        <f>DATE($M$2,$S$2,6)</f>
        <v>46148</v>
      </c>
      <c r="L9" s="346">
        <f>DATE($M$2,$S$2,7)</f>
        <v>46149</v>
      </c>
      <c r="M9" s="346">
        <f>DATE($M$2,$S$2,8)</f>
        <v>46150</v>
      </c>
      <c r="N9" s="346">
        <f>DATE($M$2,$S$2,9)</f>
        <v>46151</v>
      </c>
      <c r="O9" s="346">
        <f>DATE($M$2,$S$2,10)</f>
        <v>46152</v>
      </c>
      <c r="P9" s="346">
        <f>DATE($M$2,$S$2,11)</f>
        <v>46153</v>
      </c>
      <c r="Q9" s="346">
        <f>DATE($M$2,$S$2,12)</f>
        <v>46154</v>
      </c>
      <c r="R9" s="346">
        <f>DATE($M$2,$S$2,13)</f>
        <v>46155</v>
      </c>
      <c r="S9" s="346">
        <f>DATE($M$2,$S$2,14)</f>
        <v>46156</v>
      </c>
      <c r="T9" s="346">
        <f>DATE($M$2,$S$2,15)</f>
        <v>46157</v>
      </c>
      <c r="U9" s="346">
        <f>DATE($M$2,$S$2,16)</f>
        <v>46158</v>
      </c>
      <c r="V9" s="346">
        <f>DATE($M$2,$S$2,17)</f>
        <v>46159</v>
      </c>
      <c r="W9" s="346">
        <f>DATE($M$2,$S$2,18)</f>
        <v>46160</v>
      </c>
      <c r="X9" s="346">
        <f>DATE($M$2,$S$2,19)</f>
        <v>46161</v>
      </c>
      <c r="Y9" s="346">
        <f>DATE($M$2,$S$2,20)</f>
        <v>46162</v>
      </c>
      <c r="Z9" s="346">
        <f>DATE($M$2,$S$2,21)</f>
        <v>46163</v>
      </c>
      <c r="AA9" s="346">
        <f>DATE($M$2,$S$2,22)</f>
        <v>46164</v>
      </c>
      <c r="AB9" s="346">
        <f>DATE($M$2,$S$2,23)</f>
        <v>46165</v>
      </c>
      <c r="AC9" s="346">
        <f>DATE($M$2,$S$2,24)</f>
        <v>46166</v>
      </c>
      <c r="AD9" s="346">
        <f>DATE($M$2,$S$2,25)</f>
        <v>46167</v>
      </c>
      <c r="AE9" s="346">
        <f>DATE($M$2,$S$2,26)</f>
        <v>46168</v>
      </c>
      <c r="AF9" s="346">
        <f>DATE($M$2,$S$2,27)</f>
        <v>46169</v>
      </c>
      <c r="AG9" s="346">
        <f>DATE($M$2,$S$2,28)</f>
        <v>46170</v>
      </c>
      <c r="AH9" s="346">
        <f>IF(DAY(EOMONTH(F9,0))&lt;29,"",DATE($M$2,$S$2,29))</f>
        <v>46171</v>
      </c>
      <c r="AI9" s="346">
        <f>IF(DAY(EOMONTH(F9,0))&lt;30,"",DATE($M$2,$S$2,30))</f>
        <v>46172</v>
      </c>
      <c r="AJ9" s="346">
        <f>IF(DAY(EOMONTH(F9,0))&lt;31,"",DATE($M$2,$S$2,31))</f>
        <v>46173</v>
      </c>
      <c r="AK9" s="713"/>
      <c r="AL9" s="719"/>
      <c r="AM9" s="720"/>
      <c r="AN9" s="720"/>
    </row>
    <row r="10" spans="1:40" ht="15" customHeight="1" x14ac:dyDescent="0.15">
      <c r="A10" s="706"/>
      <c r="B10" s="718"/>
      <c r="C10" s="709"/>
      <c r="D10" s="710"/>
      <c r="E10" s="711"/>
      <c r="F10" s="347">
        <f>DATE($M$2,$S$2,1)</f>
        <v>46143</v>
      </c>
      <c r="G10" s="347">
        <f>DATE($M$2,$S$2,2)</f>
        <v>46144</v>
      </c>
      <c r="H10" s="347">
        <f>DATE($M$2,$S$2,3)</f>
        <v>46145</v>
      </c>
      <c r="I10" s="347">
        <f>DATE($M$2,$S$2,4)</f>
        <v>46146</v>
      </c>
      <c r="J10" s="347">
        <f>DATE($M$2,$S$2,5)</f>
        <v>46147</v>
      </c>
      <c r="K10" s="347">
        <f>DATE($M$2,$S$2,6)</f>
        <v>46148</v>
      </c>
      <c r="L10" s="347">
        <f>DATE($M$2,$S$2,7)</f>
        <v>46149</v>
      </c>
      <c r="M10" s="347">
        <f>DATE($M$2,$S$2,8)</f>
        <v>46150</v>
      </c>
      <c r="N10" s="347">
        <f>DATE($M$2,$S$2,9)</f>
        <v>46151</v>
      </c>
      <c r="O10" s="347">
        <f>DATE($M$2,$S$2,10)</f>
        <v>46152</v>
      </c>
      <c r="P10" s="347">
        <f>DATE($M$2,$S$2,11)</f>
        <v>46153</v>
      </c>
      <c r="Q10" s="347">
        <f>DATE($M$2,$S$2,12)</f>
        <v>46154</v>
      </c>
      <c r="R10" s="347">
        <f>DATE($M$2,$S$2,13)</f>
        <v>46155</v>
      </c>
      <c r="S10" s="347">
        <f>DATE($M$2,$S$2,14)</f>
        <v>46156</v>
      </c>
      <c r="T10" s="347">
        <f>DATE($M$2,$S$2,15)</f>
        <v>46157</v>
      </c>
      <c r="U10" s="347">
        <f>DATE($M$2,$S$2,16)</f>
        <v>46158</v>
      </c>
      <c r="V10" s="347">
        <f>DATE($M$2,$S$2,17)</f>
        <v>46159</v>
      </c>
      <c r="W10" s="347">
        <f>DATE($M$2,$S$2,18)</f>
        <v>46160</v>
      </c>
      <c r="X10" s="347">
        <f>DATE($M$2,$S$2,19)</f>
        <v>46161</v>
      </c>
      <c r="Y10" s="347">
        <f>DATE($M$2,$S$2,20)</f>
        <v>46162</v>
      </c>
      <c r="Z10" s="347">
        <f>DATE($M$2,$S$2,21)</f>
        <v>46163</v>
      </c>
      <c r="AA10" s="347">
        <f>DATE($M$2,$S$2,22)</f>
        <v>46164</v>
      </c>
      <c r="AB10" s="347">
        <f>DATE($M$2,$S$2,23)</f>
        <v>46165</v>
      </c>
      <c r="AC10" s="347">
        <f>DATE($M$2,$S$2,24)</f>
        <v>46166</v>
      </c>
      <c r="AD10" s="347">
        <f>DATE($M$2,$S$2,25)</f>
        <v>46167</v>
      </c>
      <c r="AE10" s="347">
        <f>DATE($M$2,$S$2,26)</f>
        <v>46168</v>
      </c>
      <c r="AF10" s="347">
        <f>DATE($M$2,$S$2,27)</f>
        <v>46169</v>
      </c>
      <c r="AG10" s="347">
        <f>DATE($M$2,$S$2,28)</f>
        <v>46170</v>
      </c>
      <c r="AH10" s="347">
        <f>IF(DAY(EOMONTH(F10,0))&lt;29,"",DATE($M$2,$S$2,29))</f>
        <v>46171</v>
      </c>
      <c r="AI10" s="347">
        <f>IF(DAY(EOMONTH(F10,0))&lt;30,"",DATE($M$2,$S$2,30))</f>
        <v>46172</v>
      </c>
      <c r="AJ10" s="347">
        <f>IF(DAY(EOMONTH(F10,0))&lt;31,"",DATE($M$2,$S$2,31))</f>
        <v>46173</v>
      </c>
      <c r="AK10" s="713"/>
      <c r="AL10" s="719"/>
      <c r="AM10" s="720"/>
      <c r="AN10" s="720"/>
    </row>
    <row r="11" spans="1:40" ht="18" customHeight="1" x14ac:dyDescent="0.15">
      <c r="A11" s="348">
        <v>1</v>
      </c>
      <c r="B11" s="108" t="s">
        <v>681</v>
      </c>
      <c r="C11" s="109" t="s">
        <v>479</v>
      </c>
      <c r="D11" s="349"/>
      <c r="E11" s="350" t="s">
        <v>479</v>
      </c>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10">
        <f>+SUM(F11:AJ11)</f>
        <v>0</v>
      </c>
      <c r="AL11" s="111">
        <f>IF($AK$3="４週",AK11/4,AK11/(DAY(EOMONTH($F$9,0))/7))</f>
        <v>0</v>
      </c>
      <c r="AM11" s="714"/>
      <c r="AN11" s="714"/>
    </row>
    <row r="12" spans="1:40" ht="18" customHeight="1" x14ac:dyDescent="0.15">
      <c r="A12" s="348">
        <v>2</v>
      </c>
      <c r="B12" s="108" t="s">
        <v>498</v>
      </c>
      <c r="C12" s="109" t="s">
        <v>480</v>
      </c>
      <c r="D12" s="349"/>
      <c r="E12" s="350" t="s">
        <v>481</v>
      </c>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10">
        <f t="shared" ref="AK12:AK31" si="0">+SUM(F12:AJ12)</f>
        <v>0</v>
      </c>
      <c r="AL12" s="111">
        <f t="shared" ref="AL12:AL30" si="1">IF($AK$3="４週",AK12/4,AK12/(DAY(EOMONTH($F$9,0))/7))</f>
        <v>0</v>
      </c>
      <c r="AM12" s="714"/>
      <c r="AN12" s="714"/>
    </row>
    <row r="13" spans="1:40" ht="16.5" customHeight="1" x14ac:dyDescent="0.15">
      <c r="A13" s="348">
        <v>3</v>
      </c>
      <c r="B13" s="108" t="s">
        <v>682</v>
      </c>
      <c r="C13" s="109" t="s">
        <v>482</v>
      </c>
      <c r="D13" s="349"/>
      <c r="E13" s="350" t="s">
        <v>482</v>
      </c>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10">
        <f t="shared" si="0"/>
        <v>0</v>
      </c>
      <c r="AL13" s="111">
        <f t="shared" si="1"/>
        <v>0</v>
      </c>
      <c r="AM13" s="714"/>
      <c r="AN13" s="714"/>
    </row>
    <row r="14" spans="1:40" ht="18" customHeight="1" x14ac:dyDescent="0.15">
      <c r="A14" s="348">
        <v>4</v>
      </c>
      <c r="B14" s="108" t="s">
        <v>683</v>
      </c>
      <c r="C14" s="109" t="s">
        <v>480</v>
      </c>
      <c r="D14" s="349"/>
      <c r="E14" s="350" t="s">
        <v>480</v>
      </c>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10">
        <f t="shared" si="0"/>
        <v>0</v>
      </c>
      <c r="AL14" s="111">
        <f t="shared" si="1"/>
        <v>0</v>
      </c>
      <c r="AM14" s="714"/>
      <c r="AN14" s="714"/>
    </row>
    <row r="15" spans="1:40" ht="18" customHeight="1" x14ac:dyDescent="0.15">
      <c r="A15" s="348">
        <v>5</v>
      </c>
      <c r="B15" s="108"/>
      <c r="C15" s="109"/>
      <c r="D15" s="349"/>
      <c r="E15" s="350"/>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10">
        <f t="shared" si="0"/>
        <v>0</v>
      </c>
      <c r="AL15" s="111">
        <f t="shared" si="1"/>
        <v>0</v>
      </c>
      <c r="AM15" s="714"/>
      <c r="AN15" s="714"/>
    </row>
    <row r="16" spans="1:40" ht="18" customHeight="1" x14ac:dyDescent="0.15">
      <c r="A16" s="348">
        <v>6</v>
      </c>
      <c r="B16" s="108"/>
      <c r="C16" s="109"/>
      <c r="D16" s="349"/>
      <c r="E16" s="350"/>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10">
        <f t="shared" si="0"/>
        <v>0</v>
      </c>
      <c r="AL16" s="111">
        <f t="shared" si="1"/>
        <v>0</v>
      </c>
      <c r="AM16" s="714"/>
      <c r="AN16" s="714"/>
    </row>
    <row r="17" spans="1:40" ht="18" customHeight="1" x14ac:dyDescent="0.15">
      <c r="A17" s="348">
        <v>7</v>
      </c>
      <c r="B17" s="108"/>
      <c r="C17" s="109"/>
      <c r="D17" s="349"/>
      <c r="E17" s="350"/>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10">
        <f t="shared" si="0"/>
        <v>0</v>
      </c>
      <c r="AL17" s="111">
        <f t="shared" si="1"/>
        <v>0</v>
      </c>
      <c r="AM17" s="714"/>
      <c r="AN17" s="714"/>
    </row>
    <row r="18" spans="1:40" ht="18" customHeight="1" x14ac:dyDescent="0.15">
      <c r="A18" s="348">
        <v>8</v>
      </c>
      <c r="B18" s="108"/>
      <c r="C18" s="109"/>
      <c r="D18" s="349"/>
      <c r="E18" s="350"/>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10">
        <f t="shared" si="0"/>
        <v>0</v>
      </c>
      <c r="AL18" s="111">
        <f t="shared" si="1"/>
        <v>0</v>
      </c>
      <c r="AM18" s="714"/>
      <c r="AN18" s="714"/>
    </row>
    <row r="19" spans="1:40" ht="18" customHeight="1" x14ac:dyDescent="0.15">
      <c r="A19" s="348">
        <v>9</v>
      </c>
      <c r="B19" s="108"/>
      <c r="C19" s="109"/>
      <c r="D19" s="349"/>
      <c r="E19" s="350"/>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10">
        <f t="shared" si="0"/>
        <v>0</v>
      </c>
      <c r="AL19" s="111">
        <f t="shared" si="1"/>
        <v>0</v>
      </c>
      <c r="AM19" s="714"/>
      <c r="AN19" s="714"/>
    </row>
    <row r="20" spans="1:40" ht="18" customHeight="1" x14ac:dyDescent="0.15">
      <c r="A20" s="348">
        <v>10</v>
      </c>
      <c r="B20" s="108"/>
      <c r="C20" s="109"/>
      <c r="D20" s="349"/>
      <c r="E20" s="350"/>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10">
        <f t="shared" si="0"/>
        <v>0</v>
      </c>
      <c r="AL20" s="111">
        <f t="shared" si="1"/>
        <v>0</v>
      </c>
      <c r="AM20" s="714"/>
      <c r="AN20" s="714"/>
    </row>
    <row r="21" spans="1:40" ht="18" customHeight="1" x14ac:dyDescent="0.15">
      <c r="A21" s="348">
        <v>11</v>
      </c>
      <c r="B21" s="108"/>
      <c r="C21" s="109"/>
      <c r="D21" s="349"/>
      <c r="E21" s="350"/>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10">
        <f t="shared" si="0"/>
        <v>0</v>
      </c>
      <c r="AL21" s="111">
        <f t="shared" si="1"/>
        <v>0</v>
      </c>
      <c r="AM21" s="714"/>
      <c r="AN21" s="714"/>
    </row>
    <row r="22" spans="1:40" ht="18" customHeight="1" x14ac:dyDescent="0.15">
      <c r="A22" s="348">
        <v>12</v>
      </c>
      <c r="B22" s="108"/>
      <c r="C22" s="109"/>
      <c r="D22" s="349"/>
      <c r="E22" s="350"/>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10">
        <f t="shared" si="0"/>
        <v>0</v>
      </c>
      <c r="AL22" s="111">
        <f t="shared" si="1"/>
        <v>0</v>
      </c>
      <c r="AM22" s="714"/>
      <c r="AN22" s="714"/>
    </row>
    <row r="23" spans="1:40" ht="18" customHeight="1" x14ac:dyDescent="0.15">
      <c r="A23" s="348">
        <v>13</v>
      </c>
      <c r="B23" s="108"/>
      <c r="C23" s="109"/>
      <c r="D23" s="349"/>
      <c r="E23" s="350"/>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10">
        <f t="shared" si="0"/>
        <v>0</v>
      </c>
      <c r="AL23" s="111">
        <f t="shared" si="1"/>
        <v>0</v>
      </c>
      <c r="AM23" s="714"/>
      <c r="AN23" s="714"/>
    </row>
    <row r="24" spans="1:40" ht="18" customHeight="1" x14ac:dyDescent="0.15">
      <c r="A24" s="348">
        <v>14</v>
      </c>
      <c r="B24" s="108"/>
      <c r="C24" s="109"/>
      <c r="D24" s="349"/>
      <c r="E24" s="350"/>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10">
        <f t="shared" si="0"/>
        <v>0</v>
      </c>
      <c r="AL24" s="111">
        <f t="shared" si="1"/>
        <v>0</v>
      </c>
      <c r="AM24" s="714"/>
      <c r="AN24" s="714"/>
    </row>
    <row r="25" spans="1:40" ht="18" customHeight="1" x14ac:dyDescent="0.15">
      <c r="A25" s="348">
        <v>15</v>
      </c>
      <c r="B25" s="108"/>
      <c r="C25" s="109"/>
      <c r="D25" s="349"/>
      <c r="E25" s="350"/>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10">
        <f t="shared" si="0"/>
        <v>0</v>
      </c>
      <c r="AL25" s="111">
        <f t="shared" si="1"/>
        <v>0</v>
      </c>
      <c r="AM25" s="714"/>
      <c r="AN25" s="714"/>
    </row>
    <row r="26" spans="1:40" ht="18" customHeight="1" x14ac:dyDescent="0.15">
      <c r="A26" s="348">
        <v>16</v>
      </c>
      <c r="B26" s="108"/>
      <c r="C26" s="109"/>
      <c r="D26" s="349"/>
      <c r="E26" s="350"/>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c r="AG26" s="155"/>
      <c r="AH26" s="155"/>
      <c r="AI26" s="155"/>
      <c r="AJ26" s="155"/>
      <c r="AK26" s="110">
        <f t="shared" si="0"/>
        <v>0</v>
      </c>
      <c r="AL26" s="111">
        <f t="shared" si="1"/>
        <v>0</v>
      </c>
      <c r="AM26" s="714"/>
      <c r="AN26" s="714"/>
    </row>
    <row r="27" spans="1:40" ht="18" customHeight="1" x14ac:dyDescent="0.15">
      <c r="A27" s="348">
        <v>17</v>
      </c>
      <c r="B27" s="108"/>
      <c r="C27" s="109"/>
      <c r="D27" s="349"/>
      <c r="E27" s="350"/>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10">
        <f t="shared" si="0"/>
        <v>0</v>
      </c>
      <c r="AL27" s="111">
        <f t="shared" si="1"/>
        <v>0</v>
      </c>
      <c r="AM27" s="714"/>
      <c r="AN27" s="714"/>
    </row>
    <row r="28" spans="1:40" ht="18" customHeight="1" x14ac:dyDescent="0.15">
      <c r="A28" s="348">
        <v>18</v>
      </c>
      <c r="B28" s="108"/>
      <c r="C28" s="109"/>
      <c r="D28" s="349"/>
      <c r="E28" s="350"/>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10">
        <f t="shared" si="0"/>
        <v>0</v>
      </c>
      <c r="AL28" s="111">
        <f t="shared" si="1"/>
        <v>0</v>
      </c>
      <c r="AM28" s="714"/>
      <c r="AN28" s="714"/>
    </row>
    <row r="29" spans="1:40" ht="18" customHeight="1" x14ac:dyDescent="0.15">
      <c r="A29" s="348">
        <v>19</v>
      </c>
      <c r="B29" s="108"/>
      <c r="C29" s="109"/>
      <c r="D29" s="349"/>
      <c r="E29" s="350"/>
      <c r="F29" s="155"/>
      <c r="G29" s="155"/>
      <c r="H29" s="155"/>
      <c r="I29" s="155"/>
      <c r="J29" s="155"/>
      <c r="K29" s="155"/>
      <c r="L29" s="155"/>
      <c r="M29" s="155"/>
      <c r="N29" s="155"/>
      <c r="O29" s="155"/>
      <c r="P29" s="155"/>
      <c r="Q29" s="155"/>
      <c r="R29" s="155"/>
      <c r="S29" s="155"/>
      <c r="T29" s="155"/>
      <c r="U29" s="155"/>
      <c r="V29" s="155"/>
      <c r="W29" s="155"/>
      <c r="X29" s="155"/>
      <c r="Y29" s="155"/>
      <c r="Z29" s="155"/>
      <c r="AA29" s="155"/>
      <c r="AB29" s="155"/>
      <c r="AC29" s="155"/>
      <c r="AD29" s="155"/>
      <c r="AE29" s="155"/>
      <c r="AF29" s="155"/>
      <c r="AG29" s="155"/>
      <c r="AH29" s="155"/>
      <c r="AI29" s="155"/>
      <c r="AJ29" s="155"/>
      <c r="AK29" s="110">
        <f t="shared" si="0"/>
        <v>0</v>
      </c>
      <c r="AL29" s="111">
        <f t="shared" si="1"/>
        <v>0</v>
      </c>
      <c r="AM29" s="714"/>
      <c r="AN29" s="714"/>
    </row>
    <row r="30" spans="1:40" ht="18" customHeight="1" x14ac:dyDescent="0.15">
      <c r="A30" s="348">
        <v>20</v>
      </c>
      <c r="B30" s="108"/>
      <c r="C30" s="109"/>
      <c r="D30" s="349"/>
      <c r="E30" s="350"/>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10">
        <f t="shared" si="0"/>
        <v>0</v>
      </c>
      <c r="AL30" s="111">
        <f t="shared" si="1"/>
        <v>0</v>
      </c>
      <c r="AM30" s="714"/>
      <c r="AN30" s="714"/>
    </row>
    <row r="31" spans="1:40" ht="18" customHeight="1" x14ac:dyDescent="0.15">
      <c r="A31" s="711" t="s">
        <v>5</v>
      </c>
      <c r="B31" s="721"/>
      <c r="C31" s="721"/>
      <c r="D31" s="721"/>
      <c r="E31" s="721"/>
      <c r="F31" s="112">
        <f>+SUM(F11:F30)</f>
        <v>0</v>
      </c>
      <c r="G31" s="112">
        <f t="shared" ref="G31:AJ31" si="2">+SUM(G11:G30)</f>
        <v>0</v>
      </c>
      <c r="H31" s="112">
        <f t="shared" si="2"/>
        <v>0</v>
      </c>
      <c r="I31" s="112">
        <f t="shared" si="2"/>
        <v>0</v>
      </c>
      <c r="J31" s="112">
        <f t="shared" si="2"/>
        <v>0</v>
      </c>
      <c r="K31" s="112">
        <f t="shared" si="2"/>
        <v>0</v>
      </c>
      <c r="L31" s="112">
        <f t="shared" si="2"/>
        <v>0</v>
      </c>
      <c r="M31" s="112">
        <f t="shared" si="2"/>
        <v>0</v>
      </c>
      <c r="N31" s="112">
        <f t="shared" si="2"/>
        <v>0</v>
      </c>
      <c r="O31" s="112">
        <f t="shared" si="2"/>
        <v>0</v>
      </c>
      <c r="P31" s="112">
        <f t="shared" si="2"/>
        <v>0</v>
      </c>
      <c r="Q31" s="112">
        <f t="shared" si="2"/>
        <v>0</v>
      </c>
      <c r="R31" s="112">
        <f t="shared" si="2"/>
        <v>0</v>
      </c>
      <c r="S31" s="112">
        <f t="shared" si="2"/>
        <v>0</v>
      </c>
      <c r="T31" s="112">
        <f t="shared" si="2"/>
        <v>0</v>
      </c>
      <c r="U31" s="112">
        <f t="shared" si="2"/>
        <v>0</v>
      </c>
      <c r="V31" s="112">
        <f t="shared" si="2"/>
        <v>0</v>
      </c>
      <c r="W31" s="112">
        <f t="shared" si="2"/>
        <v>0</v>
      </c>
      <c r="X31" s="112">
        <f t="shared" si="2"/>
        <v>0</v>
      </c>
      <c r="Y31" s="112">
        <f t="shared" si="2"/>
        <v>0</v>
      </c>
      <c r="Z31" s="112">
        <f t="shared" si="2"/>
        <v>0</v>
      </c>
      <c r="AA31" s="112">
        <f t="shared" si="2"/>
        <v>0</v>
      </c>
      <c r="AB31" s="112">
        <f t="shared" si="2"/>
        <v>0</v>
      </c>
      <c r="AC31" s="112">
        <f t="shared" si="2"/>
        <v>0</v>
      </c>
      <c r="AD31" s="112">
        <f t="shared" si="2"/>
        <v>0</v>
      </c>
      <c r="AE31" s="112">
        <f t="shared" si="2"/>
        <v>0</v>
      </c>
      <c r="AF31" s="112">
        <f t="shared" si="2"/>
        <v>0</v>
      </c>
      <c r="AG31" s="112">
        <f t="shared" si="2"/>
        <v>0</v>
      </c>
      <c r="AH31" s="112">
        <f t="shared" si="2"/>
        <v>0</v>
      </c>
      <c r="AI31" s="112">
        <f t="shared" si="2"/>
        <v>0</v>
      </c>
      <c r="AJ31" s="112">
        <f t="shared" si="2"/>
        <v>0</v>
      </c>
      <c r="AK31" s="110">
        <f t="shared" si="0"/>
        <v>0</v>
      </c>
      <c r="AL31" s="111">
        <f>IF($AK$3="４週",AK31/4,AK31/(DAY(EOMONTH($F$9,0))/7))</f>
        <v>0</v>
      </c>
      <c r="AM31" s="706"/>
      <c r="AN31" s="706"/>
    </row>
    <row r="32" spans="1:40" ht="18" customHeight="1" x14ac:dyDescent="0.15">
      <c r="A32" s="721" t="s">
        <v>6</v>
      </c>
      <c r="B32" s="721"/>
      <c r="C32" s="721"/>
      <c r="D32" s="721"/>
      <c r="E32" s="722"/>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2"/>
      <c r="AL32" s="114"/>
      <c r="AM32" s="706"/>
      <c r="AN32" s="706"/>
    </row>
    <row r="33" spans="1:43" ht="15" customHeight="1" x14ac:dyDescent="0.15">
      <c r="A33" s="345"/>
      <c r="B33" s="345"/>
      <c r="C33" s="345"/>
      <c r="D33" s="345"/>
      <c r="E33" s="345"/>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345"/>
      <c r="AL33" s="345"/>
      <c r="AM33" s="28"/>
    </row>
    <row r="34" spans="1:43" ht="15" customHeight="1" x14ac:dyDescent="0.15">
      <c r="A34" s="345"/>
      <c r="B34" s="345"/>
      <c r="C34" s="345"/>
      <c r="D34" s="345"/>
      <c r="E34" s="345"/>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345"/>
      <c r="AL34" s="345"/>
      <c r="AM34" s="28"/>
    </row>
    <row r="35" spans="1:43" ht="15" customHeight="1" x14ac:dyDescent="0.15">
      <c r="A35" s="345"/>
      <c r="B35" s="345"/>
      <c r="C35" s="345"/>
      <c r="D35" s="345"/>
      <c r="E35" s="345"/>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345"/>
      <c r="AL35" s="345"/>
      <c r="AM35" s="28"/>
    </row>
    <row r="36" spans="1:43" ht="21" customHeight="1" x14ac:dyDescent="0.15">
      <c r="A36" s="104" t="s">
        <v>483</v>
      </c>
      <c r="B36" s="345"/>
      <c r="C36" s="345"/>
      <c r="D36" s="345"/>
      <c r="E36" s="345"/>
      <c r="F36" s="345"/>
      <c r="G36" s="68"/>
      <c r="H36" s="68"/>
      <c r="I36" s="68"/>
      <c r="J36" s="68"/>
      <c r="K36" s="68"/>
      <c r="L36" s="68"/>
      <c r="M36" s="68"/>
      <c r="N36" s="68"/>
      <c r="O36" s="68"/>
      <c r="AM36" s="345"/>
      <c r="AN36" s="28"/>
    </row>
    <row r="37" spans="1:43" ht="24.95" customHeight="1" x14ac:dyDescent="0.15">
      <c r="A37" s="710"/>
      <c r="B37" s="710"/>
      <c r="C37" s="710"/>
      <c r="D37" s="351">
        <v>4</v>
      </c>
      <c r="E37" s="351">
        <v>5</v>
      </c>
      <c r="F37" s="723">
        <v>6</v>
      </c>
      <c r="G37" s="723"/>
      <c r="H37" s="723"/>
      <c r="I37" s="723">
        <v>7</v>
      </c>
      <c r="J37" s="723"/>
      <c r="K37" s="723"/>
      <c r="L37" s="723">
        <v>8</v>
      </c>
      <c r="M37" s="723"/>
      <c r="N37" s="723"/>
      <c r="O37" s="723">
        <v>9</v>
      </c>
      <c r="P37" s="723"/>
      <c r="Q37" s="723"/>
      <c r="R37" s="723">
        <v>10</v>
      </c>
      <c r="S37" s="723"/>
      <c r="T37" s="723"/>
      <c r="U37" s="723">
        <v>11</v>
      </c>
      <c r="V37" s="723"/>
      <c r="W37" s="723"/>
      <c r="X37" s="723">
        <v>12</v>
      </c>
      <c r="Y37" s="723"/>
      <c r="Z37" s="723"/>
      <c r="AA37" s="723">
        <v>1</v>
      </c>
      <c r="AB37" s="723"/>
      <c r="AC37" s="723"/>
      <c r="AD37" s="723">
        <v>2</v>
      </c>
      <c r="AE37" s="723"/>
      <c r="AF37" s="723"/>
      <c r="AG37" s="723">
        <v>3</v>
      </c>
      <c r="AH37" s="723"/>
      <c r="AI37" s="723"/>
      <c r="AJ37" s="710" t="s">
        <v>8</v>
      </c>
      <c r="AK37" s="710"/>
      <c r="AL37" s="156" t="s">
        <v>484</v>
      </c>
      <c r="AM37" s="156" t="s">
        <v>485</v>
      </c>
      <c r="AN37" s="352"/>
      <c r="AO37" s="352"/>
      <c r="AP37" s="352"/>
      <c r="AQ37" s="352"/>
    </row>
    <row r="38" spans="1:43" ht="18" customHeight="1" x14ac:dyDescent="0.15">
      <c r="A38" s="724" t="s">
        <v>486</v>
      </c>
      <c r="B38" s="724"/>
      <c r="C38" s="724"/>
      <c r="D38" s="112">
        <f>SUM(D39:D43)</f>
        <v>4500</v>
      </c>
      <c r="E38" s="112">
        <f>SUM(E39:E43)</f>
        <v>4215</v>
      </c>
      <c r="F38" s="725">
        <f>SUM(F39:H43)</f>
        <v>4500</v>
      </c>
      <c r="G38" s="725"/>
      <c r="H38" s="725"/>
      <c r="I38" s="725">
        <f>SUM(I39:K43)</f>
        <v>4725</v>
      </c>
      <c r="J38" s="725"/>
      <c r="K38" s="725"/>
      <c r="L38" s="725">
        <f>SUM(L39:N43)</f>
        <v>4725</v>
      </c>
      <c r="M38" s="725"/>
      <c r="N38" s="725"/>
      <c r="O38" s="725">
        <f>SUM(O39:Q43)</f>
        <v>4275</v>
      </c>
      <c r="P38" s="725"/>
      <c r="Q38" s="725"/>
      <c r="R38" s="725">
        <f>SUM(R39:T43)</f>
        <v>4500</v>
      </c>
      <c r="S38" s="725"/>
      <c r="T38" s="725"/>
      <c r="U38" s="725">
        <f>SUM(U39:W43)</f>
        <v>4500</v>
      </c>
      <c r="V38" s="725"/>
      <c r="W38" s="725"/>
      <c r="X38" s="725">
        <f>SUM(X39:Z43)</f>
        <v>4275</v>
      </c>
      <c r="Y38" s="725"/>
      <c r="Z38" s="725"/>
      <c r="AA38" s="725">
        <f>SUM(AA39:AC43)</f>
        <v>4275</v>
      </c>
      <c r="AB38" s="725"/>
      <c r="AC38" s="725"/>
      <c r="AD38" s="725">
        <f>SUM(AD39:AF43)</f>
        <v>4275</v>
      </c>
      <c r="AE38" s="725"/>
      <c r="AF38" s="725"/>
      <c r="AG38" s="725">
        <f>SUM(AG39:AI43)</f>
        <v>2500</v>
      </c>
      <c r="AH38" s="725"/>
      <c r="AI38" s="725"/>
      <c r="AJ38" s="726">
        <f t="shared" ref="AJ38:AJ43" si="3">SUM(D38:AI38)</f>
        <v>51265</v>
      </c>
      <c r="AK38" s="726"/>
      <c r="AL38" s="727">
        <f>ROUNDUP(((AJ38-AJ44-AJ45)+AJ44*0.5+AJ45*0.75)/AJ46,1)</f>
        <v>208.6</v>
      </c>
      <c r="AM38" s="727">
        <f>ROUND((2*AJ39+3*AJ40+4*AJ41+5*AJ42+6*AJ43)/AJ38,1)</f>
        <v>4.3</v>
      </c>
      <c r="AN38" s="352"/>
      <c r="AO38" s="352"/>
      <c r="AP38" s="352"/>
      <c r="AQ38" s="352"/>
    </row>
    <row r="39" spans="1:43" ht="18" customHeight="1" x14ac:dyDescent="0.15">
      <c r="A39" s="730" t="s">
        <v>487</v>
      </c>
      <c r="B39" s="731"/>
      <c r="C39" s="732"/>
      <c r="D39" s="155">
        <v>100</v>
      </c>
      <c r="E39" s="155">
        <v>95</v>
      </c>
      <c r="F39" s="733">
        <v>100</v>
      </c>
      <c r="G39" s="733"/>
      <c r="H39" s="733"/>
      <c r="I39" s="733">
        <v>105</v>
      </c>
      <c r="J39" s="733"/>
      <c r="K39" s="733"/>
      <c r="L39" s="733">
        <v>105</v>
      </c>
      <c r="M39" s="733"/>
      <c r="N39" s="733"/>
      <c r="O39" s="733">
        <v>95</v>
      </c>
      <c r="P39" s="733"/>
      <c r="Q39" s="733"/>
      <c r="R39" s="733">
        <v>100</v>
      </c>
      <c r="S39" s="733"/>
      <c r="T39" s="733"/>
      <c r="U39" s="733">
        <v>100</v>
      </c>
      <c r="V39" s="733"/>
      <c r="W39" s="733"/>
      <c r="X39" s="733">
        <v>95</v>
      </c>
      <c r="Y39" s="733"/>
      <c r="Z39" s="733"/>
      <c r="AA39" s="733">
        <v>95</v>
      </c>
      <c r="AB39" s="733"/>
      <c r="AC39" s="733"/>
      <c r="AD39" s="733">
        <v>95</v>
      </c>
      <c r="AE39" s="733"/>
      <c r="AF39" s="733"/>
      <c r="AG39" s="733">
        <v>100</v>
      </c>
      <c r="AH39" s="733"/>
      <c r="AI39" s="733"/>
      <c r="AJ39" s="726">
        <f t="shared" si="3"/>
        <v>1185</v>
      </c>
      <c r="AK39" s="726"/>
      <c r="AL39" s="728"/>
      <c r="AM39" s="728"/>
      <c r="AN39" s="352"/>
      <c r="AO39" s="352"/>
      <c r="AP39" s="352"/>
      <c r="AQ39" s="352"/>
    </row>
    <row r="40" spans="1:43" ht="18" customHeight="1" x14ac:dyDescent="0.15">
      <c r="A40" s="730" t="s">
        <v>488</v>
      </c>
      <c r="B40" s="731"/>
      <c r="C40" s="732"/>
      <c r="D40" s="155">
        <v>100</v>
      </c>
      <c r="E40" s="155">
        <v>95</v>
      </c>
      <c r="F40" s="733">
        <v>100</v>
      </c>
      <c r="G40" s="733"/>
      <c r="H40" s="733"/>
      <c r="I40" s="733">
        <v>105</v>
      </c>
      <c r="J40" s="733"/>
      <c r="K40" s="733"/>
      <c r="L40" s="733">
        <v>105</v>
      </c>
      <c r="M40" s="733"/>
      <c r="N40" s="733"/>
      <c r="O40" s="733">
        <v>95</v>
      </c>
      <c r="P40" s="733"/>
      <c r="Q40" s="733"/>
      <c r="R40" s="733">
        <v>100</v>
      </c>
      <c r="S40" s="733"/>
      <c r="T40" s="733"/>
      <c r="U40" s="733">
        <v>100</v>
      </c>
      <c r="V40" s="733"/>
      <c r="W40" s="733"/>
      <c r="X40" s="733">
        <v>95</v>
      </c>
      <c r="Y40" s="733"/>
      <c r="Z40" s="733"/>
      <c r="AA40" s="733">
        <v>95</v>
      </c>
      <c r="AB40" s="733"/>
      <c r="AC40" s="733"/>
      <c r="AD40" s="733">
        <v>95</v>
      </c>
      <c r="AE40" s="733"/>
      <c r="AF40" s="733"/>
      <c r="AG40" s="733">
        <v>100</v>
      </c>
      <c r="AH40" s="733"/>
      <c r="AI40" s="733"/>
      <c r="AJ40" s="726">
        <f t="shared" si="3"/>
        <v>1185</v>
      </c>
      <c r="AK40" s="726"/>
      <c r="AL40" s="728"/>
      <c r="AM40" s="728"/>
      <c r="AN40" s="352"/>
      <c r="AO40" s="352"/>
      <c r="AP40" s="352"/>
      <c r="AQ40" s="352"/>
    </row>
    <row r="41" spans="1:43" ht="18" customHeight="1" x14ac:dyDescent="0.15">
      <c r="A41" s="730" t="s">
        <v>489</v>
      </c>
      <c r="B41" s="731"/>
      <c r="C41" s="732"/>
      <c r="D41" s="155">
        <v>2800</v>
      </c>
      <c r="E41" s="155">
        <v>2620</v>
      </c>
      <c r="F41" s="733">
        <v>2800</v>
      </c>
      <c r="G41" s="733"/>
      <c r="H41" s="733"/>
      <c r="I41" s="733">
        <v>2940</v>
      </c>
      <c r="J41" s="733"/>
      <c r="K41" s="733"/>
      <c r="L41" s="733">
        <v>2940</v>
      </c>
      <c r="M41" s="733"/>
      <c r="N41" s="733"/>
      <c r="O41" s="733">
        <v>2660</v>
      </c>
      <c r="P41" s="733"/>
      <c r="Q41" s="733"/>
      <c r="R41" s="733">
        <v>2800</v>
      </c>
      <c r="S41" s="733"/>
      <c r="T41" s="733"/>
      <c r="U41" s="733">
        <v>2800</v>
      </c>
      <c r="V41" s="733"/>
      <c r="W41" s="733"/>
      <c r="X41" s="733">
        <v>2660</v>
      </c>
      <c r="Y41" s="733"/>
      <c r="Z41" s="733"/>
      <c r="AA41" s="733">
        <v>2660</v>
      </c>
      <c r="AB41" s="733"/>
      <c r="AC41" s="733"/>
      <c r="AD41" s="733">
        <v>2660</v>
      </c>
      <c r="AE41" s="733"/>
      <c r="AF41" s="733"/>
      <c r="AG41" s="733">
        <v>800</v>
      </c>
      <c r="AH41" s="733"/>
      <c r="AI41" s="733"/>
      <c r="AJ41" s="726">
        <f t="shared" si="3"/>
        <v>31140</v>
      </c>
      <c r="AK41" s="726"/>
      <c r="AL41" s="728"/>
      <c r="AM41" s="728"/>
      <c r="AN41" s="352"/>
      <c r="AO41" s="352"/>
      <c r="AP41" s="352"/>
      <c r="AQ41" s="352"/>
    </row>
    <row r="42" spans="1:43" ht="18" customHeight="1" x14ac:dyDescent="0.15">
      <c r="A42" s="730" t="s">
        <v>490</v>
      </c>
      <c r="B42" s="731"/>
      <c r="C42" s="732"/>
      <c r="D42" s="155">
        <v>1400</v>
      </c>
      <c r="E42" s="155">
        <v>1310</v>
      </c>
      <c r="F42" s="733">
        <v>1400</v>
      </c>
      <c r="G42" s="733"/>
      <c r="H42" s="733"/>
      <c r="I42" s="733">
        <v>1470</v>
      </c>
      <c r="J42" s="733"/>
      <c r="K42" s="733"/>
      <c r="L42" s="733">
        <v>1470</v>
      </c>
      <c r="M42" s="733"/>
      <c r="N42" s="733"/>
      <c r="O42" s="733">
        <v>1330</v>
      </c>
      <c r="P42" s="733"/>
      <c r="Q42" s="733"/>
      <c r="R42" s="733">
        <v>1400</v>
      </c>
      <c r="S42" s="733"/>
      <c r="T42" s="733"/>
      <c r="U42" s="733">
        <v>1400</v>
      </c>
      <c r="V42" s="733"/>
      <c r="W42" s="733"/>
      <c r="X42" s="733">
        <v>1330</v>
      </c>
      <c r="Y42" s="733"/>
      <c r="Z42" s="733"/>
      <c r="AA42" s="733">
        <v>1330</v>
      </c>
      <c r="AB42" s="733"/>
      <c r="AC42" s="733"/>
      <c r="AD42" s="733">
        <v>1330</v>
      </c>
      <c r="AE42" s="733"/>
      <c r="AF42" s="733"/>
      <c r="AG42" s="733">
        <v>1400</v>
      </c>
      <c r="AH42" s="733"/>
      <c r="AI42" s="733"/>
      <c r="AJ42" s="726">
        <f t="shared" si="3"/>
        <v>16570</v>
      </c>
      <c r="AK42" s="726"/>
      <c r="AL42" s="728"/>
      <c r="AM42" s="728"/>
      <c r="AN42" s="352"/>
      <c r="AO42" s="352"/>
      <c r="AP42" s="352"/>
      <c r="AQ42" s="352"/>
    </row>
    <row r="43" spans="1:43" ht="18" customHeight="1" x14ac:dyDescent="0.15">
      <c r="A43" s="730" t="s">
        <v>491</v>
      </c>
      <c r="B43" s="731"/>
      <c r="C43" s="732"/>
      <c r="D43" s="155">
        <v>100</v>
      </c>
      <c r="E43" s="155">
        <v>95</v>
      </c>
      <c r="F43" s="733">
        <v>100</v>
      </c>
      <c r="G43" s="733"/>
      <c r="H43" s="733"/>
      <c r="I43" s="733">
        <v>105</v>
      </c>
      <c r="J43" s="733"/>
      <c r="K43" s="733"/>
      <c r="L43" s="733">
        <v>105</v>
      </c>
      <c r="M43" s="733"/>
      <c r="N43" s="733"/>
      <c r="O43" s="733">
        <v>95</v>
      </c>
      <c r="P43" s="733"/>
      <c r="Q43" s="733"/>
      <c r="R43" s="733">
        <v>100</v>
      </c>
      <c r="S43" s="733"/>
      <c r="T43" s="733"/>
      <c r="U43" s="733">
        <v>100</v>
      </c>
      <c r="V43" s="733"/>
      <c r="W43" s="733"/>
      <c r="X43" s="733">
        <v>95</v>
      </c>
      <c r="Y43" s="733"/>
      <c r="Z43" s="733"/>
      <c r="AA43" s="733">
        <v>95</v>
      </c>
      <c r="AB43" s="733"/>
      <c r="AC43" s="733"/>
      <c r="AD43" s="733">
        <v>95</v>
      </c>
      <c r="AE43" s="733"/>
      <c r="AF43" s="733"/>
      <c r="AG43" s="733">
        <v>100</v>
      </c>
      <c r="AH43" s="733"/>
      <c r="AI43" s="733"/>
      <c r="AJ43" s="726">
        <f t="shared" si="3"/>
        <v>1185</v>
      </c>
      <c r="AK43" s="726"/>
      <c r="AL43" s="728"/>
      <c r="AM43" s="728"/>
      <c r="AN43" s="352"/>
      <c r="AO43" s="352"/>
      <c r="AP43" s="352"/>
      <c r="AQ43" s="352"/>
    </row>
    <row r="44" spans="1:43" ht="18" customHeight="1" x14ac:dyDescent="0.15">
      <c r="A44" s="353"/>
      <c r="B44" s="354" t="s">
        <v>492</v>
      </c>
      <c r="C44" s="355"/>
      <c r="D44" s="155">
        <v>100</v>
      </c>
      <c r="E44" s="155">
        <v>95</v>
      </c>
      <c r="F44" s="733">
        <v>100</v>
      </c>
      <c r="G44" s="733"/>
      <c r="H44" s="733"/>
      <c r="I44" s="733">
        <v>105</v>
      </c>
      <c r="J44" s="733"/>
      <c r="K44" s="733"/>
      <c r="L44" s="733">
        <v>105</v>
      </c>
      <c r="M44" s="733"/>
      <c r="N44" s="733"/>
      <c r="O44" s="733">
        <v>95</v>
      </c>
      <c r="P44" s="733"/>
      <c r="Q44" s="733"/>
      <c r="R44" s="733">
        <v>100</v>
      </c>
      <c r="S44" s="733"/>
      <c r="T44" s="733"/>
      <c r="U44" s="733">
        <v>100</v>
      </c>
      <c r="V44" s="733"/>
      <c r="W44" s="733"/>
      <c r="X44" s="733">
        <v>95</v>
      </c>
      <c r="Y44" s="733"/>
      <c r="Z44" s="733"/>
      <c r="AA44" s="733">
        <v>95</v>
      </c>
      <c r="AB44" s="733"/>
      <c r="AC44" s="733"/>
      <c r="AD44" s="733">
        <v>95</v>
      </c>
      <c r="AE44" s="733"/>
      <c r="AF44" s="733"/>
      <c r="AG44" s="733">
        <v>2000</v>
      </c>
      <c r="AH44" s="733"/>
      <c r="AI44" s="733"/>
      <c r="AJ44" s="726">
        <f t="shared" ref="AJ44:AJ45" si="4">SUM(D44:AI44)</f>
        <v>3085</v>
      </c>
      <c r="AK44" s="726"/>
      <c r="AL44" s="728"/>
      <c r="AM44" s="728"/>
      <c r="AN44" s="352"/>
      <c r="AO44" s="352"/>
      <c r="AP44" s="352"/>
      <c r="AQ44" s="352"/>
    </row>
    <row r="45" spans="1:43" ht="18" customHeight="1" x14ac:dyDescent="0.15">
      <c r="A45" s="353"/>
      <c r="B45" s="738" t="s">
        <v>493</v>
      </c>
      <c r="C45" s="739"/>
      <c r="D45" s="155">
        <v>100</v>
      </c>
      <c r="E45" s="155">
        <v>95</v>
      </c>
      <c r="F45" s="733">
        <v>100</v>
      </c>
      <c r="G45" s="733"/>
      <c r="H45" s="733"/>
      <c r="I45" s="733">
        <v>105</v>
      </c>
      <c r="J45" s="733"/>
      <c r="K45" s="733"/>
      <c r="L45" s="733">
        <v>105</v>
      </c>
      <c r="M45" s="733"/>
      <c r="N45" s="733"/>
      <c r="O45" s="733">
        <v>95</v>
      </c>
      <c r="P45" s="733"/>
      <c r="Q45" s="733"/>
      <c r="R45" s="733">
        <v>100</v>
      </c>
      <c r="S45" s="733"/>
      <c r="T45" s="733"/>
      <c r="U45" s="733">
        <v>100</v>
      </c>
      <c r="V45" s="733"/>
      <c r="W45" s="733"/>
      <c r="X45" s="733">
        <v>95</v>
      </c>
      <c r="Y45" s="733"/>
      <c r="Z45" s="733"/>
      <c r="AA45" s="733">
        <v>95</v>
      </c>
      <c r="AB45" s="733"/>
      <c r="AC45" s="733"/>
      <c r="AD45" s="733">
        <v>95</v>
      </c>
      <c r="AE45" s="733"/>
      <c r="AF45" s="733"/>
      <c r="AG45" s="733">
        <v>100</v>
      </c>
      <c r="AH45" s="733"/>
      <c r="AI45" s="733"/>
      <c r="AJ45" s="726">
        <f t="shared" si="4"/>
        <v>1185</v>
      </c>
      <c r="AK45" s="726"/>
      <c r="AL45" s="728"/>
      <c r="AM45" s="728"/>
      <c r="AN45" s="352"/>
      <c r="AO45" s="352"/>
      <c r="AP45" s="352"/>
      <c r="AQ45" s="352"/>
    </row>
    <row r="46" spans="1:43" ht="18" customHeight="1" x14ac:dyDescent="0.15">
      <c r="A46" s="724" t="s">
        <v>494</v>
      </c>
      <c r="B46" s="724"/>
      <c r="C46" s="724"/>
      <c r="D46" s="155">
        <v>20</v>
      </c>
      <c r="E46" s="155">
        <v>19</v>
      </c>
      <c r="F46" s="733">
        <v>20</v>
      </c>
      <c r="G46" s="733"/>
      <c r="H46" s="733"/>
      <c r="I46" s="733">
        <v>21</v>
      </c>
      <c r="J46" s="733"/>
      <c r="K46" s="733"/>
      <c r="L46" s="733">
        <v>21</v>
      </c>
      <c r="M46" s="733"/>
      <c r="N46" s="733"/>
      <c r="O46" s="733">
        <v>19</v>
      </c>
      <c r="P46" s="733"/>
      <c r="Q46" s="733"/>
      <c r="R46" s="733">
        <v>20</v>
      </c>
      <c r="S46" s="733"/>
      <c r="T46" s="733"/>
      <c r="U46" s="733">
        <v>20</v>
      </c>
      <c r="V46" s="733"/>
      <c r="W46" s="733"/>
      <c r="X46" s="733">
        <v>19</v>
      </c>
      <c r="Y46" s="733"/>
      <c r="Z46" s="733"/>
      <c r="AA46" s="733">
        <v>19</v>
      </c>
      <c r="AB46" s="733"/>
      <c r="AC46" s="733"/>
      <c r="AD46" s="733">
        <v>19</v>
      </c>
      <c r="AE46" s="733"/>
      <c r="AF46" s="733"/>
      <c r="AG46" s="733">
        <v>20</v>
      </c>
      <c r="AH46" s="733"/>
      <c r="AI46" s="733"/>
      <c r="AJ46" s="726">
        <f>+SUM(D46:AI46)</f>
        <v>237</v>
      </c>
      <c r="AK46" s="726"/>
      <c r="AL46" s="729"/>
      <c r="AM46" s="729"/>
      <c r="AN46" s="352"/>
      <c r="AO46" s="352"/>
      <c r="AP46" s="352"/>
      <c r="AQ46" s="352"/>
    </row>
    <row r="47" spans="1:43" ht="18" customHeight="1" x14ac:dyDescent="0.15">
      <c r="A47" s="115" t="s">
        <v>495</v>
      </c>
      <c r="B47" s="115"/>
      <c r="C47" s="115"/>
      <c r="D47" s="352"/>
      <c r="E47" s="352"/>
      <c r="F47" s="352"/>
      <c r="G47" s="352"/>
      <c r="H47" s="352"/>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356"/>
      <c r="AK47" s="68"/>
      <c r="AL47" s="345"/>
      <c r="AM47" s="345"/>
      <c r="AN47" s="28"/>
    </row>
    <row r="48" spans="1:43" ht="5.0999999999999996" customHeight="1" x14ac:dyDescent="0.15">
      <c r="A48" s="115"/>
      <c r="B48" s="115"/>
      <c r="C48" s="115"/>
      <c r="D48" s="352"/>
      <c r="E48" s="352"/>
      <c r="F48" s="352"/>
      <c r="G48" s="352"/>
      <c r="H48" s="352"/>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356"/>
      <c r="AK48" s="68"/>
      <c r="AL48" s="345"/>
      <c r="AM48" s="345"/>
      <c r="AN48" s="28"/>
    </row>
    <row r="49" spans="1:40" ht="18" customHeight="1" x14ac:dyDescent="0.15">
      <c r="A49" s="104" t="s">
        <v>496</v>
      </c>
      <c r="B49" s="68"/>
      <c r="D49" s="68"/>
      <c r="E49" s="68"/>
      <c r="F49" s="68"/>
      <c r="G49" s="68"/>
      <c r="H49" s="68"/>
      <c r="I49" s="68"/>
      <c r="J49" s="68"/>
      <c r="K49" s="68"/>
      <c r="L49" s="68"/>
      <c r="M49" s="68"/>
      <c r="N49" s="68"/>
      <c r="O49" s="68"/>
      <c r="P49" s="68"/>
      <c r="Q49" s="68"/>
      <c r="R49" s="68"/>
      <c r="S49" s="68"/>
      <c r="T49" s="68"/>
      <c r="U49" s="68"/>
      <c r="V49" s="68"/>
      <c r="W49" s="345"/>
      <c r="X49" s="68"/>
      <c r="Y49" s="68"/>
      <c r="Z49" s="68"/>
      <c r="AA49" s="68"/>
      <c r="AB49" s="68"/>
      <c r="AC49" s="68"/>
      <c r="AD49" s="68"/>
      <c r="AE49" s="68"/>
      <c r="AF49" s="68"/>
      <c r="AG49" s="68"/>
      <c r="AH49" s="68"/>
      <c r="AI49" s="68"/>
      <c r="AJ49" s="356"/>
      <c r="AK49" s="68"/>
      <c r="AL49" s="345"/>
      <c r="AM49" s="345"/>
      <c r="AN49" s="28"/>
    </row>
    <row r="50" spans="1:40" ht="45" customHeight="1" x14ac:dyDescent="0.15">
      <c r="A50" s="710" t="s">
        <v>497</v>
      </c>
      <c r="B50" s="710"/>
      <c r="C50" s="710" t="s">
        <v>498</v>
      </c>
      <c r="D50" s="710"/>
      <c r="E50" s="719" t="s">
        <v>499</v>
      </c>
      <c r="F50" s="719"/>
      <c r="G50" s="719"/>
      <c r="H50" s="719"/>
      <c r="I50" s="352"/>
      <c r="J50" s="352"/>
      <c r="K50" s="352"/>
      <c r="L50" s="352"/>
      <c r="M50" s="352"/>
      <c r="N50" s="352"/>
      <c r="O50" s="352"/>
      <c r="P50" s="352"/>
      <c r="Q50" s="352"/>
      <c r="R50" s="352"/>
      <c r="S50" s="352"/>
      <c r="T50" s="352"/>
      <c r="U50" s="352"/>
      <c r="W50" s="345"/>
      <c r="X50" s="68"/>
      <c r="Y50" s="68"/>
      <c r="Z50" s="68"/>
      <c r="AA50" s="68"/>
      <c r="AB50" s="68"/>
      <c r="AC50" s="68"/>
      <c r="AD50" s="68"/>
      <c r="AE50" s="68"/>
      <c r="AF50" s="68"/>
      <c r="AG50" s="68"/>
      <c r="AH50" s="68"/>
      <c r="AI50" s="68"/>
      <c r="AJ50" s="356"/>
      <c r="AK50" s="68"/>
      <c r="AL50" s="345"/>
      <c r="AM50" s="345"/>
      <c r="AN50" s="28"/>
    </row>
    <row r="51" spans="1:40" ht="18" customHeight="1" x14ac:dyDescent="0.15">
      <c r="A51" s="719" t="s">
        <v>500</v>
      </c>
      <c r="B51" s="719"/>
      <c r="C51" s="725">
        <f>ROUNDDOWN(IF(AL38&lt;=60,1,1+ROUNDUP((AL38-60)/40,0)),1)</f>
        <v>5</v>
      </c>
      <c r="D51" s="725"/>
      <c r="E51" s="725">
        <f>ROUNDDOWN(IF(AM38&lt;4,AL38/6,IF(AM38&lt;5,AL38/5,AL38/3)),1)</f>
        <v>41.7</v>
      </c>
      <c r="F51" s="725"/>
      <c r="G51" s="725"/>
      <c r="H51" s="725"/>
      <c r="I51" s="352"/>
      <c r="J51" s="352"/>
      <c r="K51" s="352"/>
      <c r="L51" s="352"/>
      <c r="M51" s="352"/>
      <c r="N51" s="352"/>
      <c r="O51" s="352"/>
      <c r="P51" s="352"/>
      <c r="Q51" s="352"/>
      <c r="R51" s="352"/>
      <c r="S51" s="352"/>
      <c r="T51" s="352"/>
      <c r="U51" s="352"/>
      <c r="W51" s="345"/>
      <c r="X51" s="68"/>
      <c r="Y51" s="68"/>
      <c r="Z51" s="68"/>
      <c r="AA51" s="68"/>
      <c r="AB51" s="68"/>
      <c r="AC51" s="68"/>
      <c r="AD51" s="68"/>
      <c r="AE51" s="68"/>
      <c r="AF51" s="68"/>
      <c r="AG51" s="68"/>
      <c r="AH51" s="68"/>
      <c r="AI51" s="68"/>
      <c r="AJ51" s="356"/>
      <c r="AK51" s="68"/>
      <c r="AL51" s="345"/>
      <c r="AM51" s="345"/>
      <c r="AN51" s="28"/>
    </row>
    <row r="52" spans="1:40" ht="21" customHeight="1" x14ac:dyDescent="0.15">
      <c r="A52" s="104" t="s">
        <v>684</v>
      </c>
      <c r="B52" s="1"/>
      <c r="C52" s="107"/>
      <c r="D52" s="107"/>
      <c r="E52" s="107"/>
      <c r="F52" s="107"/>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107"/>
      <c r="AM52" s="107"/>
      <c r="AN52" s="28"/>
    </row>
    <row r="53" spans="1:40" ht="24.95" customHeight="1" x14ac:dyDescent="0.15">
      <c r="A53" s="28"/>
      <c r="B53" s="345"/>
      <c r="C53" s="734" t="e">
        <f>IF(VLOOKUP($AK$1,#REF!,C58,FALSE)=0,"-",VLOOKUP($AK$1,#REF!,C58,FALSE))</f>
        <v>#REF!</v>
      </c>
      <c r="D53" s="735"/>
      <c r="E53" s="736" t="e">
        <f>IF(VLOOKUP($AK$1,#REF!,E58,FALSE)=0,"-",VLOOKUP($AK$1,#REF!,E58,FALSE))</f>
        <v>#REF!</v>
      </c>
      <c r="F53" s="736"/>
      <c r="G53" s="736"/>
      <c r="H53" s="736"/>
      <c r="I53" s="734" t="e">
        <f>IF(VLOOKUP($AK$1,#REF!,I58,FALSE)=0,"-",VLOOKUP($AK$1,#REF!,I58,FALSE))</f>
        <v>#REF!</v>
      </c>
      <c r="J53" s="735"/>
      <c r="K53" s="735"/>
      <c r="L53" s="735"/>
      <c r="M53" s="735"/>
      <c r="N53" s="737"/>
      <c r="O53" s="734" t="e">
        <f>IF(VLOOKUP($AK$1,#REF!,O58,FALSE)=0,"-",VLOOKUP($AK$1,#REF!,O58,FALSE))</f>
        <v>#REF!</v>
      </c>
      <c r="P53" s="735"/>
      <c r="Q53" s="735"/>
      <c r="R53" s="735"/>
      <c r="S53" s="735"/>
      <c r="T53" s="737"/>
      <c r="U53" s="734" t="e">
        <f>IF(VLOOKUP($AK$1,#REF!,U58,FALSE)=0,"-",VLOOKUP($AK$1,#REF!,U58,FALSE))</f>
        <v>#REF!</v>
      </c>
      <c r="V53" s="735"/>
      <c r="W53" s="735"/>
      <c r="X53" s="735"/>
      <c r="Y53" s="735"/>
      <c r="Z53" s="737"/>
      <c r="AA53" s="734" t="e">
        <f>IF(VLOOKUP($AK$1,#REF!,AA58,FALSE)=0,"-",VLOOKUP($AK$1,#REF!,AA58,FALSE))</f>
        <v>#REF!</v>
      </c>
      <c r="AB53" s="735"/>
      <c r="AC53" s="735"/>
      <c r="AD53" s="735"/>
      <c r="AE53" s="735"/>
      <c r="AF53" s="737"/>
      <c r="AG53" s="736" t="e">
        <f>IF(VLOOKUP($AK$1,#REF!,AG58,FALSE)=0,"-",VLOOKUP($AK$1,#REF!,AG58,FALSE))</f>
        <v>#REF!</v>
      </c>
      <c r="AH53" s="736"/>
      <c r="AI53" s="736"/>
      <c r="AJ53" s="736"/>
      <c r="AK53" s="736"/>
      <c r="AL53" s="736" t="e">
        <f>IF(VLOOKUP($AK$1,#REF!,AL58,FALSE)=0,"-",VLOOKUP($AK$1,#REF!,AL58,FALSE))</f>
        <v>#REF!</v>
      </c>
      <c r="AM53" s="736"/>
      <c r="AN53" s="28"/>
    </row>
    <row r="54" spans="1:40" ht="18" customHeight="1" x14ac:dyDescent="0.15">
      <c r="A54" s="28"/>
      <c r="B54" s="345"/>
      <c r="C54" s="153" t="s">
        <v>501</v>
      </c>
      <c r="D54" s="153" t="s">
        <v>502</v>
      </c>
      <c r="E54" s="154" t="s">
        <v>501</v>
      </c>
      <c r="F54" s="740" t="s">
        <v>502</v>
      </c>
      <c r="G54" s="740"/>
      <c r="H54" s="740"/>
      <c r="I54" s="741" t="s">
        <v>501</v>
      </c>
      <c r="J54" s="742"/>
      <c r="K54" s="743"/>
      <c r="L54" s="741" t="s">
        <v>502</v>
      </c>
      <c r="M54" s="742"/>
      <c r="N54" s="743"/>
      <c r="O54" s="741" t="s">
        <v>501</v>
      </c>
      <c r="P54" s="742"/>
      <c r="Q54" s="743"/>
      <c r="R54" s="741" t="s">
        <v>502</v>
      </c>
      <c r="S54" s="742"/>
      <c r="T54" s="743"/>
      <c r="U54" s="741" t="s">
        <v>501</v>
      </c>
      <c r="V54" s="742"/>
      <c r="W54" s="743"/>
      <c r="X54" s="741" t="s">
        <v>502</v>
      </c>
      <c r="Y54" s="742"/>
      <c r="Z54" s="743"/>
      <c r="AA54" s="741" t="s">
        <v>501</v>
      </c>
      <c r="AB54" s="742"/>
      <c r="AC54" s="743"/>
      <c r="AD54" s="741" t="s">
        <v>502</v>
      </c>
      <c r="AE54" s="742"/>
      <c r="AF54" s="743"/>
      <c r="AG54" s="741" t="s">
        <v>501</v>
      </c>
      <c r="AH54" s="742"/>
      <c r="AI54" s="743"/>
      <c r="AJ54" s="741" t="s">
        <v>502</v>
      </c>
      <c r="AK54" s="743"/>
      <c r="AL54" s="154" t="s">
        <v>503</v>
      </c>
      <c r="AM54" s="154" t="s">
        <v>504</v>
      </c>
      <c r="AN54" s="28"/>
    </row>
    <row r="55" spans="1:40" ht="18" customHeight="1" x14ac:dyDescent="0.15">
      <c r="A55" s="28"/>
      <c r="B55" s="152" t="s">
        <v>12</v>
      </c>
      <c r="C55" s="154">
        <f>COUNTIFS($B$11:$B$30,C$53,$C$11:$C$30,"A",$E$11:$E$30,"*")</f>
        <v>0</v>
      </c>
      <c r="D55" s="154">
        <f>COUNTIFS($B$11:$B$30,C$53,$C$11:$C$30,"B",$E$11:$E$30,"*")</f>
        <v>0</v>
      </c>
      <c r="E55" s="154">
        <f>COUNTIFS($B$11:$B$30,E$53,$C$11:$C$30,"A",$E$11:$E$30,"*")</f>
        <v>0</v>
      </c>
      <c r="F55" s="741">
        <f>COUNTIFS($B$11:$B$30,E$53,$C$11:$C$30,"B",$E$11:$E$30,"*")</f>
        <v>0</v>
      </c>
      <c r="G55" s="742"/>
      <c r="H55" s="743"/>
      <c r="I55" s="741">
        <f>COUNTIFS($B$11:$B$30,I$53,$C$11:$C$30,"A",$E$11:$E$30,"*")</f>
        <v>0</v>
      </c>
      <c r="J55" s="742"/>
      <c r="K55" s="743"/>
      <c r="L55" s="741">
        <f>COUNTIFS($B$11:$B$30,I$53,$C$11:$C$30,"B",$E$11:$E$30,"*")</f>
        <v>0</v>
      </c>
      <c r="M55" s="742"/>
      <c r="N55" s="743"/>
      <c r="O55" s="741">
        <f>COUNTIFS($B$11:$B$30,O$53,$C$11:$C$30,"A",$E$11:$E$30,"*")</f>
        <v>0</v>
      </c>
      <c r="P55" s="742"/>
      <c r="Q55" s="743"/>
      <c r="R55" s="741">
        <f>COUNTIFS($B$11:$B$30,O$53,$C$11:$C$30,"B",$E$11:$E$30,"*")</f>
        <v>0</v>
      </c>
      <c r="S55" s="742"/>
      <c r="T55" s="743"/>
      <c r="U55" s="741">
        <f>COUNTIFS($B$11:$B$30,U$53,$C$11:$C$30,"A",$E$11:$E$30,"*")</f>
        <v>0</v>
      </c>
      <c r="V55" s="742"/>
      <c r="W55" s="743"/>
      <c r="X55" s="741">
        <f>COUNTIFS($B$11:$B$30,U$53,$C$11:$C$30,"B",$E$11:$E$30,"*")</f>
        <v>0</v>
      </c>
      <c r="Y55" s="742"/>
      <c r="Z55" s="743"/>
      <c r="AA55" s="741">
        <f>COUNTIFS($B$11:$B$30,AA$53,$C$11:$C$30,"A",$E$11:$E$30,"*")</f>
        <v>0</v>
      </c>
      <c r="AB55" s="742"/>
      <c r="AC55" s="743"/>
      <c r="AD55" s="741">
        <f>COUNTIFS($B$11:$B$30,AA$53,$C$11:$C$30,"B",$E$11:$E$30,"*")</f>
        <v>0</v>
      </c>
      <c r="AE55" s="742"/>
      <c r="AF55" s="743"/>
      <c r="AG55" s="741">
        <f>COUNTIFS($B$11:$B$30,AG$53,$C$11:$C$30,"A",$E$11:$E$30,"*")</f>
        <v>0</v>
      </c>
      <c r="AH55" s="742"/>
      <c r="AI55" s="743"/>
      <c r="AJ55" s="741">
        <f>COUNTIFS($B$11:$B$30,AG$53,$C$11:$C$30,"B",$E$11:$E$30,"*")</f>
        <v>0</v>
      </c>
      <c r="AK55" s="743"/>
      <c r="AL55" s="154">
        <f>COUNTIFS($B$11:$B$30,AL$53,$C$11:$C$30,"A",$E$11:$E$30,"*")</f>
        <v>0</v>
      </c>
      <c r="AM55" s="154">
        <f>COUNTIFS($B$11:$B$30,AL$53,$C$11:$C$30,"B",$E$11:$E$30,"*")</f>
        <v>0</v>
      </c>
      <c r="AN55" s="28"/>
    </row>
    <row r="56" spans="1:40" ht="18" customHeight="1" x14ac:dyDescent="0.15">
      <c r="A56" s="28"/>
      <c r="B56" s="156" t="s">
        <v>13</v>
      </c>
      <c r="C56" s="154">
        <f>COUNTIFS($B$11:$B$30,C$53,$C$11:$C$30,"C",$E$11:$E$30,"*")</f>
        <v>0</v>
      </c>
      <c r="D56" s="154">
        <f>COUNTIFS($B$11:$B$30,C$53,$C$11:$C$30,"D",$E$11:$E$30,"*")</f>
        <v>0</v>
      </c>
      <c r="E56" s="154">
        <f>COUNTIFS($B$11:$B$30,E$53,$C$11:$C$30,"C",$E$11:$E$30,"*")</f>
        <v>0</v>
      </c>
      <c r="F56" s="741">
        <f>COUNTIFS($B$11:$B$30,E$53,$C$11:$C$30,"D",$E$11:$E$30,"*")</f>
        <v>0</v>
      </c>
      <c r="G56" s="742"/>
      <c r="H56" s="743"/>
      <c r="I56" s="741">
        <f>COUNTIFS($B$11:$B$30,I$53,$C$11:$C$30,"C",$E$11:$E$30,"*")</f>
        <v>0</v>
      </c>
      <c r="J56" s="742"/>
      <c r="K56" s="743"/>
      <c r="L56" s="741">
        <f>COUNTIFS($B$11:$B$30,I$53,$C$11:$C$30,"D",$E$11:$E$30,"*")</f>
        <v>0</v>
      </c>
      <c r="M56" s="742"/>
      <c r="N56" s="743"/>
      <c r="O56" s="741">
        <f>COUNTIFS($B$11:$B$30,O$53,$C$11:$C$30,"C",$E$11:$E$30,"*")</f>
        <v>0</v>
      </c>
      <c r="P56" s="742"/>
      <c r="Q56" s="743"/>
      <c r="R56" s="741">
        <f>COUNTIFS($B$11:$B$30,O$53,$C$11:$C$30,"D",$E$11:$E$30,"*")</f>
        <v>0</v>
      </c>
      <c r="S56" s="742"/>
      <c r="T56" s="743"/>
      <c r="U56" s="741">
        <f>COUNTIFS($B$11:$B$30,U$53,$C$11:$C$30,"C",$E$11:$E$30,"*")</f>
        <v>0</v>
      </c>
      <c r="V56" s="742"/>
      <c r="W56" s="743"/>
      <c r="X56" s="741">
        <f>COUNTIFS($B$11:$B$30,U$53,$C$11:$C$30,"D",$E$11:$E$30,"*")</f>
        <v>0</v>
      </c>
      <c r="Y56" s="742"/>
      <c r="Z56" s="743"/>
      <c r="AA56" s="741">
        <f>COUNTIFS($B$11:$B$30,AA$53,$C$11:$C$30,"C",$E$11:$E$30,"*")</f>
        <v>0</v>
      </c>
      <c r="AB56" s="742"/>
      <c r="AC56" s="743"/>
      <c r="AD56" s="741">
        <f>COUNTIFS($B$11:$B$30,AA$53,$C$11:$C$30,"D",$E$11:$E$30,"*")</f>
        <v>0</v>
      </c>
      <c r="AE56" s="742"/>
      <c r="AF56" s="743"/>
      <c r="AG56" s="741">
        <f>COUNTIFS($B$11:$B$30,AG$53,$C$11:$C$30,"C",$E$11:$E$30,"*")</f>
        <v>0</v>
      </c>
      <c r="AH56" s="742"/>
      <c r="AI56" s="743"/>
      <c r="AJ56" s="741">
        <f>COUNTIFS($B$11:$B$30,AG$53,$C$11:$C$30,"D",$E$11:$E$30,"*")</f>
        <v>0</v>
      </c>
      <c r="AK56" s="743"/>
      <c r="AL56" s="154">
        <f>COUNTIFS($B$11:$B$30,AL$53,$C$11:$C$30,"C",$E$11:$E$30,"*")</f>
        <v>0</v>
      </c>
      <c r="AM56" s="154">
        <f>COUNTIFS($B$11:$B$30,AL$53,$C$11:$C$30,"D",$E$11:$E$30,"*")</f>
        <v>0</v>
      </c>
      <c r="AN56" s="28"/>
    </row>
    <row r="57" spans="1:40" ht="24.95" customHeight="1" x14ac:dyDescent="0.15">
      <c r="A57" s="28"/>
      <c r="B57" s="156" t="s">
        <v>505</v>
      </c>
      <c r="C57" s="734">
        <f>IF($AK$3="４週",SUMIFS($AK$11:$AK$30,$B$11:$B$30,C53)/4/$AH$5,IF($AK$3="歴月",SUMIFS($AK$11:$AK$30,$B$11:$B$30,C53)/$AL$5,"記載する期間を選択してください"))</f>
        <v>0</v>
      </c>
      <c r="D57" s="737"/>
      <c r="E57" s="734">
        <f>IF($AK$3="４週",SUMIFS($AK$11:$AK$30,$B$11:$B$30,E53)/4/$AH$5,IF($AK$3="歴月",SUMIFS($AK$11:$AK$30,$B$11:$B$30,E53)/$AL$5,"記載する期間を選択してください"))</f>
        <v>0</v>
      </c>
      <c r="F57" s="735"/>
      <c r="G57" s="735"/>
      <c r="H57" s="737"/>
      <c r="I57" s="734">
        <f>IF($AK$3="４週",SUMIFS($AK$11:$AK$30,$B$11:$B$30,I53)/4/$AH$5,IF($AK$3="歴月",SUMIFS($AK$11:$AK$30,$B$11:$B$30,I53)/$AL$5,"記載する期間を選択してください"))</f>
        <v>0</v>
      </c>
      <c r="J57" s="735"/>
      <c r="K57" s="735"/>
      <c r="L57" s="735"/>
      <c r="M57" s="735"/>
      <c r="N57" s="737"/>
      <c r="O57" s="734">
        <f>IF($AK$3="４週",SUMIFS($AK$11:$AK$30,$B$11:$B$30,O53)/4/$AH$5,IF($AK$3="歴月",SUMIFS($AK$11:$AK$30,$B$11:$B$30,O53)/$AL$5,"記載する期間を選択してください"))</f>
        <v>0</v>
      </c>
      <c r="P57" s="735"/>
      <c r="Q57" s="735"/>
      <c r="R57" s="735"/>
      <c r="S57" s="735"/>
      <c r="T57" s="737"/>
      <c r="U57" s="734">
        <f>IF($AK$3="４週",SUMIFS($AK$11:$AK$30,$B$11:$B$30,U53)/4/$AH$5,IF($AK$3="歴月",SUMIFS($AK$11:$AK$30,$B$11:$B$30,U53)/$AL$5,"記載する期間を選択してください"))</f>
        <v>0</v>
      </c>
      <c r="V57" s="735"/>
      <c r="W57" s="735"/>
      <c r="X57" s="735"/>
      <c r="Y57" s="735"/>
      <c r="Z57" s="737"/>
      <c r="AA57" s="734">
        <f>IF($AK$3="４週",SUMIFS($AK$11:$AK$30,$B$11:$B$30,AA53)/4/$AH$5,IF($AK$3="歴月",SUMIFS($AK$11:$AK$30,$B$11:$B$30,AA53)/$AL$5,"記載する期間を選択してください"))</f>
        <v>0</v>
      </c>
      <c r="AB57" s="735"/>
      <c r="AC57" s="735"/>
      <c r="AD57" s="735"/>
      <c r="AE57" s="735"/>
      <c r="AF57" s="737"/>
      <c r="AG57" s="734">
        <f>IF($AK$3="４週",SUMIFS($AK$11:$AK$30,$B$11:$B$30,AG53)/4/$AH$5,IF($AK$3="歴月",SUMIFS($AK$11:$AK$30,$B$11:$B$30,AG53)/$AL$5,"記載する期間を選択してください"))</f>
        <v>0</v>
      </c>
      <c r="AH57" s="735"/>
      <c r="AI57" s="735"/>
      <c r="AJ57" s="735"/>
      <c r="AK57" s="737"/>
      <c r="AL57" s="734">
        <f>IF($AK$3="４週",SUMIFS($AK$11:$AK$30,$B$11:$B$30,AL53)/4/$AH$5,IF($AK$3="歴月",SUMIFS($AK$11:$AK$30,$B$11:$B$30,AL53)/$AL$5,"記載する期間を選択してください"))</f>
        <v>0</v>
      </c>
      <c r="AM57" s="737"/>
      <c r="AN57" s="28"/>
    </row>
    <row r="58" spans="1:40" ht="5.0999999999999996" customHeight="1" x14ac:dyDescent="0.15">
      <c r="A58" s="28"/>
      <c r="B58" s="1"/>
      <c r="C58" s="357">
        <v>2</v>
      </c>
      <c r="D58" s="357"/>
      <c r="E58" s="357">
        <v>3</v>
      </c>
      <c r="F58" s="357"/>
      <c r="G58" s="357"/>
      <c r="H58" s="357"/>
      <c r="I58" s="357">
        <v>4</v>
      </c>
      <c r="J58" s="357"/>
      <c r="K58" s="357"/>
      <c r="L58" s="357"/>
      <c r="M58" s="357"/>
      <c r="N58" s="357"/>
      <c r="O58" s="357">
        <v>5</v>
      </c>
      <c r="P58" s="357"/>
      <c r="Q58" s="357"/>
      <c r="R58" s="357"/>
      <c r="S58" s="357"/>
      <c r="T58" s="357"/>
      <c r="U58" s="357">
        <v>6</v>
      </c>
      <c r="V58" s="357"/>
      <c r="W58" s="357"/>
      <c r="X58" s="357"/>
      <c r="Y58" s="357"/>
      <c r="Z58" s="357"/>
      <c r="AA58" s="357">
        <v>7</v>
      </c>
      <c r="AB58" s="357"/>
      <c r="AC58" s="357"/>
      <c r="AD58" s="357"/>
      <c r="AE58" s="357"/>
      <c r="AF58" s="357"/>
      <c r="AG58" s="357">
        <v>8</v>
      </c>
      <c r="AH58" s="357"/>
      <c r="AI58" s="357"/>
      <c r="AJ58" s="357"/>
      <c r="AK58" s="357"/>
      <c r="AL58" s="357">
        <v>9</v>
      </c>
      <c r="AM58" s="358"/>
      <c r="AN58" s="28"/>
    </row>
    <row r="59" spans="1:40" ht="15" customHeight="1" x14ac:dyDescent="0.15">
      <c r="A59" s="68" t="s">
        <v>506</v>
      </c>
      <c r="B59" s="359"/>
      <c r="C59" s="360"/>
      <c r="D59" s="360"/>
      <c r="E59" s="360"/>
      <c r="F59" s="361"/>
      <c r="G59" s="360"/>
      <c r="H59" s="357"/>
      <c r="I59" s="357"/>
      <c r="J59" s="357"/>
      <c r="K59" s="357"/>
      <c r="L59" s="357"/>
      <c r="M59" s="357"/>
      <c r="N59" s="357"/>
      <c r="O59" s="357"/>
      <c r="P59" s="357"/>
      <c r="Q59" s="357"/>
      <c r="R59" s="357">
        <v>6</v>
      </c>
      <c r="S59" s="357"/>
      <c r="T59" s="357"/>
      <c r="U59" s="357"/>
      <c r="V59" s="357"/>
      <c r="W59" s="357"/>
      <c r="X59" s="357">
        <v>7</v>
      </c>
      <c r="Y59" s="357"/>
      <c r="Z59" s="357"/>
      <c r="AA59" s="357"/>
      <c r="AB59" s="357"/>
      <c r="AC59" s="357"/>
      <c r="AD59" s="357">
        <v>8</v>
      </c>
      <c r="AE59" s="357"/>
      <c r="AF59" s="357"/>
      <c r="AG59" s="362"/>
      <c r="AH59" s="362"/>
      <c r="AI59" s="362"/>
      <c r="AJ59" s="362">
        <v>9</v>
      </c>
      <c r="AK59" s="363"/>
      <c r="AL59" s="363"/>
      <c r="AM59" s="28"/>
    </row>
    <row r="60" spans="1:40" s="68" customFormat="1" ht="15" customHeight="1" x14ac:dyDescent="0.15">
      <c r="A60" s="68" t="s">
        <v>507</v>
      </c>
      <c r="B60" s="115"/>
      <c r="C60" s="115"/>
      <c r="D60" s="115"/>
      <c r="E60" s="115"/>
      <c r="F60" s="115"/>
      <c r="G60" s="115"/>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row>
    <row r="61" spans="1:40" s="68" customFormat="1" ht="15" customHeight="1" x14ac:dyDescent="0.15">
      <c r="A61" s="68" t="s">
        <v>508</v>
      </c>
      <c r="B61" s="115"/>
      <c r="C61" s="115"/>
      <c r="D61" s="115"/>
      <c r="E61" s="115"/>
      <c r="F61" s="115"/>
      <c r="G61" s="115"/>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row>
    <row r="62" spans="1:40" s="68" customFormat="1" ht="15" customHeight="1" x14ac:dyDescent="0.15">
      <c r="A62" s="68" t="s">
        <v>509</v>
      </c>
      <c r="B62" s="115"/>
      <c r="C62" s="115"/>
      <c r="D62" s="115"/>
      <c r="E62" s="115"/>
      <c r="F62" s="115"/>
      <c r="G62" s="115"/>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row>
    <row r="63" spans="1:40" s="68" customFormat="1" ht="15" customHeight="1" x14ac:dyDescent="0.15">
      <c r="A63" s="68" t="s">
        <v>510</v>
      </c>
      <c r="B63" s="115"/>
      <c r="C63" s="115"/>
      <c r="D63" s="115"/>
      <c r="E63" s="115"/>
      <c r="F63" s="115"/>
      <c r="G63" s="115"/>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row>
    <row r="64" spans="1:40" ht="15" customHeight="1" x14ac:dyDescent="0.15">
      <c r="A64" s="68" t="s">
        <v>511</v>
      </c>
      <c r="B64" s="116"/>
      <c r="C64" s="68"/>
      <c r="D64" s="68"/>
      <c r="E64" s="68"/>
      <c r="F64" s="68"/>
      <c r="G64" s="68"/>
    </row>
    <row r="65" spans="1:7" ht="15" customHeight="1" x14ac:dyDescent="0.15">
      <c r="A65" s="68" t="s">
        <v>512</v>
      </c>
      <c r="B65" s="116"/>
      <c r="C65" s="68"/>
      <c r="D65" s="68"/>
      <c r="E65" s="68"/>
      <c r="F65" s="68"/>
      <c r="G65" s="68"/>
    </row>
    <row r="66" spans="1:7" ht="15" customHeight="1" x14ac:dyDescent="0.15">
      <c r="A66" s="68"/>
      <c r="B66" s="152" t="s">
        <v>513</v>
      </c>
      <c r="C66" s="710" t="s">
        <v>514</v>
      </c>
      <c r="D66" s="710"/>
      <c r="E66" s="710"/>
      <c r="F66" s="68"/>
      <c r="G66" s="68"/>
    </row>
    <row r="67" spans="1:7" ht="15" customHeight="1" x14ac:dyDescent="0.15">
      <c r="A67" s="68"/>
      <c r="B67" s="117" t="s">
        <v>479</v>
      </c>
      <c r="C67" s="726" t="s">
        <v>515</v>
      </c>
      <c r="D67" s="726"/>
      <c r="E67" s="726"/>
      <c r="F67" s="68"/>
      <c r="G67" s="68"/>
    </row>
    <row r="68" spans="1:7" ht="15" customHeight="1" x14ac:dyDescent="0.15">
      <c r="A68" s="68"/>
      <c r="B68" s="117" t="s">
        <v>481</v>
      </c>
      <c r="C68" s="726" t="s">
        <v>516</v>
      </c>
      <c r="D68" s="726"/>
      <c r="E68" s="726"/>
      <c r="F68" s="68"/>
      <c r="G68" s="68"/>
    </row>
    <row r="69" spans="1:7" ht="15" customHeight="1" x14ac:dyDescent="0.15">
      <c r="A69" s="68"/>
      <c r="B69" s="117" t="s">
        <v>482</v>
      </c>
      <c r="C69" s="726" t="s">
        <v>517</v>
      </c>
      <c r="D69" s="726"/>
      <c r="E69" s="726"/>
      <c r="F69" s="68"/>
      <c r="G69" s="68"/>
    </row>
    <row r="70" spans="1:7" ht="15" customHeight="1" x14ac:dyDescent="0.15">
      <c r="A70" s="68"/>
      <c r="B70" s="117" t="s">
        <v>480</v>
      </c>
      <c r="C70" s="726" t="s">
        <v>518</v>
      </c>
      <c r="D70" s="726"/>
      <c r="E70" s="726"/>
      <c r="F70" s="68"/>
      <c r="G70" s="68"/>
    </row>
    <row r="71" spans="1:7" ht="15" customHeight="1" x14ac:dyDescent="0.15">
      <c r="A71" s="68"/>
      <c r="B71" s="68" t="s">
        <v>519</v>
      </c>
      <c r="C71" s="68"/>
      <c r="D71" s="68"/>
      <c r="E71" s="68"/>
      <c r="F71" s="68"/>
      <c r="G71" s="68"/>
    </row>
    <row r="72" spans="1:7" ht="15" customHeight="1" x14ac:dyDescent="0.15">
      <c r="A72" s="68"/>
      <c r="B72" s="68" t="s">
        <v>520</v>
      </c>
      <c r="C72" s="68"/>
      <c r="D72" s="68"/>
      <c r="E72" s="68"/>
      <c r="F72" s="68"/>
      <c r="G72" s="68"/>
    </row>
    <row r="73" spans="1:7" ht="15" customHeight="1" x14ac:dyDescent="0.15">
      <c r="A73" s="68"/>
      <c r="B73" s="68" t="s">
        <v>521</v>
      </c>
      <c r="C73" s="68"/>
      <c r="D73" s="68"/>
      <c r="E73" s="68"/>
      <c r="F73" s="68"/>
      <c r="G73" s="68"/>
    </row>
    <row r="74" spans="1:7" ht="15" customHeight="1" x14ac:dyDescent="0.15">
      <c r="A74" s="68" t="s">
        <v>522</v>
      </c>
      <c r="B74" s="116"/>
      <c r="C74" s="68"/>
      <c r="D74" s="68"/>
      <c r="E74" s="68"/>
      <c r="F74" s="68"/>
      <c r="G74" s="68"/>
    </row>
    <row r="75" spans="1:7" ht="15" customHeight="1" x14ac:dyDescent="0.15">
      <c r="A75" s="68" t="s">
        <v>523</v>
      </c>
      <c r="B75" s="116"/>
      <c r="C75" s="68"/>
      <c r="D75" s="68"/>
      <c r="E75" s="68"/>
      <c r="F75" s="68"/>
      <c r="G75" s="68"/>
    </row>
    <row r="76" spans="1:7" ht="15" customHeight="1" x14ac:dyDescent="0.15">
      <c r="A76" s="68" t="s">
        <v>524</v>
      </c>
      <c r="B76" s="116"/>
      <c r="C76" s="68"/>
      <c r="D76" s="68"/>
      <c r="E76" s="68"/>
      <c r="F76" s="68"/>
      <c r="G76" s="68"/>
    </row>
    <row r="77" spans="1:7" ht="15" customHeight="1" x14ac:dyDescent="0.15">
      <c r="A77" s="68" t="s">
        <v>525</v>
      </c>
      <c r="B77" s="116"/>
      <c r="C77" s="68"/>
      <c r="D77" s="68"/>
      <c r="E77" s="68"/>
      <c r="F77" s="68"/>
      <c r="G77" s="68"/>
    </row>
    <row r="78" spans="1:7" ht="15" customHeight="1" x14ac:dyDescent="0.15">
      <c r="A78" s="68" t="s">
        <v>685</v>
      </c>
      <c r="B78" s="116"/>
      <c r="C78" s="68"/>
      <c r="D78" s="68"/>
      <c r="E78" s="68"/>
      <c r="F78" s="68"/>
      <c r="G78" s="68"/>
    </row>
    <row r="79" spans="1:7" ht="15" customHeight="1" x14ac:dyDescent="0.15">
      <c r="A79" s="68" t="s">
        <v>686</v>
      </c>
      <c r="B79" s="116"/>
      <c r="C79" s="68"/>
      <c r="D79" s="68"/>
      <c r="E79" s="68"/>
      <c r="F79" s="68"/>
      <c r="G79" s="68"/>
    </row>
    <row r="80" spans="1:7" ht="15" customHeight="1" x14ac:dyDescent="0.15">
      <c r="A80" s="68"/>
      <c r="B80" s="68" t="s">
        <v>687</v>
      </c>
      <c r="C80" s="68"/>
      <c r="D80" s="68"/>
      <c r="E80" s="68"/>
      <c r="F80" s="68"/>
      <c r="G80" s="68"/>
    </row>
    <row r="81" spans="1:7" ht="15" customHeight="1" x14ac:dyDescent="0.15">
      <c r="A81" s="68"/>
      <c r="B81" s="68" t="s">
        <v>688</v>
      </c>
      <c r="C81" s="68"/>
      <c r="D81" s="68"/>
      <c r="E81" s="68"/>
      <c r="F81" s="68"/>
      <c r="G81" s="68"/>
    </row>
    <row r="82" spans="1:7" ht="15" customHeight="1" x14ac:dyDescent="0.15">
      <c r="A82" s="68" t="s">
        <v>689</v>
      </c>
      <c r="B82" s="116"/>
      <c r="C82" s="68"/>
      <c r="D82" s="68"/>
      <c r="E82" s="68"/>
      <c r="F82" s="68"/>
      <c r="G82" s="68"/>
    </row>
    <row r="83" spans="1:7" ht="15" customHeight="1" x14ac:dyDescent="0.15">
      <c r="A83" s="68" t="s">
        <v>526</v>
      </c>
      <c r="B83" s="116"/>
      <c r="C83" s="68"/>
      <c r="D83" s="68"/>
      <c r="E83" s="68"/>
      <c r="F83" s="68"/>
      <c r="G83" s="68"/>
    </row>
    <row r="84" spans="1:7" ht="15" customHeight="1" x14ac:dyDescent="0.15">
      <c r="A84" s="68" t="s">
        <v>690</v>
      </c>
      <c r="B84" s="116"/>
      <c r="C84" s="68"/>
      <c r="D84" s="68"/>
      <c r="E84" s="68"/>
      <c r="F84" s="68"/>
      <c r="G84" s="68"/>
    </row>
    <row r="85" spans="1:7" ht="15" customHeight="1" x14ac:dyDescent="0.15">
      <c r="A85" s="68" t="s">
        <v>691</v>
      </c>
      <c r="B85" s="116"/>
      <c r="C85" s="68"/>
      <c r="D85" s="68"/>
      <c r="E85" s="68"/>
      <c r="F85" s="68"/>
      <c r="G85" s="68"/>
    </row>
    <row r="86" spans="1:7" ht="15" customHeight="1" x14ac:dyDescent="0.15">
      <c r="A86" s="68" t="s">
        <v>527</v>
      </c>
      <c r="B86" s="116"/>
      <c r="C86" s="68"/>
      <c r="D86" s="68"/>
      <c r="E86" s="68"/>
      <c r="F86" s="68"/>
      <c r="G86" s="68"/>
    </row>
    <row r="87" spans="1:7" ht="15" customHeight="1" x14ac:dyDescent="0.15">
      <c r="A87" s="68" t="s">
        <v>528</v>
      </c>
      <c r="B87" s="116"/>
      <c r="C87" s="68"/>
      <c r="D87" s="68"/>
      <c r="E87" s="68"/>
      <c r="F87" s="68"/>
      <c r="G87" s="68"/>
    </row>
    <row r="88" spans="1:7" ht="15" customHeight="1" x14ac:dyDescent="0.15">
      <c r="A88" s="68" t="s">
        <v>692</v>
      </c>
      <c r="B88" s="116"/>
      <c r="C88" s="68"/>
      <c r="D88" s="68"/>
      <c r="E88" s="68"/>
      <c r="F88" s="68"/>
      <c r="G88" s="68"/>
    </row>
    <row r="89" spans="1:7" ht="15" customHeight="1" x14ac:dyDescent="0.15">
      <c r="A89" s="68" t="s">
        <v>693</v>
      </c>
      <c r="B89" s="116"/>
      <c r="C89" s="68"/>
      <c r="D89" s="68"/>
      <c r="E89" s="68"/>
      <c r="F89" s="68"/>
      <c r="G89" s="68"/>
    </row>
  </sheetData>
  <mergeCells count="228">
    <mergeCell ref="C70:E70"/>
    <mergeCell ref="AA57:AF57"/>
    <mergeCell ref="AG57:AK57"/>
    <mergeCell ref="AL57:AM57"/>
    <mergeCell ref="C66:E66"/>
    <mergeCell ref="C67:E67"/>
    <mergeCell ref="C68:E68"/>
    <mergeCell ref="X56:Z56"/>
    <mergeCell ref="AA56:AC56"/>
    <mergeCell ref="AD56:AF56"/>
    <mergeCell ref="AG56:AI56"/>
    <mergeCell ref="AJ56:AK56"/>
    <mergeCell ref="C57:D57"/>
    <mergeCell ref="E57:H57"/>
    <mergeCell ref="I57:N57"/>
    <mergeCell ref="O57:T57"/>
    <mergeCell ref="U57:Z57"/>
    <mergeCell ref="AG55:AI55"/>
    <mergeCell ref="AJ55:AK55"/>
    <mergeCell ref="F56:H56"/>
    <mergeCell ref="I56:K56"/>
    <mergeCell ref="L56:N56"/>
    <mergeCell ref="O56:Q56"/>
    <mergeCell ref="R56:T56"/>
    <mergeCell ref="U56:W56"/>
    <mergeCell ref="C69:E69"/>
    <mergeCell ref="F55:H55"/>
    <mergeCell ref="I55:K55"/>
    <mergeCell ref="L55:N55"/>
    <mergeCell ref="O55:Q55"/>
    <mergeCell ref="R55:T55"/>
    <mergeCell ref="U55:W55"/>
    <mergeCell ref="X55:Z55"/>
    <mergeCell ref="AA55:AC55"/>
    <mergeCell ref="AD55:AF55"/>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AD45:AF45"/>
    <mergeCell ref="C53:D53"/>
    <mergeCell ref="E53:H53"/>
    <mergeCell ref="I53:N53"/>
    <mergeCell ref="O53:T53"/>
    <mergeCell ref="U53:Z53"/>
    <mergeCell ref="AA53:AF53"/>
    <mergeCell ref="A50:B50"/>
    <mergeCell ref="C50:D50"/>
    <mergeCell ref="E50:H50"/>
    <mergeCell ref="A51:B51"/>
    <mergeCell ref="C51:D51"/>
    <mergeCell ref="E51:H51"/>
    <mergeCell ref="B45:C45"/>
    <mergeCell ref="F45:H45"/>
    <mergeCell ref="I45:K45"/>
    <mergeCell ref="L45:N45"/>
    <mergeCell ref="O45:Q45"/>
    <mergeCell ref="R45:T45"/>
    <mergeCell ref="U45:W45"/>
    <mergeCell ref="X45:Z45"/>
    <mergeCell ref="AA45:AC45"/>
    <mergeCell ref="U46:W46"/>
    <mergeCell ref="X46:Z46"/>
    <mergeCell ref="AA46:AC46"/>
    <mergeCell ref="AD46:AF46"/>
    <mergeCell ref="AG46:AI46"/>
    <mergeCell ref="AJ46:AK46"/>
    <mergeCell ref="A46:C46"/>
    <mergeCell ref="F46:H46"/>
    <mergeCell ref="I46:K46"/>
    <mergeCell ref="L46:N46"/>
    <mergeCell ref="O46:Q46"/>
    <mergeCell ref="R46:T46"/>
    <mergeCell ref="AD43:AF43"/>
    <mergeCell ref="AG43:AI43"/>
    <mergeCell ref="AJ43:AK43"/>
    <mergeCell ref="F44:H44"/>
    <mergeCell ref="I44:K44"/>
    <mergeCell ref="L44:N44"/>
    <mergeCell ref="O44:Q44"/>
    <mergeCell ref="R44:T44"/>
    <mergeCell ref="U44:W44"/>
    <mergeCell ref="X44:Z44"/>
    <mergeCell ref="AG44:AI44"/>
    <mergeCell ref="AJ44:AK44"/>
    <mergeCell ref="AG45:AI45"/>
    <mergeCell ref="AJ45:AK45"/>
    <mergeCell ref="AA44:AC44"/>
    <mergeCell ref="AD44:AF44"/>
    <mergeCell ref="A42:C42"/>
    <mergeCell ref="F42:H42"/>
    <mergeCell ref="I42:K42"/>
    <mergeCell ref="L42:N42"/>
    <mergeCell ref="O42:Q42"/>
    <mergeCell ref="AJ42:AK42"/>
    <mergeCell ref="A43:C43"/>
    <mergeCell ref="F43:H43"/>
    <mergeCell ref="I43:K43"/>
    <mergeCell ref="L43:N43"/>
    <mergeCell ref="O43:Q43"/>
    <mergeCell ref="R43:T43"/>
    <mergeCell ref="U43:W43"/>
    <mergeCell ref="X43:Z43"/>
    <mergeCell ref="AA43:AC43"/>
    <mergeCell ref="R42:T42"/>
    <mergeCell ref="U42:W42"/>
    <mergeCell ref="X42:Z42"/>
    <mergeCell ref="AA42:AC42"/>
    <mergeCell ref="AD42:AF42"/>
    <mergeCell ref="AG42:AI42"/>
    <mergeCell ref="AD39:AF39"/>
    <mergeCell ref="AG39:AI39"/>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D38:AF38"/>
    <mergeCell ref="AG38:AI38"/>
    <mergeCell ref="AJ38:AK38"/>
    <mergeCell ref="AL38:AL46"/>
    <mergeCell ref="AM38:AM46"/>
    <mergeCell ref="A39:C39"/>
    <mergeCell ref="F39:H39"/>
    <mergeCell ref="I39:K39"/>
    <mergeCell ref="L39:N39"/>
    <mergeCell ref="O39:Q39"/>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38:C38"/>
    <mergeCell ref="F38:H38"/>
    <mergeCell ref="I38:K38"/>
    <mergeCell ref="L38:N38"/>
    <mergeCell ref="O38:Q38"/>
    <mergeCell ref="R38:T38"/>
    <mergeCell ref="U38:W38"/>
    <mergeCell ref="X38:Z38"/>
    <mergeCell ref="AA38:AC38"/>
    <mergeCell ref="AM29:AN29"/>
    <mergeCell ref="AM30:AN30"/>
    <mergeCell ref="A31:E31"/>
    <mergeCell ref="AM31:AN32"/>
    <mergeCell ref="A32:E32"/>
    <mergeCell ref="A37:C37"/>
    <mergeCell ref="F37:H37"/>
    <mergeCell ref="I37:K37"/>
    <mergeCell ref="L37:N37"/>
    <mergeCell ref="O37:Q37"/>
    <mergeCell ref="AJ37:AK37"/>
    <mergeCell ref="R37:T37"/>
    <mergeCell ref="U37:W37"/>
    <mergeCell ref="X37:Z37"/>
    <mergeCell ref="AA37:AC37"/>
    <mergeCell ref="AD37:AF37"/>
    <mergeCell ref="AG37:AI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3:AN13"/>
    <mergeCell ref="AM14:AN14"/>
    <mergeCell ref="AM15:AN15"/>
    <mergeCell ref="AM16:AN16"/>
    <mergeCell ref="AL7:AL10"/>
    <mergeCell ref="AM7:AN10"/>
    <mergeCell ref="F8:L8"/>
    <mergeCell ref="M8:S8"/>
    <mergeCell ref="T8:Z8"/>
    <mergeCell ref="AA8:AG8"/>
    <mergeCell ref="AH8:AJ8"/>
    <mergeCell ref="A7:A10"/>
    <mergeCell ref="C7:C10"/>
    <mergeCell ref="D7:D10"/>
    <mergeCell ref="E7:E10"/>
    <mergeCell ref="F7:AJ7"/>
    <mergeCell ref="AK7:AK10"/>
    <mergeCell ref="AM11:AN11"/>
    <mergeCell ref="AM12:AN12"/>
    <mergeCell ref="B7:B8"/>
    <mergeCell ref="B9:B10"/>
    <mergeCell ref="AK1:AN1"/>
    <mergeCell ref="M2:P2"/>
    <mergeCell ref="Q2:R2"/>
    <mergeCell ref="S2:T2"/>
    <mergeCell ref="U2:V2"/>
    <mergeCell ref="AK2:AN2"/>
    <mergeCell ref="AK3:AN3"/>
    <mergeCell ref="AK4:AN4"/>
    <mergeCell ref="AH5:AJ5"/>
  </mergeCells>
  <phoneticPr fontId="1"/>
  <dataValidations count="7">
    <dataValidation type="list" allowBlank="1" showInputMessage="1" showErrorMessage="1" sqref="AK3:AN3" xr:uid="{7C5314E3-F844-4A21-89C5-4986F53B4B31}">
      <formula1>"４週,歴月"</formula1>
    </dataValidation>
    <dataValidation type="list" allowBlank="1" showInputMessage="1" showErrorMessage="1" sqref="AK4:AN4" xr:uid="{7AF6BE65-7E34-498E-AD38-920CEC3BFDFE}">
      <formula1>"予定,実績"</formula1>
    </dataValidation>
    <dataValidation type="whole" operator="greaterThanOrEqual" allowBlank="1" showInputMessage="1" showErrorMessage="1" sqref="D38:F46 I38:I46 AD38:AD46 AA38:AA46 X38:X46 U38:U46 R38:R46 O38:O46 L38:L46 AG38:AG46" xr:uid="{FE2706FA-B3D3-44D8-974B-6B7BC1D921F0}">
      <formula1>0</formula1>
    </dataValidation>
    <dataValidation operator="greaterThanOrEqual" allowBlank="1" showInputMessage="1" showErrorMessage="1" sqref="I47:I49 AL38:AM45 L47:L49 AJ38:AJ46" xr:uid="{0534124F-0CB5-46DB-8704-0534FEED4D3E}"/>
    <dataValidation type="list" allowBlank="1" showInputMessage="1" showErrorMessage="1" sqref="C11:C30" xr:uid="{091C70EB-0DB1-49C0-940F-5EE08901950D}">
      <formula1>"A,B,C,D"</formula1>
    </dataValidation>
    <dataValidation allowBlank="1" showInputMessage="1" sqref="B11:B12" xr:uid="{A69DD608-DFDB-4C76-A309-E9919B342B57}"/>
    <dataValidation type="list" allowBlank="1" showInputMessage="1" sqref="B13:B30" xr:uid="{24925813-A1F0-49F5-8271-550E8AE38DAF}">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64" fitToWidth="0" fitToHeight="0" orientation="landscape" r:id="rId1"/>
  <headerFooter alignWithMargins="0"/>
  <rowBreaks count="1" manualBreakCount="1">
    <brk id="35"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election activeCell="Q6" sqref="Q6"/>
    </sheetView>
  </sheetViews>
  <sheetFormatPr defaultRowHeight="13.5" x14ac:dyDescent="0.15"/>
  <cols>
    <col min="1" max="1" width="1.625" style="118" customWidth="1"/>
    <col min="2" max="2" width="31.75" style="118" customWidth="1"/>
    <col min="3" max="4" width="3.5" style="118" customWidth="1"/>
    <col min="5" max="5" width="26.25" style="118" customWidth="1"/>
    <col min="6" max="6" width="11.5" style="118" customWidth="1"/>
    <col min="7" max="7" width="8.375" style="118" customWidth="1"/>
    <col min="8" max="8" width="26.5" style="118" customWidth="1"/>
    <col min="9" max="9" width="15.25" style="118" customWidth="1"/>
    <col min="10" max="10" width="1.25" style="118" customWidth="1"/>
    <col min="11" max="257" width="8.875" style="118"/>
    <col min="258" max="258" width="31.75" style="118" customWidth="1"/>
    <col min="259" max="260" width="3.5" style="118" customWidth="1"/>
    <col min="261" max="261" width="26.25" style="118" customWidth="1"/>
    <col min="262" max="262" width="11.5" style="118" customWidth="1"/>
    <col min="263" max="263" width="8.375" style="118" customWidth="1"/>
    <col min="264" max="264" width="26.5" style="118" customWidth="1"/>
    <col min="265" max="265" width="15.25" style="118" customWidth="1"/>
    <col min="266" max="513" width="8.875" style="118"/>
    <col min="514" max="514" width="31.75" style="118" customWidth="1"/>
    <col min="515" max="516" width="3.5" style="118" customWidth="1"/>
    <col min="517" max="517" width="26.25" style="118" customWidth="1"/>
    <col min="518" max="518" width="11.5" style="118" customWidth="1"/>
    <col min="519" max="519" width="8.375" style="118" customWidth="1"/>
    <col min="520" max="520" width="26.5" style="118" customWidth="1"/>
    <col min="521" max="521" width="15.25" style="118" customWidth="1"/>
    <col min="522" max="769" width="8.875" style="118"/>
    <col min="770" max="770" width="31.75" style="118" customWidth="1"/>
    <col min="771" max="772" width="3.5" style="118" customWidth="1"/>
    <col min="773" max="773" width="26.25" style="118" customWidth="1"/>
    <col min="774" max="774" width="11.5" style="118" customWidth="1"/>
    <col min="775" max="775" width="8.375" style="118" customWidth="1"/>
    <col min="776" max="776" width="26.5" style="118" customWidth="1"/>
    <col min="777" max="777" width="15.25" style="118" customWidth="1"/>
    <col min="778" max="1025" width="8.875" style="118"/>
    <col min="1026" max="1026" width="31.75" style="118" customWidth="1"/>
    <col min="1027" max="1028" width="3.5" style="118" customWidth="1"/>
    <col min="1029" max="1029" width="26.25" style="118" customWidth="1"/>
    <col min="1030" max="1030" width="11.5" style="118" customWidth="1"/>
    <col min="1031" max="1031" width="8.375" style="118" customWidth="1"/>
    <col min="1032" max="1032" width="26.5" style="118" customWidth="1"/>
    <col min="1033" max="1033" width="15.25" style="118" customWidth="1"/>
    <col min="1034" max="1281" width="8.875" style="118"/>
    <col min="1282" max="1282" width="31.75" style="118" customWidth="1"/>
    <col min="1283" max="1284" width="3.5" style="118" customWidth="1"/>
    <col min="1285" max="1285" width="26.25" style="118" customWidth="1"/>
    <col min="1286" max="1286" width="11.5" style="118" customWidth="1"/>
    <col min="1287" max="1287" width="8.375" style="118" customWidth="1"/>
    <col min="1288" max="1288" width="26.5" style="118" customWidth="1"/>
    <col min="1289" max="1289" width="15.25" style="118" customWidth="1"/>
    <col min="1290" max="1537" width="8.875" style="118"/>
    <col min="1538" max="1538" width="31.75" style="118" customWidth="1"/>
    <col min="1539" max="1540" width="3.5" style="118" customWidth="1"/>
    <col min="1541" max="1541" width="26.25" style="118" customWidth="1"/>
    <col min="1542" max="1542" width="11.5" style="118" customWidth="1"/>
    <col min="1543" max="1543" width="8.375" style="118" customWidth="1"/>
    <col min="1544" max="1544" width="26.5" style="118" customWidth="1"/>
    <col min="1545" max="1545" width="15.25" style="118" customWidth="1"/>
    <col min="1546" max="1793" width="8.875" style="118"/>
    <col min="1794" max="1794" width="31.75" style="118" customWidth="1"/>
    <col min="1795" max="1796" width="3.5" style="118" customWidth="1"/>
    <col min="1797" max="1797" width="26.25" style="118" customWidth="1"/>
    <col min="1798" max="1798" width="11.5" style="118" customWidth="1"/>
    <col min="1799" max="1799" width="8.375" style="118" customWidth="1"/>
    <col min="1800" max="1800" width="26.5" style="118" customWidth="1"/>
    <col min="1801" max="1801" width="15.25" style="118" customWidth="1"/>
    <col min="1802" max="2049" width="8.875" style="118"/>
    <col min="2050" max="2050" width="31.75" style="118" customWidth="1"/>
    <col min="2051" max="2052" width="3.5" style="118" customWidth="1"/>
    <col min="2053" max="2053" width="26.25" style="118" customWidth="1"/>
    <col min="2054" max="2054" width="11.5" style="118" customWidth="1"/>
    <col min="2055" max="2055" width="8.375" style="118" customWidth="1"/>
    <col min="2056" max="2056" width="26.5" style="118" customWidth="1"/>
    <col min="2057" max="2057" width="15.25" style="118" customWidth="1"/>
    <col min="2058" max="2305" width="8.875" style="118"/>
    <col min="2306" max="2306" width="31.75" style="118" customWidth="1"/>
    <col min="2307" max="2308" width="3.5" style="118" customWidth="1"/>
    <col min="2309" max="2309" width="26.25" style="118" customWidth="1"/>
    <col min="2310" max="2310" width="11.5" style="118" customWidth="1"/>
    <col min="2311" max="2311" width="8.375" style="118" customWidth="1"/>
    <col min="2312" max="2312" width="26.5" style="118" customWidth="1"/>
    <col min="2313" max="2313" width="15.25" style="118" customWidth="1"/>
    <col min="2314" max="2561" width="8.875" style="118"/>
    <col min="2562" max="2562" width="31.75" style="118" customWidth="1"/>
    <col min="2563" max="2564" width="3.5" style="118" customWidth="1"/>
    <col min="2565" max="2565" width="26.25" style="118" customWidth="1"/>
    <col min="2566" max="2566" width="11.5" style="118" customWidth="1"/>
    <col min="2567" max="2567" width="8.375" style="118" customWidth="1"/>
    <col min="2568" max="2568" width="26.5" style="118" customWidth="1"/>
    <col min="2569" max="2569" width="15.25" style="118" customWidth="1"/>
    <col min="2570" max="2817" width="8.875" style="118"/>
    <col min="2818" max="2818" width="31.75" style="118" customWidth="1"/>
    <col min="2819" max="2820" width="3.5" style="118" customWidth="1"/>
    <col min="2821" max="2821" width="26.25" style="118" customWidth="1"/>
    <col min="2822" max="2822" width="11.5" style="118" customWidth="1"/>
    <col min="2823" max="2823" width="8.375" style="118" customWidth="1"/>
    <col min="2824" max="2824" width="26.5" style="118" customWidth="1"/>
    <col min="2825" max="2825" width="15.25" style="118" customWidth="1"/>
    <col min="2826" max="3073" width="8.875" style="118"/>
    <col min="3074" max="3074" width="31.75" style="118" customWidth="1"/>
    <col min="3075" max="3076" width="3.5" style="118" customWidth="1"/>
    <col min="3077" max="3077" width="26.25" style="118" customWidth="1"/>
    <col min="3078" max="3078" width="11.5" style="118" customWidth="1"/>
    <col min="3079" max="3079" width="8.375" style="118" customWidth="1"/>
    <col min="3080" max="3080" width="26.5" style="118" customWidth="1"/>
    <col min="3081" max="3081" width="15.25" style="118" customWidth="1"/>
    <col min="3082" max="3329" width="8.875" style="118"/>
    <col min="3330" max="3330" width="31.75" style="118" customWidth="1"/>
    <col min="3331" max="3332" width="3.5" style="118" customWidth="1"/>
    <col min="3333" max="3333" width="26.25" style="118" customWidth="1"/>
    <col min="3334" max="3334" width="11.5" style="118" customWidth="1"/>
    <col min="3335" max="3335" width="8.375" style="118" customWidth="1"/>
    <col min="3336" max="3336" width="26.5" style="118" customWidth="1"/>
    <col min="3337" max="3337" width="15.25" style="118" customWidth="1"/>
    <col min="3338" max="3585" width="8.875" style="118"/>
    <col min="3586" max="3586" width="31.75" style="118" customWidth="1"/>
    <col min="3587" max="3588" width="3.5" style="118" customWidth="1"/>
    <col min="3589" max="3589" width="26.25" style="118" customWidth="1"/>
    <col min="3590" max="3590" width="11.5" style="118" customWidth="1"/>
    <col min="3591" max="3591" width="8.375" style="118" customWidth="1"/>
    <col min="3592" max="3592" width="26.5" style="118" customWidth="1"/>
    <col min="3593" max="3593" width="15.25" style="118" customWidth="1"/>
    <col min="3594" max="3841" width="8.875" style="118"/>
    <col min="3842" max="3842" width="31.75" style="118" customWidth="1"/>
    <col min="3843" max="3844" width="3.5" style="118" customWidth="1"/>
    <col min="3845" max="3845" width="26.25" style="118" customWidth="1"/>
    <col min="3846" max="3846" width="11.5" style="118" customWidth="1"/>
    <col min="3847" max="3847" width="8.375" style="118" customWidth="1"/>
    <col min="3848" max="3848" width="26.5" style="118" customWidth="1"/>
    <col min="3849" max="3849" width="15.25" style="118" customWidth="1"/>
    <col min="3850" max="4097" width="8.875" style="118"/>
    <col min="4098" max="4098" width="31.75" style="118" customWidth="1"/>
    <col min="4099" max="4100" width="3.5" style="118" customWidth="1"/>
    <col min="4101" max="4101" width="26.25" style="118" customWidth="1"/>
    <col min="4102" max="4102" width="11.5" style="118" customWidth="1"/>
    <col min="4103" max="4103" width="8.375" style="118" customWidth="1"/>
    <col min="4104" max="4104" width="26.5" style="118" customWidth="1"/>
    <col min="4105" max="4105" width="15.25" style="118" customWidth="1"/>
    <col min="4106" max="4353" width="8.875" style="118"/>
    <col min="4354" max="4354" width="31.75" style="118" customWidth="1"/>
    <col min="4355" max="4356" width="3.5" style="118" customWidth="1"/>
    <col min="4357" max="4357" width="26.25" style="118" customWidth="1"/>
    <col min="4358" max="4358" width="11.5" style="118" customWidth="1"/>
    <col min="4359" max="4359" width="8.375" style="118" customWidth="1"/>
    <col min="4360" max="4360" width="26.5" style="118" customWidth="1"/>
    <col min="4361" max="4361" width="15.25" style="118" customWidth="1"/>
    <col min="4362" max="4609" width="8.875" style="118"/>
    <col min="4610" max="4610" width="31.75" style="118" customWidth="1"/>
    <col min="4611" max="4612" width="3.5" style="118" customWidth="1"/>
    <col min="4613" max="4613" width="26.25" style="118" customWidth="1"/>
    <col min="4614" max="4614" width="11.5" style="118" customWidth="1"/>
    <col min="4615" max="4615" width="8.375" style="118" customWidth="1"/>
    <col min="4616" max="4616" width="26.5" style="118" customWidth="1"/>
    <col min="4617" max="4617" width="15.25" style="118" customWidth="1"/>
    <col min="4618" max="4865" width="8.875" style="118"/>
    <col min="4866" max="4866" width="31.75" style="118" customWidth="1"/>
    <col min="4867" max="4868" width="3.5" style="118" customWidth="1"/>
    <col min="4869" max="4869" width="26.25" style="118" customWidth="1"/>
    <col min="4870" max="4870" width="11.5" style="118" customWidth="1"/>
    <col min="4871" max="4871" width="8.375" style="118" customWidth="1"/>
    <col min="4872" max="4872" width="26.5" style="118" customWidth="1"/>
    <col min="4873" max="4873" width="15.25" style="118" customWidth="1"/>
    <col min="4874" max="5121" width="8.875" style="118"/>
    <col min="5122" max="5122" width="31.75" style="118" customWidth="1"/>
    <col min="5123" max="5124" width="3.5" style="118" customWidth="1"/>
    <col min="5125" max="5125" width="26.25" style="118" customWidth="1"/>
    <col min="5126" max="5126" width="11.5" style="118" customWidth="1"/>
    <col min="5127" max="5127" width="8.375" style="118" customWidth="1"/>
    <col min="5128" max="5128" width="26.5" style="118" customWidth="1"/>
    <col min="5129" max="5129" width="15.25" style="118" customWidth="1"/>
    <col min="5130" max="5377" width="8.875" style="118"/>
    <col min="5378" max="5378" width="31.75" style="118" customWidth="1"/>
    <col min="5379" max="5380" width="3.5" style="118" customWidth="1"/>
    <col min="5381" max="5381" width="26.25" style="118" customWidth="1"/>
    <col min="5382" max="5382" width="11.5" style="118" customWidth="1"/>
    <col min="5383" max="5383" width="8.375" style="118" customWidth="1"/>
    <col min="5384" max="5384" width="26.5" style="118" customWidth="1"/>
    <col min="5385" max="5385" width="15.25" style="118" customWidth="1"/>
    <col min="5386" max="5633" width="8.875" style="118"/>
    <col min="5634" max="5634" width="31.75" style="118" customWidth="1"/>
    <col min="5635" max="5636" width="3.5" style="118" customWidth="1"/>
    <col min="5637" max="5637" width="26.25" style="118" customWidth="1"/>
    <col min="5638" max="5638" width="11.5" style="118" customWidth="1"/>
    <col min="5639" max="5639" width="8.375" style="118" customWidth="1"/>
    <col min="5640" max="5640" width="26.5" style="118" customWidth="1"/>
    <col min="5641" max="5641" width="15.25" style="118" customWidth="1"/>
    <col min="5642" max="5889" width="8.875" style="118"/>
    <col min="5890" max="5890" width="31.75" style="118" customWidth="1"/>
    <col min="5891" max="5892" width="3.5" style="118" customWidth="1"/>
    <col min="5893" max="5893" width="26.25" style="118" customWidth="1"/>
    <col min="5894" max="5894" width="11.5" style="118" customWidth="1"/>
    <col min="5895" max="5895" width="8.375" style="118" customWidth="1"/>
    <col min="5896" max="5896" width="26.5" style="118" customWidth="1"/>
    <col min="5897" max="5897" width="15.25" style="118" customWidth="1"/>
    <col min="5898" max="6145" width="8.875" style="118"/>
    <col min="6146" max="6146" width="31.75" style="118" customWidth="1"/>
    <col min="6147" max="6148" width="3.5" style="118" customWidth="1"/>
    <col min="6149" max="6149" width="26.25" style="118" customWidth="1"/>
    <col min="6150" max="6150" width="11.5" style="118" customWidth="1"/>
    <col min="6151" max="6151" width="8.375" style="118" customWidth="1"/>
    <col min="6152" max="6152" width="26.5" style="118" customWidth="1"/>
    <col min="6153" max="6153" width="15.25" style="118" customWidth="1"/>
    <col min="6154" max="6401" width="8.875" style="118"/>
    <col min="6402" max="6402" width="31.75" style="118" customWidth="1"/>
    <col min="6403" max="6404" width="3.5" style="118" customWidth="1"/>
    <col min="6405" max="6405" width="26.25" style="118" customWidth="1"/>
    <col min="6406" max="6406" width="11.5" style="118" customWidth="1"/>
    <col min="6407" max="6407" width="8.375" style="118" customWidth="1"/>
    <col min="6408" max="6408" width="26.5" style="118" customWidth="1"/>
    <col min="6409" max="6409" width="15.25" style="118" customWidth="1"/>
    <col min="6410" max="6657" width="8.875" style="118"/>
    <col min="6658" max="6658" width="31.75" style="118" customWidth="1"/>
    <col min="6659" max="6660" width="3.5" style="118" customWidth="1"/>
    <col min="6661" max="6661" width="26.25" style="118" customWidth="1"/>
    <col min="6662" max="6662" width="11.5" style="118" customWidth="1"/>
    <col min="6663" max="6663" width="8.375" style="118" customWidth="1"/>
    <col min="6664" max="6664" width="26.5" style="118" customWidth="1"/>
    <col min="6665" max="6665" width="15.25" style="118" customWidth="1"/>
    <col min="6666" max="6913" width="8.875" style="118"/>
    <col min="6914" max="6914" width="31.75" style="118" customWidth="1"/>
    <col min="6915" max="6916" width="3.5" style="118" customWidth="1"/>
    <col min="6917" max="6917" width="26.25" style="118" customWidth="1"/>
    <col min="6918" max="6918" width="11.5" style="118" customWidth="1"/>
    <col min="6919" max="6919" width="8.375" style="118" customWidth="1"/>
    <col min="6920" max="6920" width="26.5" style="118" customWidth="1"/>
    <col min="6921" max="6921" width="15.25" style="118" customWidth="1"/>
    <col min="6922" max="7169" width="8.875" style="118"/>
    <col min="7170" max="7170" width="31.75" style="118" customWidth="1"/>
    <col min="7171" max="7172" width="3.5" style="118" customWidth="1"/>
    <col min="7173" max="7173" width="26.25" style="118" customWidth="1"/>
    <col min="7174" max="7174" width="11.5" style="118" customWidth="1"/>
    <col min="7175" max="7175" width="8.375" style="118" customWidth="1"/>
    <col min="7176" max="7176" width="26.5" style="118" customWidth="1"/>
    <col min="7177" max="7177" width="15.25" style="118" customWidth="1"/>
    <col min="7178" max="7425" width="8.875" style="118"/>
    <col min="7426" max="7426" width="31.75" style="118" customWidth="1"/>
    <col min="7427" max="7428" width="3.5" style="118" customWidth="1"/>
    <col min="7429" max="7429" width="26.25" style="118" customWidth="1"/>
    <col min="7430" max="7430" width="11.5" style="118" customWidth="1"/>
    <col min="7431" max="7431" width="8.375" style="118" customWidth="1"/>
    <col min="7432" max="7432" width="26.5" style="118" customWidth="1"/>
    <col min="7433" max="7433" width="15.25" style="118" customWidth="1"/>
    <col min="7434" max="7681" width="8.875" style="118"/>
    <col min="7682" max="7682" width="31.75" style="118" customWidth="1"/>
    <col min="7683" max="7684" width="3.5" style="118" customWidth="1"/>
    <col min="7685" max="7685" width="26.25" style="118" customWidth="1"/>
    <col min="7686" max="7686" width="11.5" style="118" customWidth="1"/>
    <col min="7687" max="7687" width="8.375" style="118" customWidth="1"/>
    <col min="7688" max="7688" width="26.5" style="118" customWidth="1"/>
    <col min="7689" max="7689" width="15.25" style="118" customWidth="1"/>
    <col min="7690" max="7937" width="8.875" style="118"/>
    <col min="7938" max="7938" width="31.75" style="118" customWidth="1"/>
    <col min="7939" max="7940" width="3.5" style="118" customWidth="1"/>
    <col min="7941" max="7941" width="26.25" style="118" customWidth="1"/>
    <col min="7942" max="7942" width="11.5" style="118" customWidth="1"/>
    <col min="7943" max="7943" width="8.375" style="118" customWidth="1"/>
    <col min="7944" max="7944" width="26.5" style="118" customWidth="1"/>
    <col min="7945" max="7945" width="15.25" style="118" customWidth="1"/>
    <col min="7946" max="8193" width="8.875" style="118"/>
    <col min="8194" max="8194" width="31.75" style="118" customWidth="1"/>
    <col min="8195" max="8196" width="3.5" style="118" customWidth="1"/>
    <col min="8197" max="8197" width="26.25" style="118" customWidth="1"/>
    <col min="8198" max="8198" width="11.5" style="118" customWidth="1"/>
    <col min="8199" max="8199" width="8.375" style="118" customWidth="1"/>
    <col min="8200" max="8200" width="26.5" style="118" customWidth="1"/>
    <col min="8201" max="8201" width="15.25" style="118" customWidth="1"/>
    <col min="8202" max="8449" width="8.875" style="118"/>
    <col min="8450" max="8450" width="31.75" style="118" customWidth="1"/>
    <col min="8451" max="8452" width="3.5" style="118" customWidth="1"/>
    <col min="8453" max="8453" width="26.25" style="118" customWidth="1"/>
    <col min="8454" max="8454" width="11.5" style="118" customWidth="1"/>
    <col min="8455" max="8455" width="8.375" style="118" customWidth="1"/>
    <col min="8456" max="8456" width="26.5" style="118" customWidth="1"/>
    <col min="8457" max="8457" width="15.25" style="118" customWidth="1"/>
    <col min="8458" max="8705" width="8.875" style="118"/>
    <col min="8706" max="8706" width="31.75" style="118" customWidth="1"/>
    <col min="8707" max="8708" width="3.5" style="118" customWidth="1"/>
    <col min="8709" max="8709" width="26.25" style="118" customWidth="1"/>
    <col min="8710" max="8710" width="11.5" style="118" customWidth="1"/>
    <col min="8711" max="8711" width="8.375" style="118" customWidth="1"/>
    <col min="8712" max="8712" width="26.5" style="118" customWidth="1"/>
    <col min="8713" max="8713" width="15.25" style="118" customWidth="1"/>
    <col min="8714" max="8961" width="8.875" style="118"/>
    <col min="8962" max="8962" width="31.75" style="118" customWidth="1"/>
    <col min="8963" max="8964" width="3.5" style="118" customWidth="1"/>
    <col min="8965" max="8965" width="26.25" style="118" customWidth="1"/>
    <col min="8966" max="8966" width="11.5" style="118" customWidth="1"/>
    <col min="8967" max="8967" width="8.375" style="118" customWidth="1"/>
    <col min="8968" max="8968" width="26.5" style="118" customWidth="1"/>
    <col min="8969" max="8969" width="15.25" style="118" customWidth="1"/>
    <col min="8970" max="9217" width="8.875" style="118"/>
    <col min="9218" max="9218" width="31.75" style="118" customWidth="1"/>
    <col min="9219" max="9220" width="3.5" style="118" customWidth="1"/>
    <col min="9221" max="9221" width="26.25" style="118" customWidth="1"/>
    <col min="9222" max="9222" width="11.5" style="118" customWidth="1"/>
    <col min="9223" max="9223" width="8.375" style="118" customWidth="1"/>
    <col min="9224" max="9224" width="26.5" style="118" customWidth="1"/>
    <col min="9225" max="9225" width="15.25" style="118" customWidth="1"/>
    <col min="9226" max="9473" width="8.875" style="118"/>
    <col min="9474" max="9474" width="31.75" style="118" customWidth="1"/>
    <col min="9475" max="9476" width="3.5" style="118" customWidth="1"/>
    <col min="9477" max="9477" width="26.25" style="118" customWidth="1"/>
    <col min="9478" max="9478" width="11.5" style="118" customWidth="1"/>
    <col min="9479" max="9479" width="8.375" style="118" customWidth="1"/>
    <col min="9480" max="9480" width="26.5" style="118" customWidth="1"/>
    <col min="9481" max="9481" width="15.25" style="118" customWidth="1"/>
    <col min="9482" max="9729" width="8.875" style="118"/>
    <col min="9730" max="9730" width="31.75" style="118" customWidth="1"/>
    <col min="9731" max="9732" width="3.5" style="118" customWidth="1"/>
    <col min="9733" max="9733" width="26.25" style="118" customWidth="1"/>
    <col min="9734" max="9734" width="11.5" style="118" customWidth="1"/>
    <col min="9735" max="9735" width="8.375" style="118" customWidth="1"/>
    <col min="9736" max="9736" width="26.5" style="118" customWidth="1"/>
    <col min="9737" max="9737" width="15.25" style="118" customWidth="1"/>
    <col min="9738" max="9985" width="8.875" style="118"/>
    <col min="9986" max="9986" width="31.75" style="118" customWidth="1"/>
    <col min="9987" max="9988" width="3.5" style="118" customWidth="1"/>
    <col min="9989" max="9989" width="26.25" style="118" customWidth="1"/>
    <col min="9990" max="9990" width="11.5" style="118" customWidth="1"/>
    <col min="9991" max="9991" width="8.375" style="118" customWidth="1"/>
    <col min="9992" max="9992" width="26.5" style="118" customWidth="1"/>
    <col min="9993" max="9993" width="15.25" style="118" customWidth="1"/>
    <col min="9994" max="10241" width="8.875" style="118"/>
    <col min="10242" max="10242" width="31.75" style="118" customWidth="1"/>
    <col min="10243" max="10244" width="3.5" style="118" customWidth="1"/>
    <col min="10245" max="10245" width="26.25" style="118" customWidth="1"/>
    <col min="10246" max="10246" width="11.5" style="118" customWidth="1"/>
    <col min="10247" max="10247" width="8.375" style="118" customWidth="1"/>
    <col min="10248" max="10248" width="26.5" style="118" customWidth="1"/>
    <col min="10249" max="10249" width="15.25" style="118" customWidth="1"/>
    <col min="10250" max="10497" width="8.875" style="118"/>
    <col min="10498" max="10498" width="31.75" style="118" customWidth="1"/>
    <col min="10499" max="10500" width="3.5" style="118" customWidth="1"/>
    <col min="10501" max="10501" width="26.25" style="118" customWidth="1"/>
    <col min="10502" max="10502" width="11.5" style="118" customWidth="1"/>
    <col min="10503" max="10503" width="8.375" style="118" customWidth="1"/>
    <col min="10504" max="10504" width="26.5" style="118" customWidth="1"/>
    <col min="10505" max="10505" width="15.25" style="118" customWidth="1"/>
    <col min="10506" max="10753" width="8.875" style="118"/>
    <col min="10754" max="10754" width="31.75" style="118" customWidth="1"/>
    <col min="10755" max="10756" width="3.5" style="118" customWidth="1"/>
    <col min="10757" max="10757" width="26.25" style="118" customWidth="1"/>
    <col min="10758" max="10758" width="11.5" style="118" customWidth="1"/>
    <col min="10759" max="10759" width="8.375" style="118" customWidth="1"/>
    <col min="10760" max="10760" width="26.5" style="118" customWidth="1"/>
    <col min="10761" max="10761" width="15.25" style="118" customWidth="1"/>
    <col min="10762" max="11009" width="8.875" style="118"/>
    <col min="11010" max="11010" width="31.75" style="118" customWidth="1"/>
    <col min="11011" max="11012" width="3.5" style="118" customWidth="1"/>
    <col min="11013" max="11013" width="26.25" style="118" customWidth="1"/>
    <col min="11014" max="11014" width="11.5" style="118" customWidth="1"/>
    <col min="11015" max="11015" width="8.375" style="118" customWidth="1"/>
    <col min="11016" max="11016" width="26.5" style="118" customWidth="1"/>
    <col min="11017" max="11017" width="15.25" style="118" customWidth="1"/>
    <col min="11018" max="11265" width="8.875" style="118"/>
    <col min="11266" max="11266" width="31.75" style="118" customWidth="1"/>
    <col min="11267" max="11268" width="3.5" style="118" customWidth="1"/>
    <col min="11269" max="11269" width="26.25" style="118" customWidth="1"/>
    <col min="11270" max="11270" width="11.5" style="118" customWidth="1"/>
    <col min="11271" max="11271" width="8.375" style="118" customWidth="1"/>
    <col min="11272" max="11272" width="26.5" style="118" customWidth="1"/>
    <col min="11273" max="11273" width="15.25" style="118" customWidth="1"/>
    <col min="11274" max="11521" width="8.875" style="118"/>
    <col min="11522" max="11522" width="31.75" style="118" customWidth="1"/>
    <col min="11523" max="11524" width="3.5" style="118" customWidth="1"/>
    <col min="11525" max="11525" width="26.25" style="118" customWidth="1"/>
    <col min="11526" max="11526" width="11.5" style="118" customWidth="1"/>
    <col min="11527" max="11527" width="8.375" style="118" customWidth="1"/>
    <col min="11528" max="11528" width="26.5" style="118" customWidth="1"/>
    <col min="11529" max="11529" width="15.25" style="118" customWidth="1"/>
    <col min="11530" max="11777" width="8.875" style="118"/>
    <col min="11778" max="11778" width="31.75" style="118" customWidth="1"/>
    <col min="11779" max="11780" width="3.5" style="118" customWidth="1"/>
    <col min="11781" max="11781" width="26.25" style="118" customWidth="1"/>
    <col min="11782" max="11782" width="11.5" style="118" customWidth="1"/>
    <col min="11783" max="11783" width="8.375" style="118" customWidth="1"/>
    <col min="11784" max="11784" width="26.5" style="118" customWidth="1"/>
    <col min="11785" max="11785" width="15.25" style="118" customWidth="1"/>
    <col min="11786" max="12033" width="8.875" style="118"/>
    <col min="12034" max="12034" width="31.75" style="118" customWidth="1"/>
    <col min="12035" max="12036" width="3.5" style="118" customWidth="1"/>
    <col min="12037" max="12037" width="26.25" style="118" customWidth="1"/>
    <col min="12038" max="12038" width="11.5" style="118" customWidth="1"/>
    <col min="12039" max="12039" width="8.375" style="118" customWidth="1"/>
    <col min="12040" max="12040" width="26.5" style="118" customWidth="1"/>
    <col min="12041" max="12041" width="15.25" style="118" customWidth="1"/>
    <col min="12042" max="12289" width="8.875" style="118"/>
    <col min="12290" max="12290" width="31.75" style="118" customWidth="1"/>
    <col min="12291" max="12292" width="3.5" style="118" customWidth="1"/>
    <col min="12293" max="12293" width="26.25" style="118" customWidth="1"/>
    <col min="12294" max="12294" width="11.5" style="118" customWidth="1"/>
    <col min="12295" max="12295" width="8.375" style="118" customWidth="1"/>
    <col min="12296" max="12296" width="26.5" style="118" customWidth="1"/>
    <col min="12297" max="12297" width="15.25" style="118" customWidth="1"/>
    <col min="12298" max="12545" width="8.875" style="118"/>
    <col min="12546" max="12546" width="31.75" style="118" customWidth="1"/>
    <col min="12547" max="12548" width="3.5" style="118" customWidth="1"/>
    <col min="12549" max="12549" width="26.25" style="118" customWidth="1"/>
    <col min="12550" max="12550" width="11.5" style="118" customWidth="1"/>
    <col min="12551" max="12551" width="8.375" style="118" customWidth="1"/>
    <col min="12552" max="12552" width="26.5" style="118" customWidth="1"/>
    <col min="12553" max="12553" width="15.25" style="118" customWidth="1"/>
    <col min="12554" max="12801" width="8.875" style="118"/>
    <col min="12802" max="12802" width="31.75" style="118" customWidth="1"/>
    <col min="12803" max="12804" width="3.5" style="118" customWidth="1"/>
    <col min="12805" max="12805" width="26.25" style="118" customWidth="1"/>
    <col min="12806" max="12806" width="11.5" style="118" customWidth="1"/>
    <col min="12807" max="12807" width="8.375" style="118" customWidth="1"/>
    <col min="12808" max="12808" width="26.5" style="118" customWidth="1"/>
    <col min="12809" max="12809" width="15.25" style="118" customWidth="1"/>
    <col min="12810" max="13057" width="8.875" style="118"/>
    <col min="13058" max="13058" width="31.75" style="118" customWidth="1"/>
    <col min="13059" max="13060" width="3.5" style="118" customWidth="1"/>
    <col min="13061" max="13061" width="26.25" style="118" customWidth="1"/>
    <col min="13062" max="13062" width="11.5" style="118" customWidth="1"/>
    <col min="13063" max="13063" width="8.375" style="118" customWidth="1"/>
    <col min="13064" max="13064" width="26.5" style="118" customWidth="1"/>
    <col min="13065" max="13065" width="15.25" style="118" customWidth="1"/>
    <col min="13066" max="13313" width="8.875" style="118"/>
    <col min="13314" max="13314" width="31.75" style="118" customWidth="1"/>
    <col min="13315" max="13316" width="3.5" style="118" customWidth="1"/>
    <col min="13317" max="13317" width="26.25" style="118" customWidth="1"/>
    <col min="13318" max="13318" width="11.5" style="118" customWidth="1"/>
    <col min="13319" max="13319" width="8.375" style="118" customWidth="1"/>
    <col min="13320" max="13320" width="26.5" style="118" customWidth="1"/>
    <col min="13321" max="13321" width="15.25" style="118" customWidth="1"/>
    <col min="13322" max="13569" width="8.875" style="118"/>
    <col min="13570" max="13570" width="31.75" style="118" customWidth="1"/>
    <col min="13571" max="13572" width="3.5" style="118" customWidth="1"/>
    <col min="13573" max="13573" width="26.25" style="118" customWidth="1"/>
    <col min="13574" max="13574" width="11.5" style="118" customWidth="1"/>
    <col min="13575" max="13575" width="8.375" style="118" customWidth="1"/>
    <col min="13576" max="13576" width="26.5" style="118" customWidth="1"/>
    <col min="13577" max="13577" width="15.25" style="118" customWidth="1"/>
    <col min="13578" max="13825" width="8.875" style="118"/>
    <col min="13826" max="13826" width="31.75" style="118" customWidth="1"/>
    <col min="13827" max="13828" width="3.5" style="118" customWidth="1"/>
    <col min="13829" max="13829" width="26.25" style="118" customWidth="1"/>
    <col min="13830" max="13830" width="11.5" style="118" customWidth="1"/>
    <col min="13831" max="13831" width="8.375" style="118" customWidth="1"/>
    <col min="13832" max="13832" width="26.5" style="118" customWidth="1"/>
    <col min="13833" max="13833" width="15.25" style="118" customWidth="1"/>
    <col min="13834" max="14081" width="8.875" style="118"/>
    <col min="14082" max="14082" width="31.75" style="118" customWidth="1"/>
    <col min="14083" max="14084" width="3.5" style="118" customWidth="1"/>
    <col min="14085" max="14085" width="26.25" style="118" customWidth="1"/>
    <col min="14086" max="14086" width="11.5" style="118" customWidth="1"/>
    <col min="14087" max="14087" width="8.375" style="118" customWidth="1"/>
    <col min="14088" max="14088" width="26.5" style="118" customWidth="1"/>
    <col min="14089" max="14089" width="15.25" style="118" customWidth="1"/>
    <col min="14090" max="14337" width="8.875" style="118"/>
    <col min="14338" max="14338" width="31.75" style="118" customWidth="1"/>
    <col min="14339" max="14340" width="3.5" style="118" customWidth="1"/>
    <col min="14341" max="14341" width="26.25" style="118" customWidth="1"/>
    <col min="14342" max="14342" width="11.5" style="118" customWidth="1"/>
    <col min="14343" max="14343" width="8.375" style="118" customWidth="1"/>
    <col min="14344" max="14344" width="26.5" style="118" customWidth="1"/>
    <col min="14345" max="14345" width="15.25" style="118" customWidth="1"/>
    <col min="14346" max="14593" width="8.875" style="118"/>
    <col min="14594" max="14594" width="31.75" style="118" customWidth="1"/>
    <col min="14595" max="14596" width="3.5" style="118" customWidth="1"/>
    <col min="14597" max="14597" width="26.25" style="118" customWidth="1"/>
    <col min="14598" max="14598" width="11.5" style="118" customWidth="1"/>
    <col min="14599" max="14599" width="8.375" style="118" customWidth="1"/>
    <col min="14600" max="14600" width="26.5" style="118" customWidth="1"/>
    <col min="14601" max="14601" width="15.25" style="118" customWidth="1"/>
    <col min="14602" max="14849" width="8.875" style="118"/>
    <col min="14850" max="14850" width="31.75" style="118" customWidth="1"/>
    <col min="14851" max="14852" width="3.5" style="118" customWidth="1"/>
    <col min="14853" max="14853" width="26.25" style="118" customWidth="1"/>
    <col min="14854" max="14854" width="11.5" style="118" customWidth="1"/>
    <col min="14855" max="14855" width="8.375" style="118" customWidth="1"/>
    <col min="14856" max="14856" width="26.5" style="118" customWidth="1"/>
    <col min="14857" max="14857" width="15.25" style="118" customWidth="1"/>
    <col min="14858" max="15105" width="8.875" style="118"/>
    <col min="15106" max="15106" width="31.75" style="118" customWidth="1"/>
    <col min="15107" max="15108" width="3.5" style="118" customWidth="1"/>
    <col min="15109" max="15109" width="26.25" style="118" customWidth="1"/>
    <col min="15110" max="15110" width="11.5" style="118" customWidth="1"/>
    <col min="15111" max="15111" width="8.375" style="118" customWidth="1"/>
    <col min="15112" max="15112" width="26.5" style="118" customWidth="1"/>
    <col min="15113" max="15113" width="15.25" style="118" customWidth="1"/>
    <col min="15114" max="15361" width="8.875" style="118"/>
    <col min="15362" max="15362" width="31.75" style="118" customWidth="1"/>
    <col min="15363" max="15364" width="3.5" style="118" customWidth="1"/>
    <col min="15365" max="15365" width="26.25" style="118" customWidth="1"/>
    <col min="15366" max="15366" width="11.5" style="118" customWidth="1"/>
    <col min="15367" max="15367" width="8.375" style="118" customWidth="1"/>
    <col min="15368" max="15368" width="26.5" style="118" customWidth="1"/>
    <col min="15369" max="15369" width="15.25" style="118" customWidth="1"/>
    <col min="15370" max="15617" width="8.875" style="118"/>
    <col min="15618" max="15618" width="31.75" style="118" customWidth="1"/>
    <col min="15619" max="15620" width="3.5" style="118" customWidth="1"/>
    <col min="15621" max="15621" width="26.25" style="118" customWidth="1"/>
    <col min="15622" max="15622" width="11.5" style="118" customWidth="1"/>
    <col min="15623" max="15623" width="8.375" style="118" customWidth="1"/>
    <col min="15624" max="15624" width="26.5" style="118" customWidth="1"/>
    <col min="15625" max="15625" width="15.25" style="118" customWidth="1"/>
    <col min="15626" max="15873" width="8.875" style="118"/>
    <col min="15874" max="15874" width="31.75" style="118" customWidth="1"/>
    <col min="15875" max="15876" width="3.5" style="118" customWidth="1"/>
    <col min="15877" max="15877" width="26.25" style="118" customWidth="1"/>
    <col min="15878" max="15878" width="11.5" style="118" customWidth="1"/>
    <col min="15879" max="15879" width="8.375" style="118" customWidth="1"/>
    <col min="15880" max="15880" width="26.5" style="118" customWidth="1"/>
    <col min="15881" max="15881" width="15.25" style="118" customWidth="1"/>
    <col min="15882" max="16129" width="8.875" style="118"/>
    <col min="16130" max="16130" width="31.75" style="118" customWidth="1"/>
    <col min="16131" max="16132" width="3.5" style="118" customWidth="1"/>
    <col min="16133" max="16133" width="26.25" style="118" customWidth="1"/>
    <col min="16134" max="16134" width="11.5" style="118" customWidth="1"/>
    <col min="16135" max="16135" width="8.375" style="118" customWidth="1"/>
    <col min="16136" max="16136" width="26.5" style="118" customWidth="1"/>
    <col min="16137" max="16137" width="15.25" style="118" customWidth="1"/>
    <col min="16138" max="16384" width="8.875" style="118"/>
  </cols>
  <sheetData>
    <row r="1" spans="2:9" ht="20.100000000000001" customHeight="1" x14ac:dyDescent="0.15">
      <c r="B1" s="72"/>
      <c r="C1" s="71"/>
      <c r="D1" s="71"/>
      <c r="E1" s="71"/>
      <c r="F1" s="71"/>
      <c r="G1" s="71"/>
      <c r="H1" s="71"/>
      <c r="I1" s="71"/>
    </row>
    <row r="2" spans="2:9" ht="20.100000000000001" customHeight="1" x14ac:dyDescent="0.15">
      <c r="B2" s="71" t="s">
        <v>646</v>
      </c>
      <c r="C2" s="71"/>
      <c r="D2" s="71"/>
      <c r="E2" s="71"/>
      <c r="F2" s="71"/>
      <c r="G2" s="71"/>
      <c r="H2" s="759" t="s">
        <v>14</v>
      </c>
      <c r="I2" s="759"/>
    </row>
    <row r="3" spans="2:9" ht="20.100000000000001" customHeight="1" x14ac:dyDescent="0.15">
      <c r="B3" s="72"/>
      <c r="C3" s="71"/>
      <c r="D3" s="71"/>
      <c r="E3" s="71"/>
      <c r="F3" s="71"/>
      <c r="G3" s="71"/>
      <c r="H3" s="136"/>
      <c r="I3" s="136"/>
    </row>
    <row r="4" spans="2:9" ht="56.25" customHeight="1" x14ac:dyDescent="0.15">
      <c r="B4" s="760" t="s">
        <v>647</v>
      </c>
      <c r="C4" s="761"/>
      <c r="D4" s="761"/>
      <c r="E4" s="761"/>
      <c r="F4" s="761"/>
      <c r="G4" s="761"/>
      <c r="H4" s="761"/>
      <c r="I4" s="761"/>
    </row>
    <row r="5" spans="2:9" ht="20.100000000000001" customHeight="1" x14ac:dyDescent="0.15">
      <c r="B5" s="137"/>
      <c r="C5" s="137"/>
      <c r="D5" s="137"/>
      <c r="E5" s="137"/>
      <c r="F5" s="137"/>
      <c r="G5" s="137"/>
      <c r="H5" s="137"/>
      <c r="I5" s="137"/>
    </row>
    <row r="6" spans="2:9" ht="39.950000000000003" customHeight="1" x14ac:dyDescent="0.15">
      <c r="B6" s="119" t="s">
        <v>285</v>
      </c>
      <c r="C6" s="762"/>
      <c r="D6" s="763"/>
      <c r="E6" s="763"/>
      <c r="F6" s="763"/>
      <c r="G6" s="763"/>
      <c r="H6" s="763"/>
      <c r="I6" s="764"/>
    </row>
    <row r="7" spans="2:9" ht="39.950000000000003" customHeight="1" x14ac:dyDescent="0.15">
      <c r="B7" s="120" t="s">
        <v>80</v>
      </c>
      <c r="C7" s="765" t="s">
        <v>202</v>
      </c>
      <c r="D7" s="766"/>
      <c r="E7" s="766"/>
      <c r="F7" s="766"/>
      <c r="G7" s="766"/>
      <c r="H7" s="766"/>
      <c r="I7" s="767"/>
    </row>
    <row r="8" spans="2:9" ht="39.950000000000003" customHeight="1" x14ac:dyDescent="0.15">
      <c r="B8" s="120" t="s">
        <v>287</v>
      </c>
      <c r="C8" s="765"/>
      <c r="D8" s="766"/>
      <c r="E8" s="766"/>
      <c r="F8" s="766"/>
      <c r="G8" s="766"/>
      <c r="H8" s="766"/>
      <c r="I8" s="767"/>
    </row>
    <row r="9" spans="2:9" ht="84" customHeight="1" x14ac:dyDescent="0.15">
      <c r="B9" s="73" t="s">
        <v>537</v>
      </c>
      <c r="C9" s="745" t="s">
        <v>538</v>
      </c>
      <c r="D9" s="746"/>
      <c r="E9" s="746"/>
      <c r="F9" s="746"/>
      <c r="G9" s="746"/>
      <c r="H9" s="746"/>
      <c r="I9" s="747"/>
    </row>
    <row r="10" spans="2:9" ht="23.25" customHeight="1" x14ac:dyDescent="0.15">
      <c r="B10" s="121"/>
      <c r="C10" s="122" t="s">
        <v>539</v>
      </c>
      <c r="D10" s="123"/>
      <c r="E10" s="123"/>
      <c r="F10" s="123"/>
      <c r="G10" s="123"/>
      <c r="H10" s="123"/>
      <c r="I10" s="71"/>
    </row>
    <row r="11" spans="2:9" x14ac:dyDescent="0.15">
      <c r="B11" s="748" t="s">
        <v>540</v>
      </c>
      <c r="C11" s="124"/>
      <c r="D11" s="125"/>
      <c r="E11" s="125"/>
      <c r="F11" s="125"/>
      <c r="G11" s="125"/>
      <c r="H11" s="125"/>
      <c r="I11" s="750" t="s">
        <v>201</v>
      </c>
    </row>
    <row r="12" spans="2:9" ht="52.5" customHeight="1" x14ac:dyDescent="0.15">
      <c r="B12" s="749"/>
      <c r="C12" s="232"/>
      <c r="D12" s="78" t="s">
        <v>81</v>
      </c>
      <c r="E12" s="126" t="s">
        <v>82</v>
      </c>
      <c r="F12" s="127" t="s">
        <v>24</v>
      </c>
      <c r="G12" s="151"/>
      <c r="H12" s="71"/>
      <c r="I12" s="751"/>
    </row>
    <row r="13" spans="2:9" ht="52.5" customHeight="1" x14ac:dyDescent="0.15">
      <c r="B13" s="749"/>
      <c r="C13" s="232"/>
      <c r="D13" s="78" t="s">
        <v>83</v>
      </c>
      <c r="E13" s="126" t="s">
        <v>541</v>
      </c>
      <c r="F13" s="127" t="s">
        <v>24</v>
      </c>
      <c r="G13" s="151"/>
      <c r="H13" s="128" t="s">
        <v>542</v>
      </c>
      <c r="I13" s="751"/>
    </row>
    <row r="14" spans="2:9" ht="13.5" customHeight="1" x14ac:dyDescent="0.15">
      <c r="B14" s="749"/>
      <c r="C14" s="232"/>
      <c r="D14" s="71"/>
      <c r="E14" s="71"/>
      <c r="F14" s="71"/>
      <c r="G14" s="71"/>
      <c r="H14" s="71"/>
      <c r="I14" s="751"/>
    </row>
    <row r="15" spans="2:9" x14ac:dyDescent="0.15">
      <c r="B15" s="758" t="s">
        <v>543</v>
      </c>
      <c r="C15" s="124"/>
      <c r="D15" s="125"/>
      <c r="E15" s="125"/>
      <c r="F15" s="125"/>
      <c r="G15" s="125"/>
      <c r="H15" s="129"/>
      <c r="I15" s="752" t="s">
        <v>201</v>
      </c>
    </row>
    <row r="16" spans="2:9" ht="53.1" customHeight="1" x14ac:dyDescent="0.15">
      <c r="B16" s="755"/>
      <c r="C16" s="232"/>
      <c r="D16" s="78" t="s">
        <v>81</v>
      </c>
      <c r="E16" s="126" t="s">
        <v>84</v>
      </c>
      <c r="F16" s="127" t="s">
        <v>24</v>
      </c>
      <c r="G16" s="151"/>
      <c r="H16" s="79"/>
      <c r="I16" s="753"/>
    </row>
    <row r="17" spans="2:9" ht="53.1" customHeight="1" x14ac:dyDescent="0.15">
      <c r="B17" s="755"/>
      <c r="C17" s="232"/>
      <c r="D17" s="78" t="s">
        <v>83</v>
      </c>
      <c r="E17" s="126" t="s">
        <v>85</v>
      </c>
      <c r="F17" s="127" t="s">
        <v>24</v>
      </c>
      <c r="G17" s="151"/>
      <c r="H17" s="130" t="s">
        <v>544</v>
      </c>
      <c r="I17" s="753"/>
    </row>
    <row r="18" spans="2:9" x14ac:dyDescent="0.15">
      <c r="B18" s="755"/>
      <c r="C18" s="232"/>
      <c r="D18" s="71"/>
      <c r="E18" s="71"/>
      <c r="F18" s="71"/>
      <c r="G18" s="71"/>
      <c r="H18" s="79"/>
      <c r="I18" s="753"/>
    </row>
    <row r="19" spans="2:9" x14ac:dyDescent="0.15">
      <c r="B19" s="755" t="s">
        <v>545</v>
      </c>
      <c r="C19" s="232"/>
      <c r="D19" s="71"/>
      <c r="E19" s="71"/>
      <c r="F19" s="71"/>
      <c r="G19" s="71"/>
      <c r="H19" s="71"/>
      <c r="I19" s="753"/>
    </row>
    <row r="20" spans="2:9" ht="52.5" customHeight="1" x14ac:dyDescent="0.15">
      <c r="B20" s="755"/>
      <c r="C20" s="232"/>
      <c r="D20" s="78" t="s">
        <v>81</v>
      </c>
      <c r="E20" s="126" t="s">
        <v>82</v>
      </c>
      <c r="F20" s="127" t="s">
        <v>24</v>
      </c>
      <c r="G20" s="151"/>
      <c r="H20" s="71"/>
      <c r="I20" s="753"/>
    </row>
    <row r="21" spans="2:9" ht="52.5" customHeight="1" x14ac:dyDescent="0.15">
      <c r="B21" s="755"/>
      <c r="C21" s="232"/>
      <c r="D21" s="78" t="s">
        <v>83</v>
      </c>
      <c r="E21" s="126" t="s">
        <v>86</v>
      </c>
      <c r="F21" s="127" t="s">
        <v>24</v>
      </c>
      <c r="G21" s="151"/>
      <c r="H21" s="128" t="s">
        <v>546</v>
      </c>
      <c r="I21" s="753"/>
    </row>
    <row r="22" spans="2:9" x14ac:dyDescent="0.15">
      <c r="B22" s="756"/>
      <c r="C22" s="131"/>
      <c r="D22" s="123"/>
      <c r="E22" s="123"/>
      <c r="F22" s="123"/>
      <c r="G22" s="123"/>
      <c r="H22" s="123"/>
      <c r="I22" s="754"/>
    </row>
    <row r="23" spans="2:9" x14ac:dyDescent="0.15">
      <c r="B23" s="71"/>
      <c r="C23" s="71"/>
      <c r="D23" s="71"/>
      <c r="E23" s="71"/>
      <c r="F23" s="71"/>
      <c r="G23" s="71"/>
      <c r="H23" s="71"/>
      <c r="I23" s="71"/>
    </row>
    <row r="24" spans="2:9" ht="48" customHeight="1" x14ac:dyDescent="0.15">
      <c r="B24" s="757" t="s">
        <v>547</v>
      </c>
      <c r="C24" s="744"/>
      <c r="D24" s="744"/>
      <c r="E24" s="744"/>
      <c r="F24" s="744"/>
      <c r="G24" s="744"/>
      <c r="H24" s="744"/>
      <c r="I24" s="744"/>
    </row>
    <row r="25" spans="2:9" ht="17.25" customHeight="1" x14ac:dyDescent="0.15">
      <c r="B25" s="744" t="s">
        <v>548</v>
      </c>
      <c r="C25" s="744"/>
      <c r="D25" s="744"/>
      <c r="E25" s="744"/>
      <c r="F25" s="744"/>
      <c r="G25" s="744"/>
      <c r="H25" s="744"/>
      <c r="I25" s="744"/>
    </row>
    <row r="26" spans="2:9" ht="17.25" customHeight="1" x14ac:dyDescent="0.15">
      <c r="B26" s="744" t="s">
        <v>549</v>
      </c>
      <c r="C26" s="744"/>
      <c r="D26" s="744"/>
      <c r="E26" s="744"/>
      <c r="F26" s="744"/>
      <c r="G26" s="744"/>
      <c r="H26" s="744"/>
      <c r="I26" s="744"/>
    </row>
    <row r="27" spans="2:9" ht="17.25" customHeight="1" x14ac:dyDescent="0.15">
      <c r="B27" s="744" t="s">
        <v>550</v>
      </c>
      <c r="C27" s="744"/>
      <c r="D27" s="744"/>
      <c r="E27" s="744"/>
      <c r="F27" s="744"/>
      <c r="G27" s="744"/>
      <c r="H27" s="744"/>
      <c r="I27" s="744"/>
    </row>
    <row r="28" spans="2:9" ht="17.25" customHeight="1" x14ac:dyDescent="0.15">
      <c r="B28" s="744" t="s">
        <v>551</v>
      </c>
      <c r="C28" s="744"/>
      <c r="D28" s="744"/>
      <c r="E28" s="744"/>
      <c r="F28" s="744"/>
      <c r="G28" s="744"/>
      <c r="H28" s="744"/>
      <c r="I28" s="744"/>
    </row>
    <row r="29" spans="2:9" ht="17.25" customHeight="1" x14ac:dyDescent="0.15">
      <c r="B29" s="744" t="s">
        <v>552</v>
      </c>
      <c r="C29" s="744"/>
      <c r="D29" s="744"/>
      <c r="E29" s="744"/>
      <c r="F29" s="744"/>
      <c r="G29" s="744"/>
      <c r="H29" s="744"/>
      <c r="I29" s="744"/>
    </row>
    <row r="30" spans="2:9" ht="17.25" customHeight="1" x14ac:dyDescent="0.15">
      <c r="B30" s="768" t="s">
        <v>553</v>
      </c>
      <c r="C30" s="768"/>
      <c r="D30" s="768"/>
      <c r="E30" s="768"/>
      <c r="F30" s="768"/>
      <c r="G30" s="768"/>
      <c r="H30" s="768"/>
      <c r="I30" s="768"/>
    </row>
    <row r="31" spans="2:9" ht="17.25" customHeight="1" x14ac:dyDescent="0.15">
      <c r="B31" s="744" t="s">
        <v>554</v>
      </c>
      <c r="C31" s="744"/>
      <c r="D31" s="744"/>
      <c r="E31" s="744"/>
      <c r="F31" s="744"/>
      <c r="G31" s="744"/>
      <c r="H31" s="744"/>
      <c r="I31" s="744"/>
    </row>
    <row r="32" spans="2:9" ht="17.25" customHeight="1" x14ac:dyDescent="0.15">
      <c r="B32" s="744" t="s">
        <v>87</v>
      </c>
      <c r="C32" s="744"/>
      <c r="D32" s="744"/>
      <c r="E32" s="744"/>
      <c r="F32" s="744"/>
      <c r="G32" s="744"/>
      <c r="H32" s="744"/>
      <c r="I32" s="744"/>
    </row>
    <row r="33" spans="2:9" ht="17.25" customHeight="1" x14ac:dyDescent="0.15">
      <c r="B33" s="135" t="s">
        <v>555</v>
      </c>
      <c r="C33" s="135"/>
      <c r="D33" s="135"/>
      <c r="E33" s="135"/>
      <c r="F33" s="135"/>
      <c r="G33" s="135"/>
      <c r="H33" s="135"/>
      <c r="I33" s="135"/>
    </row>
    <row r="34" spans="2:9" ht="17.25" customHeight="1" x14ac:dyDescent="0.15">
      <c r="B34" s="744" t="s">
        <v>556</v>
      </c>
      <c r="C34" s="744"/>
      <c r="D34" s="744"/>
      <c r="E34" s="744"/>
      <c r="F34" s="744"/>
      <c r="G34" s="744"/>
      <c r="H34" s="744"/>
      <c r="I34" s="744"/>
    </row>
    <row r="35" spans="2:9" ht="47.25" customHeight="1" x14ac:dyDescent="0.15">
      <c r="B35" s="757" t="s">
        <v>557</v>
      </c>
      <c r="C35" s="744"/>
      <c r="D35" s="744"/>
      <c r="E35" s="744"/>
      <c r="F35" s="744"/>
      <c r="G35" s="744"/>
      <c r="H35" s="744"/>
      <c r="I35" s="744"/>
    </row>
    <row r="36" spans="2:9" ht="51.75" customHeight="1" x14ac:dyDescent="0.15">
      <c r="B36" s="757" t="s">
        <v>558</v>
      </c>
      <c r="C36" s="744"/>
      <c r="D36" s="744"/>
      <c r="E36" s="744"/>
      <c r="F36" s="744"/>
      <c r="G36" s="744"/>
      <c r="H36" s="744"/>
      <c r="I36" s="744"/>
    </row>
    <row r="37" spans="2:9" ht="31.5" customHeight="1" x14ac:dyDescent="0.15">
      <c r="B37" s="757" t="s">
        <v>559</v>
      </c>
      <c r="C37" s="757"/>
      <c r="D37" s="757"/>
      <c r="E37" s="757"/>
      <c r="F37" s="757"/>
      <c r="G37" s="757"/>
      <c r="H37" s="757"/>
      <c r="I37" s="757"/>
    </row>
    <row r="38" spans="2:9" ht="48" customHeight="1" x14ac:dyDescent="0.15">
      <c r="B38" s="757" t="s">
        <v>560</v>
      </c>
      <c r="C38" s="744"/>
      <c r="D38" s="744"/>
      <c r="E38" s="744"/>
      <c r="F38" s="744"/>
      <c r="G38" s="744"/>
      <c r="H38" s="744"/>
      <c r="I38" s="744"/>
    </row>
  </sheetData>
  <mergeCells count="25">
    <mergeCell ref="B36:I36"/>
    <mergeCell ref="B37:I37"/>
    <mergeCell ref="B38:I38"/>
    <mergeCell ref="B30:I30"/>
    <mergeCell ref="B31:I31"/>
    <mergeCell ref="B32:I32"/>
    <mergeCell ref="B34:I34"/>
    <mergeCell ref="B35:I35"/>
    <mergeCell ref="H2:I2"/>
    <mergeCell ref="B4:I4"/>
    <mergeCell ref="C6:I6"/>
    <mergeCell ref="C7:I7"/>
    <mergeCell ref="C8:I8"/>
    <mergeCell ref="B27:I27"/>
    <mergeCell ref="B28:I28"/>
    <mergeCell ref="B29:I29"/>
    <mergeCell ref="C9:I9"/>
    <mergeCell ref="B11:B14"/>
    <mergeCell ref="I11:I14"/>
    <mergeCell ref="I15:I22"/>
    <mergeCell ref="B19:B22"/>
    <mergeCell ref="B24:I24"/>
    <mergeCell ref="B25:I25"/>
    <mergeCell ref="B26:I26"/>
    <mergeCell ref="B15:B18"/>
  </mergeCells>
  <phoneticPr fontId="1"/>
  <printOptions horizontalCentered="1" verticalCentered="1"/>
  <pageMargins left="0.31496062992125984" right="0.31496062992125984" top="0.55118110236220474" bottom="0.23622047244094491" header="0.27559055118110237" footer="0.15748031496062992"/>
  <pageSetup paperSize="9" scale="70"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5"/>
  <sheetViews>
    <sheetView view="pageBreakPreview" zoomScaleNormal="70" zoomScaleSheetLayoutView="100" workbookViewId="0">
      <selection activeCell="Q9" sqref="Q9"/>
    </sheetView>
  </sheetViews>
  <sheetFormatPr defaultRowHeight="13.5" x14ac:dyDescent="0.15"/>
  <cols>
    <col min="1" max="1" width="2.5" style="3" customWidth="1"/>
    <col min="2" max="2" width="26.875" style="3" customWidth="1"/>
    <col min="3" max="3" width="4.5" style="3" customWidth="1"/>
    <col min="4" max="6" width="22.375" style="3" customWidth="1"/>
    <col min="7" max="7" width="3.5" style="3" customWidth="1"/>
    <col min="8" max="8" width="2.125" style="3" customWidth="1"/>
    <col min="9" max="9" width="2.75" style="3" customWidth="1"/>
    <col min="10" max="256" width="8.875" style="3"/>
    <col min="257" max="257" width="2.5" style="3" customWidth="1"/>
    <col min="258" max="258" width="26.875" style="3" customWidth="1"/>
    <col min="259" max="259" width="4.5" style="3" customWidth="1"/>
    <col min="260" max="262" width="22.375" style="3" customWidth="1"/>
    <col min="263" max="263" width="3.5" style="3" customWidth="1"/>
    <col min="264" max="264" width="4.875" style="3" customWidth="1"/>
    <col min="265" max="265" width="2.75" style="3" customWidth="1"/>
    <col min="266" max="512" width="8.875" style="3"/>
    <col min="513" max="513" width="2.5" style="3" customWidth="1"/>
    <col min="514" max="514" width="26.875" style="3" customWidth="1"/>
    <col min="515" max="515" width="4.5" style="3" customWidth="1"/>
    <col min="516" max="518" width="22.375" style="3" customWidth="1"/>
    <col min="519" max="519" width="3.5" style="3" customWidth="1"/>
    <col min="520" max="520" width="4.875" style="3" customWidth="1"/>
    <col min="521" max="521" width="2.75" style="3" customWidth="1"/>
    <col min="522" max="768" width="8.875" style="3"/>
    <col min="769" max="769" width="2.5" style="3" customWidth="1"/>
    <col min="770" max="770" width="26.875" style="3" customWidth="1"/>
    <col min="771" max="771" width="4.5" style="3" customWidth="1"/>
    <col min="772" max="774" width="22.375" style="3" customWidth="1"/>
    <col min="775" max="775" width="3.5" style="3" customWidth="1"/>
    <col min="776" max="776" width="4.875" style="3" customWidth="1"/>
    <col min="777" max="777" width="2.75" style="3" customWidth="1"/>
    <col min="778" max="1024" width="8.875" style="3"/>
    <col min="1025" max="1025" width="2.5" style="3" customWidth="1"/>
    <col min="1026" max="1026" width="26.875" style="3" customWidth="1"/>
    <col min="1027" max="1027" width="4.5" style="3" customWidth="1"/>
    <col min="1028" max="1030" width="22.375" style="3" customWidth="1"/>
    <col min="1031" max="1031" width="3.5" style="3" customWidth="1"/>
    <col min="1032" max="1032" width="4.875" style="3" customWidth="1"/>
    <col min="1033" max="1033" width="2.75" style="3" customWidth="1"/>
    <col min="1034" max="1280" width="8.875" style="3"/>
    <col min="1281" max="1281" width="2.5" style="3" customWidth="1"/>
    <col min="1282" max="1282" width="26.875" style="3" customWidth="1"/>
    <col min="1283" max="1283" width="4.5" style="3" customWidth="1"/>
    <col min="1284" max="1286" width="22.375" style="3" customWidth="1"/>
    <col min="1287" max="1287" width="3.5" style="3" customWidth="1"/>
    <col min="1288" max="1288" width="4.875" style="3" customWidth="1"/>
    <col min="1289" max="1289" width="2.75" style="3" customWidth="1"/>
    <col min="1290" max="1536" width="8.875" style="3"/>
    <col min="1537" max="1537" width="2.5" style="3" customWidth="1"/>
    <col min="1538" max="1538" width="26.875" style="3" customWidth="1"/>
    <col min="1539" max="1539" width="4.5" style="3" customWidth="1"/>
    <col min="1540" max="1542" width="22.375" style="3" customWidth="1"/>
    <col min="1543" max="1543" width="3.5" style="3" customWidth="1"/>
    <col min="1544" max="1544" width="4.875" style="3" customWidth="1"/>
    <col min="1545" max="1545" width="2.75" style="3" customWidth="1"/>
    <col min="1546" max="1792" width="8.875" style="3"/>
    <col min="1793" max="1793" width="2.5" style="3" customWidth="1"/>
    <col min="1794" max="1794" width="26.875" style="3" customWidth="1"/>
    <col min="1795" max="1795" width="4.5" style="3" customWidth="1"/>
    <col min="1796" max="1798" width="22.375" style="3" customWidth="1"/>
    <col min="1799" max="1799" width="3.5" style="3" customWidth="1"/>
    <col min="1800" max="1800" width="4.875" style="3" customWidth="1"/>
    <col min="1801" max="1801" width="2.75" style="3" customWidth="1"/>
    <col min="1802" max="2048" width="8.875" style="3"/>
    <col min="2049" max="2049" width="2.5" style="3" customWidth="1"/>
    <col min="2050" max="2050" width="26.875" style="3" customWidth="1"/>
    <col min="2051" max="2051" width="4.5" style="3" customWidth="1"/>
    <col min="2052" max="2054" width="22.375" style="3" customWidth="1"/>
    <col min="2055" max="2055" width="3.5" style="3" customWidth="1"/>
    <col min="2056" max="2056" width="4.875" style="3" customWidth="1"/>
    <col min="2057" max="2057" width="2.75" style="3" customWidth="1"/>
    <col min="2058" max="2304" width="8.875" style="3"/>
    <col min="2305" max="2305" width="2.5" style="3" customWidth="1"/>
    <col min="2306" max="2306" width="26.875" style="3" customWidth="1"/>
    <col min="2307" max="2307" width="4.5" style="3" customWidth="1"/>
    <col min="2308" max="2310" width="22.375" style="3" customWidth="1"/>
    <col min="2311" max="2311" width="3.5" style="3" customWidth="1"/>
    <col min="2312" max="2312" width="4.875" style="3" customWidth="1"/>
    <col min="2313" max="2313" width="2.75" style="3" customWidth="1"/>
    <col min="2314" max="2560" width="8.875" style="3"/>
    <col min="2561" max="2561" width="2.5" style="3" customWidth="1"/>
    <col min="2562" max="2562" width="26.875" style="3" customWidth="1"/>
    <col min="2563" max="2563" width="4.5" style="3" customWidth="1"/>
    <col min="2564" max="2566" width="22.375" style="3" customWidth="1"/>
    <col min="2567" max="2567" width="3.5" style="3" customWidth="1"/>
    <col min="2568" max="2568" width="4.875" style="3" customWidth="1"/>
    <col min="2569" max="2569" width="2.75" style="3" customWidth="1"/>
    <col min="2570" max="2816" width="8.875" style="3"/>
    <col min="2817" max="2817" width="2.5" style="3" customWidth="1"/>
    <col min="2818" max="2818" width="26.875" style="3" customWidth="1"/>
    <col min="2819" max="2819" width="4.5" style="3" customWidth="1"/>
    <col min="2820" max="2822" width="22.375" style="3" customWidth="1"/>
    <col min="2823" max="2823" width="3.5" style="3" customWidth="1"/>
    <col min="2824" max="2824" width="4.875" style="3" customWidth="1"/>
    <col min="2825" max="2825" width="2.75" style="3" customWidth="1"/>
    <col min="2826" max="3072" width="8.875" style="3"/>
    <col min="3073" max="3073" width="2.5" style="3" customWidth="1"/>
    <col min="3074" max="3074" width="26.875" style="3" customWidth="1"/>
    <col min="3075" max="3075" width="4.5" style="3" customWidth="1"/>
    <col min="3076" max="3078" width="22.375" style="3" customWidth="1"/>
    <col min="3079" max="3079" width="3.5" style="3" customWidth="1"/>
    <col min="3080" max="3080" width="4.875" style="3" customWidth="1"/>
    <col min="3081" max="3081" width="2.75" style="3" customWidth="1"/>
    <col min="3082" max="3328" width="8.875" style="3"/>
    <col min="3329" max="3329" width="2.5" style="3" customWidth="1"/>
    <col min="3330" max="3330" width="26.875" style="3" customWidth="1"/>
    <col min="3331" max="3331" width="4.5" style="3" customWidth="1"/>
    <col min="3332" max="3334" width="22.375" style="3" customWidth="1"/>
    <col min="3335" max="3335" width="3.5" style="3" customWidth="1"/>
    <col min="3336" max="3336" width="4.875" style="3" customWidth="1"/>
    <col min="3337" max="3337" width="2.75" style="3" customWidth="1"/>
    <col min="3338" max="3584" width="8.875" style="3"/>
    <col min="3585" max="3585" width="2.5" style="3" customWidth="1"/>
    <col min="3586" max="3586" width="26.875" style="3" customWidth="1"/>
    <col min="3587" max="3587" width="4.5" style="3" customWidth="1"/>
    <col min="3588" max="3590" width="22.375" style="3" customWidth="1"/>
    <col min="3591" max="3591" width="3.5" style="3" customWidth="1"/>
    <col min="3592" max="3592" width="4.875" style="3" customWidth="1"/>
    <col min="3593" max="3593" width="2.75" style="3" customWidth="1"/>
    <col min="3594" max="3840" width="8.875" style="3"/>
    <col min="3841" max="3841" width="2.5" style="3" customWidth="1"/>
    <col min="3842" max="3842" width="26.875" style="3" customWidth="1"/>
    <col min="3843" max="3843" width="4.5" style="3" customWidth="1"/>
    <col min="3844" max="3846" width="22.375" style="3" customWidth="1"/>
    <col min="3847" max="3847" width="3.5" style="3" customWidth="1"/>
    <col min="3848" max="3848" width="4.875" style="3" customWidth="1"/>
    <col min="3849" max="3849" width="2.75" style="3" customWidth="1"/>
    <col min="3850" max="4096" width="8.875" style="3"/>
    <col min="4097" max="4097" width="2.5" style="3" customWidth="1"/>
    <col min="4098" max="4098" width="26.875" style="3" customWidth="1"/>
    <col min="4099" max="4099" width="4.5" style="3" customWidth="1"/>
    <col min="4100" max="4102" width="22.375" style="3" customWidth="1"/>
    <col min="4103" max="4103" width="3.5" style="3" customWidth="1"/>
    <col min="4104" max="4104" width="4.875" style="3" customWidth="1"/>
    <col min="4105" max="4105" width="2.75" style="3" customWidth="1"/>
    <col min="4106" max="4352" width="8.875" style="3"/>
    <col min="4353" max="4353" width="2.5" style="3" customWidth="1"/>
    <col min="4354" max="4354" width="26.875" style="3" customWidth="1"/>
    <col min="4355" max="4355" width="4.5" style="3" customWidth="1"/>
    <col min="4356" max="4358" width="22.375" style="3" customWidth="1"/>
    <col min="4359" max="4359" width="3.5" style="3" customWidth="1"/>
    <col min="4360" max="4360" width="4.875" style="3" customWidth="1"/>
    <col min="4361" max="4361" width="2.75" style="3" customWidth="1"/>
    <col min="4362" max="4608" width="8.875" style="3"/>
    <col min="4609" max="4609" width="2.5" style="3" customWidth="1"/>
    <col min="4610" max="4610" width="26.875" style="3" customWidth="1"/>
    <col min="4611" max="4611" width="4.5" style="3" customWidth="1"/>
    <col min="4612" max="4614" width="22.375" style="3" customWidth="1"/>
    <col min="4615" max="4615" width="3.5" style="3" customWidth="1"/>
    <col min="4616" max="4616" width="4.875" style="3" customWidth="1"/>
    <col min="4617" max="4617" width="2.75" style="3" customWidth="1"/>
    <col min="4618" max="4864" width="8.875" style="3"/>
    <col min="4865" max="4865" width="2.5" style="3" customWidth="1"/>
    <col min="4866" max="4866" width="26.875" style="3" customWidth="1"/>
    <col min="4867" max="4867" width="4.5" style="3" customWidth="1"/>
    <col min="4868" max="4870" width="22.375" style="3" customWidth="1"/>
    <col min="4871" max="4871" width="3.5" style="3" customWidth="1"/>
    <col min="4872" max="4872" width="4.875" style="3" customWidth="1"/>
    <col min="4873" max="4873" width="2.75" style="3" customWidth="1"/>
    <col min="4874" max="5120" width="8.875" style="3"/>
    <col min="5121" max="5121" width="2.5" style="3" customWidth="1"/>
    <col min="5122" max="5122" width="26.875" style="3" customWidth="1"/>
    <col min="5123" max="5123" width="4.5" style="3" customWidth="1"/>
    <col min="5124" max="5126" width="22.375" style="3" customWidth="1"/>
    <col min="5127" max="5127" width="3.5" style="3" customWidth="1"/>
    <col min="5128" max="5128" width="4.875" style="3" customWidth="1"/>
    <col min="5129" max="5129" width="2.75" style="3" customWidth="1"/>
    <col min="5130" max="5376" width="8.875" style="3"/>
    <col min="5377" max="5377" width="2.5" style="3" customWidth="1"/>
    <col min="5378" max="5378" width="26.875" style="3" customWidth="1"/>
    <col min="5379" max="5379" width="4.5" style="3" customWidth="1"/>
    <col min="5380" max="5382" width="22.375" style="3" customWidth="1"/>
    <col min="5383" max="5383" width="3.5" style="3" customWidth="1"/>
    <col min="5384" max="5384" width="4.875" style="3" customWidth="1"/>
    <col min="5385" max="5385" width="2.75" style="3" customWidth="1"/>
    <col min="5386" max="5632" width="8.875" style="3"/>
    <col min="5633" max="5633" width="2.5" style="3" customWidth="1"/>
    <col min="5634" max="5634" width="26.875" style="3" customWidth="1"/>
    <col min="5635" max="5635" width="4.5" style="3" customWidth="1"/>
    <col min="5636" max="5638" width="22.375" style="3" customWidth="1"/>
    <col min="5639" max="5639" width="3.5" style="3" customWidth="1"/>
    <col min="5640" max="5640" width="4.875" style="3" customWidth="1"/>
    <col min="5641" max="5641" width="2.75" style="3" customWidth="1"/>
    <col min="5642" max="5888" width="8.875" style="3"/>
    <col min="5889" max="5889" width="2.5" style="3" customWidth="1"/>
    <col min="5890" max="5890" width="26.875" style="3" customWidth="1"/>
    <col min="5891" max="5891" width="4.5" style="3" customWidth="1"/>
    <col min="5892" max="5894" width="22.375" style="3" customWidth="1"/>
    <col min="5895" max="5895" width="3.5" style="3" customWidth="1"/>
    <col min="5896" max="5896" width="4.875" style="3" customWidth="1"/>
    <col min="5897" max="5897" width="2.75" style="3" customWidth="1"/>
    <col min="5898" max="6144" width="8.875" style="3"/>
    <col min="6145" max="6145" width="2.5" style="3" customWidth="1"/>
    <col min="6146" max="6146" width="26.875" style="3" customWidth="1"/>
    <col min="6147" max="6147" width="4.5" style="3" customWidth="1"/>
    <col min="6148" max="6150" width="22.375" style="3" customWidth="1"/>
    <col min="6151" max="6151" width="3.5" style="3" customWidth="1"/>
    <col min="6152" max="6152" width="4.875" style="3" customWidth="1"/>
    <col min="6153" max="6153" width="2.75" style="3" customWidth="1"/>
    <col min="6154" max="6400" width="8.875" style="3"/>
    <col min="6401" max="6401" width="2.5" style="3" customWidth="1"/>
    <col min="6402" max="6402" width="26.875" style="3" customWidth="1"/>
    <col min="6403" max="6403" width="4.5" style="3" customWidth="1"/>
    <col min="6404" max="6406" width="22.375" style="3" customWidth="1"/>
    <col min="6407" max="6407" width="3.5" style="3" customWidth="1"/>
    <col min="6408" max="6408" width="4.875" style="3" customWidth="1"/>
    <col min="6409" max="6409" width="2.75" style="3" customWidth="1"/>
    <col min="6410" max="6656" width="8.875" style="3"/>
    <col min="6657" max="6657" width="2.5" style="3" customWidth="1"/>
    <col min="6658" max="6658" width="26.875" style="3" customWidth="1"/>
    <col min="6659" max="6659" width="4.5" style="3" customWidth="1"/>
    <col min="6660" max="6662" width="22.375" style="3" customWidth="1"/>
    <col min="6663" max="6663" width="3.5" style="3" customWidth="1"/>
    <col min="6664" max="6664" width="4.875" style="3" customWidth="1"/>
    <col min="6665" max="6665" width="2.75" style="3" customWidth="1"/>
    <col min="6666" max="6912" width="8.875" style="3"/>
    <col min="6913" max="6913" width="2.5" style="3" customWidth="1"/>
    <col min="6914" max="6914" width="26.875" style="3" customWidth="1"/>
    <col min="6915" max="6915" width="4.5" style="3" customWidth="1"/>
    <col min="6916" max="6918" width="22.375" style="3" customWidth="1"/>
    <col min="6919" max="6919" width="3.5" style="3" customWidth="1"/>
    <col min="6920" max="6920" width="4.875" style="3" customWidth="1"/>
    <col min="6921" max="6921" width="2.75" style="3" customWidth="1"/>
    <col min="6922" max="7168" width="8.875" style="3"/>
    <col min="7169" max="7169" width="2.5" style="3" customWidth="1"/>
    <col min="7170" max="7170" width="26.875" style="3" customWidth="1"/>
    <col min="7171" max="7171" width="4.5" style="3" customWidth="1"/>
    <col min="7172" max="7174" width="22.375" style="3" customWidth="1"/>
    <col min="7175" max="7175" width="3.5" style="3" customWidth="1"/>
    <col min="7176" max="7176" width="4.875" style="3" customWidth="1"/>
    <col min="7177" max="7177" width="2.75" style="3" customWidth="1"/>
    <col min="7178" max="7424" width="8.875" style="3"/>
    <col min="7425" max="7425" width="2.5" style="3" customWidth="1"/>
    <col min="7426" max="7426" width="26.875" style="3" customWidth="1"/>
    <col min="7427" max="7427" width="4.5" style="3" customWidth="1"/>
    <col min="7428" max="7430" width="22.375" style="3" customWidth="1"/>
    <col min="7431" max="7431" width="3.5" style="3" customWidth="1"/>
    <col min="7432" max="7432" width="4.875" style="3" customWidth="1"/>
    <col min="7433" max="7433" width="2.75" style="3" customWidth="1"/>
    <col min="7434" max="7680" width="8.875" style="3"/>
    <col min="7681" max="7681" width="2.5" style="3" customWidth="1"/>
    <col min="7682" max="7682" width="26.875" style="3" customWidth="1"/>
    <col min="7683" max="7683" width="4.5" style="3" customWidth="1"/>
    <col min="7684" max="7686" width="22.375" style="3" customWidth="1"/>
    <col min="7687" max="7687" width="3.5" style="3" customWidth="1"/>
    <col min="7688" max="7688" width="4.875" style="3" customWidth="1"/>
    <col min="7689" max="7689" width="2.75" style="3" customWidth="1"/>
    <col min="7690" max="7936" width="8.875" style="3"/>
    <col min="7937" max="7937" width="2.5" style="3" customWidth="1"/>
    <col min="7938" max="7938" width="26.875" style="3" customWidth="1"/>
    <col min="7939" max="7939" width="4.5" style="3" customWidth="1"/>
    <col min="7940" max="7942" width="22.375" style="3" customWidth="1"/>
    <col min="7943" max="7943" width="3.5" style="3" customWidth="1"/>
    <col min="7944" max="7944" width="4.875" style="3" customWidth="1"/>
    <col min="7945" max="7945" width="2.75" style="3" customWidth="1"/>
    <col min="7946" max="8192" width="8.875" style="3"/>
    <col min="8193" max="8193" width="2.5" style="3" customWidth="1"/>
    <col min="8194" max="8194" width="26.875" style="3" customWidth="1"/>
    <col min="8195" max="8195" width="4.5" style="3" customWidth="1"/>
    <col min="8196" max="8198" width="22.375" style="3" customWidth="1"/>
    <col min="8199" max="8199" width="3.5" style="3" customWidth="1"/>
    <col min="8200" max="8200" width="4.875" style="3" customWidth="1"/>
    <col min="8201" max="8201" width="2.75" style="3" customWidth="1"/>
    <col min="8202" max="8448" width="8.875" style="3"/>
    <col min="8449" max="8449" width="2.5" style="3" customWidth="1"/>
    <col min="8450" max="8450" width="26.875" style="3" customWidth="1"/>
    <col min="8451" max="8451" width="4.5" style="3" customWidth="1"/>
    <col min="8452" max="8454" width="22.375" style="3" customWidth="1"/>
    <col min="8455" max="8455" width="3.5" style="3" customWidth="1"/>
    <col min="8456" max="8456" width="4.875" style="3" customWidth="1"/>
    <col min="8457" max="8457" width="2.75" style="3" customWidth="1"/>
    <col min="8458" max="8704" width="8.875" style="3"/>
    <col min="8705" max="8705" width="2.5" style="3" customWidth="1"/>
    <col min="8706" max="8706" width="26.875" style="3" customWidth="1"/>
    <col min="8707" max="8707" width="4.5" style="3" customWidth="1"/>
    <col min="8708" max="8710" width="22.375" style="3" customWidth="1"/>
    <col min="8711" max="8711" width="3.5" style="3" customWidth="1"/>
    <col min="8712" max="8712" width="4.875" style="3" customWidth="1"/>
    <col min="8713" max="8713" width="2.75" style="3" customWidth="1"/>
    <col min="8714" max="8960" width="8.875" style="3"/>
    <col min="8961" max="8961" width="2.5" style="3" customWidth="1"/>
    <col min="8962" max="8962" width="26.875" style="3" customWidth="1"/>
    <col min="8963" max="8963" width="4.5" style="3" customWidth="1"/>
    <col min="8964" max="8966" width="22.375" style="3" customWidth="1"/>
    <col min="8967" max="8967" width="3.5" style="3" customWidth="1"/>
    <col min="8968" max="8968" width="4.875" style="3" customWidth="1"/>
    <col min="8969" max="8969" width="2.75" style="3" customWidth="1"/>
    <col min="8970" max="9216" width="8.875" style="3"/>
    <col min="9217" max="9217" width="2.5" style="3" customWidth="1"/>
    <col min="9218" max="9218" width="26.875" style="3" customWidth="1"/>
    <col min="9219" max="9219" width="4.5" style="3" customWidth="1"/>
    <col min="9220" max="9222" width="22.375" style="3" customWidth="1"/>
    <col min="9223" max="9223" width="3.5" style="3" customWidth="1"/>
    <col min="9224" max="9224" width="4.875" style="3" customWidth="1"/>
    <col min="9225" max="9225" width="2.75" style="3" customWidth="1"/>
    <col min="9226" max="9472" width="8.875" style="3"/>
    <col min="9473" max="9473" width="2.5" style="3" customWidth="1"/>
    <col min="9474" max="9474" width="26.875" style="3" customWidth="1"/>
    <col min="9475" max="9475" width="4.5" style="3" customWidth="1"/>
    <col min="9476" max="9478" width="22.375" style="3" customWidth="1"/>
    <col min="9479" max="9479" width="3.5" style="3" customWidth="1"/>
    <col min="9480" max="9480" width="4.875" style="3" customWidth="1"/>
    <col min="9481" max="9481" width="2.75" style="3" customWidth="1"/>
    <col min="9482" max="9728" width="8.875" style="3"/>
    <col min="9729" max="9729" width="2.5" style="3" customWidth="1"/>
    <col min="9730" max="9730" width="26.875" style="3" customWidth="1"/>
    <col min="9731" max="9731" width="4.5" style="3" customWidth="1"/>
    <col min="9732" max="9734" width="22.375" style="3" customWidth="1"/>
    <col min="9735" max="9735" width="3.5" style="3" customWidth="1"/>
    <col min="9736" max="9736" width="4.875" style="3" customWidth="1"/>
    <col min="9737" max="9737" width="2.75" style="3" customWidth="1"/>
    <col min="9738" max="9984" width="8.875" style="3"/>
    <col min="9985" max="9985" width="2.5" style="3" customWidth="1"/>
    <col min="9986" max="9986" width="26.875" style="3" customWidth="1"/>
    <col min="9987" max="9987" width="4.5" style="3" customWidth="1"/>
    <col min="9988" max="9990" width="22.375" style="3" customWidth="1"/>
    <col min="9991" max="9991" width="3.5" style="3" customWidth="1"/>
    <col min="9992" max="9992" width="4.875" style="3" customWidth="1"/>
    <col min="9993" max="9993" width="2.75" style="3" customWidth="1"/>
    <col min="9994" max="10240" width="8.875" style="3"/>
    <col min="10241" max="10241" width="2.5" style="3" customWidth="1"/>
    <col min="10242" max="10242" width="26.875" style="3" customWidth="1"/>
    <col min="10243" max="10243" width="4.5" style="3" customWidth="1"/>
    <col min="10244" max="10246" width="22.375" style="3" customWidth="1"/>
    <col min="10247" max="10247" width="3.5" style="3" customWidth="1"/>
    <col min="10248" max="10248" width="4.875" style="3" customWidth="1"/>
    <col min="10249" max="10249" width="2.75" style="3" customWidth="1"/>
    <col min="10250" max="10496" width="8.875" style="3"/>
    <col min="10497" max="10497" width="2.5" style="3" customWidth="1"/>
    <col min="10498" max="10498" width="26.875" style="3" customWidth="1"/>
    <col min="10499" max="10499" width="4.5" style="3" customWidth="1"/>
    <col min="10500" max="10502" width="22.375" style="3" customWidth="1"/>
    <col min="10503" max="10503" width="3.5" style="3" customWidth="1"/>
    <col min="10504" max="10504" width="4.875" style="3" customWidth="1"/>
    <col min="10505" max="10505" width="2.75" style="3" customWidth="1"/>
    <col min="10506" max="10752" width="8.875" style="3"/>
    <col min="10753" max="10753" width="2.5" style="3" customWidth="1"/>
    <col min="10754" max="10754" width="26.875" style="3" customWidth="1"/>
    <col min="10755" max="10755" width="4.5" style="3" customWidth="1"/>
    <col min="10756" max="10758" width="22.375" style="3" customWidth="1"/>
    <col min="10759" max="10759" width="3.5" style="3" customWidth="1"/>
    <col min="10760" max="10760" width="4.875" style="3" customWidth="1"/>
    <col min="10761" max="10761" width="2.75" style="3" customWidth="1"/>
    <col min="10762" max="11008" width="8.875" style="3"/>
    <col min="11009" max="11009" width="2.5" style="3" customWidth="1"/>
    <col min="11010" max="11010" width="26.875" style="3" customWidth="1"/>
    <col min="11011" max="11011" width="4.5" style="3" customWidth="1"/>
    <col min="11012" max="11014" width="22.375" style="3" customWidth="1"/>
    <col min="11015" max="11015" width="3.5" style="3" customWidth="1"/>
    <col min="11016" max="11016" width="4.875" style="3" customWidth="1"/>
    <col min="11017" max="11017" width="2.75" style="3" customWidth="1"/>
    <col min="11018" max="11264" width="8.875" style="3"/>
    <col min="11265" max="11265" width="2.5" style="3" customWidth="1"/>
    <col min="11266" max="11266" width="26.875" style="3" customWidth="1"/>
    <col min="11267" max="11267" width="4.5" style="3" customWidth="1"/>
    <col min="11268" max="11270" width="22.375" style="3" customWidth="1"/>
    <col min="11271" max="11271" width="3.5" style="3" customWidth="1"/>
    <col min="11272" max="11272" width="4.875" style="3" customWidth="1"/>
    <col min="11273" max="11273" width="2.75" style="3" customWidth="1"/>
    <col min="11274" max="11520" width="8.875" style="3"/>
    <col min="11521" max="11521" width="2.5" style="3" customWidth="1"/>
    <col min="11522" max="11522" width="26.875" style="3" customWidth="1"/>
    <col min="11523" max="11523" width="4.5" style="3" customWidth="1"/>
    <col min="11524" max="11526" width="22.375" style="3" customWidth="1"/>
    <col min="11527" max="11527" width="3.5" style="3" customWidth="1"/>
    <col min="11528" max="11528" width="4.875" style="3" customWidth="1"/>
    <col min="11529" max="11529" width="2.75" style="3" customWidth="1"/>
    <col min="11530" max="11776" width="8.875" style="3"/>
    <col min="11777" max="11777" width="2.5" style="3" customWidth="1"/>
    <col min="11778" max="11778" width="26.875" style="3" customWidth="1"/>
    <col min="11779" max="11779" width="4.5" style="3" customWidth="1"/>
    <col min="11780" max="11782" width="22.375" style="3" customWidth="1"/>
    <col min="11783" max="11783" width="3.5" style="3" customWidth="1"/>
    <col min="11784" max="11784" width="4.875" style="3" customWidth="1"/>
    <col min="11785" max="11785" width="2.75" style="3" customWidth="1"/>
    <col min="11786" max="12032" width="8.875" style="3"/>
    <col min="12033" max="12033" width="2.5" style="3" customWidth="1"/>
    <col min="12034" max="12034" width="26.875" style="3" customWidth="1"/>
    <col min="12035" max="12035" width="4.5" style="3" customWidth="1"/>
    <col min="12036" max="12038" width="22.375" style="3" customWidth="1"/>
    <col min="12039" max="12039" width="3.5" style="3" customWidth="1"/>
    <col min="12040" max="12040" width="4.875" style="3" customWidth="1"/>
    <col min="12041" max="12041" width="2.75" style="3" customWidth="1"/>
    <col min="12042" max="12288" width="8.875" style="3"/>
    <col min="12289" max="12289" width="2.5" style="3" customWidth="1"/>
    <col min="12290" max="12290" width="26.875" style="3" customWidth="1"/>
    <col min="12291" max="12291" width="4.5" style="3" customWidth="1"/>
    <col min="12292" max="12294" width="22.375" style="3" customWidth="1"/>
    <col min="12295" max="12295" width="3.5" style="3" customWidth="1"/>
    <col min="12296" max="12296" width="4.875" style="3" customWidth="1"/>
    <col min="12297" max="12297" width="2.75" style="3" customWidth="1"/>
    <col min="12298" max="12544" width="8.875" style="3"/>
    <col min="12545" max="12545" width="2.5" style="3" customWidth="1"/>
    <col min="12546" max="12546" width="26.875" style="3" customWidth="1"/>
    <col min="12547" max="12547" width="4.5" style="3" customWidth="1"/>
    <col min="12548" max="12550" width="22.375" style="3" customWidth="1"/>
    <col min="12551" max="12551" width="3.5" style="3" customWidth="1"/>
    <col min="12552" max="12552" width="4.875" style="3" customWidth="1"/>
    <col min="12553" max="12553" width="2.75" style="3" customWidth="1"/>
    <col min="12554" max="12800" width="8.875" style="3"/>
    <col min="12801" max="12801" width="2.5" style="3" customWidth="1"/>
    <col min="12802" max="12802" width="26.875" style="3" customWidth="1"/>
    <col min="12803" max="12803" width="4.5" style="3" customWidth="1"/>
    <col min="12804" max="12806" width="22.375" style="3" customWidth="1"/>
    <col min="12807" max="12807" width="3.5" style="3" customWidth="1"/>
    <col min="12808" max="12808" width="4.875" style="3" customWidth="1"/>
    <col min="12809" max="12809" width="2.75" style="3" customWidth="1"/>
    <col min="12810" max="13056" width="8.875" style="3"/>
    <col min="13057" max="13057" width="2.5" style="3" customWidth="1"/>
    <col min="13058" max="13058" width="26.875" style="3" customWidth="1"/>
    <col min="13059" max="13059" width="4.5" style="3" customWidth="1"/>
    <col min="13060" max="13062" width="22.375" style="3" customWidth="1"/>
    <col min="13063" max="13063" width="3.5" style="3" customWidth="1"/>
    <col min="13064" max="13064" width="4.875" style="3" customWidth="1"/>
    <col min="13065" max="13065" width="2.75" style="3" customWidth="1"/>
    <col min="13066" max="13312" width="8.875" style="3"/>
    <col min="13313" max="13313" width="2.5" style="3" customWidth="1"/>
    <col min="13314" max="13314" width="26.875" style="3" customWidth="1"/>
    <col min="13315" max="13315" width="4.5" style="3" customWidth="1"/>
    <col min="13316" max="13318" width="22.375" style="3" customWidth="1"/>
    <col min="13319" max="13319" width="3.5" style="3" customWidth="1"/>
    <col min="13320" max="13320" width="4.875" style="3" customWidth="1"/>
    <col min="13321" max="13321" width="2.75" style="3" customWidth="1"/>
    <col min="13322" max="13568" width="8.875" style="3"/>
    <col min="13569" max="13569" width="2.5" style="3" customWidth="1"/>
    <col min="13570" max="13570" width="26.875" style="3" customWidth="1"/>
    <col min="13571" max="13571" width="4.5" style="3" customWidth="1"/>
    <col min="13572" max="13574" width="22.375" style="3" customWidth="1"/>
    <col min="13575" max="13575" width="3.5" style="3" customWidth="1"/>
    <col min="13576" max="13576" width="4.875" style="3" customWidth="1"/>
    <col min="13577" max="13577" width="2.75" style="3" customWidth="1"/>
    <col min="13578" max="13824" width="8.875" style="3"/>
    <col min="13825" max="13825" width="2.5" style="3" customWidth="1"/>
    <col min="13826" max="13826" width="26.875" style="3" customWidth="1"/>
    <col min="13827" max="13827" width="4.5" style="3" customWidth="1"/>
    <col min="13828" max="13830" width="22.375" style="3" customWidth="1"/>
    <col min="13831" max="13831" width="3.5" style="3" customWidth="1"/>
    <col min="13832" max="13832" width="4.875" style="3" customWidth="1"/>
    <col min="13833" max="13833" width="2.75" style="3" customWidth="1"/>
    <col min="13834" max="14080" width="8.875" style="3"/>
    <col min="14081" max="14081" width="2.5" style="3" customWidth="1"/>
    <col min="14082" max="14082" width="26.875" style="3" customWidth="1"/>
    <col min="14083" max="14083" width="4.5" style="3" customWidth="1"/>
    <col min="14084" max="14086" width="22.375" style="3" customWidth="1"/>
    <col min="14087" max="14087" width="3.5" style="3" customWidth="1"/>
    <col min="14088" max="14088" width="4.875" style="3" customWidth="1"/>
    <col min="14089" max="14089" width="2.75" style="3" customWidth="1"/>
    <col min="14090" max="14336" width="8.875" style="3"/>
    <col min="14337" max="14337" width="2.5" style="3" customWidth="1"/>
    <col min="14338" max="14338" width="26.875" style="3" customWidth="1"/>
    <col min="14339" max="14339" width="4.5" style="3" customWidth="1"/>
    <col min="14340" max="14342" width="22.375" style="3" customWidth="1"/>
    <col min="14343" max="14343" width="3.5" style="3" customWidth="1"/>
    <col min="14344" max="14344" width="4.875" style="3" customWidth="1"/>
    <col min="14345" max="14345" width="2.75" style="3" customWidth="1"/>
    <col min="14346" max="14592" width="8.875" style="3"/>
    <col min="14593" max="14593" width="2.5" style="3" customWidth="1"/>
    <col min="14594" max="14594" width="26.875" style="3" customWidth="1"/>
    <col min="14595" max="14595" width="4.5" style="3" customWidth="1"/>
    <col min="14596" max="14598" width="22.375" style="3" customWidth="1"/>
    <col min="14599" max="14599" width="3.5" style="3" customWidth="1"/>
    <col min="14600" max="14600" width="4.875" style="3" customWidth="1"/>
    <col min="14601" max="14601" width="2.75" style="3" customWidth="1"/>
    <col min="14602" max="14848" width="8.875" style="3"/>
    <col min="14849" max="14849" width="2.5" style="3" customWidth="1"/>
    <col min="14850" max="14850" width="26.875" style="3" customWidth="1"/>
    <col min="14851" max="14851" width="4.5" style="3" customWidth="1"/>
    <col min="14852" max="14854" width="22.375" style="3" customWidth="1"/>
    <col min="14855" max="14855" width="3.5" style="3" customWidth="1"/>
    <col min="14856" max="14856" width="4.875" style="3" customWidth="1"/>
    <col min="14857" max="14857" width="2.75" style="3" customWidth="1"/>
    <col min="14858" max="15104" width="8.875" style="3"/>
    <col min="15105" max="15105" width="2.5" style="3" customWidth="1"/>
    <col min="15106" max="15106" width="26.875" style="3" customWidth="1"/>
    <col min="15107" max="15107" width="4.5" style="3" customWidth="1"/>
    <col min="15108" max="15110" width="22.375" style="3" customWidth="1"/>
    <col min="15111" max="15111" width="3.5" style="3" customWidth="1"/>
    <col min="15112" max="15112" width="4.875" style="3" customWidth="1"/>
    <col min="15113" max="15113" width="2.75" style="3" customWidth="1"/>
    <col min="15114" max="15360" width="8.875" style="3"/>
    <col min="15361" max="15361" width="2.5" style="3" customWidth="1"/>
    <col min="15362" max="15362" width="26.875" style="3" customWidth="1"/>
    <col min="15363" max="15363" width="4.5" style="3" customWidth="1"/>
    <col min="15364" max="15366" width="22.375" style="3" customWidth="1"/>
    <col min="15367" max="15367" width="3.5" style="3" customWidth="1"/>
    <col min="15368" max="15368" width="4.875" style="3" customWidth="1"/>
    <col min="15369" max="15369" width="2.75" style="3" customWidth="1"/>
    <col min="15370" max="15616" width="8.875" style="3"/>
    <col min="15617" max="15617" width="2.5" style="3" customWidth="1"/>
    <col min="15618" max="15618" width="26.875" style="3" customWidth="1"/>
    <col min="15619" max="15619" width="4.5" style="3" customWidth="1"/>
    <col min="15620" max="15622" width="22.375" style="3" customWidth="1"/>
    <col min="15623" max="15623" width="3.5" style="3" customWidth="1"/>
    <col min="15624" max="15624" width="4.875" style="3" customWidth="1"/>
    <col min="15625" max="15625" width="2.75" style="3" customWidth="1"/>
    <col min="15626" max="15872" width="8.875" style="3"/>
    <col min="15873" max="15873" width="2.5" style="3" customWidth="1"/>
    <col min="15874" max="15874" width="26.875" style="3" customWidth="1"/>
    <col min="15875" max="15875" width="4.5" style="3" customWidth="1"/>
    <col min="15876" max="15878" width="22.375" style="3" customWidth="1"/>
    <col min="15879" max="15879" width="3.5" style="3" customWidth="1"/>
    <col min="15880" max="15880" width="4.875" style="3" customWidth="1"/>
    <col min="15881" max="15881" width="2.75" style="3" customWidth="1"/>
    <col min="15882" max="16128" width="8.875" style="3"/>
    <col min="16129" max="16129" width="2.5" style="3" customWidth="1"/>
    <col min="16130" max="16130" width="26.875" style="3" customWidth="1"/>
    <col min="16131" max="16131" width="4.5" style="3" customWidth="1"/>
    <col min="16132" max="16134" width="22.375" style="3" customWidth="1"/>
    <col min="16135" max="16135" width="3.5" style="3" customWidth="1"/>
    <col min="16136" max="16136" width="4.875" style="3" customWidth="1"/>
    <col min="16137" max="16137" width="2.75" style="3" customWidth="1"/>
    <col min="16138" max="16384" width="8.875" style="3"/>
  </cols>
  <sheetData>
    <row r="1" spans="1:8" ht="20.100000000000001" customHeight="1" x14ac:dyDescent="0.15">
      <c r="A1" s="32"/>
      <c r="B1" s="33" t="s">
        <v>648</v>
      </c>
      <c r="C1" s="33"/>
      <c r="D1" s="33"/>
      <c r="E1" s="33"/>
      <c r="F1" s="33"/>
      <c r="G1" s="33"/>
      <c r="H1" s="33"/>
    </row>
    <row r="2" spans="1:8" ht="20.100000000000001" customHeight="1" x14ac:dyDescent="0.15">
      <c r="A2" s="32"/>
      <c r="B2" s="33"/>
      <c r="C2" s="33"/>
      <c r="D2" s="33"/>
      <c r="E2" s="33"/>
      <c r="F2" s="774" t="s">
        <v>14</v>
      </c>
      <c r="G2" s="774"/>
      <c r="H2" s="33"/>
    </row>
    <row r="3" spans="1:8" ht="20.100000000000001" customHeight="1" x14ac:dyDescent="0.15">
      <c r="A3" s="32"/>
      <c r="B3" s="33"/>
      <c r="C3" s="33"/>
      <c r="D3" s="33"/>
      <c r="E3" s="33"/>
      <c r="F3" s="141"/>
      <c r="G3" s="141"/>
      <c r="H3" s="33"/>
    </row>
    <row r="4" spans="1:8" ht="20.100000000000001" customHeight="1" x14ac:dyDescent="0.15">
      <c r="A4" s="778" t="s">
        <v>284</v>
      </c>
      <c r="B4" s="778"/>
      <c r="C4" s="778"/>
      <c r="D4" s="778"/>
      <c r="E4" s="778"/>
      <c r="F4" s="778"/>
      <c r="G4" s="778"/>
      <c r="H4" s="778"/>
    </row>
    <row r="5" spans="1:8" ht="20.100000000000001" customHeight="1" x14ac:dyDescent="0.15">
      <c r="A5" s="34"/>
      <c r="B5" s="34"/>
      <c r="C5" s="34"/>
      <c r="D5" s="34"/>
      <c r="E5" s="34"/>
      <c r="F5" s="34"/>
      <c r="G5" s="34"/>
      <c r="H5" s="33"/>
    </row>
    <row r="6" spans="1:8" ht="39.950000000000003" customHeight="1" x14ac:dyDescent="0.15">
      <c r="A6" s="34"/>
      <c r="B6" s="35" t="s">
        <v>285</v>
      </c>
      <c r="C6" s="775"/>
      <c r="D6" s="776"/>
      <c r="E6" s="776"/>
      <c r="F6" s="776"/>
      <c r="G6" s="777"/>
      <c r="H6" s="33"/>
    </row>
    <row r="7" spans="1:8" ht="39.950000000000003" customHeight="1" x14ac:dyDescent="0.15">
      <c r="A7" s="33"/>
      <c r="B7" s="139" t="s">
        <v>80</v>
      </c>
      <c r="C7" s="779" t="s">
        <v>286</v>
      </c>
      <c r="D7" s="779"/>
      <c r="E7" s="779"/>
      <c r="F7" s="779"/>
      <c r="G7" s="780"/>
      <c r="H7" s="33"/>
    </row>
    <row r="8" spans="1:8" ht="39.950000000000003" customHeight="1" x14ac:dyDescent="0.15">
      <c r="A8" s="33"/>
      <c r="B8" s="36" t="s">
        <v>287</v>
      </c>
      <c r="C8" s="769"/>
      <c r="D8" s="770"/>
      <c r="E8" s="770"/>
      <c r="F8" s="770"/>
      <c r="G8" s="771"/>
      <c r="H8" s="33"/>
    </row>
    <row r="9" spans="1:8" ht="39.950000000000003" customHeight="1" x14ac:dyDescent="0.15">
      <c r="A9" s="33"/>
      <c r="B9" s="35" t="s">
        <v>288</v>
      </c>
      <c r="C9" s="769" t="s">
        <v>289</v>
      </c>
      <c r="D9" s="770"/>
      <c r="E9" s="770"/>
      <c r="F9" s="770"/>
      <c r="G9" s="771"/>
      <c r="H9" s="33"/>
    </row>
    <row r="10" spans="1:8" ht="18.75" customHeight="1" x14ac:dyDescent="0.15">
      <c r="A10" s="33"/>
      <c r="B10" s="772" t="s">
        <v>290</v>
      </c>
      <c r="C10" s="233"/>
      <c r="D10" s="33"/>
      <c r="E10" s="33"/>
      <c r="F10" s="33"/>
      <c r="G10" s="37"/>
      <c r="H10" s="33"/>
    </row>
    <row r="11" spans="1:8" ht="40.5" customHeight="1" x14ac:dyDescent="0.15">
      <c r="A11" s="33"/>
      <c r="B11" s="772"/>
      <c r="C11" s="233"/>
      <c r="D11" s="38" t="s">
        <v>10</v>
      </c>
      <c r="E11" s="39" t="s">
        <v>11</v>
      </c>
      <c r="F11" s="234"/>
      <c r="G11" s="37"/>
      <c r="H11" s="33"/>
    </row>
    <row r="12" spans="1:8" ht="25.5" customHeight="1" x14ac:dyDescent="0.15">
      <c r="A12" s="33"/>
      <c r="B12" s="773"/>
      <c r="C12" s="40"/>
      <c r="D12" s="41"/>
      <c r="E12" s="41"/>
      <c r="F12" s="41"/>
      <c r="G12" s="42"/>
      <c r="H12" s="33"/>
    </row>
    <row r="13" spans="1:8" x14ac:dyDescent="0.15">
      <c r="A13" s="33"/>
      <c r="B13" s="781" t="s">
        <v>291</v>
      </c>
      <c r="C13" s="43"/>
      <c r="D13" s="43"/>
      <c r="E13" s="43"/>
      <c r="F13" s="43"/>
      <c r="G13" s="44"/>
      <c r="H13" s="33"/>
    </row>
    <row r="14" spans="1:8" ht="29.25" customHeight="1" x14ac:dyDescent="0.15">
      <c r="A14" s="33"/>
      <c r="B14" s="782"/>
      <c r="C14" s="33"/>
      <c r="D14" s="148" t="s">
        <v>12</v>
      </c>
      <c r="E14" s="148" t="s">
        <v>13</v>
      </c>
      <c r="F14" s="148" t="s">
        <v>5</v>
      </c>
      <c r="G14" s="37"/>
      <c r="H14" s="33"/>
    </row>
    <row r="15" spans="1:8" ht="29.25" customHeight="1" x14ac:dyDescent="0.15">
      <c r="A15" s="33"/>
      <c r="B15" s="782"/>
      <c r="C15" s="33"/>
      <c r="D15" s="39" t="s">
        <v>11</v>
      </c>
      <c r="E15" s="39" t="s">
        <v>11</v>
      </c>
      <c r="F15" s="39" t="s">
        <v>11</v>
      </c>
      <c r="G15" s="37"/>
      <c r="H15" s="33"/>
    </row>
    <row r="16" spans="1:8" x14ac:dyDescent="0.15">
      <c r="A16" s="33"/>
      <c r="B16" s="783"/>
      <c r="C16" s="41"/>
      <c r="D16" s="41"/>
      <c r="E16" s="41"/>
      <c r="F16" s="41"/>
      <c r="G16" s="42"/>
      <c r="H16" s="33"/>
    </row>
    <row r="17" spans="1:8" ht="38.25" customHeight="1" x14ac:dyDescent="0.15">
      <c r="A17" s="33"/>
      <c r="B17" s="36" t="s">
        <v>292</v>
      </c>
      <c r="C17" s="45"/>
      <c r="D17" s="784" t="s">
        <v>293</v>
      </c>
      <c r="E17" s="784"/>
      <c r="F17" s="784"/>
      <c r="G17" s="785"/>
      <c r="H17" s="33"/>
    </row>
    <row r="18" spans="1:8" x14ac:dyDescent="0.15">
      <c r="A18" s="33"/>
      <c r="B18" s="33"/>
      <c r="C18" s="33"/>
      <c r="D18" s="33"/>
      <c r="E18" s="33"/>
      <c r="F18" s="33"/>
      <c r="G18" s="33"/>
      <c r="H18" s="33"/>
    </row>
    <row r="19" spans="1:8" x14ac:dyDescent="0.15">
      <c r="A19" s="33"/>
      <c r="B19" s="33"/>
      <c r="C19" s="33"/>
      <c r="D19" s="33"/>
      <c r="E19" s="33"/>
      <c r="F19" s="33"/>
      <c r="G19" s="33"/>
      <c r="H19" s="33"/>
    </row>
    <row r="20" spans="1:8" ht="17.25" customHeight="1" x14ac:dyDescent="0.15">
      <c r="A20" s="33"/>
      <c r="B20" s="33" t="s">
        <v>294</v>
      </c>
      <c r="C20" s="33"/>
      <c r="D20" s="33"/>
      <c r="E20" s="33"/>
      <c r="F20" s="33"/>
      <c r="G20" s="33"/>
      <c r="H20" s="33"/>
    </row>
    <row r="21" spans="1:8" ht="32.25" customHeight="1" x14ac:dyDescent="0.15">
      <c r="A21" s="33"/>
      <c r="B21" s="786" t="s">
        <v>295</v>
      </c>
      <c r="C21" s="786"/>
      <c r="D21" s="786"/>
      <c r="E21" s="786"/>
      <c r="F21" s="786"/>
      <c r="G21" s="786"/>
      <c r="H21" s="33"/>
    </row>
    <row r="22" spans="1:8" ht="32.25" customHeight="1" x14ac:dyDescent="0.15">
      <c r="A22" s="33"/>
      <c r="B22" s="786" t="s">
        <v>296</v>
      </c>
      <c r="C22" s="786"/>
      <c r="D22" s="786"/>
      <c r="E22" s="786"/>
      <c r="F22" s="786"/>
      <c r="G22" s="786"/>
      <c r="H22" s="33"/>
    </row>
    <row r="23" spans="1:8" ht="17.25" customHeight="1" x14ac:dyDescent="0.15">
      <c r="A23" s="33"/>
      <c r="B23" s="46" t="s">
        <v>297</v>
      </c>
      <c r="C23" s="33"/>
      <c r="D23" s="33"/>
      <c r="E23" s="33"/>
      <c r="F23" s="33"/>
      <c r="G23" s="33"/>
      <c r="H23" s="33"/>
    </row>
    <row r="24" spans="1:8" ht="17.25" customHeight="1" x14ac:dyDescent="0.15">
      <c r="A24" s="33"/>
      <c r="B24" s="33" t="s">
        <v>298</v>
      </c>
      <c r="C24" s="33"/>
      <c r="D24" s="33"/>
      <c r="E24" s="33"/>
      <c r="F24" s="33"/>
      <c r="G24" s="33"/>
      <c r="H24" s="33"/>
    </row>
    <row r="25" spans="1:8" ht="64.5" customHeight="1" x14ac:dyDescent="0.15">
      <c r="A25" s="33"/>
      <c r="B25" s="786" t="s">
        <v>299</v>
      </c>
      <c r="C25" s="786"/>
      <c r="D25" s="786"/>
      <c r="E25" s="786"/>
      <c r="F25" s="786"/>
      <c r="G25" s="786"/>
      <c r="H25" s="33"/>
    </row>
  </sheetData>
  <mergeCells count="12">
    <mergeCell ref="B13:B16"/>
    <mergeCell ref="D17:G17"/>
    <mergeCell ref="B21:G21"/>
    <mergeCell ref="B22:G22"/>
    <mergeCell ref="B25:G25"/>
    <mergeCell ref="C9:G9"/>
    <mergeCell ref="B10:B12"/>
    <mergeCell ref="F2:G2"/>
    <mergeCell ref="C6:G6"/>
    <mergeCell ref="A4:H4"/>
    <mergeCell ref="C7:G7"/>
    <mergeCell ref="C8:G8"/>
  </mergeCells>
  <phoneticPr fontId="1"/>
  <printOptions horizontalCentered="1" verticalCentered="1"/>
  <pageMargins left="0.39370078740157483" right="0.39370078740157483" top="0.98425196850393704" bottom="0.98425196850393704" header="0.51181102362204722" footer="0.51181102362204722"/>
  <pageSetup paperSize="9" scale="8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zoomScaleNormal="100" zoomScaleSheetLayoutView="100" workbookViewId="0">
      <selection activeCell="AP13" sqref="AP13"/>
    </sheetView>
  </sheetViews>
  <sheetFormatPr defaultColWidth="9.5" defaultRowHeight="21.4" customHeight="1" x14ac:dyDescent="0.15"/>
  <cols>
    <col min="1" max="1" width="8.75" style="236" customWidth="1"/>
    <col min="2" max="23" width="2.875" style="236" customWidth="1"/>
    <col min="24" max="24" width="6.125" style="236" customWidth="1"/>
    <col min="25" max="25" width="4.875" style="236" customWidth="1"/>
    <col min="26" max="37" width="2.875" style="236" customWidth="1"/>
    <col min="38" max="38" width="2.75" style="236" customWidth="1"/>
    <col min="39" max="39" width="10" style="236" customWidth="1"/>
    <col min="40" max="40" width="2.75" style="236" customWidth="1"/>
    <col min="41" max="16384" width="9.5" style="236"/>
  </cols>
  <sheetData>
    <row r="1" spans="1:39" s="235" customFormat="1" ht="20.100000000000001" customHeight="1" x14ac:dyDescent="0.15">
      <c r="B1" s="813" t="s">
        <v>649</v>
      </c>
      <c r="C1" s="813"/>
      <c r="D1" s="813"/>
      <c r="E1" s="813"/>
      <c r="F1" s="813"/>
      <c r="G1" s="813"/>
    </row>
    <row r="2" spans="1:39" s="235" customFormat="1" ht="20.100000000000001" customHeight="1" x14ac:dyDescent="0.15">
      <c r="AA2" s="787" t="s">
        <v>300</v>
      </c>
      <c r="AB2" s="787"/>
      <c r="AC2" s="787"/>
      <c r="AD2" s="787"/>
      <c r="AE2" s="787"/>
      <c r="AF2" s="787"/>
      <c r="AG2" s="787"/>
      <c r="AH2" s="787"/>
      <c r="AI2" s="787"/>
      <c r="AJ2" s="787"/>
    </row>
    <row r="3" spans="1:39" s="235" customFormat="1" ht="20.100000000000001" customHeight="1" x14ac:dyDescent="0.15"/>
    <row r="4" spans="1:39" ht="21" customHeight="1" x14ac:dyDescent="0.15">
      <c r="B4" s="788" t="s">
        <v>301</v>
      </c>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c r="AD4" s="788"/>
      <c r="AE4" s="788"/>
      <c r="AF4" s="788"/>
      <c r="AG4" s="788"/>
      <c r="AH4" s="788"/>
      <c r="AI4" s="788"/>
      <c r="AJ4" s="788"/>
    </row>
    <row r="5" spans="1:39" s="238" customFormat="1" ht="18" customHeight="1" x14ac:dyDescent="0.15">
      <c r="A5" s="237"/>
      <c r="B5" s="237"/>
      <c r="C5" s="237"/>
      <c r="D5" s="237"/>
      <c r="E5" s="237"/>
      <c r="F5" s="237"/>
      <c r="G5" s="237"/>
      <c r="H5" s="237"/>
    </row>
    <row r="6" spans="1:39" s="238" customFormat="1" ht="29.25" customHeight="1" x14ac:dyDescent="0.15">
      <c r="A6" s="237"/>
      <c r="B6" s="789" t="s">
        <v>302</v>
      </c>
      <c r="C6" s="789"/>
      <c r="D6" s="789"/>
      <c r="E6" s="789"/>
      <c r="F6" s="789"/>
      <c r="G6" s="789"/>
      <c r="H6" s="789"/>
      <c r="I6" s="789"/>
      <c r="J6" s="789"/>
      <c r="K6" s="789"/>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row>
    <row r="7" spans="1:39" s="238" customFormat="1" ht="31.5" customHeight="1" x14ac:dyDescent="0.15">
      <c r="A7" s="237"/>
      <c r="B7" s="789" t="s">
        <v>303</v>
      </c>
      <c r="C7" s="789"/>
      <c r="D7" s="789"/>
      <c r="E7" s="789"/>
      <c r="F7" s="789"/>
      <c r="G7" s="789"/>
      <c r="H7" s="789"/>
      <c r="I7" s="789"/>
      <c r="J7" s="789"/>
      <c r="K7" s="789"/>
      <c r="L7" s="791"/>
      <c r="M7" s="791"/>
      <c r="N7" s="791"/>
      <c r="O7" s="791"/>
      <c r="P7" s="791"/>
      <c r="Q7" s="791"/>
      <c r="R7" s="791"/>
      <c r="S7" s="791"/>
      <c r="T7" s="791"/>
      <c r="U7" s="791"/>
      <c r="V7" s="791"/>
      <c r="W7" s="791"/>
      <c r="X7" s="791"/>
      <c r="Y7" s="791"/>
      <c r="Z7" s="792" t="s">
        <v>304</v>
      </c>
      <c r="AA7" s="792"/>
      <c r="AB7" s="792"/>
      <c r="AC7" s="792"/>
      <c r="AD7" s="792"/>
      <c r="AE7" s="792"/>
      <c r="AF7" s="792"/>
      <c r="AG7" s="793" t="s">
        <v>305</v>
      </c>
      <c r="AH7" s="793"/>
      <c r="AI7" s="793"/>
      <c r="AJ7" s="793"/>
    </row>
    <row r="8" spans="1:39" s="238" customFormat="1" ht="29.25" customHeight="1" x14ac:dyDescent="0.15">
      <c r="B8" s="794" t="s">
        <v>306</v>
      </c>
      <c r="C8" s="794"/>
      <c r="D8" s="794"/>
      <c r="E8" s="794"/>
      <c r="F8" s="794"/>
      <c r="G8" s="794"/>
      <c r="H8" s="794"/>
      <c r="I8" s="794"/>
      <c r="J8" s="794"/>
      <c r="K8" s="794"/>
      <c r="L8" s="790" t="s">
        <v>307</v>
      </c>
      <c r="M8" s="790"/>
      <c r="N8" s="790"/>
      <c r="O8" s="790"/>
      <c r="P8" s="790"/>
      <c r="Q8" s="790"/>
      <c r="R8" s="790"/>
      <c r="S8" s="790"/>
      <c r="T8" s="790"/>
      <c r="U8" s="790"/>
      <c r="V8" s="790"/>
      <c r="W8" s="790"/>
      <c r="X8" s="790"/>
      <c r="Y8" s="790"/>
      <c r="Z8" s="790"/>
      <c r="AA8" s="790"/>
      <c r="AB8" s="790"/>
      <c r="AC8" s="790"/>
      <c r="AD8" s="790"/>
      <c r="AE8" s="790"/>
      <c r="AF8" s="790"/>
      <c r="AG8" s="790"/>
      <c r="AH8" s="790"/>
      <c r="AI8" s="790"/>
      <c r="AJ8" s="790"/>
    </row>
    <row r="9" spans="1:39" ht="9.75" customHeight="1" x14ac:dyDescent="0.15"/>
    <row r="10" spans="1:39" ht="21" customHeight="1" x14ac:dyDescent="0.15">
      <c r="B10" s="795" t="s">
        <v>308</v>
      </c>
      <c r="C10" s="795"/>
      <c r="D10" s="795"/>
      <c r="E10" s="795"/>
      <c r="F10" s="795"/>
      <c r="G10" s="795"/>
      <c r="H10" s="795"/>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row>
    <row r="11" spans="1:39" ht="21" customHeight="1" x14ac:dyDescent="0.15">
      <c r="B11" s="796" t="s">
        <v>309</v>
      </c>
      <c r="C11" s="796"/>
      <c r="D11" s="796"/>
      <c r="E11" s="796"/>
      <c r="F11" s="796"/>
      <c r="G11" s="796"/>
      <c r="H11" s="796"/>
      <c r="I11" s="796"/>
      <c r="J11" s="796"/>
      <c r="K11" s="796"/>
      <c r="L11" s="796"/>
      <c r="M11" s="796"/>
      <c r="N11" s="796"/>
      <c r="O11" s="796"/>
      <c r="P11" s="796"/>
      <c r="Q11" s="796"/>
      <c r="R11" s="796"/>
      <c r="S11" s="797"/>
      <c r="T11" s="797"/>
      <c r="U11" s="797"/>
      <c r="V11" s="797"/>
      <c r="W11" s="797"/>
      <c r="X11" s="797"/>
      <c r="Y11" s="797"/>
      <c r="Z11" s="797"/>
      <c r="AA11" s="797"/>
      <c r="AB11" s="797"/>
      <c r="AC11" s="239" t="s">
        <v>310</v>
      </c>
      <c r="AD11" s="240"/>
      <c r="AE11" s="798"/>
      <c r="AF11" s="798"/>
      <c r="AG11" s="798"/>
      <c r="AH11" s="798"/>
      <c r="AI11" s="798"/>
      <c r="AJ11" s="798"/>
      <c r="AM11" s="241"/>
    </row>
    <row r="12" spans="1:39" ht="21" customHeight="1" thickBot="1" x14ac:dyDescent="0.2">
      <c r="B12" s="242"/>
      <c r="C12" s="799" t="s">
        <v>311</v>
      </c>
      <c r="D12" s="799"/>
      <c r="E12" s="799"/>
      <c r="F12" s="799"/>
      <c r="G12" s="799"/>
      <c r="H12" s="799"/>
      <c r="I12" s="799"/>
      <c r="J12" s="799"/>
      <c r="K12" s="799"/>
      <c r="L12" s="799"/>
      <c r="M12" s="799"/>
      <c r="N12" s="799"/>
      <c r="O12" s="799"/>
      <c r="P12" s="799"/>
      <c r="Q12" s="799"/>
      <c r="R12" s="799"/>
      <c r="S12" s="800">
        <f>ROUNDUP(S11*50%,1)</f>
        <v>0</v>
      </c>
      <c r="T12" s="800"/>
      <c r="U12" s="800"/>
      <c r="V12" s="800"/>
      <c r="W12" s="800"/>
      <c r="X12" s="800"/>
      <c r="Y12" s="800"/>
      <c r="Z12" s="800"/>
      <c r="AA12" s="800"/>
      <c r="AB12" s="800"/>
      <c r="AC12" s="243" t="s">
        <v>310</v>
      </c>
      <c r="AD12" s="243"/>
      <c r="AE12" s="801"/>
      <c r="AF12" s="801"/>
      <c r="AG12" s="801"/>
      <c r="AH12" s="801"/>
      <c r="AI12" s="801"/>
      <c r="AJ12" s="801"/>
    </row>
    <row r="13" spans="1:39" ht="21" customHeight="1" thickTop="1" x14ac:dyDescent="0.15">
      <c r="B13" s="802" t="s">
        <v>312</v>
      </c>
      <c r="C13" s="802"/>
      <c r="D13" s="802"/>
      <c r="E13" s="802"/>
      <c r="F13" s="802"/>
      <c r="G13" s="802"/>
      <c r="H13" s="802"/>
      <c r="I13" s="802"/>
      <c r="J13" s="802"/>
      <c r="K13" s="802"/>
      <c r="L13" s="802"/>
      <c r="M13" s="802"/>
      <c r="N13" s="802"/>
      <c r="O13" s="802"/>
      <c r="P13" s="802"/>
      <c r="Q13" s="802"/>
      <c r="R13" s="802"/>
      <c r="S13" s="803" t="e">
        <f>ROUNDUP(AE25/L25,1)</f>
        <v>#DIV/0!</v>
      </c>
      <c r="T13" s="803"/>
      <c r="U13" s="803"/>
      <c r="V13" s="803"/>
      <c r="W13" s="803"/>
      <c r="X13" s="803"/>
      <c r="Y13" s="803"/>
      <c r="Z13" s="803"/>
      <c r="AA13" s="803"/>
      <c r="AB13" s="803"/>
      <c r="AC13" s="244" t="s">
        <v>310</v>
      </c>
      <c r="AD13" s="244"/>
      <c r="AE13" s="804" t="s">
        <v>313</v>
      </c>
      <c r="AF13" s="804"/>
      <c r="AG13" s="804"/>
      <c r="AH13" s="804"/>
      <c r="AI13" s="804"/>
      <c r="AJ13" s="804"/>
    </row>
    <row r="14" spans="1:39" ht="21" customHeight="1" x14ac:dyDescent="0.15">
      <c r="B14" s="805" t="s">
        <v>314</v>
      </c>
      <c r="C14" s="805"/>
      <c r="D14" s="805"/>
      <c r="E14" s="805"/>
      <c r="F14" s="805"/>
      <c r="G14" s="805"/>
      <c r="H14" s="805"/>
      <c r="I14" s="805"/>
      <c r="J14" s="805"/>
      <c r="K14" s="805"/>
      <c r="L14" s="805" t="s">
        <v>315</v>
      </c>
      <c r="M14" s="805"/>
      <c r="N14" s="805"/>
      <c r="O14" s="805"/>
      <c r="P14" s="805"/>
      <c r="Q14" s="805"/>
      <c r="R14" s="805"/>
      <c r="S14" s="805"/>
      <c r="T14" s="805"/>
      <c r="U14" s="805"/>
      <c r="V14" s="805"/>
      <c r="W14" s="805"/>
      <c r="X14" s="805"/>
      <c r="Y14" s="805" t="s">
        <v>316</v>
      </c>
      <c r="Z14" s="805"/>
      <c r="AA14" s="805"/>
      <c r="AB14" s="805"/>
      <c r="AC14" s="805"/>
      <c r="AD14" s="805"/>
      <c r="AE14" s="805" t="s">
        <v>317</v>
      </c>
      <c r="AF14" s="805"/>
      <c r="AG14" s="805"/>
      <c r="AH14" s="805"/>
      <c r="AI14" s="805"/>
      <c r="AJ14" s="805"/>
    </row>
    <row r="15" spans="1:39" ht="21" customHeight="1" x14ac:dyDescent="0.15">
      <c r="B15" s="245">
        <v>1</v>
      </c>
      <c r="C15" s="806"/>
      <c r="D15" s="806"/>
      <c r="E15" s="806"/>
      <c r="F15" s="806"/>
      <c r="G15" s="806"/>
      <c r="H15" s="806"/>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row>
    <row r="16" spans="1:39" ht="21" customHeight="1" x14ac:dyDescent="0.15">
      <c r="B16" s="245">
        <v>2</v>
      </c>
      <c r="C16" s="806"/>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c r="AJ16" s="806"/>
    </row>
    <row r="17" spans="2:36" ht="21" customHeight="1" x14ac:dyDescent="0.15">
      <c r="B17" s="245">
        <v>3</v>
      </c>
      <c r="C17" s="806"/>
      <c r="D17" s="806"/>
      <c r="E17" s="806"/>
      <c r="F17" s="806"/>
      <c r="G17" s="806"/>
      <c r="H17" s="806"/>
      <c r="I17" s="806"/>
      <c r="J17" s="806"/>
      <c r="K17" s="806"/>
      <c r="L17" s="806"/>
      <c r="M17" s="806"/>
      <c r="N17" s="806"/>
      <c r="O17" s="806"/>
      <c r="P17" s="806"/>
      <c r="Q17" s="806"/>
      <c r="R17" s="806"/>
      <c r="S17" s="806"/>
      <c r="T17" s="806"/>
      <c r="U17" s="806"/>
      <c r="V17" s="806"/>
      <c r="W17" s="806"/>
      <c r="X17" s="806"/>
      <c r="Y17" s="806"/>
      <c r="Z17" s="806"/>
      <c r="AA17" s="806"/>
      <c r="AB17" s="806"/>
      <c r="AC17" s="806"/>
      <c r="AD17" s="806"/>
      <c r="AE17" s="806"/>
      <c r="AF17" s="806"/>
      <c r="AG17" s="806"/>
      <c r="AH17" s="806"/>
      <c r="AI17" s="806"/>
      <c r="AJ17" s="806"/>
    </row>
    <row r="18" spans="2:36" ht="21" customHeight="1" x14ac:dyDescent="0.15">
      <c r="B18" s="245">
        <v>4</v>
      </c>
      <c r="C18" s="806"/>
      <c r="D18" s="806"/>
      <c r="E18" s="806"/>
      <c r="F18" s="806"/>
      <c r="G18" s="806"/>
      <c r="H18" s="806"/>
      <c r="I18" s="806"/>
      <c r="J18" s="806"/>
      <c r="K18" s="806"/>
      <c r="L18" s="806"/>
      <c r="M18" s="806"/>
      <c r="N18" s="806"/>
      <c r="O18" s="806"/>
      <c r="P18" s="806"/>
      <c r="Q18" s="806"/>
      <c r="R18" s="806"/>
      <c r="S18" s="806"/>
      <c r="T18" s="806"/>
      <c r="U18" s="806"/>
      <c r="V18" s="806"/>
      <c r="W18" s="806"/>
      <c r="X18" s="806"/>
      <c r="Y18" s="806"/>
      <c r="Z18" s="806"/>
      <c r="AA18" s="806"/>
      <c r="AB18" s="806"/>
      <c r="AC18" s="806"/>
      <c r="AD18" s="806"/>
      <c r="AE18" s="806"/>
      <c r="AF18" s="806"/>
      <c r="AG18" s="806"/>
      <c r="AH18" s="806"/>
      <c r="AI18" s="806"/>
      <c r="AJ18" s="806"/>
    </row>
    <row r="19" spans="2:36" ht="21" customHeight="1" x14ac:dyDescent="0.15">
      <c r="B19" s="245">
        <v>5</v>
      </c>
      <c r="C19" s="806"/>
      <c r="D19" s="806"/>
      <c r="E19" s="806"/>
      <c r="F19" s="806"/>
      <c r="G19" s="806"/>
      <c r="H19" s="806"/>
      <c r="I19" s="806"/>
      <c r="J19" s="806"/>
      <c r="K19" s="806"/>
      <c r="L19" s="806"/>
      <c r="M19" s="806"/>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row>
    <row r="20" spans="2:36" ht="21" customHeight="1" x14ac:dyDescent="0.15">
      <c r="B20" s="245">
        <v>6</v>
      </c>
      <c r="C20" s="806"/>
      <c r="D20" s="806"/>
      <c r="E20" s="806"/>
      <c r="F20" s="806"/>
      <c r="G20" s="806"/>
      <c r="H20" s="806"/>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6"/>
      <c r="AJ20" s="806"/>
    </row>
    <row r="21" spans="2:36" ht="21" customHeight="1" x14ac:dyDescent="0.15">
      <c r="B21" s="245">
        <v>7</v>
      </c>
      <c r="C21" s="806"/>
      <c r="D21" s="806"/>
      <c r="E21" s="806"/>
      <c r="F21" s="806"/>
      <c r="G21" s="806"/>
      <c r="H21" s="806"/>
      <c r="I21" s="806"/>
      <c r="J21" s="806"/>
      <c r="K21" s="806"/>
      <c r="L21" s="806"/>
      <c r="M21" s="806"/>
      <c r="N21" s="806"/>
      <c r="O21" s="806"/>
      <c r="P21" s="806"/>
      <c r="Q21" s="806"/>
      <c r="R21" s="806"/>
      <c r="S21" s="806"/>
      <c r="T21" s="806"/>
      <c r="U21" s="806"/>
      <c r="V21" s="806"/>
      <c r="W21" s="806"/>
      <c r="X21" s="806"/>
      <c r="Y21" s="806"/>
      <c r="Z21" s="806"/>
      <c r="AA21" s="806"/>
      <c r="AB21" s="806"/>
      <c r="AC21" s="806"/>
      <c r="AD21" s="806"/>
      <c r="AE21" s="806"/>
      <c r="AF21" s="806"/>
      <c r="AG21" s="806"/>
      <c r="AH21" s="806"/>
      <c r="AI21" s="806"/>
      <c r="AJ21" s="806"/>
    </row>
    <row r="22" spans="2:36" ht="21" customHeight="1" x14ac:dyDescent="0.15">
      <c r="B22" s="245">
        <v>8</v>
      </c>
      <c r="C22" s="806"/>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806"/>
      <c r="AB22" s="806"/>
      <c r="AC22" s="806"/>
      <c r="AD22" s="806"/>
      <c r="AE22" s="806"/>
      <c r="AF22" s="806"/>
      <c r="AG22" s="806"/>
      <c r="AH22" s="806"/>
      <c r="AI22" s="806"/>
      <c r="AJ22" s="806"/>
    </row>
    <row r="23" spans="2:36" ht="21" customHeight="1" x14ac:dyDescent="0.15">
      <c r="B23" s="245">
        <v>9</v>
      </c>
      <c r="C23" s="806"/>
      <c r="D23" s="806"/>
      <c r="E23" s="806"/>
      <c r="F23" s="806"/>
      <c r="G23" s="806"/>
      <c r="H23" s="806"/>
      <c r="I23" s="806"/>
      <c r="J23" s="806"/>
      <c r="K23" s="806"/>
      <c r="L23" s="806"/>
      <c r="M23" s="806"/>
      <c r="N23" s="806"/>
      <c r="O23" s="806"/>
      <c r="P23" s="806"/>
      <c r="Q23" s="806"/>
      <c r="R23" s="806"/>
      <c r="S23" s="806"/>
      <c r="T23" s="806"/>
      <c r="U23" s="806"/>
      <c r="V23" s="806"/>
      <c r="W23" s="806"/>
      <c r="X23" s="806"/>
      <c r="Y23" s="806"/>
      <c r="Z23" s="806"/>
      <c r="AA23" s="806"/>
      <c r="AB23" s="806"/>
      <c r="AC23" s="806"/>
      <c r="AD23" s="806"/>
      <c r="AE23" s="806"/>
      <c r="AF23" s="806"/>
      <c r="AG23" s="806"/>
      <c r="AH23" s="806"/>
      <c r="AI23" s="806"/>
      <c r="AJ23" s="806"/>
    </row>
    <row r="24" spans="2:36" ht="21" customHeight="1" x14ac:dyDescent="0.15">
      <c r="B24" s="245">
        <v>10</v>
      </c>
      <c r="C24" s="806"/>
      <c r="D24" s="806"/>
      <c r="E24" s="806"/>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row>
    <row r="25" spans="2:36" ht="21" customHeight="1" x14ac:dyDescent="0.15">
      <c r="B25" s="807" t="s">
        <v>318</v>
      </c>
      <c r="C25" s="807"/>
      <c r="D25" s="807"/>
      <c r="E25" s="807"/>
      <c r="F25" s="807"/>
      <c r="G25" s="807"/>
      <c r="H25" s="807"/>
      <c r="I25" s="807"/>
      <c r="J25" s="807"/>
      <c r="K25" s="807"/>
      <c r="L25" s="808"/>
      <c r="M25" s="808"/>
      <c r="N25" s="808"/>
      <c r="O25" s="808"/>
      <c r="P25" s="808"/>
      <c r="Q25" s="809" t="s">
        <v>319</v>
      </c>
      <c r="R25" s="809"/>
      <c r="S25" s="805" t="s">
        <v>320</v>
      </c>
      <c r="T25" s="805"/>
      <c r="U25" s="805"/>
      <c r="V25" s="805"/>
      <c r="W25" s="805"/>
      <c r="X25" s="805"/>
      <c r="Y25" s="805"/>
      <c r="Z25" s="805"/>
      <c r="AA25" s="805"/>
      <c r="AB25" s="805"/>
      <c r="AC25" s="805"/>
      <c r="AD25" s="805"/>
      <c r="AE25" s="810">
        <f>SUM(AE15:AJ24)</f>
        <v>0</v>
      </c>
      <c r="AF25" s="810"/>
      <c r="AG25" s="810"/>
      <c r="AH25" s="810"/>
      <c r="AI25" s="810"/>
      <c r="AJ25" s="810"/>
    </row>
    <row r="26" spans="2:36" ht="9" customHeight="1" x14ac:dyDescent="0.15">
      <c r="B26" s="246"/>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row>
    <row r="27" spans="2:36" ht="21" customHeight="1" x14ac:dyDescent="0.15">
      <c r="B27" s="795" t="s">
        <v>321</v>
      </c>
      <c r="C27" s="795"/>
      <c r="D27" s="795"/>
      <c r="E27" s="795"/>
      <c r="F27" s="795"/>
      <c r="G27" s="795"/>
      <c r="H27" s="795"/>
      <c r="I27" s="795"/>
      <c r="J27" s="795"/>
      <c r="K27" s="795"/>
      <c r="L27" s="795"/>
      <c r="M27" s="795"/>
      <c r="N27" s="795"/>
      <c r="O27" s="795"/>
      <c r="P27" s="795"/>
      <c r="Q27" s="795"/>
      <c r="R27" s="795"/>
      <c r="S27" s="795"/>
      <c r="T27" s="795"/>
      <c r="U27" s="795"/>
      <c r="V27" s="795"/>
      <c r="W27" s="795"/>
      <c r="X27" s="795"/>
      <c r="Y27" s="795"/>
      <c r="Z27" s="795"/>
      <c r="AA27" s="795"/>
      <c r="AB27" s="795"/>
      <c r="AC27" s="795"/>
      <c r="AD27" s="795"/>
      <c r="AE27" s="795"/>
      <c r="AF27" s="795"/>
      <c r="AG27" s="795"/>
      <c r="AH27" s="795"/>
      <c r="AI27" s="795"/>
      <c r="AJ27" s="795"/>
    </row>
    <row r="28" spans="2:36" ht="21" customHeight="1" thickBot="1" x14ac:dyDescent="0.2">
      <c r="B28" s="811" t="s">
        <v>322</v>
      </c>
      <c r="C28" s="811"/>
      <c r="D28" s="811"/>
      <c r="E28" s="811"/>
      <c r="F28" s="811"/>
      <c r="G28" s="811"/>
      <c r="H28" s="811"/>
      <c r="I28" s="811"/>
      <c r="J28" s="811"/>
      <c r="K28" s="811"/>
      <c r="L28" s="811"/>
      <c r="M28" s="811"/>
      <c r="N28" s="811"/>
      <c r="O28" s="811"/>
      <c r="P28" s="811"/>
      <c r="Q28" s="811"/>
      <c r="R28" s="811"/>
      <c r="S28" s="800">
        <f>ROUNDUP(S11/40,1)</f>
        <v>0</v>
      </c>
      <c r="T28" s="800"/>
      <c r="U28" s="800"/>
      <c r="V28" s="800"/>
      <c r="W28" s="800"/>
      <c r="X28" s="800"/>
      <c r="Y28" s="800"/>
      <c r="Z28" s="800"/>
      <c r="AA28" s="800"/>
      <c r="AB28" s="800"/>
      <c r="AC28" s="248" t="s">
        <v>310</v>
      </c>
      <c r="AD28" s="249"/>
      <c r="AE28" s="801"/>
      <c r="AF28" s="801"/>
      <c r="AG28" s="801"/>
      <c r="AH28" s="801"/>
      <c r="AI28" s="801"/>
      <c r="AJ28" s="801"/>
    </row>
    <row r="29" spans="2:36" ht="21" customHeight="1" thickTop="1" x14ac:dyDescent="0.15">
      <c r="B29" s="802" t="s">
        <v>323</v>
      </c>
      <c r="C29" s="802"/>
      <c r="D29" s="802"/>
      <c r="E29" s="802"/>
      <c r="F29" s="802"/>
      <c r="G29" s="802"/>
      <c r="H29" s="802"/>
      <c r="I29" s="802"/>
      <c r="J29" s="802"/>
      <c r="K29" s="802"/>
      <c r="L29" s="802"/>
      <c r="M29" s="802"/>
      <c r="N29" s="802"/>
      <c r="O29" s="802"/>
      <c r="P29" s="802"/>
      <c r="Q29" s="802"/>
      <c r="R29" s="802"/>
      <c r="S29" s="812"/>
      <c r="T29" s="812"/>
      <c r="U29" s="812"/>
      <c r="V29" s="812"/>
      <c r="W29" s="812"/>
      <c r="X29" s="812"/>
      <c r="Y29" s="812"/>
      <c r="Z29" s="812"/>
      <c r="AA29" s="812"/>
      <c r="AB29" s="812"/>
      <c r="AC29" s="250" t="s">
        <v>310</v>
      </c>
      <c r="AD29" s="251"/>
      <c r="AE29" s="804" t="s">
        <v>324</v>
      </c>
      <c r="AF29" s="804"/>
      <c r="AG29" s="804"/>
      <c r="AH29" s="804"/>
      <c r="AI29" s="804"/>
      <c r="AJ29" s="804"/>
    </row>
    <row r="30" spans="2:36" ht="21" customHeight="1" x14ac:dyDescent="0.15">
      <c r="B30" s="819" t="s">
        <v>325</v>
      </c>
      <c r="C30" s="819"/>
      <c r="D30" s="819"/>
      <c r="E30" s="819"/>
      <c r="F30" s="819"/>
      <c r="G30" s="819"/>
      <c r="H30" s="819"/>
      <c r="I30" s="819"/>
      <c r="J30" s="819"/>
      <c r="K30" s="819"/>
      <c r="L30" s="819"/>
      <c r="M30" s="819"/>
      <c r="N30" s="819"/>
      <c r="O30" s="819"/>
      <c r="P30" s="819"/>
      <c r="Q30" s="819"/>
      <c r="R30" s="819"/>
      <c r="S30" s="819" t="s">
        <v>326</v>
      </c>
      <c r="T30" s="819"/>
      <c r="U30" s="819"/>
      <c r="V30" s="819"/>
      <c r="W30" s="819"/>
      <c r="X30" s="819"/>
      <c r="Y30" s="819"/>
      <c r="Z30" s="819"/>
      <c r="AA30" s="819"/>
      <c r="AB30" s="819"/>
      <c r="AC30" s="819"/>
      <c r="AD30" s="819"/>
      <c r="AE30" s="819"/>
      <c r="AF30" s="819"/>
      <c r="AG30" s="819"/>
      <c r="AH30" s="819"/>
      <c r="AI30" s="819"/>
      <c r="AJ30" s="819"/>
    </row>
    <row r="31" spans="2:36" ht="21" customHeight="1" x14ac:dyDescent="0.15">
      <c r="B31" s="245">
        <v>1</v>
      </c>
      <c r="C31" s="806"/>
      <c r="D31" s="806"/>
      <c r="E31" s="806"/>
      <c r="F31" s="806"/>
      <c r="G31" s="806"/>
      <c r="H31" s="806"/>
      <c r="I31" s="806"/>
      <c r="J31" s="806"/>
      <c r="K31" s="806"/>
      <c r="L31" s="806"/>
      <c r="M31" s="806"/>
      <c r="N31" s="806"/>
      <c r="O31" s="806"/>
      <c r="P31" s="806"/>
      <c r="Q31" s="806"/>
      <c r="R31" s="806"/>
      <c r="S31" s="806"/>
      <c r="T31" s="806"/>
      <c r="U31" s="806"/>
      <c r="V31" s="806"/>
      <c r="W31" s="806"/>
      <c r="X31" s="806"/>
      <c r="Y31" s="806"/>
      <c r="Z31" s="806"/>
      <c r="AA31" s="806"/>
      <c r="AB31" s="806"/>
      <c r="AC31" s="806"/>
      <c r="AD31" s="806"/>
      <c r="AE31" s="806"/>
      <c r="AF31" s="806"/>
      <c r="AG31" s="806"/>
      <c r="AH31" s="806"/>
      <c r="AI31" s="806"/>
      <c r="AJ31" s="806"/>
    </row>
    <row r="32" spans="2:36" ht="21" customHeight="1" x14ac:dyDescent="0.15">
      <c r="B32" s="245">
        <v>2</v>
      </c>
      <c r="C32" s="806"/>
      <c r="D32" s="806"/>
      <c r="E32" s="806"/>
      <c r="F32" s="806"/>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806"/>
      <c r="AJ32" s="806"/>
    </row>
    <row r="33" spans="2:38" ht="21" customHeight="1" x14ac:dyDescent="0.15">
      <c r="B33" s="245">
        <v>3</v>
      </c>
      <c r="C33" s="806"/>
      <c r="D33" s="806"/>
      <c r="E33" s="806"/>
      <c r="F33" s="806"/>
      <c r="G33" s="806"/>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row>
    <row r="34" spans="2:38" ht="8.25" customHeight="1" x14ac:dyDescent="0.15">
      <c r="B34" s="246"/>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row>
    <row r="35" spans="2:38" ht="22.5" customHeight="1" x14ac:dyDescent="0.15">
      <c r="B35" s="816" t="s">
        <v>327</v>
      </c>
      <c r="C35" s="816"/>
      <c r="D35" s="816"/>
      <c r="E35" s="816"/>
      <c r="F35" s="816"/>
      <c r="G35" s="816"/>
      <c r="H35" s="817" t="s">
        <v>328</v>
      </c>
      <c r="I35" s="817"/>
      <c r="J35" s="817"/>
      <c r="K35" s="817"/>
      <c r="L35" s="817"/>
      <c r="M35" s="817"/>
      <c r="N35" s="817"/>
      <c r="O35" s="817"/>
      <c r="P35" s="817"/>
      <c r="Q35" s="817"/>
      <c r="R35" s="817"/>
      <c r="S35" s="817"/>
      <c r="T35" s="817"/>
      <c r="U35" s="817"/>
      <c r="V35" s="817"/>
      <c r="W35" s="817"/>
      <c r="X35" s="817"/>
      <c r="Y35" s="817"/>
      <c r="Z35" s="817"/>
      <c r="AA35" s="817"/>
      <c r="AB35" s="817"/>
      <c r="AC35" s="817"/>
      <c r="AD35" s="817"/>
      <c r="AE35" s="817"/>
      <c r="AF35" s="817"/>
      <c r="AG35" s="817"/>
      <c r="AH35" s="817"/>
      <c r="AI35" s="817"/>
      <c r="AJ35" s="817"/>
    </row>
    <row r="36" spans="2:38" ht="8.25" customHeight="1" x14ac:dyDescent="0.15">
      <c r="B36" s="246"/>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row>
    <row r="37" spans="2:38" ht="18.75" customHeight="1" x14ac:dyDescent="0.15">
      <c r="B37" s="818" t="s">
        <v>329</v>
      </c>
      <c r="C37" s="818"/>
      <c r="D37" s="818"/>
      <c r="E37" s="818"/>
      <c r="F37" s="818"/>
      <c r="G37" s="818"/>
      <c r="H37" s="818"/>
      <c r="I37" s="818"/>
      <c r="J37" s="818"/>
      <c r="K37" s="818"/>
      <c r="L37" s="818"/>
      <c r="M37" s="818"/>
      <c r="N37" s="818"/>
      <c r="O37" s="818"/>
      <c r="P37" s="818"/>
      <c r="Q37" s="818"/>
      <c r="R37" s="818"/>
      <c r="S37" s="818"/>
      <c r="T37" s="818"/>
      <c r="U37" s="818"/>
      <c r="V37" s="818"/>
      <c r="W37" s="818"/>
      <c r="X37" s="818"/>
      <c r="Y37" s="818"/>
      <c r="Z37" s="818"/>
      <c r="AA37" s="818"/>
      <c r="AB37" s="818"/>
      <c r="AC37" s="818"/>
      <c r="AD37" s="818"/>
      <c r="AE37" s="818"/>
      <c r="AF37" s="818"/>
      <c r="AG37" s="818"/>
      <c r="AH37" s="818"/>
      <c r="AI37" s="818"/>
      <c r="AJ37" s="818"/>
      <c r="AK37" s="818"/>
      <c r="AL37" s="252"/>
    </row>
    <row r="38" spans="2:38" ht="18.75" customHeight="1" x14ac:dyDescent="0.15">
      <c r="B38" s="818"/>
      <c r="C38" s="818"/>
      <c r="D38" s="818"/>
      <c r="E38" s="818"/>
      <c r="F38" s="818"/>
      <c r="G38" s="818"/>
      <c r="H38" s="818"/>
      <c r="I38" s="818"/>
      <c r="J38" s="818"/>
      <c r="K38" s="818"/>
      <c r="L38" s="818"/>
      <c r="M38" s="818"/>
      <c r="N38" s="818"/>
      <c r="O38" s="818"/>
      <c r="P38" s="818"/>
      <c r="Q38" s="818"/>
      <c r="R38" s="818"/>
      <c r="S38" s="818"/>
      <c r="T38" s="818"/>
      <c r="U38" s="818"/>
      <c r="V38" s="818"/>
      <c r="W38" s="818"/>
      <c r="X38" s="818"/>
      <c r="Y38" s="818"/>
      <c r="Z38" s="818"/>
      <c r="AA38" s="818"/>
      <c r="AB38" s="818"/>
      <c r="AC38" s="818"/>
      <c r="AD38" s="818"/>
      <c r="AE38" s="818"/>
      <c r="AF38" s="818"/>
      <c r="AG38" s="818"/>
      <c r="AH38" s="818"/>
      <c r="AI38" s="818"/>
      <c r="AJ38" s="818"/>
      <c r="AK38" s="818"/>
      <c r="AL38" s="252"/>
    </row>
    <row r="39" spans="2:38" ht="18.75" customHeight="1" x14ac:dyDescent="0.15">
      <c r="B39" s="818"/>
      <c r="C39" s="818"/>
      <c r="D39" s="818"/>
      <c r="E39" s="818"/>
      <c r="F39" s="818"/>
      <c r="G39" s="818"/>
      <c r="H39" s="818"/>
      <c r="I39" s="818"/>
      <c r="J39" s="818"/>
      <c r="K39" s="818"/>
      <c r="L39" s="818"/>
      <c r="M39" s="818"/>
      <c r="N39" s="818"/>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252"/>
    </row>
    <row r="40" spans="2:38" ht="18.75" customHeight="1" x14ac:dyDescent="0.15">
      <c r="B40" s="818"/>
      <c r="C40" s="818"/>
      <c r="D40" s="818"/>
      <c r="E40" s="818"/>
      <c r="F40" s="818"/>
      <c r="G40" s="818"/>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252"/>
    </row>
    <row r="41" spans="2:38" ht="80.25" customHeight="1" x14ac:dyDescent="0.15">
      <c r="B41" s="818"/>
      <c r="C41" s="818"/>
      <c r="D41" s="818"/>
      <c r="E41" s="818"/>
      <c r="F41" s="818"/>
      <c r="G41" s="818"/>
      <c r="H41" s="818"/>
      <c r="I41" s="818"/>
      <c r="J41" s="818"/>
      <c r="K41" s="818"/>
      <c r="L41" s="818"/>
      <c r="M41" s="818"/>
      <c r="N41" s="818"/>
      <c r="O41" s="818"/>
      <c r="P41" s="818"/>
      <c r="Q41" s="818"/>
      <c r="R41" s="818"/>
      <c r="S41" s="818"/>
      <c r="T41" s="818"/>
      <c r="U41" s="818"/>
      <c r="V41" s="818"/>
      <c r="W41" s="818"/>
      <c r="X41" s="818"/>
      <c r="Y41" s="818"/>
      <c r="Z41" s="818"/>
      <c r="AA41" s="818"/>
      <c r="AB41" s="818"/>
      <c r="AC41" s="818"/>
      <c r="AD41" s="818"/>
      <c r="AE41" s="818"/>
      <c r="AF41" s="818"/>
      <c r="AG41" s="818"/>
      <c r="AH41" s="818"/>
      <c r="AI41" s="818"/>
      <c r="AJ41" s="818"/>
      <c r="AK41" s="818"/>
      <c r="AL41" s="252"/>
    </row>
    <row r="42" spans="2:38" ht="15" customHeight="1" x14ac:dyDescent="0.15">
      <c r="B42" s="814" t="s">
        <v>330</v>
      </c>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252"/>
    </row>
    <row r="43" spans="2:38" ht="15" customHeight="1" x14ac:dyDescent="0.15">
      <c r="B43" s="814"/>
      <c r="C43" s="814"/>
      <c r="D43" s="814"/>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252"/>
    </row>
    <row r="44" spans="2:38" ht="15" customHeight="1" x14ac:dyDescent="0.15">
      <c r="B44" s="814"/>
      <c r="C44" s="814"/>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252"/>
    </row>
    <row r="45" spans="2:38" ht="15" customHeight="1" x14ac:dyDescent="0.15">
      <c r="B45" s="814"/>
      <c r="C45" s="814"/>
      <c r="D45" s="814"/>
      <c r="E45" s="814"/>
      <c r="F45" s="814"/>
      <c r="G45" s="814"/>
      <c r="H45" s="814"/>
      <c r="I45" s="814"/>
      <c r="J45" s="814"/>
      <c r="K45" s="814"/>
      <c r="L45" s="814"/>
      <c r="M45" s="814"/>
      <c r="N45" s="814"/>
      <c r="O45" s="814"/>
      <c r="P45" s="814"/>
      <c r="Q45" s="814"/>
      <c r="R45" s="814"/>
      <c r="S45" s="814"/>
      <c r="T45" s="814"/>
      <c r="U45" s="814"/>
      <c r="V45" s="814"/>
      <c r="W45" s="814"/>
      <c r="X45" s="814"/>
      <c r="Y45" s="814"/>
      <c r="Z45" s="814"/>
      <c r="AA45" s="814"/>
      <c r="AB45" s="814"/>
      <c r="AC45" s="814"/>
      <c r="AD45" s="814"/>
      <c r="AE45" s="814"/>
      <c r="AF45" s="814"/>
      <c r="AG45" s="814"/>
      <c r="AH45" s="814"/>
      <c r="AI45" s="814"/>
      <c r="AJ45" s="814"/>
      <c r="AK45" s="814"/>
      <c r="AL45" s="252"/>
    </row>
    <row r="46" spans="2:38" ht="37.5" customHeight="1" x14ac:dyDescent="0.15">
      <c r="B46" s="814"/>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52"/>
    </row>
    <row r="47" spans="2:38" s="253" customFormat="1" ht="36.75" customHeight="1" x14ac:dyDescent="0.15">
      <c r="B47" s="814" t="s">
        <v>331</v>
      </c>
      <c r="C47" s="814"/>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row>
    <row r="48" spans="2:38" s="253" customFormat="1" ht="36" customHeight="1" x14ac:dyDescent="0.15">
      <c r="B48" s="815" t="s">
        <v>650</v>
      </c>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5"/>
      <c r="AA48" s="815"/>
      <c r="AB48" s="815"/>
      <c r="AC48" s="815"/>
      <c r="AD48" s="815"/>
      <c r="AE48" s="815"/>
      <c r="AF48" s="815"/>
      <c r="AG48" s="815"/>
      <c r="AH48" s="815"/>
      <c r="AI48" s="815"/>
      <c r="AJ48" s="815"/>
      <c r="AK48" s="815"/>
    </row>
    <row r="49" spans="2:37" s="253" customFormat="1" ht="21" customHeight="1" x14ac:dyDescent="0.15">
      <c r="B49" s="253" t="s">
        <v>332</v>
      </c>
      <c r="AK49" s="254"/>
    </row>
    <row r="50" spans="2:37" s="253" customFormat="1" ht="21" customHeight="1" x14ac:dyDescent="0.15">
      <c r="B50" s="253" t="s">
        <v>332</v>
      </c>
      <c r="AK50" s="254"/>
    </row>
  </sheetData>
  <protectedRanges>
    <protectedRange sqref="L7:Y7 AG7:AJ7 L6:AJ6 L8:AJ8" name="範囲1_1"/>
  </protectedRanges>
  <mergeCells count="91">
    <mergeCell ref="B1:G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0"/>
  <sheetViews>
    <sheetView view="pageBreakPreview" zoomScaleNormal="100" zoomScaleSheetLayoutView="100" workbookViewId="0">
      <selection activeCell="AQ12" sqref="AQ12"/>
    </sheetView>
  </sheetViews>
  <sheetFormatPr defaultColWidth="9.5" defaultRowHeight="21.4" customHeight="1" x14ac:dyDescent="0.15"/>
  <cols>
    <col min="1" max="1" width="8.75" style="235" customWidth="1"/>
    <col min="2" max="23" width="2.875" style="235" customWidth="1"/>
    <col min="24" max="24" width="6.125" style="235" customWidth="1"/>
    <col min="25" max="25" width="4.875" style="235" customWidth="1"/>
    <col min="26" max="37" width="2.875" style="235" customWidth="1"/>
    <col min="38" max="38" width="2.75" style="235" customWidth="1"/>
    <col min="39" max="39" width="10" style="235" customWidth="1"/>
    <col min="40" max="40" width="2.75" style="235" customWidth="1"/>
    <col min="41" max="16384" width="9.5" style="235"/>
  </cols>
  <sheetData>
    <row r="1" spans="1:39" ht="20.100000000000001" customHeight="1" x14ac:dyDescent="0.15">
      <c r="B1" s="813" t="s">
        <v>651</v>
      </c>
      <c r="C1" s="813"/>
      <c r="D1" s="813"/>
      <c r="E1" s="813"/>
      <c r="F1" s="813"/>
      <c r="G1" s="813"/>
      <c r="H1" s="813"/>
    </row>
    <row r="2" spans="1:39" ht="20.100000000000001" customHeight="1" x14ac:dyDescent="0.15">
      <c r="AA2" s="787" t="s">
        <v>300</v>
      </c>
      <c r="AB2" s="787"/>
      <c r="AC2" s="787"/>
      <c r="AD2" s="787"/>
      <c r="AE2" s="787"/>
      <c r="AF2" s="787"/>
      <c r="AG2" s="787"/>
      <c r="AH2" s="787"/>
      <c r="AI2" s="787"/>
      <c r="AJ2" s="787"/>
    </row>
    <row r="3" spans="1:39" ht="20.100000000000001" customHeight="1" x14ac:dyDescent="0.15"/>
    <row r="4" spans="1:39" ht="20.100000000000001" customHeight="1" x14ac:dyDescent="0.15">
      <c r="A4" s="236"/>
      <c r="B4" s="788" t="s">
        <v>333</v>
      </c>
      <c r="C4" s="788"/>
      <c r="D4" s="788"/>
      <c r="E4" s="788"/>
      <c r="F4" s="788"/>
      <c r="G4" s="788"/>
      <c r="H4" s="788"/>
      <c r="I4" s="788"/>
      <c r="J4" s="788"/>
      <c r="K4" s="788"/>
      <c r="L4" s="788"/>
      <c r="M4" s="788"/>
      <c r="N4" s="788"/>
      <c r="O4" s="788"/>
      <c r="P4" s="788"/>
      <c r="Q4" s="788"/>
      <c r="R4" s="788"/>
      <c r="S4" s="788"/>
      <c r="T4" s="788"/>
      <c r="U4" s="788"/>
      <c r="V4" s="788"/>
      <c r="W4" s="788"/>
      <c r="X4" s="788"/>
      <c r="Y4" s="788"/>
      <c r="Z4" s="788"/>
      <c r="AA4" s="788"/>
      <c r="AB4" s="788"/>
      <c r="AC4" s="788"/>
      <c r="AD4" s="788"/>
      <c r="AE4" s="788"/>
      <c r="AF4" s="788"/>
      <c r="AG4" s="788"/>
      <c r="AH4" s="788"/>
      <c r="AI4" s="788"/>
      <c r="AJ4" s="788"/>
      <c r="AK4" s="236"/>
    </row>
    <row r="5" spans="1:39" s="255" customFormat="1" ht="20.100000000000001" customHeight="1" x14ac:dyDescent="0.15">
      <c r="A5" s="237"/>
      <c r="B5" s="237"/>
      <c r="C5" s="237"/>
      <c r="D5" s="237"/>
      <c r="E5" s="237"/>
      <c r="F5" s="237"/>
      <c r="G5" s="237"/>
      <c r="H5" s="237"/>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row>
    <row r="6" spans="1:39" s="255" customFormat="1" ht="29.25" customHeight="1" x14ac:dyDescent="0.15">
      <c r="A6" s="237"/>
      <c r="B6" s="789" t="s">
        <v>302</v>
      </c>
      <c r="C6" s="789"/>
      <c r="D6" s="789"/>
      <c r="E6" s="789"/>
      <c r="F6" s="789"/>
      <c r="G6" s="789"/>
      <c r="H6" s="789"/>
      <c r="I6" s="789"/>
      <c r="J6" s="789"/>
      <c r="K6" s="789"/>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238"/>
    </row>
    <row r="7" spans="1:39" s="255" customFormat="1" ht="31.5" customHeight="1" x14ac:dyDescent="0.15">
      <c r="A7" s="237"/>
      <c r="B7" s="789" t="s">
        <v>303</v>
      </c>
      <c r="C7" s="789"/>
      <c r="D7" s="789"/>
      <c r="E7" s="789"/>
      <c r="F7" s="789"/>
      <c r="G7" s="789"/>
      <c r="H7" s="789"/>
      <c r="I7" s="789"/>
      <c r="J7" s="789"/>
      <c r="K7" s="789"/>
      <c r="L7" s="791"/>
      <c r="M7" s="791"/>
      <c r="N7" s="791"/>
      <c r="O7" s="791"/>
      <c r="P7" s="791"/>
      <c r="Q7" s="791"/>
      <c r="R7" s="791"/>
      <c r="S7" s="791"/>
      <c r="T7" s="791"/>
      <c r="U7" s="791"/>
      <c r="V7" s="791"/>
      <c r="W7" s="791"/>
      <c r="X7" s="791"/>
      <c r="Y7" s="791"/>
      <c r="Z7" s="792" t="s">
        <v>304</v>
      </c>
      <c r="AA7" s="792"/>
      <c r="AB7" s="792"/>
      <c r="AC7" s="792"/>
      <c r="AD7" s="792"/>
      <c r="AE7" s="792"/>
      <c r="AF7" s="792"/>
      <c r="AG7" s="793" t="s">
        <v>334</v>
      </c>
      <c r="AH7" s="793"/>
      <c r="AI7" s="793"/>
      <c r="AJ7" s="793"/>
      <c r="AK7" s="238"/>
    </row>
    <row r="8" spans="1:39" s="255" customFormat="1" ht="29.25" customHeight="1" x14ac:dyDescent="0.15">
      <c r="A8" s="238"/>
      <c r="B8" s="794" t="s">
        <v>306</v>
      </c>
      <c r="C8" s="794"/>
      <c r="D8" s="794"/>
      <c r="E8" s="794"/>
      <c r="F8" s="794"/>
      <c r="G8" s="794"/>
      <c r="H8" s="794"/>
      <c r="I8" s="794"/>
      <c r="J8" s="794"/>
      <c r="K8" s="794"/>
      <c r="L8" s="790" t="s">
        <v>307</v>
      </c>
      <c r="M8" s="790"/>
      <c r="N8" s="790"/>
      <c r="O8" s="790"/>
      <c r="P8" s="790"/>
      <c r="Q8" s="790"/>
      <c r="R8" s="790"/>
      <c r="S8" s="790"/>
      <c r="T8" s="790"/>
      <c r="U8" s="790"/>
      <c r="V8" s="790"/>
      <c r="W8" s="790"/>
      <c r="X8" s="790"/>
      <c r="Y8" s="790"/>
      <c r="Z8" s="790"/>
      <c r="AA8" s="790"/>
      <c r="AB8" s="790"/>
      <c r="AC8" s="790"/>
      <c r="AD8" s="790"/>
      <c r="AE8" s="790"/>
      <c r="AF8" s="790"/>
      <c r="AG8" s="790"/>
      <c r="AH8" s="790"/>
      <c r="AI8" s="790"/>
      <c r="AJ8" s="790"/>
      <c r="AK8" s="238"/>
    </row>
    <row r="9" spans="1:39" ht="9.75" customHeight="1" x14ac:dyDescent="0.15">
      <c r="A9" s="236"/>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row>
    <row r="10" spans="1:39" ht="21" customHeight="1" x14ac:dyDescent="0.15">
      <c r="A10" s="236"/>
      <c r="B10" s="795" t="s">
        <v>308</v>
      </c>
      <c r="C10" s="795"/>
      <c r="D10" s="795"/>
      <c r="E10" s="795"/>
      <c r="F10" s="795"/>
      <c r="G10" s="795"/>
      <c r="H10" s="795"/>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236"/>
    </row>
    <row r="11" spans="1:39" ht="21" customHeight="1" x14ac:dyDescent="0.15">
      <c r="A11" s="236"/>
      <c r="B11" s="796" t="s">
        <v>309</v>
      </c>
      <c r="C11" s="796"/>
      <c r="D11" s="796"/>
      <c r="E11" s="796"/>
      <c r="F11" s="796"/>
      <c r="G11" s="796"/>
      <c r="H11" s="796"/>
      <c r="I11" s="796"/>
      <c r="J11" s="796"/>
      <c r="K11" s="796"/>
      <c r="L11" s="796"/>
      <c r="M11" s="796"/>
      <c r="N11" s="796"/>
      <c r="O11" s="796"/>
      <c r="P11" s="796"/>
      <c r="Q11" s="796"/>
      <c r="R11" s="796"/>
      <c r="S11" s="797"/>
      <c r="T11" s="797"/>
      <c r="U11" s="797"/>
      <c r="V11" s="797"/>
      <c r="W11" s="797"/>
      <c r="X11" s="797"/>
      <c r="Y11" s="797"/>
      <c r="Z11" s="797"/>
      <c r="AA11" s="797"/>
      <c r="AB11" s="797"/>
      <c r="AC11" s="239" t="s">
        <v>310</v>
      </c>
      <c r="AD11" s="240"/>
      <c r="AE11" s="798"/>
      <c r="AF11" s="798"/>
      <c r="AG11" s="798"/>
      <c r="AH11" s="798"/>
      <c r="AI11" s="798"/>
      <c r="AJ11" s="798"/>
      <c r="AK11" s="236"/>
      <c r="AM11" s="256"/>
    </row>
    <row r="12" spans="1:39" ht="21" customHeight="1" thickBot="1" x14ac:dyDescent="0.2">
      <c r="A12" s="236"/>
      <c r="B12" s="242"/>
      <c r="C12" s="799" t="s">
        <v>335</v>
      </c>
      <c r="D12" s="799"/>
      <c r="E12" s="799"/>
      <c r="F12" s="799"/>
      <c r="G12" s="799"/>
      <c r="H12" s="799"/>
      <c r="I12" s="799"/>
      <c r="J12" s="799"/>
      <c r="K12" s="799"/>
      <c r="L12" s="799"/>
      <c r="M12" s="799"/>
      <c r="N12" s="799"/>
      <c r="O12" s="799"/>
      <c r="P12" s="799"/>
      <c r="Q12" s="799"/>
      <c r="R12" s="799"/>
      <c r="S12" s="800">
        <f>ROUNDUP(S11*30%,1)</f>
        <v>0</v>
      </c>
      <c r="T12" s="800"/>
      <c r="U12" s="800"/>
      <c r="V12" s="800"/>
      <c r="W12" s="800"/>
      <c r="X12" s="800"/>
      <c r="Y12" s="800"/>
      <c r="Z12" s="800"/>
      <c r="AA12" s="800"/>
      <c r="AB12" s="800"/>
      <c r="AC12" s="243" t="s">
        <v>310</v>
      </c>
      <c r="AD12" s="243"/>
      <c r="AE12" s="801"/>
      <c r="AF12" s="801"/>
      <c r="AG12" s="801"/>
      <c r="AH12" s="801"/>
      <c r="AI12" s="801"/>
      <c r="AJ12" s="801"/>
      <c r="AK12" s="236"/>
    </row>
    <row r="13" spans="1:39" ht="21" customHeight="1" thickTop="1" x14ac:dyDescent="0.15">
      <c r="A13" s="236"/>
      <c r="B13" s="802" t="s">
        <v>312</v>
      </c>
      <c r="C13" s="802"/>
      <c r="D13" s="802"/>
      <c r="E13" s="802"/>
      <c r="F13" s="802"/>
      <c r="G13" s="802"/>
      <c r="H13" s="802"/>
      <c r="I13" s="802"/>
      <c r="J13" s="802"/>
      <c r="K13" s="802"/>
      <c r="L13" s="802"/>
      <c r="M13" s="802"/>
      <c r="N13" s="802"/>
      <c r="O13" s="802"/>
      <c r="P13" s="802"/>
      <c r="Q13" s="802"/>
      <c r="R13" s="802"/>
      <c r="S13" s="803" t="e">
        <f>ROUNDUP(AE25/L25,1)</f>
        <v>#DIV/0!</v>
      </c>
      <c r="T13" s="803"/>
      <c r="U13" s="803"/>
      <c r="V13" s="803"/>
      <c r="W13" s="803"/>
      <c r="X13" s="803"/>
      <c r="Y13" s="803"/>
      <c r="Z13" s="803"/>
      <c r="AA13" s="803"/>
      <c r="AB13" s="803"/>
      <c r="AC13" s="244" t="s">
        <v>310</v>
      </c>
      <c r="AD13" s="244"/>
      <c r="AE13" s="804" t="s">
        <v>313</v>
      </c>
      <c r="AF13" s="804"/>
      <c r="AG13" s="804"/>
      <c r="AH13" s="804"/>
      <c r="AI13" s="804"/>
      <c r="AJ13" s="804"/>
      <c r="AK13" s="236"/>
    </row>
    <row r="14" spans="1:39" ht="21" customHeight="1" x14ac:dyDescent="0.15">
      <c r="A14" s="236"/>
      <c r="B14" s="805" t="s">
        <v>314</v>
      </c>
      <c r="C14" s="805"/>
      <c r="D14" s="805"/>
      <c r="E14" s="805"/>
      <c r="F14" s="805"/>
      <c r="G14" s="805"/>
      <c r="H14" s="805"/>
      <c r="I14" s="805"/>
      <c r="J14" s="805"/>
      <c r="K14" s="805"/>
      <c r="L14" s="805" t="s">
        <v>315</v>
      </c>
      <c r="M14" s="805"/>
      <c r="N14" s="805"/>
      <c r="O14" s="805"/>
      <c r="P14" s="805"/>
      <c r="Q14" s="805"/>
      <c r="R14" s="805"/>
      <c r="S14" s="805"/>
      <c r="T14" s="805"/>
      <c r="U14" s="805"/>
      <c r="V14" s="805"/>
      <c r="W14" s="805"/>
      <c r="X14" s="805"/>
      <c r="Y14" s="805" t="s">
        <v>316</v>
      </c>
      <c r="Z14" s="805"/>
      <c r="AA14" s="805"/>
      <c r="AB14" s="805"/>
      <c r="AC14" s="805"/>
      <c r="AD14" s="805"/>
      <c r="AE14" s="805" t="s">
        <v>317</v>
      </c>
      <c r="AF14" s="805"/>
      <c r="AG14" s="805"/>
      <c r="AH14" s="805"/>
      <c r="AI14" s="805"/>
      <c r="AJ14" s="805"/>
      <c r="AK14" s="236"/>
    </row>
    <row r="15" spans="1:39" ht="21" customHeight="1" x14ac:dyDescent="0.15">
      <c r="A15" s="236"/>
      <c r="B15" s="245">
        <v>1</v>
      </c>
      <c r="C15" s="806"/>
      <c r="D15" s="806"/>
      <c r="E15" s="806"/>
      <c r="F15" s="806"/>
      <c r="G15" s="806"/>
      <c r="H15" s="806"/>
      <c r="I15" s="806"/>
      <c r="J15" s="806"/>
      <c r="K15" s="806"/>
      <c r="L15" s="806"/>
      <c r="M15" s="806"/>
      <c r="N15" s="806"/>
      <c r="O15" s="806"/>
      <c r="P15" s="806"/>
      <c r="Q15" s="806"/>
      <c r="R15" s="806"/>
      <c r="S15" s="806"/>
      <c r="T15" s="806"/>
      <c r="U15" s="806"/>
      <c r="V15" s="806"/>
      <c r="W15" s="806"/>
      <c r="X15" s="806"/>
      <c r="Y15" s="806"/>
      <c r="Z15" s="806"/>
      <c r="AA15" s="806"/>
      <c r="AB15" s="806"/>
      <c r="AC15" s="806"/>
      <c r="AD15" s="806"/>
      <c r="AE15" s="806"/>
      <c r="AF15" s="806"/>
      <c r="AG15" s="806"/>
      <c r="AH15" s="806"/>
      <c r="AI15" s="806"/>
      <c r="AJ15" s="806"/>
      <c r="AK15" s="236"/>
    </row>
    <row r="16" spans="1:39" ht="21" customHeight="1" x14ac:dyDescent="0.15">
      <c r="A16" s="236"/>
      <c r="B16" s="245">
        <v>2</v>
      </c>
      <c r="C16" s="806"/>
      <c r="D16" s="806"/>
      <c r="E16" s="806"/>
      <c r="F16" s="806"/>
      <c r="G16" s="806"/>
      <c r="H16" s="806"/>
      <c r="I16" s="806"/>
      <c r="J16" s="806"/>
      <c r="K16" s="806"/>
      <c r="L16" s="806"/>
      <c r="M16" s="806"/>
      <c r="N16" s="806"/>
      <c r="O16" s="806"/>
      <c r="P16" s="806"/>
      <c r="Q16" s="806"/>
      <c r="R16" s="806"/>
      <c r="S16" s="806"/>
      <c r="T16" s="806"/>
      <c r="U16" s="806"/>
      <c r="V16" s="806"/>
      <c r="W16" s="806"/>
      <c r="X16" s="806"/>
      <c r="Y16" s="806"/>
      <c r="Z16" s="806"/>
      <c r="AA16" s="806"/>
      <c r="AB16" s="806"/>
      <c r="AC16" s="806"/>
      <c r="AD16" s="806"/>
      <c r="AE16" s="806"/>
      <c r="AF16" s="806"/>
      <c r="AG16" s="806"/>
      <c r="AH16" s="806"/>
      <c r="AI16" s="806"/>
      <c r="AJ16" s="806"/>
      <c r="AK16" s="236"/>
    </row>
    <row r="17" spans="1:37" ht="21" customHeight="1" x14ac:dyDescent="0.15">
      <c r="A17" s="236"/>
      <c r="B17" s="245">
        <v>3</v>
      </c>
      <c r="C17" s="806"/>
      <c r="D17" s="806"/>
      <c r="E17" s="806"/>
      <c r="F17" s="806"/>
      <c r="G17" s="806"/>
      <c r="H17" s="806"/>
      <c r="I17" s="806"/>
      <c r="J17" s="806"/>
      <c r="K17" s="806"/>
      <c r="L17" s="806"/>
      <c r="M17" s="806"/>
      <c r="N17" s="806"/>
      <c r="O17" s="806"/>
      <c r="P17" s="806"/>
      <c r="Q17" s="806"/>
      <c r="R17" s="806"/>
      <c r="S17" s="806"/>
      <c r="T17" s="806"/>
      <c r="U17" s="806"/>
      <c r="V17" s="806"/>
      <c r="W17" s="806"/>
      <c r="X17" s="806"/>
      <c r="Y17" s="806"/>
      <c r="Z17" s="806"/>
      <c r="AA17" s="806"/>
      <c r="AB17" s="806"/>
      <c r="AC17" s="806"/>
      <c r="AD17" s="806"/>
      <c r="AE17" s="806"/>
      <c r="AF17" s="806"/>
      <c r="AG17" s="806"/>
      <c r="AH17" s="806"/>
      <c r="AI17" s="806"/>
      <c r="AJ17" s="806"/>
      <c r="AK17" s="236"/>
    </row>
    <row r="18" spans="1:37" ht="21" customHeight="1" x14ac:dyDescent="0.15">
      <c r="A18" s="236"/>
      <c r="B18" s="245">
        <v>4</v>
      </c>
      <c r="C18" s="806"/>
      <c r="D18" s="806"/>
      <c r="E18" s="806"/>
      <c r="F18" s="806"/>
      <c r="G18" s="806"/>
      <c r="H18" s="806"/>
      <c r="I18" s="806"/>
      <c r="J18" s="806"/>
      <c r="K18" s="806"/>
      <c r="L18" s="806"/>
      <c r="M18" s="806"/>
      <c r="N18" s="806"/>
      <c r="O18" s="806"/>
      <c r="P18" s="806"/>
      <c r="Q18" s="806"/>
      <c r="R18" s="806"/>
      <c r="S18" s="806"/>
      <c r="T18" s="806"/>
      <c r="U18" s="806"/>
      <c r="V18" s="806"/>
      <c r="W18" s="806"/>
      <c r="X18" s="806"/>
      <c r="Y18" s="806"/>
      <c r="Z18" s="806"/>
      <c r="AA18" s="806"/>
      <c r="AB18" s="806"/>
      <c r="AC18" s="806"/>
      <c r="AD18" s="806"/>
      <c r="AE18" s="806"/>
      <c r="AF18" s="806"/>
      <c r="AG18" s="806"/>
      <c r="AH18" s="806"/>
      <c r="AI18" s="806"/>
      <c r="AJ18" s="806"/>
      <c r="AK18" s="236"/>
    </row>
    <row r="19" spans="1:37" ht="21" customHeight="1" x14ac:dyDescent="0.15">
      <c r="A19" s="236"/>
      <c r="B19" s="245">
        <v>5</v>
      </c>
      <c r="C19" s="806"/>
      <c r="D19" s="806"/>
      <c r="E19" s="806"/>
      <c r="F19" s="806"/>
      <c r="G19" s="806"/>
      <c r="H19" s="806"/>
      <c r="I19" s="806"/>
      <c r="J19" s="806"/>
      <c r="K19" s="806"/>
      <c r="L19" s="806"/>
      <c r="M19" s="806"/>
      <c r="N19" s="806"/>
      <c r="O19" s="806"/>
      <c r="P19" s="806"/>
      <c r="Q19" s="806"/>
      <c r="R19" s="806"/>
      <c r="S19" s="806"/>
      <c r="T19" s="806"/>
      <c r="U19" s="806"/>
      <c r="V19" s="806"/>
      <c r="W19" s="806"/>
      <c r="X19" s="806"/>
      <c r="Y19" s="806"/>
      <c r="Z19" s="806"/>
      <c r="AA19" s="806"/>
      <c r="AB19" s="806"/>
      <c r="AC19" s="806"/>
      <c r="AD19" s="806"/>
      <c r="AE19" s="806"/>
      <c r="AF19" s="806"/>
      <c r="AG19" s="806"/>
      <c r="AH19" s="806"/>
      <c r="AI19" s="806"/>
      <c r="AJ19" s="806"/>
      <c r="AK19" s="236"/>
    </row>
    <row r="20" spans="1:37" ht="21" customHeight="1" x14ac:dyDescent="0.15">
      <c r="A20" s="236"/>
      <c r="B20" s="245">
        <v>6</v>
      </c>
      <c r="C20" s="806"/>
      <c r="D20" s="806"/>
      <c r="E20" s="806"/>
      <c r="F20" s="806"/>
      <c r="G20" s="806"/>
      <c r="H20" s="806"/>
      <c r="I20" s="806"/>
      <c r="J20" s="806"/>
      <c r="K20" s="806"/>
      <c r="L20" s="806"/>
      <c r="M20" s="806"/>
      <c r="N20" s="806"/>
      <c r="O20" s="806"/>
      <c r="P20" s="806"/>
      <c r="Q20" s="806"/>
      <c r="R20" s="806"/>
      <c r="S20" s="806"/>
      <c r="T20" s="806"/>
      <c r="U20" s="806"/>
      <c r="V20" s="806"/>
      <c r="W20" s="806"/>
      <c r="X20" s="806"/>
      <c r="Y20" s="806"/>
      <c r="Z20" s="806"/>
      <c r="AA20" s="806"/>
      <c r="AB20" s="806"/>
      <c r="AC20" s="806"/>
      <c r="AD20" s="806"/>
      <c r="AE20" s="806"/>
      <c r="AF20" s="806"/>
      <c r="AG20" s="806"/>
      <c r="AH20" s="806"/>
      <c r="AI20" s="806"/>
      <c r="AJ20" s="806"/>
      <c r="AK20" s="236"/>
    </row>
    <row r="21" spans="1:37" ht="21" customHeight="1" x14ac:dyDescent="0.15">
      <c r="A21" s="236"/>
      <c r="B21" s="245">
        <v>7</v>
      </c>
      <c r="C21" s="806"/>
      <c r="D21" s="806"/>
      <c r="E21" s="806"/>
      <c r="F21" s="806"/>
      <c r="G21" s="806"/>
      <c r="H21" s="806"/>
      <c r="I21" s="806"/>
      <c r="J21" s="806"/>
      <c r="K21" s="806"/>
      <c r="L21" s="806"/>
      <c r="M21" s="806"/>
      <c r="N21" s="806"/>
      <c r="O21" s="806"/>
      <c r="P21" s="806"/>
      <c r="Q21" s="806"/>
      <c r="R21" s="806"/>
      <c r="S21" s="806"/>
      <c r="T21" s="806"/>
      <c r="U21" s="806"/>
      <c r="V21" s="806"/>
      <c r="W21" s="806"/>
      <c r="X21" s="806"/>
      <c r="Y21" s="806"/>
      <c r="Z21" s="806"/>
      <c r="AA21" s="806"/>
      <c r="AB21" s="806"/>
      <c r="AC21" s="806"/>
      <c r="AD21" s="806"/>
      <c r="AE21" s="806"/>
      <c r="AF21" s="806"/>
      <c r="AG21" s="806"/>
      <c r="AH21" s="806"/>
      <c r="AI21" s="806"/>
      <c r="AJ21" s="806"/>
      <c r="AK21" s="236"/>
    </row>
    <row r="22" spans="1:37" ht="21" customHeight="1" x14ac:dyDescent="0.15">
      <c r="A22" s="236"/>
      <c r="B22" s="245">
        <v>8</v>
      </c>
      <c r="C22" s="806"/>
      <c r="D22" s="806"/>
      <c r="E22" s="806"/>
      <c r="F22" s="806"/>
      <c r="G22" s="806"/>
      <c r="H22" s="806"/>
      <c r="I22" s="806"/>
      <c r="J22" s="806"/>
      <c r="K22" s="806"/>
      <c r="L22" s="806"/>
      <c r="M22" s="806"/>
      <c r="N22" s="806"/>
      <c r="O22" s="806"/>
      <c r="P22" s="806"/>
      <c r="Q22" s="806"/>
      <c r="R22" s="806"/>
      <c r="S22" s="806"/>
      <c r="T22" s="806"/>
      <c r="U22" s="806"/>
      <c r="V22" s="806"/>
      <c r="W22" s="806"/>
      <c r="X22" s="806"/>
      <c r="Y22" s="806"/>
      <c r="Z22" s="806"/>
      <c r="AA22" s="806"/>
      <c r="AB22" s="806"/>
      <c r="AC22" s="806"/>
      <c r="AD22" s="806"/>
      <c r="AE22" s="806"/>
      <c r="AF22" s="806"/>
      <c r="AG22" s="806"/>
      <c r="AH22" s="806"/>
      <c r="AI22" s="806"/>
      <c r="AJ22" s="806"/>
      <c r="AK22" s="236"/>
    </row>
    <row r="23" spans="1:37" ht="21" customHeight="1" x14ac:dyDescent="0.15">
      <c r="A23" s="236"/>
      <c r="B23" s="245">
        <v>9</v>
      </c>
      <c r="C23" s="806"/>
      <c r="D23" s="806"/>
      <c r="E23" s="806"/>
      <c r="F23" s="806"/>
      <c r="G23" s="806"/>
      <c r="H23" s="806"/>
      <c r="I23" s="806"/>
      <c r="J23" s="806"/>
      <c r="K23" s="806"/>
      <c r="L23" s="806"/>
      <c r="M23" s="806"/>
      <c r="N23" s="806"/>
      <c r="O23" s="806"/>
      <c r="P23" s="806"/>
      <c r="Q23" s="806"/>
      <c r="R23" s="806"/>
      <c r="S23" s="806"/>
      <c r="T23" s="806"/>
      <c r="U23" s="806"/>
      <c r="V23" s="806"/>
      <c r="W23" s="806"/>
      <c r="X23" s="806"/>
      <c r="Y23" s="806"/>
      <c r="Z23" s="806"/>
      <c r="AA23" s="806"/>
      <c r="AB23" s="806"/>
      <c r="AC23" s="806"/>
      <c r="AD23" s="806"/>
      <c r="AE23" s="806"/>
      <c r="AF23" s="806"/>
      <c r="AG23" s="806"/>
      <c r="AH23" s="806"/>
      <c r="AI23" s="806"/>
      <c r="AJ23" s="806"/>
      <c r="AK23" s="236"/>
    </row>
    <row r="24" spans="1:37" ht="21" customHeight="1" x14ac:dyDescent="0.15">
      <c r="A24" s="236"/>
      <c r="B24" s="245">
        <v>10</v>
      </c>
      <c r="C24" s="806"/>
      <c r="D24" s="806"/>
      <c r="E24" s="806"/>
      <c r="F24" s="806"/>
      <c r="G24" s="806"/>
      <c r="H24" s="806"/>
      <c r="I24" s="806"/>
      <c r="J24" s="806"/>
      <c r="K24" s="806"/>
      <c r="L24" s="806"/>
      <c r="M24" s="806"/>
      <c r="N24" s="806"/>
      <c r="O24" s="806"/>
      <c r="P24" s="806"/>
      <c r="Q24" s="806"/>
      <c r="R24" s="806"/>
      <c r="S24" s="806"/>
      <c r="T24" s="806"/>
      <c r="U24" s="806"/>
      <c r="V24" s="806"/>
      <c r="W24" s="806"/>
      <c r="X24" s="806"/>
      <c r="Y24" s="806"/>
      <c r="Z24" s="806"/>
      <c r="AA24" s="806"/>
      <c r="AB24" s="806"/>
      <c r="AC24" s="806"/>
      <c r="AD24" s="806"/>
      <c r="AE24" s="806"/>
      <c r="AF24" s="806"/>
      <c r="AG24" s="806"/>
      <c r="AH24" s="806"/>
      <c r="AI24" s="806"/>
      <c r="AJ24" s="806"/>
      <c r="AK24" s="236"/>
    </row>
    <row r="25" spans="1:37" ht="21" customHeight="1" x14ac:dyDescent="0.15">
      <c r="A25" s="236"/>
      <c r="B25" s="807" t="s">
        <v>318</v>
      </c>
      <c r="C25" s="807"/>
      <c r="D25" s="807"/>
      <c r="E25" s="807"/>
      <c r="F25" s="807"/>
      <c r="G25" s="807"/>
      <c r="H25" s="807"/>
      <c r="I25" s="807"/>
      <c r="J25" s="807"/>
      <c r="K25" s="807"/>
      <c r="L25" s="808"/>
      <c r="M25" s="808"/>
      <c r="N25" s="808"/>
      <c r="O25" s="808"/>
      <c r="P25" s="808"/>
      <c r="Q25" s="809" t="s">
        <v>319</v>
      </c>
      <c r="R25" s="809"/>
      <c r="S25" s="805" t="s">
        <v>320</v>
      </c>
      <c r="T25" s="805"/>
      <c r="U25" s="805"/>
      <c r="V25" s="805"/>
      <c r="W25" s="805"/>
      <c r="X25" s="805"/>
      <c r="Y25" s="805"/>
      <c r="Z25" s="805"/>
      <c r="AA25" s="805"/>
      <c r="AB25" s="805"/>
      <c r="AC25" s="805"/>
      <c r="AD25" s="805"/>
      <c r="AE25" s="810">
        <f>SUM(AE15:AJ24)</f>
        <v>0</v>
      </c>
      <c r="AF25" s="810"/>
      <c r="AG25" s="810"/>
      <c r="AH25" s="810"/>
      <c r="AI25" s="810"/>
      <c r="AJ25" s="810"/>
      <c r="AK25" s="236"/>
    </row>
    <row r="26" spans="1:37" ht="9" customHeight="1" x14ac:dyDescent="0.15">
      <c r="A26" s="236"/>
      <c r="B26" s="246"/>
      <c r="C26" s="247"/>
      <c r="D26" s="247"/>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36"/>
    </row>
    <row r="27" spans="1:37" ht="21" customHeight="1" x14ac:dyDescent="0.15">
      <c r="A27" s="236"/>
      <c r="B27" s="795" t="s">
        <v>321</v>
      </c>
      <c r="C27" s="795"/>
      <c r="D27" s="795"/>
      <c r="E27" s="795"/>
      <c r="F27" s="795"/>
      <c r="G27" s="795"/>
      <c r="H27" s="795"/>
      <c r="I27" s="795"/>
      <c r="J27" s="795"/>
      <c r="K27" s="795"/>
      <c r="L27" s="795"/>
      <c r="M27" s="795"/>
      <c r="N27" s="795"/>
      <c r="O27" s="795"/>
      <c r="P27" s="795"/>
      <c r="Q27" s="795"/>
      <c r="R27" s="795"/>
      <c r="S27" s="795"/>
      <c r="T27" s="795"/>
      <c r="U27" s="795"/>
      <c r="V27" s="795"/>
      <c r="W27" s="795"/>
      <c r="X27" s="795"/>
      <c r="Y27" s="795"/>
      <c r="Z27" s="795"/>
      <c r="AA27" s="795"/>
      <c r="AB27" s="795"/>
      <c r="AC27" s="795"/>
      <c r="AD27" s="795"/>
      <c r="AE27" s="795"/>
      <c r="AF27" s="795"/>
      <c r="AG27" s="795"/>
      <c r="AH27" s="795"/>
      <c r="AI27" s="795"/>
      <c r="AJ27" s="795"/>
      <c r="AK27" s="236"/>
    </row>
    <row r="28" spans="1:37" ht="21" customHeight="1" thickBot="1" x14ac:dyDescent="0.2">
      <c r="A28" s="236"/>
      <c r="B28" s="811" t="s">
        <v>336</v>
      </c>
      <c r="C28" s="811"/>
      <c r="D28" s="811"/>
      <c r="E28" s="811"/>
      <c r="F28" s="811"/>
      <c r="G28" s="811"/>
      <c r="H28" s="811"/>
      <c r="I28" s="811"/>
      <c r="J28" s="811"/>
      <c r="K28" s="811"/>
      <c r="L28" s="811"/>
      <c r="M28" s="811"/>
      <c r="N28" s="811"/>
      <c r="O28" s="811"/>
      <c r="P28" s="811"/>
      <c r="Q28" s="811"/>
      <c r="R28" s="811"/>
      <c r="S28" s="800">
        <f>ROUNDUP(S11/50,1)</f>
        <v>0</v>
      </c>
      <c r="T28" s="800"/>
      <c r="U28" s="800"/>
      <c r="V28" s="800"/>
      <c r="W28" s="800"/>
      <c r="X28" s="800"/>
      <c r="Y28" s="800"/>
      <c r="Z28" s="800"/>
      <c r="AA28" s="800"/>
      <c r="AB28" s="800"/>
      <c r="AC28" s="248" t="s">
        <v>310</v>
      </c>
      <c r="AD28" s="249"/>
      <c r="AE28" s="801"/>
      <c r="AF28" s="801"/>
      <c r="AG28" s="801"/>
      <c r="AH28" s="801"/>
      <c r="AI28" s="801"/>
      <c r="AJ28" s="801"/>
      <c r="AK28" s="236"/>
    </row>
    <row r="29" spans="1:37" ht="21" customHeight="1" thickTop="1" x14ac:dyDescent="0.15">
      <c r="A29" s="236"/>
      <c r="B29" s="802" t="s">
        <v>323</v>
      </c>
      <c r="C29" s="802"/>
      <c r="D29" s="802"/>
      <c r="E29" s="802"/>
      <c r="F29" s="802"/>
      <c r="G29" s="802"/>
      <c r="H29" s="802"/>
      <c r="I29" s="802"/>
      <c r="J29" s="802"/>
      <c r="K29" s="802"/>
      <c r="L29" s="802"/>
      <c r="M29" s="802"/>
      <c r="N29" s="802"/>
      <c r="O29" s="802"/>
      <c r="P29" s="802"/>
      <c r="Q29" s="802"/>
      <c r="R29" s="802"/>
      <c r="S29" s="812"/>
      <c r="T29" s="812"/>
      <c r="U29" s="812"/>
      <c r="V29" s="812"/>
      <c r="W29" s="812"/>
      <c r="X29" s="812"/>
      <c r="Y29" s="812"/>
      <c r="Z29" s="812"/>
      <c r="AA29" s="812"/>
      <c r="AB29" s="812"/>
      <c r="AC29" s="250" t="s">
        <v>310</v>
      </c>
      <c r="AD29" s="251"/>
      <c r="AE29" s="804" t="s">
        <v>337</v>
      </c>
      <c r="AF29" s="804"/>
      <c r="AG29" s="804"/>
      <c r="AH29" s="804"/>
      <c r="AI29" s="804"/>
      <c r="AJ29" s="804"/>
      <c r="AK29" s="236"/>
    </row>
    <row r="30" spans="1:37" ht="21" customHeight="1" x14ac:dyDescent="0.15">
      <c r="A30" s="236"/>
      <c r="B30" s="819" t="s">
        <v>325</v>
      </c>
      <c r="C30" s="819"/>
      <c r="D30" s="819"/>
      <c r="E30" s="819"/>
      <c r="F30" s="819"/>
      <c r="G30" s="819"/>
      <c r="H30" s="819"/>
      <c r="I30" s="819"/>
      <c r="J30" s="819"/>
      <c r="K30" s="819"/>
      <c r="L30" s="819"/>
      <c r="M30" s="819"/>
      <c r="N30" s="819"/>
      <c r="O30" s="819"/>
      <c r="P30" s="819"/>
      <c r="Q30" s="819"/>
      <c r="R30" s="819"/>
      <c r="S30" s="819" t="s">
        <v>326</v>
      </c>
      <c r="T30" s="819"/>
      <c r="U30" s="819"/>
      <c r="V30" s="819"/>
      <c r="W30" s="819"/>
      <c r="X30" s="819"/>
      <c r="Y30" s="819"/>
      <c r="Z30" s="819"/>
      <c r="AA30" s="819"/>
      <c r="AB30" s="819"/>
      <c r="AC30" s="819"/>
      <c r="AD30" s="819"/>
      <c r="AE30" s="819"/>
      <c r="AF30" s="819"/>
      <c r="AG30" s="819"/>
      <c r="AH30" s="819"/>
      <c r="AI30" s="819"/>
      <c r="AJ30" s="819"/>
      <c r="AK30" s="236"/>
    </row>
    <row r="31" spans="1:37" ht="21" customHeight="1" x14ac:dyDescent="0.15">
      <c r="A31" s="236"/>
      <c r="B31" s="245">
        <v>1</v>
      </c>
      <c r="C31" s="806"/>
      <c r="D31" s="806"/>
      <c r="E31" s="806"/>
      <c r="F31" s="806"/>
      <c r="G31" s="806"/>
      <c r="H31" s="806"/>
      <c r="I31" s="806"/>
      <c r="J31" s="806"/>
      <c r="K31" s="806"/>
      <c r="L31" s="806"/>
      <c r="M31" s="806"/>
      <c r="N31" s="806"/>
      <c r="O31" s="806"/>
      <c r="P31" s="806"/>
      <c r="Q31" s="806"/>
      <c r="R31" s="806"/>
      <c r="S31" s="806"/>
      <c r="T31" s="806"/>
      <c r="U31" s="806"/>
      <c r="V31" s="806"/>
      <c r="W31" s="806"/>
      <c r="X31" s="806"/>
      <c r="Y31" s="806"/>
      <c r="Z31" s="806"/>
      <c r="AA31" s="806"/>
      <c r="AB31" s="806"/>
      <c r="AC31" s="806"/>
      <c r="AD31" s="806"/>
      <c r="AE31" s="806"/>
      <c r="AF31" s="806"/>
      <c r="AG31" s="806"/>
      <c r="AH31" s="806"/>
      <c r="AI31" s="806"/>
      <c r="AJ31" s="806"/>
      <c r="AK31" s="236"/>
    </row>
    <row r="32" spans="1:37" ht="21" customHeight="1" x14ac:dyDescent="0.15">
      <c r="A32" s="236"/>
      <c r="B32" s="245">
        <v>2</v>
      </c>
      <c r="C32" s="806"/>
      <c r="D32" s="806"/>
      <c r="E32" s="806"/>
      <c r="F32" s="806"/>
      <c r="G32" s="806"/>
      <c r="H32" s="806"/>
      <c r="I32" s="806"/>
      <c r="J32" s="806"/>
      <c r="K32" s="806"/>
      <c r="L32" s="806"/>
      <c r="M32" s="806"/>
      <c r="N32" s="806"/>
      <c r="O32" s="806"/>
      <c r="P32" s="806"/>
      <c r="Q32" s="806"/>
      <c r="R32" s="806"/>
      <c r="S32" s="806"/>
      <c r="T32" s="806"/>
      <c r="U32" s="806"/>
      <c r="V32" s="806"/>
      <c r="W32" s="806"/>
      <c r="X32" s="806"/>
      <c r="Y32" s="806"/>
      <c r="Z32" s="806"/>
      <c r="AA32" s="806"/>
      <c r="AB32" s="806"/>
      <c r="AC32" s="806"/>
      <c r="AD32" s="806"/>
      <c r="AE32" s="806"/>
      <c r="AF32" s="806"/>
      <c r="AG32" s="806"/>
      <c r="AH32" s="806"/>
      <c r="AI32" s="806"/>
      <c r="AJ32" s="806"/>
      <c r="AK32" s="236"/>
    </row>
    <row r="33" spans="1:38" ht="21" customHeight="1" x14ac:dyDescent="0.15">
      <c r="A33" s="236"/>
      <c r="B33" s="245">
        <v>3</v>
      </c>
      <c r="C33" s="806"/>
      <c r="D33" s="806"/>
      <c r="E33" s="806"/>
      <c r="F33" s="806"/>
      <c r="G33" s="806"/>
      <c r="H33" s="806"/>
      <c r="I33" s="806"/>
      <c r="J33" s="806"/>
      <c r="K33" s="806"/>
      <c r="L33" s="806"/>
      <c r="M33" s="806"/>
      <c r="N33" s="806"/>
      <c r="O33" s="806"/>
      <c r="P33" s="806"/>
      <c r="Q33" s="806"/>
      <c r="R33" s="806"/>
      <c r="S33" s="806"/>
      <c r="T33" s="806"/>
      <c r="U33" s="806"/>
      <c r="V33" s="806"/>
      <c r="W33" s="806"/>
      <c r="X33" s="806"/>
      <c r="Y33" s="806"/>
      <c r="Z33" s="806"/>
      <c r="AA33" s="806"/>
      <c r="AB33" s="806"/>
      <c r="AC33" s="806"/>
      <c r="AD33" s="806"/>
      <c r="AE33" s="806"/>
      <c r="AF33" s="806"/>
      <c r="AG33" s="806"/>
      <c r="AH33" s="806"/>
      <c r="AI33" s="806"/>
      <c r="AJ33" s="806"/>
      <c r="AK33" s="236"/>
    </row>
    <row r="34" spans="1:38" ht="8.25" customHeight="1" x14ac:dyDescent="0.15">
      <c r="A34" s="236"/>
      <c r="B34" s="246"/>
      <c r="C34" s="247"/>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36"/>
    </row>
    <row r="35" spans="1:38" ht="22.5" customHeight="1" x14ac:dyDescent="0.15">
      <c r="A35" s="236"/>
      <c r="B35" s="816" t="s">
        <v>327</v>
      </c>
      <c r="C35" s="816"/>
      <c r="D35" s="816"/>
      <c r="E35" s="816"/>
      <c r="F35" s="816"/>
      <c r="G35" s="816"/>
      <c r="H35" s="817" t="s">
        <v>328</v>
      </c>
      <c r="I35" s="817"/>
      <c r="J35" s="817"/>
      <c r="K35" s="817"/>
      <c r="L35" s="817"/>
      <c r="M35" s="817"/>
      <c r="N35" s="817"/>
      <c r="O35" s="817"/>
      <c r="P35" s="817"/>
      <c r="Q35" s="817"/>
      <c r="R35" s="817"/>
      <c r="S35" s="817"/>
      <c r="T35" s="817"/>
      <c r="U35" s="817"/>
      <c r="V35" s="817"/>
      <c r="W35" s="817"/>
      <c r="X35" s="817"/>
      <c r="Y35" s="817"/>
      <c r="Z35" s="817"/>
      <c r="AA35" s="817"/>
      <c r="AB35" s="817"/>
      <c r="AC35" s="817"/>
      <c r="AD35" s="817"/>
      <c r="AE35" s="817"/>
      <c r="AF35" s="817"/>
      <c r="AG35" s="817"/>
      <c r="AH35" s="817"/>
      <c r="AI35" s="817"/>
      <c r="AJ35" s="817"/>
      <c r="AK35" s="236"/>
    </row>
    <row r="36" spans="1:38" ht="8.25" customHeight="1" x14ac:dyDescent="0.15">
      <c r="A36" s="236"/>
      <c r="B36" s="246"/>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36"/>
    </row>
    <row r="37" spans="1:38" ht="18.75" customHeight="1" x14ac:dyDescent="0.15">
      <c r="A37" s="236"/>
      <c r="B37" s="818" t="s">
        <v>329</v>
      </c>
      <c r="C37" s="818"/>
      <c r="D37" s="818"/>
      <c r="E37" s="818"/>
      <c r="F37" s="818"/>
      <c r="G37" s="818"/>
      <c r="H37" s="818"/>
      <c r="I37" s="818"/>
      <c r="J37" s="818"/>
      <c r="K37" s="818"/>
      <c r="L37" s="818"/>
      <c r="M37" s="818"/>
      <c r="N37" s="818"/>
      <c r="O37" s="818"/>
      <c r="P37" s="818"/>
      <c r="Q37" s="818"/>
      <c r="R37" s="818"/>
      <c r="S37" s="818"/>
      <c r="T37" s="818"/>
      <c r="U37" s="818"/>
      <c r="V37" s="818"/>
      <c r="W37" s="818"/>
      <c r="X37" s="818"/>
      <c r="Y37" s="818"/>
      <c r="Z37" s="818"/>
      <c r="AA37" s="818"/>
      <c r="AB37" s="818"/>
      <c r="AC37" s="818"/>
      <c r="AD37" s="818"/>
      <c r="AE37" s="818"/>
      <c r="AF37" s="818"/>
      <c r="AG37" s="818"/>
      <c r="AH37" s="818"/>
      <c r="AI37" s="818"/>
      <c r="AJ37" s="818"/>
      <c r="AK37" s="818"/>
      <c r="AL37" s="257"/>
    </row>
    <row r="38" spans="1:38" ht="18.75" customHeight="1" x14ac:dyDescent="0.15">
      <c r="A38" s="236"/>
      <c r="B38" s="818"/>
      <c r="C38" s="818"/>
      <c r="D38" s="818"/>
      <c r="E38" s="818"/>
      <c r="F38" s="818"/>
      <c r="G38" s="818"/>
      <c r="H38" s="818"/>
      <c r="I38" s="818"/>
      <c r="J38" s="818"/>
      <c r="K38" s="818"/>
      <c r="L38" s="818"/>
      <c r="M38" s="818"/>
      <c r="N38" s="818"/>
      <c r="O38" s="818"/>
      <c r="P38" s="818"/>
      <c r="Q38" s="818"/>
      <c r="R38" s="818"/>
      <c r="S38" s="818"/>
      <c r="T38" s="818"/>
      <c r="U38" s="818"/>
      <c r="V38" s="818"/>
      <c r="W38" s="818"/>
      <c r="X38" s="818"/>
      <c r="Y38" s="818"/>
      <c r="Z38" s="818"/>
      <c r="AA38" s="818"/>
      <c r="AB38" s="818"/>
      <c r="AC38" s="818"/>
      <c r="AD38" s="818"/>
      <c r="AE38" s="818"/>
      <c r="AF38" s="818"/>
      <c r="AG38" s="818"/>
      <c r="AH38" s="818"/>
      <c r="AI38" s="818"/>
      <c r="AJ38" s="818"/>
      <c r="AK38" s="818"/>
      <c r="AL38" s="257"/>
    </row>
    <row r="39" spans="1:38" ht="18.75" customHeight="1" x14ac:dyDescent="0.15">
      <c r="A39" s="236"/>
      <c r="B39" s="818"/>
      <c r="C39" s="818"/>
      <c r="D39" s="818"/>
      <c r="E39" s="818"/>
      <c r="F39" s="818"/>
      <c r="G39" s="818"/>
      <c r="H39" s="818"/>
      <c r="I39" s="818"/>
      <c r="J39" s="818"/>
      <c r="K39" s="818"/>
      <c r="L39" s="818"/>
      <c r="M39" s="818"/>
      <c r="N39" s="818"/>
      <c r="O39" s="818"/>
      <c r="P39" s="818"/>
      <c r="Q39" s="818"/>
      <c r="R39" s="818"/>
      <c r="S39" s="818"/>
      <c r="T39" s="818"/>
      <c r="U39" s="818"/>
      <c r="V39" s="818"/>
      <c r="W39" s="818"/>
      <c r="X39" s="818"/>
      <c r="Y39" s="818"/>
      <c r="Z39" s="818"/>
      <c r="AA39" s="818"/>
      <c r="AB39" s="818"/>
      <c r="AC39" s="818"/>
      <c r="AD39" s="818"/>
      <c r="AE39" s="818"/>
      <c r="AF39" s="818"/>
      <c r="AG39" s="818"/>
      <c r="AH39" s="818"/>
      <c r="AI39" s="818"/>
      <c r="AJ39" s="818"/>
      <c r="AK39" s="818"/>
      <c r="AL39" s="257"/>
    </row>
    <row r="40" spans="1:38" ht="18.75" customHeight="1" x14ac:dyDescent="0.15">
      <c r="A40" s="236"/>
      <c r="B40" s="818"/>
      <c r="C40" s="818"/>
      <c r="D40" s="818"/>
      <c r="E40" s="818"/>
      <c r="F40" s="818"/>
      <c r="G40" s="818"/>
      <c r="H40" s="818"/>
      <c r="I40" s="818"/>
      <c r="J40" s="818"/>
      <c r="K40" s="818"/>
      <c r="L40" s="818"/>
      <c r="M40" s="818"/>
      <c r="N40" s="818"/>
      <c r="O40" s="818"/>
      <c r="P40" s="818"/>
      <c r="Q40" s="818"/>
      <c r="R40" s="818"/>
      <c r="S40" s="818"/>
      <c r="T40" s="818"/>
      <c r="U40" s="818"/>
      <c r="V40" s="818"/>
      <c r="W40" s="818"/>
      <c r="X40" s="818"/>
      <c r="Y40" s="818"/>
      <c r="Z40" s="818"/>
      <c r="AA40" s="818"/>
      <c r="AB40" s="818"/>
      <c r="AC40" s="818"/>
      <c r="AD40" s="818"/>
      <c r="AE40" s="818"/>
      <c r="AF40" s="818"/>
      <c r="AG40" s="818"/>
      <c r="AH40" s="818"/>
      <c r="AI40" s="818"/>
      <c r="AJ40" s="818"/>
      <c r="AK40" s="818"/>
      <c r="AL40" s="257"/>
    </row>
    <row r="41" spans="1:38" ht="81.75" customHeight="1" x14ac:dyDescent="0.15">
      <c r="A41" s="236"/>
      <c r="B41" s="818"/>
      <c r="C41" s="818"/>
      <c r="D41" s="818"/>
      <c r="E41" s="818"/>
      <c r="F41" s="818"/>
      <c r="G41" s="818"/>
      <c r="H41" s="818"/>
      <c r="I41" s="818"/>
      <c r="J41" s="818"/>
      <c r="K41" s="818"/>
      <c r="L41" s="818"/>
      <c r="M41" s="818"/>
      <c r="N41" s="818"/>
      <c r="O41" s="818"/>
      <c r="P41" s="818"/>
      <c r="Q41" s="818"/>
      <c r="R41" s="818"/>
      <c r="S41" s="818"/>
      <c r="T41" s="818"/>
      <c r="U41" s="818"/>
      <c r="V41" s="818"/>
      <c r="W41" s="818"/>
      <c r="X41" s="818"/>
      <c r="Y41" s="818"/>
      <c r="Z41" s="818"/>
      <c r="AA41" s="818"/>
      <c r="AB41" s="818"/>
      <c r="AC41" s="818"/>
      <c r="AD41" s="818"/>
      <c r="AE41" s="818"/>
      <c r="AF41" s="818"/>
      <c r="AG41" s="818"/>
      <c r="AH41" s="818"/>
      <c r="AI41" s="818"/>
      <c r="AJ41" s="818"/>
      <c r="AK41" s="818"/>
      <c r="AL41" s="257"/>
    </row>
    <row r="42" spans="1:38" ht="15" customHeight="1" x14ac:dyDescent="0.15">
      <c r="A42" s="236"/>
      <c r="B42" s="814" t="s">
        <v>330</v>
      </c>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14"/>
      <c r="AL42" s="257"/>
    </row>
    <row r="43" spans="1:38" ht="15" customHeight="1" x14ac:dyDescent="0.15">
      <c r="A43" s="236"/>
      <c r="B43" s="814"/>
      <c r="C43" s="814"/>
      <c r="D43" s="814"/>
      <c r="E43" s="814"/>
      <c r="F43" s="814"/>
      <c r="G43" s="814"/>
      <c r="H43" s="814"/>
      <c r="I43" s="814"/>
      <c r="J43" s="814"/>
      <c r="K43" s="814"/>
      <c r="L43" s="814"/>
      <c r="M43" s="814"/>
      <c r="N43" s="814"/>
      <c r="O43" s="814"/>
      <c r="P43" s="814"/>
      <c r="Q43" s="814"/>
      <c r="R43" s="814"/>
      <c r="S43" s="814"/>
      <c r="T43" s="814"/>
      <c r="U43" s="814"/>
      <c r="V43" s="814"/>
      <c r="W43" s="814"/>
      <c r="X43" s="814"/>
      <c r="Y43" s="814"/>
      <c r="Z43" s="814"/>
      <c r="AA43" s="814"/>
      <c r="AB43" s="814"/>
      <c r="AC43" s="814"/>
      <c r="AD43" s="814"/>
      <c r="AE43" s="814"/>
      <c r="AF43" s="814"/>
      <c r="AG43" s="814"/>
      <c r="AH43" s="814"/>
      <c r="AI43" s="814"/>
      <c r="AJ43" s="814"/>
      <c r="AK43" s="814"/>
      <c r="AL43" s="257"/>
    </row>
    <row r="44" spans="1:38" ht="15" customHeight="1" x14ac:dyDescent="0.15">
      <c r="A44" s="236"/>
      <c r="B44" s="814"/>
      <c r="C44" s="814"/>
      <c r="D44" s="814"/>
      <c r="E44" s="814"/>
      <c r="F44" s="814"/>
      <c r="G44" s="814"/>
      <c r="H44" s="814"/>
      <c r="I44" s="814"/>
      <c r="J44" s="814"/>
      <c r="K44" s="814"/>
      <c r="L44" s="814"/>
      <c r="M44" s="814"/>
      <c r="N44" s="814"/>
      <c r="O44" s="814"/>
      <c r="P44" s="814"/>
      <c r="Q44" s="814"/>
      <c r="R44" s="814"/>
      <c r="S44" s="814"/>
      <c r="T44" s="814"/>
      <c r="U44" s="814"/>
      <c r="V44" s="814"/>
      <c r="W44" s="814"/>
      <c r="X44" s="814"/>
      <c r="Y44" s="814"/>
      <c r="Z44" s="814"/>
      <c r="AA44" s="814"/>
      <c r="AB44" s="814"/>
      <c r="AC44" s="814"/>
      <c r="AD44" s="814"/>
      <c r="AE44" s="814"/>
      <c r="AF44" s="814"/>
      <c r="AG44" s="814"/>
      <c r="AH44" s="814"/>
      <c r="AI44" s="814"/>
      <c r="AJ44" s="814"/>
      <c r="AK44" s="814"/>
      <c r="AL44" s="257"/>
    </row>
    <row r="45" spans="1:38" ht="15" customHeight="1" x14ac:dyDescent="0.15">
      <c r="A45" s="236"/>
      <c r="B45" s="814"/>
      <c r="C45" s="814"/>
      <c r="D45" s="814"/>
      <c r="E45" s="814"/>
      <c r="F45" s="814"/>
      <c r="G45" s="814"/>
      <c r="H45" s="814"/>
      <c r="I45" s="814"/>
      <c r="J45" s="814"/>
      <c r="K45" s="814"/>
      <c r="L45" s="814"/>
      <c r="M45" s="814"/>
      <c r="N45" s="814"/>
      <c r="O45" s="814"/>
      <c r="P45" s="814"/>
      <c r="Q45" s="814"/>
      <c r="R45" s="814"/>
      <c r="S45" s="814"/>
      <c r="T45" s="814"/>
      <c r="U45" s="814"/>
      <c r="V45" s="814"/>
      <c r="W45" s="814"/>
      <c r="X45" s="814"/>
      <c r="Y45" s="814"/>
      <c r="Z45" s="814"/>
      <c r="AA45" s="814"/>
      <c r="AB45" s="814"/>
      <c r="AC45" s="814"/>
      <c r="AD45" s="814"/>
      <c r="AE45" s="814"/>
      <c r="AF45" s="814"/>
      <c r="AG45" s="814"/>
      <c r="AH45" s="814"/>
      <c r="AI45" s="814"/>
      <c r="AJ45" s="814"/>
      <c r="AK45" s="814"/>
      <c r="AL45" s="257"/>
    </row>
    <row r="46" spans="1:38" ht="36" customHeight="1" x14ac:dyDescent="0.15">
      <c r="A46" s="236"/>
      <c r="B46" s="814"/>
      <c r="C46" s="814"/>
      <c r="D46" s="814"/>
      <c r="E46" s="814"/>
      <c r="F46" s="814"/>
      <c r="G46" s="814"/>
      <c r="H46" s="814"/>
      <c r="I46" s="814"/>
      <c r="J46" s="814"/>
      <c r="K46" s="814"/>
      <c r="L46" s="814"/>
      <c r="M46" s="814"/>
      <c r="N46" s="814"/>
      <c r="O46" s="814"/>
      <c r="P46" s="814"/>
      <c r="Q46" s="814"/>
      <c r="R46" s="814"/>
      <c r="S46" s="814"/>
      <c r="T46" s="814"/>
      <c r="U46" s="814"/>
      <c r="V46" s="814"/>
      <c r="W46" s="814"/>
      <c r="X46" s="814"/>
      <c r="Y46" s="814"/>
      <c r="Z46" s="814"/>
      <c r="AA46" s="814"/>
      <c r="AB46" s="814"/>
      <c r="AC46" s="814"/>
      <c r="AD46" s="814"/>
      <c r="AE46" s="814"/>
      <c r="AF46" s="814"/>
      <c r="AG46" s="814"/>
      <c r="AH46" s="814"/>
      <c r="AI46" s="814"/>
      <c r="AJ46" s="814"/>
      <c r="AK46" s="814"/>
      <c r="AL46" s="257"/>
    </row>
    <row r="47" spans="1:38" s="258" customFormat="1" ht="32.25" customHeight="1" x14ac:dyDescent="0.15">
      <c r="A47" s="253"/>
      <c r="B47" s="814" t="s">
        <v>331</v>
      </c>
      <c r="C47" s="814"/>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14"/>
      <c r="AK47" s="814"/>
    </row>
    <row r="48" spans="1:38" s="258" customFormat="1" ht="36" customHeight="1" x14ac:dyDescent="0.15">
      <c r="A48" s="253"/>
      <c r="B48" s="815" t="s">
        <v>650</v>
      </c>
      <c r="C48" s="815"/>
      <c r="D48" s="815"/>
      <c r="E48" s="815"/>
      <c r="F48" s="815"/>
      <c r="G48" s="815"/>
      <c r="H48" s="815"/>
      <c r="I48" s="815"/>
      <c r="J48" s="815"/>
      <c r="K48" s="815"/>
      <c r="L48" s="815"/>
      <c r="M48" s="815"/>
      <c r="N48" s="815"/>
      <c r="O48" s="815"/>
      <c r="P48" s="815"/>
      <c r="Q48" s="815"/>
      <c r="R48" s="815"/>
      <c r="S48" s="815"/>
      <c r="T48" s="815"/>
      <c r="U48" s="815"/>
      <c r="V48" s="815"/>
      <c r="W48" s="815"/>
      <c r="X48" s="815"/>
      <c r="Y48" s="815"/>
      <c r="Z48" s="815"/>
      <c r="AA48" s="815"/>
      <c r="AB48" s="815"/>
      <c r="AC48" s="815"/>
      <c r="AD48" s="815"/>
      <c r="AE48" s="815"/>
      <c r="AF48" s="815"/>
      <c r="AG48" s="815"/>
      <c r="AH48" s="815"/>
      <c r="AI48" s="815"/>
      <c r="AJ48" s="815"/>
      <c r="AK48" s="815"/>
    </row>
    <row r="49" spans="2:37" s="258" customFormat="1" ht="21" customHeight="1" x14ac:dyDescent="0.15">
      <c r="B49" s="258" t="s">
        <v>332</v>
      </c>
      <c r="AK49" s="259"/>
    </row>
    <row r="50" spans="2:37" s="258" customFormat="1" ht="21" customHeight="1" x14ac:dyDescent="0.15">
      <c r="B50" s="258" t="s">
        <v>332</v>
      </c>
      <c r="AK50" s="259"/>
    </row>
  </sheetData>
  <protectedRanges>
    <protectedRange sqref="L7:Y7 AG7:AJ7 L6:AJ6 L8:AJ8" name="範囲1_1"/>
  </protectedRanges>
  <mergeCells count="91">
    <mergeCell ref="B1:H1"/>
    <mergeCell ref="B4:AJ4"/>
    <mergeCell ref="B42:AK46"/>
    <mergeCell ref="B47:AK47"/>
    <mergeCell ref="B48:AK48"/>
    <mergeCell ref="C33:R33"/>
    <mergeCell ref="S33:AJ33"/>
    <mergeCell ref="B35:G35"/>
    <mergeCell ref="H35:AJ35"/>
    <mergeCell ref="B37:AK41"/>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AA2:AJ2"/>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s>
  <phoneticPr fontId="1"/>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65"/>
  <sheetViews>
    <sheetView view="pageBreakPreview" zoomScaleNormal="100" zoomScaleSheetLayoutView="100" workbookViewId="0">
      <selection activeCell="AS21" sqref="AS21"/>
    </sheetView>
  </sheetViews>
  <sheetFormatPr defaultColWidth="10" defaultRowHeight="21.4" customHeight="1" x14ac:dyDescent="0.15"/>
  <cols>
    <col min="1" max="1" width="1.5" style="48" customWidth="1"/>
    <col min="2" max="11" width="2.75" style="48" customWidth="1"/>
    <col min="12" max="12" width="1" style="48" customWidth="1"/>
    <col min="13" max="27" width="2.75" style="48" customWidth="1"/>
    <col min="28" max="28" width="5.5" style="48" customWidth="1"/>
    <col min="29" max="29" width="4.625" style="48" customWidth="1"/>
    <col min="30" max="36" width="2.75" style="48" customWidth="1"/>
    <col min="37" max="37" width="1.5" style="48" customWidth="1"/>
    <col min="38" max="61" width="2.875" style="48" customWidth="1"/>
    <col min="62" max="16384" width="10" style="48"/>
  </cols>
  <sheetData>
    <row r="1" spans="1:37" ht="20.100000000000001" customHeight="1" x14ac:dyDescent="0.15">
      <c r="B1" s="851" t="s">
        <v>652</v>
      </c>
      <c r="C1" s="852"/>
      <c r="D1" s="852"/>
      <c r="E1" s="852"/>
      <c r="F1" s="852"/>
      <c r="G1" s="852"/>
      <c r="H1" s="852"/>
    </row>
    <row r="2" spans="1:37" ht="20.100000000000001" customHeight="1" x14ac:dyDescent="0.15">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50" t="s">
        <v>339</v>
      </c>
    </row>
    <row r="3" spans="1:37" ht="20.100000000000001" customHeight="1" x14ac:dyDescent="0.15">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50"/>
    </row>
    <row r="4" spans="1:37" ht="20.100000000000001" customHeight="1" x14ac:dyDescent="0.15">
      <c r="A4" s="49"/>
      <c r="B4" s="827" t="s">
        <v>340</v>
      </c>
      <c r="C4" s="827"/>
      <c r="D4" s="827"/>
      <c r="E4" s="827"/>
      <c r="F4" s="827"/>
      <c r="G4" s="827"/>
      <c r="H4" s="827"/>
      <c r="I4" s="827"/>
      <c r="J4" s="827"/>
      <c r="K4" s="827"/>
      <c r="L4" s="827"/>
      <c r="M4" s="827"/>
      <c r="N4" s="827"/>
      <c r="O4" s="827"/>
      <c r="P4" s="827"/>
      <c r="Q4" s="827"/>
      <c r="R4" s="827"/>
      <c r="S4" s="827"/>
      <c r="T4" s="827"/>
      <c r="U4" s="827"/>
      <c r="V4" s="827"/>
      <c r="W4" s="827"/>
      <c r="X4" s="827"/>
      <c r="Y4" s="827"/>
      <c r="Z4" s="827"/>
      <c r="AA4" s="827"/>
      <c r="AB4" s="827"/>
      <c r="AC4" s="827"/>
      <c r="AD4" s="827"/>
      <c r="AE4" s="827"/>
      <c r="AF4" s="827"/>
      <c r="AG4" s="827"/>
      <c r="AH4" s="827"/>
      <c r="AI4" s="827"/>
      <c r="AJ4" s="827"/>
      <c r="AK4" s="51"/>
    </row>
    <row r="5" spans="1:37" ht="20.100000000000001" customHeight="1" x14ac:dyDescent="0.15">
      <c r="A5" s="49"/>
      <c r="B5" s="260"/>
      <c r="C5" s="260"/>
      <c r="D5" s="260"/>
      <c r="E5" s="260"/>
      <c r="F5" s="260"/>
      <c r="G5" s="261"/>
      <c r="H5" s="261"/>
      <c r="I5" s="261"/>
      <c r="J5" s="261"/>
      <c r="K5" s="261"/>
      <c r="L5" s="261"/>
      <c r="M5" s="261"/>
      <c r="N5" s="261"/>
      <c r="O5" s="261"/>
      <c r="P5" s="261"/>
      <c r="Q5" s="262"/>
      <c r="R5" s="262"/>
      <c r="S5" s="262"/>
      <c r="T5" s="262"/>
      <c r="U5" s="262"/>
      <c r="V5" s="262"/>
      <c r="W5" s="262"/>
      <c r="X5" s="262"/>
      <c r="Y5" s="262"/>
      <c r="Z5" s="262"/>
      <c r="AA5" s="262"/>
      <c r="AB5" s="262"/>
      <c r="AC5" s="262"/>
      <c r="AD5" s="262"/>
      <c r="AE5" s="262"/>
      <c r="AF5" s="262"/>
      <c r="AG5" s="262"/>
      <c r="AH5" s="262"/>
      <c r="AI5" s="262"/>
      <c r="AJ5" s="262"/>
      <c r="AK5" s="52"/>
    </row>
    <row r="6" spans="1:37" ht="24.75" customHeight="1" x14ac:dyDescent="0.15">
      <c r="A6" s="49"/>
      <c r="B6" s="828" t="s">
        <v>341</v>
      </c>
      <c r="C6" s="829"/>
      <c r="D6" s="829"/>
      <c r="E6" s="829"/>
      <c r="F6" s="829"/>
      <c r="G6" s="829"/>
      <c r="H6" s="829"/>
      <c r="I6" s="829"/>
      <c r="J6" s="829"/>
      <c r="K6" s="830"/>
      <c r="L6" s="821"/>
      <c r="M6" s="822"/>
      <c r="N6" s="822"/>
      <c r="O6" s="822"/>
      <c r="P6" s="822"/>
      <c r="Q6" s="822"/>
      <c r="R6" s="822"/>
      <c r="S6" s="822"/>
      <c r="T6" s="822"/>
      <c r="U6" s="822"/>
      <c r="V6" s="822"/>
      <c r="W6" s="822"/>
      <c r="X6" s="822"/>
      <c r="Y6" s="822"/>
      <c r="Z6" s="822"/>
      <c r="AA6" s="822"/>
      <c r="AB6" s="822"/>
      <c r="AC6" s="822"/>
      <c r="AD6" s="822"/>
      <c r="AE6" s="822"/>
      <c r="AF6" s="822"/>
      <c r="AG6" s="822"/>
      <c r="AH6" s="822"/>
      <c r="AI6" s="822"/>
      <c r="AJ6" s="823"/>
      <c r="AK6" s="52"/>
    </row>
    <row r="7" spans="1:37" ht="24.75" customHeight="1" x14ac:dyDescent="0.15">
      <c r="A7" s="49"/>
      <c r="B7" s="820" t="s">
        <v>342</v>
      </c>
      <c r="C7" s="820"/>
      <c r="D7" s="820"/>
      <c r="E7" s="820"/>
      <c r="F7" s="820"/>
      <c r="G7" s="820"/>
      <c r="H7" s="820"/>
      <c r="I7" s="820"/>
      <c r="J7" s="820"/>
      <c r="K7" s="820"/>
      <c r="L7" s="821"/>
      <c r="M7" s="822"/>
      <c r="N7" s="822"/>
      <c r="O7" s="822"/>
      <c r="P7" s="822"/>
      <c r="Q7" s="822"/>
      <c r="R7" s="822"/>
      <c r="S7" s="822"/>
      <c r="T7" s="822"/>
      <c r="U7" s="822"/>
      <c r="V7" s="822"/>
      <c r="W7" s="822"/>
      <c r="X7" s="822"/>
      <c r="Y7" s="822"/>
      <c r="Z7" s="822"/>
      <c r="AA7" s="822"/>
      <c r="AB7" s="822"/>
      <c r="AC7" s="822"/>
      <c r="AD7" s="822"/>
      <c r="AE7" s="822"/>
      <c r="AF7" s="822"/>
      <c r="AG7" s="822"/>
      <c r="AH7" s="822"/>
      <c r="AI7" s="822"/>
      <c r="AJ7" s="823"/>
      <c r="AK7" s="52"/>
    </row>
    <row r="8" spans="1:37" ht="24.75" customHeight="1" x14ac:dyDescent="0.15">
      <c r="A8" s="49"/>
      <c r="B8" s="820" t="s">
        <v>343</v>
      </c>
      <c r="C8" s="820"/>
      <c r="D8" s="820"/>
      <c r="E8" s="820"/>
      <c r="F8" s="820"/>
      <c r="G8" s="820"/>
      <c r="H8" s="820"/>
      <c r="I8" s="820"/>
      <c r="J8" s="820"/>
      <c r="K8" s="820"/>
      <c r="L8" s="821" t="s">
        <v>344</v>
      </c>
      <c r="M8" s="822"/>
      <c r="N8" s="822"/>
      <c r="O8" s="822"/>
      <c r="P8" s="822"/>
      <c r="Q8" s="822"/>
      <c r="R8" s="822"/>
      <c r="S8" s="822"/>
      <c r="T8" s="822"/>
      <c r="U8" s="822"/>
      <c r="V8" s="822"/>
      <c r="W8" s="822"/>
      <c r="X8" s="822"/>
      <c r="Y8" s="822"/>
      <c r="Z8" s="822"/>
      <c r="AA8" s="822"/>
      <c r="AB8" s="822"/>
      <c r="AC8" s="822"/>
      <c r="AD8" s="822"/>
      <c r="AE8" s="822"/>
      <c r="AF8" s="822"/>
      <c r="AG8" s="822"/>
      <c r="AH8" s="822"/>
      <c r="AI8" s="822"/>
      <c r="AJ8" s="823"/>
      <c r="AK8" s="52"/>
    </row>
    <row r="9" spans="1:37" ht="24.75" customHeight="1" x14ac:dyDescent="0.15">
      <c r="A9" s="49"/>
      <c r="B9" s="862" t="s">
        <v>75</v>
      </c>
      <c r="C9" s="863"/>
      <c r="D9" s="869" t="s">
        <v>76</v>
      </c>
      <c r="E9" s="859"/>
      <c r="F9" s="859"/>
      <c r="G9" s="859"/>
      <c r="H9" s="859"/>
      <c r="I9" s="859"/>
      <c r="J9" s="859"/>
      <c r="K9" s="870"/>
      <c r="L9" s="263"/>
      <c r="M9" s="822" t="s">
        <v>77</v>
      </c>
      <c r="N9" s="822"/>
      <c r="O9" s="822"/>
      <c r="P9" s="822"/>
      <c r="Q9" s="264"/>
      <c r="R9" s="264"/>
      <c r="S9" s="264"/>
      <c r="T9" s="264"/>
      <c r="U9" s="265"/>
      <c r="V9" s="143"/>
      <c r="W9" s="822" t="s">
        <v>12</v>
      </c>
      <c r="X9" s="822"/>
      <c r="Y9" s="826" t="s">
        <v>345</v>
      </c>
      <c r="Z9" s="826"/>
      <c r="AA9" s="826"/>
      <c r="AB9" s="266" t="s">
        <v>346</v>
      </c>
      <c r="AC9" s="824" t="s">
        <v>13</v>
      </c>
      <c r="AD9" s="825"/>
      <c r="AE9" s="825"/>
      <c r="AF9" s="826"/>
      <c r="AG9" s="826"/>
      <c r="AH9" s="826"/>
      <c r="AI9" s="829" t="s">
        <v>346</v>
      </c>
      <c r="AJ9" s="830"/>
    </row>
    <row r="10" spans="1:37" ht="24.75" customHeight="1" x14ac:dyDescent="0.15">
      <c r="A10" s="49"/>
      <c r="B10" s="864"/>
      <c r="C10" s="865"/>
      <c r="D10" s="871"/>
      <c r="E10" s="872"/>
      <c r="F10" s="872"/>
      <c r="G10" s="872"/>
      <c r="H10" s="872"/>
      <c r="I10" s="872"/>
      <c r="J10" s="872"/>
      <c r="K10" s="873"/>
      <c r="L10" s="267"/>
      <c r="M10" s="822" t="s">
        <v>347</v>
      </c>
      <c r="N10" s="822"/>
      <c r="O10" s="822"/>
      <c r="P10" s="822"/>
      <c r="Q10" s="268"/>
      <c r="R10" s="268"/>
      <c r="S10" s="268"/>
      <c r="T10" s="268"/>
      <c r="U10" s="269"/>
      <c r="V10" s="270"/>
      <c r="W10" s="856" t="s">
        <v>12</v>
      </c>
      <c r="X10" s="856"/>
      <c r="Y10" s="857"/>
      <c r="Z10" s="857"/>
      <c r="AA10" s="857"/>
      <c r="AB10" s="271" t="s">
        <v>346</v>
      </c>
      <c r="AC10" s="858" t="s">
        <v>13</v>
      </c>
      <c r="AD10" s="859"/>
      <c r="AE10" s="859"/>
      <c r="AF10" s="857"/>
      <c r="AG10" s="857"/>
      <c r="AH10" s="857"/>
      <c r="AI10" s="860" t="s">
        <v>346</v>
      </c>
      <c r="AJ10" s="861"/>
    </row>
    <row r="11" spans="1:37" ht="53.25" customHeight="1" x14ac:dyDescent="0.15">
      <c r="A11" s="49"/>
      <c r="B11" s="864"/>
      <c r="C11" s="865"/>
      <c r="D11" s="874" t="s">
        <v>348</v>
      </c>
      <c r="E11" s="825"/>
      <c r="F11" s="825"/>
      <c r="G11" s="825"/>
      <c r="H11" s="825"/>
      <c r="I11" s="825"/>
      <c r="J11" s="825"/>
      <c r="K11" s="825"/>
      <c r="L11" s="272"/>
      <c r="M11" s="822" t="s">
        <v>349</v>
      </c>
      <c r="N11" s="822"/>
      <c r="O11" s="822"/>
      <c r="P11" s="853"/>
      <c r="Q11" s="273"/>
      <c r="R11" s="273"/>
      <c r="S11" s="273"/>
      <c r="T11" s="273"/>
      <c r="U11" s="273"/>
      <c r="V11" s="273"/>
      <c r="W11" s="273"/>
      <c r="X11" s="273"/>
      <c r="Y11" s="273"/>
      <c r="Z11" s="273"/>
      <c r="AA11" s="273"/>
      <c r="AB11" s="273"/>
      <c r="AC11" s="273"/>
      <c r="AD11" s="273"/>
      <c r="AE11" s="273"/>
      <c r="AF11" s="273"/>
      <c r="AG11" s="273"/>
      <c r="AH11" s="273"/>
      <c r="AI11" s="273"/>
      <c r="AJ11" s="274"/>
    </row>
    <row r="12" spans="1:37" ht="24.75" customHeight="1" x14ac:dyDescent="0.15">
      <c r="A12" s="49"/>
      <c r="B12" s="864"/>
      <c r="C12" s="866"/>
      <c r="D12" s="831" t="s">
        <v>350</v>
      </c>
      <c r="E12" s="832"/>
      <c r="F12" s="835" t="s">
        <v>78</v>
      </c>
      <c r="G12" s="836"/>
      <c r="H12" s="836"/>
      <c r="I12" s="836"/>
      <c r="J12" s="836"/>
      <c r="K12" s="836"/>
      <c r="L12" s="839"/>
      <c r="M12" s="839"/>
      <c r="N12" s="839"/>
      <c r="O12" s="839"/>
      <c r="P12" s="839"/>
      <c r="Q12" s="839"/>
      <c r="R12" s="839"/>
      <c r="S12" s="839"/>
      <c r="T12" s="839"/>
      <c r="U12" s="839"/>
      <c r="V12" s="839"/>
      <c r="W12" s="839"/>
      <c r="X12" s="839"/>
      <c r="Y12" s="839"/>
      <c r="Z12" s="839"/>
      <c r="AA12" s="839"/>
      <c r="AB12" s="839"/>
      <c r="AC12" s="839"/>
      <c r="AD12" s="839"/>
      <c r="AE12" s="839"/>
      <c r="AF12" s="839"/>
      <c r="AG12" s="839"/>
      <c r="AH12" s="839"/>
      <c r="AI12" s="839"/>
      <c r="AJ12" s="840"/>
    </row>
    <row r="13" spans="1:37" ht="24.75" customHeight="1" x14ac:dyDescent="0.15">
      <c r="A13" s="49"/>
      <c r="B13" s="864"/>
      <c r="C13" s="866"/>
      <c r="D13" s="831"/>
      <c r="E13" s="832"/>
      <c r="F13" s="837"/>
      <c r="G13" s="838"/>
      <c r="H13" s="838"/>
      <c r="I13" s="838"/>
      <c r="J13" s="838"/>
      <c r="K13" s="838"/>
      <c r="L13" s="841"/>
      <c r="M13" s="841"/>
      <c r="N13" s="841"/>
      <c r="O13" s="841"/>
      <c r="P13" s="841"/>
      <c r="Q13" s="841"/>
      <c r="R13" s="841"/>
      <c r="S13" s="841"/>
      <c r="T13" s="841"/>
      <c r="U13" s="841"/>
      <c r="V13" s="841"/>
      <c r="W13" s="841"/>
      <c r="X13" s="841"/>
      <c r="Y13" s="841"/>
      <c r="Z13" s="841"/>
      <c r="AA13" s="841"/>
      <c r="AB13" s="841"/>
      <c r="AC13" s="841"/>
      <c r="AD13" s="841"/>
      <c r="AE13" s="841"/>
      <c r="AF13" s="841"/>
      <c r="AG13" s="841"/>
      <c r="AH13" s="841"/>
      <c r="AI13" s="841"/>
      <c r="AJ13" s="842"/>
    </row>
    <row r="14" spans="1:37" ht="24.75" customHeight="1" x14ac:dyDescent="0.15">
      <c r="A14" s="49"/>
      <c r="B14" s="864"/>
      <c r="C14" s="866"/>
      <c r="D14" s="831"/>
      <c r="E14" s="832"/>
      <c r="F14" s="837" t="s">
        <v>351</v>
      </c>
      <c r="G14" s="838"/>
      <c r="H14" s="838"/>
      <c r="I14" s="838"/>
      <c r="J14" s="838"/>
      <c r="K14" s="838"/>
      <c r="L14" s="841"/>
      <c r="M14" s="841"/>
      <c r="N14" s="841"/>
      <c r="O14" s="841"/>
      <c r="P14" s="841"/>
      <c r="Q14" s="841"/>
      <c r="R14" s="841"/>
      <c r="S14" s="841"/>
      <c r="T14" s="841"/>
      <c r="U14" s="841"/>
      <c r="V14" s="841"/>
      <c r="W14" s="841"/>
      <c r="X14" s="841"/>
      <c r="Y14" s="841"/>
      <c r="Z14" s="841"/>
      <c r="AA14" s="841"/>
      <c r="AB14" s="841"/>
      <c r="AC14" s="841"/>
      <c r="AD14" s="841"/>
      <c r="AE14" s="841"/>
      <c r="AF14" s="841"/>
      <c r="AG14" s="841"/>
      <c r="AH14" s="841"/>
      <c r="AI14" s="841"/>
      <c r="AJ14" s="842"/>
    </row>
    <row r="15" spans="1:37" ht="24.75" customHeight="1" x14ac:dyDescent="0.15">
      <c r="A15" s="49"/>
      <c r="B15" s="864"/>
      <c r="C15" s="866"/>
      <c r="D15" s="831"/>
      <c r="E15" s="832"/>
      <c r="F15" s="837"/>
      <c r="G15" s="838"/>
      <c r="H15" s="838"/>
      <c r="I15" s="838"/>
      <c r="J15" s="838"/>
      <c r="K15" s="838"/>
      <c r="L15" s="841"/>
      <c r="M15" s="841"/>
      <c r="N15" s="841"/>
      <c r="O15" s="841"/>
      <c r="P15" s="841"/>
      <c r="Q15" s="841"/>
      <c r="R15" s="841"/>
      <c r="S15" s="841"/>
      <c r="T15" s="841"/>
      <c r="U15" s="841"/>
      <c r="V15" s="841"/>
      <c r="W15" s="841"/>
      <c r="X15" s="841"/>
      <c r="Y15" s="841"/>
      <c r="Z15" s="841"/>
      <c r="AA15" s="841"/>
      <c r="AB15" s="841"/>
      <c r="AC15" s="841"/>
      <c r="AD15" s="841"/>
      <c r="AE15" s="841"/>
      <c r="AF15" s="841"/>
      <c r="AG15" s="841"/>
      <c r="AH15" s="841"/>
      <c r="AI15" s="841"/>
      <c r="AJ15" s="842"/>
    </row>
    <row r="16" spans="1:37" ht="24.75" customHeight="1" x14ac:dyDescent="0.15">
      <c r="A16" s="49"/>
      <c r="B16" s="864"/>
      <c r="C16" s="866"/>
      <c r="D16" s="831"/>
      <c r="E16" s="832"/>
      <c r="F16" s="837"/>
      <c r="G16" s="838"/>
      <c r="H16" s="838"/>
      <c r="I16" s="838"/>
      <c r="J16" s="838"/>
      <c r="K16" s="838"/>
      <c r="L16" s="841"/>
      <c r="M16" s="841"/>
      <c r="N16" s="841"/>
      <c r="O16" s="841"/>
      <c r="P16" s="841"/>
      <c r="Q16" s="841"/>
      <c r="R16" s="841"/>
      <c r="S16" s="841"/>
      <c r="T16" s="841"/>
      <c r="U16" s="841"/>
      <c r="V16" s="841"/>
      <c r="W16" s="841"/>
      <c r="X16" s="841"/>
      <c r="Y16" s="841"/>
      <c r="Z16" s="841"/>
      <c r="AA16" s="841"/>
      <c r="AB16" s="841"/>
      <c r="AC16" s="841"/>
      <c r="AD16" s="841"/>
      <c r="AE16" s="841"/>
      <c r="AF16" s="841"/>
      <c r="AG16" s="841"/>
      <c r="AH16" s="841"/>
      <c r="AI16" s="841"/>
      <c r="AJ16" s="842"/>
    </row>
    <row r="17" spans="1:36" ht="24.75" customHeight="1" x14ac:dyDescent="0.15">
      <c r="A17" s="49"/>
      <c r="B17" s="864"/>
      <c r="C17" s="866"/>
      <c r="D17" s="831"/>
      <c r="E17" s="832"/>
      <c r="F17" s="837"/>
      <c r="G17" s="838"/>
      <c r="H17" s="838"/>
      <c r="I17" s="838"/>
      <c r="J17" s="838"/>
      <c r="K17" s="838"/>
      <c r="L17" s="841"/>
      <c r="M17" s="841"/>
      <c r="N17" s="841"/>
      <c r="O17" s="841"/>
      <c r="P17" s="841"/>
      <c r="Q17" s="841"/>
      <c r="R17" s="841"/>
      <c r="S17" s="841"/>
      <c r="T17" s="841"/>
      <c r="U17" s="841"/>
      <c r="V17" s="841"/>
      <c r="W17" s="841"/>
      <c r="X17" s="841"/>
      <c r="Y17" s="841"/>
      <c r="Z17" s="841"/>
      <c r="AA17" s="841"/>
      <c r="AB17" s="841"/>
      <c r="AC17" s="841"/>
      <c r="AD17" s="841"/>
      <c r="AE17" s="841"/>
      <c r="AF17" s="841"/>
      <c r="AG17" s="841"/>
      <c r="AH17" s="841"/>
      <c r="AI17" s="841"/>
      <c r="AJ17" s="842"/>
    </row>
    <row r="18" spans="1:36" ht="24.75" customHeight="1" x14ac:dyDescent="0.15">
      <c r="A18" s="49"/>
      <c r="B18" s="864"/>
      <c r="C18" s="866"/>
      <c r="D18" s="831"/>
      <c r="E18" s="832"/>
      <c r="F18" s="843" t="s">
        <v>352</v>
      </c>
      <c r="G18" s="844"/>
      <c r="H18" s="844"/>
      <c r="I18" s="844"/>
      <c r="J18" s="844"/>
      <c r="K18" s="844"/>
      <c r="L18" s="847"/>
      <c r="M18" s="847"/>
      <c r="N18" s="847"/>
      <c r="O18" s="847"/>
      <c r="P18" s="847"/>
      <c r="Q18" s="847"/>
      <c r="R18" s="847"/>
      <c r="S18" s="847"/>
      <c r="T18" s="847"/>
      <c r="U18" s="847"/>
      <c r="V18" s="847"/>
      <c r="W18" s="847"/>
      <c r="X18" s="847"/>
      <c r="Y18" s="847"/>
      <c r="Z18" s="847"/>
      <c r="AA18" s="847"/>
      <c r="AB18" s="847"/>
      <c r="AC18" s="847"/>
      <c r="AD18" s="847"/>
      <c r="AE18" s="847"/>
      <c r="AF18" s="847"/>
      <c r="AG18" s="847"/>
      <c r="AH18" s="847"/>
      <c r="AI18" s="847"/>
      <c r="AJ18" s="848"/>
    </row>
    <row r="19" spans="1:36" ht="24.75" customHeight="1" x14ac:dyDescent="0.15">
      <c r="A19" s="49"/>
      <c r="B19" s="864"/>
      <c r="C19" s="866"/>
      <c r="D19" s="831"/>
      <c r="E19" s="832"/>
      <c r="F19" s="843"/>
      <c r="G19" s="844"/>
      <c r="H19" s="844"/>
      <c r="I19" s="844"/>
      <c r="J19" s="844"/>
      <c r="K19" s="844"/>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8"/>
    </row>
    <row r="20" spans="1:36" ht="24.75" customHeight="1" x14ac:dyDescent="0.15">
      <c r="A20" s="49"/>
      <c r="B20" s="864"/>
      <c r="C20" s="866"/>
      <c r="D20" s="831"/>
      <c r="E20" s="832"/>
      <c r="F20" s="843"/>
      <c r="G20" s="844"/>
      <c r="H20" s="844"/>
      <c r="I20" s="844"/>
      <c r="J20" s="844"/>
      <c r="K20" s="844"/>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8"/>
    </row>
    <row r="21" spans="1:36" ht="24.75" customHeight="1" x14ac:dyDescent="0.15">
      <c r="A21" s="49"/>
      <c r="B21" s="864"/>
      <c r="C21" s="866"/>
      <c r="D21" s="831"/>
      <c r="E21" s="832"/>
      <c r="F21" s="843"/>
      <c r="G21" s="844"/>
      <c r="H21" s="844"/>
      <c r="I21" s="844"/>
      <c r="J21" s="844"/>
      <c r="K21" s="844"/>
      <c r="L21" s="847"/>
      <c r="M21" s="847"/>
      <c r="N21" s="847"/>
      <c r="O21" s="847"/>
      <c r="P21" s="847"/>
      <c r="Q21" s="847"/>
      <c r="R21" s="847"/>
      <c r="S21" s="847"/>
      <c r="T21" s="847"/>
      <c r="U21" s="847"/>
      <c r="V21" s="847"/>
      <c r="W21" s="847"/>
      <c r="X21" s="847"/>
      <c r="Y21" s="847"/>
      <c r="Z21" s="847"/>
      <c r="AA21" s="847"/>
      <c r="AB21" s="847"/>
      <c r="AC21" s="847"/>
      <c r="AD21" s="847"/>
      <c r="AE21" s="847"/>
      <c r="AF21" s="847"/>
      <c r="AG21" s="847"/>
      <c r="AH21" s="847"/>
      <c r="AI21" s="847"/>
      <c r="AJ21" s="848"/>
    </row>
    <row r="22" spans="1:36" ht="24.75" customHeight="1" x14ac:dyDescent="0.15">
      <c r="A22" s="49"/>
      <c r="B22" s="864"/>
      <c r="C22" s="866"/>
      <c r="D22" s="831"/>
      <c r="E22" s="832"/>
      <c r="F22" s="843"/>
      <c r="G22" s="844"/>
      <c r="H22" s="844"/>
      <c r="I22" s="844"/>
      <c r="J22" s="844"/>
      <c r="K22" s="844"/>
      <c r="L22" s="847"/>
      <c r="M22" s="847"/>
      <c r="N22" s="847"/>
      <c r="O22" s="847"/>
      <c r="P22" s="847"/>
      <c r="Q22" s="847"/>
      <c r="R22" s="847"/>
      <c r="S22" s="847"/>
      <c r="T22" s="847"/>
      <c r="U22" s="847"/>
      <c r="V22" s="847"/>
      <c r="W22" s="847"/>
      <c r="X22" s="847"/>
      <c r="Y22" s="847"/>
      <c r="Z22" s="847"/>
      <c r="AA22" s="847"/>
      <c r="AB22" s="847"/>
      <c r="AC22" s="847"/>
      <c r="AD22" s="847"/>
      <c r="AE22" s="847"/>
      <c r="AF22" s="847"/>
      <c r="AG22" s="847"/>
      <c r="AH22" s="847"/>
      <c r="AI22" s="847"/>
      <c r="AJ22" s="848"/>
    </row>
    <row r="23" spans="1:36" ht="24.75" customHeight="1" x14ac:dyDescent="0.15">
      <c r="A23" s="49"/>
      <c r="B23" s="867"/>
      <c r="C23" s="868"/>
      <c r="D23" s="833"/>
      <c r="E23" s="834"/>
      <c r="F23" s="845"/>
      <c r="G23" s="846"/>
      <c r="H23" s="846"/>
      <c r="I23" s="846"/>
      <c r="J23" s="846"/>
      <c r="K23" s="846"/>
      <c r="L23" s="849"/>
      <c r="M23" s="849"/>
      <c r="N23" s="849"/>
      <c r="O23" s="849"/>
      <c r="P23" s="849"/>
      <c r="Q23" s="849"/>
      <c r="R23" s="849"/>
      <c r="S23" s="849"/>
      <c r="T23" s="849"/>
      <c r="U23" s="849"/>
      <c r="V23" s="849"/>
      <c r="W23" s="849"/>
      <c r="X23" s="849"/>
      <c r="Y23" s="849"/>
      <c r="Z23" s="849"/>
      <c r="AA23" s="849"/>
      <c r="AB23" s="849"/>
      <c r="AC23" s="849"/>
      <c r="AD23" s="849"/>
      <c r="AE23" s="849"/>
      <c r="AF23" s="849"/>
      <c r="AG23" s="849"/>
      <c r="AH23" s="849"/>
      <c r="AI23" s="849"/>
      <c r="AJ23" s="850"/>
    </row>
    <row r="24" spans="1:36" ht="39" customHeight="1" x14ac:dyDescent="0.15">
      <c r="A24" s="49"/>
      <c r="B24" s="854" t="s">
        <v>353</v>
      </c>
      <c r="C24" s="854"/>
      <c r="D24" s="854"/>
      <c r="E24" s="854"/>
      <c r="F24" s="854"/>
      <c r="G24" s="854"/>
      <c r="H24" s="854"/>
      <c r="I24" s="854"/>
      <c r="J24" s="854"/>
      <c r="K24" s="854"/>
      <c r="L24" s="854"/>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row>
    <row r="25" spans="1:36" ht="20.25" customHeight="1" x14ac:dyDescent="0.15">
      <c r="A25" s="49"/>
      <c r="B25" s="855"/>
      <c r="C25" s="855"/>
      <c r="D25" s="855"/>
      <c r="E25" s="855"/>
      <c r="F25" s="855"/>
      <c r="G25" s="855"/>
      <c r="H25" s="855"/>
      <c r="I25" s="855"/>
      <c r="J25" s="855"/>
      <c r="K25" s="855"/>
      <c r="L25" s="855"/>
      <c r="M25" s="855"/>
      <c r="N25" s="855"/>
      <c r="O25" s="855"/>
      <c r="P25" s="855"/>
      <c r="Q25" s="855"/>
      <c r="R25" s="855"/>
      <c r="S25" s="855"/>
      <c r="T25" s="855"/>
      <c r="U25" s="855"/>
      <c r="V25" s="855"/>
      <c r="W25" s="855"/>
      <c r="X25" s="855"/>
      <c r="Y25" s="855"/>
      <c r="Z25" s="855"/>
      <c r="AA25" s="855"/>
      <c r="AB25" s="855"/>
      <c r="AC25" s="855"/>
      <c r="AD25" s="855"/>
      <c r="AE25" s="855"/>
      <c r="AF25" s="855"/>
      <c r="AG25" s="855"/>
      <c r="AH25" s="855"/>
      <c r="AI25" s="855"/>
      <c r="AJ25" s="855"/>
    </row>
    <row r="26" spans="1:36" ht="39" customHeight="1" x14ac:dyDescent="0.15">
      <c r="A26" s="49"/>
      <c r="B26" s="855"/>
      <c r="C26" s="855"/>
      <c r="D26" s="855"/>
      <c r="E26" s="855"/>
      <c r="F26" s="855"/>
      <c r="G26" s="855"/>
      <c r="H26" s="855"/>
      <c r="I26" s="855"/>
      <c r="J26" s="855"/>
      <c r="K26" s="855"/>
      <c r="L26" s="855"/>
      <c r="M26" s="855"/>
      <c r="N26" s="855"/>
      <c r="O26" s="855"/>
      <c r="P26" s="855"/>
      <c r="Q26" s="855"/>
      <c r="R26" s="855"/>
      <c r="S26" s="855"/>
      <c r="T26" s="855"/>
      <c r="U26" s="855"/>
      <c r="V26" s="855"/>
      <c r="W26" s="855"/>
      <c r="X26" s="855"/>
      <c r="Y26" s="855"/>
      <c r="Z26" s="855"/>
      <c r="AA26" s="855"/>
      <c r="AB26" s="855"/>
      <c r="AC26" s="855"/>
      <c r="AD26" s="855"/>
      <c r="AE26" s="855"/>
      <c r="AF26" s="855"/>
      <c r="AG26" s="855"/>
      <c r="AH26" s="855"/>
      <c r="AI26" s="855"/>
      <c r="AJ26" s="855"/>
    </row>
    <row r="27" spans="1:36" ht="48.75" customHeight="1" x14ac:dyDescent="0.15">
      <c r="A27" s="49"/>
      <c r="B27" s="855"/>
      <c r="C27" s="855"/>
      <c r="D27" s="855"/>
      <c r="E27" s="855"/>
      <c r="F27" s="855"/>
      <c r="G27" s="855"/>
      <c r="H27" s="855"/>
      <c r="I27" s="855"/>
      <c r="J27" s="855"/>
      <c r="K27" s="855"/>
      <c r="L27" s="855"/>
      <c r="M27" s="855"/>
      <c r="N27" s="855"/>
      <c r="O27" s="855"/>
      <c r="P27" s="855"/>
      <c r="Q27" s="855"/>
      <c r="R27" s="855"/>
      <c r="S27" s="855"/>
      <c r="T27" s="855"/>
      <c r="U27" s="855"/>
      <c r="V27" s="855"/>
      <c r="W27" s="855"/>
      <c r="X27" s="855"/>
      <c r="Y27" s="855"/>
      <c r="Z27" s="855"/>
      <c r="AA27" s="855"/>
      <c r="AB27" s="855"/>
      <c r="AC27" s="855"/>
      <c r="AD27" s="855"/>
      <c r="AE27" s="855"/>
      <c r="AF27" s="855"/>
      <c r="AG27" s="855"/>
      <c r="AH27" s="855"/>
      <c r="AI27" s="855"/>
      <c r="AJ27" s="855"/>
    </row>
    <row r="28" spans="1:36" ht="12" x14ac:dyDescent="0.1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row>
    <row r="29" spans="1:36" ht="12" x14ac:dyDescent="0.1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row>
    <row r="30" spans="1:36" ht="12" x14ac:dyDescent="0.15"/>
    <row r="31" spans="1:36" ht="12" x14ac:dyDescent="0.15"/>
    <row r="32" spans="1:36" ht="12" x14ac:dyDescent="0.15"/>
    <row r="33" s="48" customFormat="1" ht="12" x14ac:dyDescent="0.15"/>
    <row r="34" s="48" customFormat="1" ht="12" x14ac:dyDescent="0.15"/>
    <row r="35" s="48" customFormat="1" ht="12" x14ac:dyDescent="0.15"/>
    <row r="36" s="48" customFormat="1" ht="12" x14ac:dyDescent="0.15"/>
    <row r="40" s="48" customFormat="1" ht="12" x14ac:dyDescent="0.15"/>
    <row r="41" s="48" customFormat="1" ht="12" x14ac:dyDescent="0.15"/>
    <row r="42" s="48" customFormat="1" ht="12" x14ac:dyDescent="0.15"/>
    <row r="43" s="48" customFormat="1" ht="12" x14ac:dyDescent="0.15"/>
    <row r="44" s="48" customFormat="1" ht="12" x14ac:dyDescent="0.15"/>
    <row r="45" s="48" customFormat="1" ht="12" x14ac:dyDescent="0.15"/>
    <row r="46" s="48" customFormat="1" ht="12" x14ac:dyDescent="0.15"/>
    <row r="47" s="48" customFormat="1" ht="12" x14ac:dyDescent="0.15"/>
    <row r="48" s="48" customFormat="1" ht="12" x14ac:dyDescent="0.15"/>
    <row r="49" s="48" customFormat="1" ht="12" x14ac:dyDescent="0.15"/>
    <row r="50" s="48" customFormat="1" ht="12" x14ac:dyDescent="0.15"/>
    <row r="51" s="48" customFormat="1" ht="12" x14ac:dyDescent="0.15"/>
    <row r="52" s="48" customFormat="1" ht="12" x14ac:dyDescent="0.15"/>
    <row r="53" s="48" customFormat="1" ht="12" x14ac:dyDescent="0.15"/>
    <row r="54" s="48" customFormat="1" ht="12" x14ac:dyDescent="0.15"/>
    <row r="55" s="48" customFormat="1" ht="12" x14ac:dyDescent="0.15"/>
    <row r="56" s="48" customFormat="1" ht="12" x14ac:dyDescent="0.15"/>
    <row r="57" s="48" customFormat="1" ht="12" x14ac:dyDescent="0.15"/>
    <row r="58" s="48" customFormat="1" ht="12" x14ac:dyDescent="0.15"/>
    <row r="59" s="48" customFormat="1" ht="12" x14ac:dyDescent="0.15"/>
    <row r="60" s="48" customFormat="1" ht="12" x14ac:dyDescent="0.15"/>
    <row r="61" s="48" customFormat="1" ht="12" x14ac:dyDescent="0.15"/>
    <row r="62" s="48" customFormat="1" ht="12" x14ac:dyDescent="0.15"/>
    <row r="63" s="48" customFormat="1" ht="12" x14ac:dyDescent="0.15"/>
    <row r="64" s="48" customFormat="1" ht="12" x14ac:dyDescent="0.15"/>
    <row r="65" s="48" customFormat="1" ht="12" x14ac:dyDescent="0.15"/>
  </sheetData>
  <mergeCells count="32">
    <mergeCell ref="B1:H1"/>
    <mergeCell ref="M9:P9"/>
    <mergeCell ref="M10:P10"/>
    <mergeCell ref="M11:P1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 ref="L14:AJ17"/>
    <mergeCell ref="F18:K23"/>
    <mergeCell ref="L18:AJ23"/>
    <mergeCell ref="B8:K8"/>
    <mergeCell ref="L8:AJ8"/>
    <mergeCell ref="AC9:AE9"/>
    <mergeCell ref="AF9:AH9"/>
    <mergeCell ref="B4:AJ4"/>
    <mergeCell ref="B6:K6"/>
    <mergeCell ref="L6:AJ6"/>
    <mergeCell ref="B7:K7"/>
    <mergeCell ref="L7:AJ7"/>
  </mergeCells>
  <phoneticPr fontId="1"/>
  <dataValidations count="1">
    <dataValidation type="list" errorStyle="warning" allowBlank="1" showInputMessage="1" showErrorMessage="1" sqref="Y9:AA10 AF9:AH10" xr:uid="{F048F708-E541-4CE7-9DF3-5D0A6BE17CB8}">
      <formula1>"　,１,２,３,４,５"</formula1>
    </dataValidation>
  </dataValidations>
  <printOptions horizontalCentered="1" verticalCentered="1"/>
  <pageMargins left="0.69" right="0.39370078740157483" top="0.8" bottom="0.35433070866141736" header="0.71" footer="0.27559055118110237"/>
  <pageSetup paperSize="9" scale="8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58</vt:i4>
      </vt:variant>
    </vt:vector>
  </HeadingPairs>
  <TitlesOfParts>
    <vt:vector size="82" baseType="lpstr">
      <vt:lpstr>提出書類一覧</vt:lpstr>
      <vt:lpstr>様式第６号</vt:lpstr>
      <vt:lpstr>国別紙１</vt:lpstr>
      <vt:lpstr>国標準様式４</vt:lpstr>
      <vt:lpstr>国別紙3-1</vt:lpstr>
      <vt:lpstr>国別紙４</vt:lpstr>
      <vt:lpstr>国別紙6-1</vt:lpstr>
      <vt:lpstr>国別紙6-2</vt:lpstr>
      <vt:lpstr>国別紙10</vt:lpstr>
      <vt:lpstr>国別紙48</vt:lpstr>
      <vt:lpstr>市別紙23</vt:lpstr>
      <vt:lpstr>国別紙５</vt:lpstr>
      <vt:lpstr>市別紙11</vt:lpstr>
      <vt:lpstr>国別紙8-1</vt:lpstr>
      <vt:lpstr>国別紙51-1</vt:lpstr>
      <vt:lpstr>国別紙9-1</vt:lpstr>
      <vt:lpstr>国別紙11</vt:lpstr>
      <vt:lpstr>国別紙７</vt:lpstr>
      <vt:lpstr>国別紙36</vt:lpstr>
      <vt:lpstr>国別紙18</vt:lpstr>
      <vt:lpstr>市参考様式７</vt:lpstr>
      <vt:lpstr>市参考様式８</vt:lpstr>
      <vt:lpstr>市参考様式９</vt:lpstr>
      <vt:lpstr>選択肢</vt:lpstr>
      <vt:lpstr>国別紙７!Excel_BuiltIn_Print_Area</vt:lpstr>
      <vt:lpstr>国標準様式４!Print_Area</vt:lpstr>
      <vt:lpstr>国別紙１!Print_Area</vt:lpstr>
      <vt:lpstr>国別紙10!Print_Area</vt:lpstr>
      <vt:lpstr>国別紙11!Print_Area</vt:lpstr>
      <vt:lpstr>国別紙18!Print_Area</vt:lpstr>
      <vt:lpstr>'国別紙3-1'!Print_Area</vt:lpstr>
      <vt:lpstr>国別紙36!Print_Area</vt:lpstr>
      <vt:lpstr>国別紙４!Print_Area</vt:lpstr>
      <vt:lpstr>国別紙48!Print_Area</vt:lpstr>
      <vt:lpstr>'国別紙51-1'!Print_Area</vt:lpstr>
      <vt:lpstr>'国別紙6-1'!Print_Area</vt:lpstr>
      <vt:lpstr>'国別紙6-2'!Print_Area</vt:lpstr>
      <vt:lpstr>国別紙７!Print_Area</vt:lpstr>
      <vt:lpstr>'国別紙8-1'!Print_Area</vt:lpstr>
      <vt:lpstr>'国別紙9-1'!Print_Area</vt:lpstr>
      <vt:lpstr>市参考様式７!Print_Area</vt:lpstr>
      <vt:lpstr>市参考様式８!Print_Area</vt:lpstr>
      <vt:lpstr>市別紙11!Print_Area</vt:lpstr>
      <vt:lpstr>市別紙23!Print_Area</vt:lpstr>
      <vt:lpstr>提出書類一覧!Print_Area</vt:lpstr>
      <vt:lpstr>様式第６号!Print_Area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2026-04-08T10:51:57Z</dcterms:modified>
</cp:coreProperties>
</file>