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EC8DDBE5-ADB9-4A67-8AE9-8A39BB9F5024}" xr6:coauthVersionLast="47" xr6:coauthVersionMax="47" xr10:uidLastSave="{00000000-0000-0000-0000-000000000000}"/>
  <bookViews>
    <workbookView xWindow="4830" yWindow="300" windowWidth="24015" windowHeight="13995" xr2:uid="{00000000-000D-0000-FFFF-FFFF00000000}"/>
  </bookViews>
  <sheets>
    <sheet name="提出書類一覧" sheetId="27" r:id="rId1"/>
    <sheet name="様式第６号" sheetId="55" r:id="rId2"/>
    <sheet name="国別紙１" sheetId="61" r:id="rId3"/>
    <sheet name="国標準様式４" sheetId="62" r:id="rId4"/>
    <sheet name="国別紙3-1" sheetId="33" r:id="rId5"/>
    <sheet name="国別紙6-1" sheetId="56" r:id="rId6"/>
    <sheet name="国別紙6-2" sheetId="57" r:id="rId7"/>
    <sheet name="国別紙７" sheetId="59" r:id="rId8"/>
    <sheet name="国別紙9-2" sheetId="49" r:id="rId9"/>
    <sheet name="国別紙10" sheetId="32" r:id="rId10"/>
    <sheet name="国別紙11" sheetId="50" r:id="rId11"/>
    <sheet name="国別紙23-2" sheetId="58" r:id="rId12"/>
    <sheet name="国別紙26" sheetId="45" r:id="rId13"/>
    <sheet name="国別紙36" sheetId="60" r:id="rId14"/>
    <sheet name="国別紙48" sheetId="35" r:id="rId15"/>
    <sheet name="市別紙23" sheetId="36" r:id="rId16"/>
    <sheet name="国別紙51-1" sheetId="63" r:id="rId17"/>
    <sheet name="市参考7" sheetId="51" r:id="rId18"/>
    <sheet name="市参考8" sheetId="52" r:id="rId19"/>
    <sheet name="市参考9" sheetId="53" r:id="rId20"/>
    <sheet name="選択肢" sheetId="64" r:id="rId21"/>
  </sheets>
  <externalReferences>
    <externalReference r:id="rId22"/>
    <externalReference r:id="rId23"/>
    <externalReference r:id="rId24"/>
    <externalReference r:id="rId25"/>
    <externalReference r:id="rId26"/>
  </externalReferences>
  <definedNames>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16">#REF!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1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6">#REF!</definedName>
    <definedName name="__________________________________________________________________kk29">#REF!</definedName>
    <definedName name="_________________________________________________________________kk06" localSheetId="16">#REF!</definedName>
    <definedName name="_________________________________________________________________kk06">#REF!</definedName>
    <definedName name="_________________________________________________________________kk29" localSheetId="16">#REF!</definedName>
    <definedName name="_________________________________________________________________kk29">#REF!</definedName>
    <definedName name="________________________________________________________________kk06" localSheetId="16">#REF!</definedName>
    <definedName name="________________________________________________________________kk06">#REF!</definedName>
    <definedName name="________________________________________________________________kk29" localSheetId="16">#REF!</definedName>
    <definedName name="________________________________________________________________kk29">#REF!</definedName>
    <definedName name="_______________________________________________________________kk06" localSheetId="16">#REF!</definedName>
    <definedName name="_______________________________________________________________kk06">#REF!</definedName>
    <definedName name="_______________________________________________________________kk29" localSheetId="16">#REF!</definedName>
    <definedName name="_______________________________________________________________kk29">#REF!</definedName>
    <definedName name="______________________________________________________________kk06" localSheetId="16">#REF!</definedName>
    <definedName name="______________________________________________________________kk06">#REF!</definedName>
    <definedName name="______________________________________________________________kk29" localSheetId="16">#REF!</definedName>
    <definedName name="______________________________________________________________kk29">#REF!</definedName>
    <definedName name="_____________________________________________________________kk06" localSheetId="16">#REF!</definedName>
    <definedName name="_____________________________________________________________kk06">#REF!</definedName>
    <definedName name="_____________________________________________________________kk29" localSheetId="16">#REF!</definedName>
    <definedName name="_____________________________________________________________kk29">#REF!</definedName>
    <definedName name="____________________________________________________________kk06" localSheetId="16">#REF!</definedName>
    <definedName name="____________________________________________________________kk06">#REF!</definedName>
    <definedName name="____________________________________________________________kk29" localSheetId="16">#REF!</definedName>
    <definedName name="____________________________________________________________kk29">#REF!</definedName>
    <definedName name="___________________________________________________________kk06" localSheetId="16">#REF!</definedName>
    <definedName name="___________________________________________________________kk06">#REF!</definedName>
    <definedName name="___________________________________________________________kk29" localSheetId="16">#REF!</definedName>
    <definedName name="___________________________________________________________kk29">#REF!</definedName>
    <definedName name="__________________________________________________________kk06" localSheetId="16">#REF!</definedName>
    <definedName name="__________________________________________________________kk06">#REF!</definedName>
    <definedName name="__________________________________________________________kk29" localSheetId="16">#REF!</definedName>
    <definedName name="__________________________________________________________kk29">#REF!</definedName>
    <definedName name="_________________________________________________________kk06" localSheetId="16">#REF!</definedName>
    <definedName name="_________________________________________________________kk06">#REF!</definedName>
    <definedName name="_________________________________________________________kk29" localSheetId="16">#REF!</definedName>
    <definedName name="_________________________________________________________kk29">#REF!</definedName>
    <definedName name="________________________________________________________kk06" localSheetId="16">#REF!</definedName>
    <definedName name="________________________________________________________kk06">#REF!</definedName>
    <definedName name="________________________________________________________kk29" localSheetId="16">#REF!</definedName>
    <definedName name="________________________________________________________kk29">#REF!</definedName>
    <definedName name="_______________________________________________________kk06" localSheetId="16">#REF!</definedName>
    <definedName name="_______________________________________________________kk06">#REF!</definedName>
    <definedName name="_______________________________________________________kk29" localSheetId="16">#REF!</definedName>
    <definedName name="_______________________________________________________kk29">#REF!</definedName>
    <definedName name="______________________________________________________kk06" localSheetId="16">#REF!</definedName>
    <definedName name="______________________________________________________kk06">#REF!</definedName>
    <definedName name="______________________________________________________kk29" localSheetId="16">#REF!</definedName>
    <definedName name="______________________________________________________kk29">#REF!</definedName>
    <definedName name="_____________________________________________________kk06" localSheetId="16">#REF!</definedName>
    <definedName name="_____________________________________________________kk06">#REF!</definedName>
    <definedName name="_____________________________________________________kk29" localSheetId="16">#REF!</definedName>
    <definedName name="_____________________________________________________kk29">#REF!</definedName>
    <definedName name="____________________________________________________kk06" localSheetId="16">#REF!</definedName>
    <definedName name="____________________________________________________kk06">#REF!</definedName>
    <definedName name="____________________________________________________kk29" localSheetId="16">#REF!</definedName>
    <definedName name="____________________________________________________kk29">#REF!</definedName>
    <definedName name="___________________________________________________kk06" localSheetId="16">#REF!</definedName>
    <definedName name="___________________________________________________kk06">#REF!</definedName>
    <definedName name="___________________________________________________kk29" localSheetId="16">#REF!</definedName>
    <definedName name="___________________________________________________kk29">#REF!</definedName>
    <definedName name="__________________________________________________kk06" localSheetId="16">#REF!</definedName>
    <definedName name="__________________________________________________kk06">#REF!</definedName>
    <definedName name="__________________________________________________kk29" localSheetId="16">#REF!</definedName>
    <definedName name="__________________________________________________kk29">#REF!</definedName>
    <definedName name="_________________________________________________kk06" localSheetId="16">#REF!</definedName>
    <definedName name="_________________________________________________kk06">#REF!</definedName>
    <definedName name="_________________________________________________kk29" localSheetId="16">#REF!</definedName>
    <definedName name="_________________________________________________kk29">#REF!</definedName>
    <definedName name="________________________________________________kk06" localSheetId="16">#REF!</definedName>
    <definedName name="________________________________________________kk06">#REF!</definedName>
    <definedName name="________________________________________________kk29" localSheetId="16">#REF!</definedName>
    <definedName name="________________________________________________kk29">#REF!</definedName>
    <definedName name="_______________________________________________kk06" localSheetId="16">#REF!</definedName>
    <definedName name="_______________________________________________kk06">#REF!</definedName>
    <definedName name="_______________________________________________kk29" localSheetId="16">#REF!</definedName>
    <definedName name="_______________________________________________kk29">#REF!</definedName>
    <definedName name="______________________________________________kk06" localSheetId="16">#REF!</definedName>
    <definedName name="______________________________________________kk06">#REF!</definedName>
    <definedName name="______________________________________________kk29" localSheetId="16">#REF!</definedName>
    <definedName name="______________________________________________kk29">#REF!</definedName>
    <definedName name="_____________________________________________kk06" localSheetId="16">#REF!</definedName>
    <definedName name="_____________________________________________kk06">#REF!</definedName>
    <definedName name="_____________________________________________kk29" localSheetId="16">#REF!</definedName>
    <definedName name="_____________________________________________kk29">#REF!</definedName>
    <definedName name="____________________________________________kk06" localSheetId="16">#REF!</definedName>
    <definedName name="____________________________________________kk06">#REF!</definedName>
    <definedName name="____________________________________________kk29" localSheetId="16">#REF!</definedName>
    <definedName name="____________________________________________kk29">#REF!</definedName>
    <definedName name="___________________________________________kk06" localSheetId="16">#REF!</definedName>
    <definedName name="___________________________________________kk06">#REF!</definedName>
    <definedName name="___________________________________________kk29" localSheetId="16">#REF!</definedName>
    <definedName name="___________________________________________kk29">#REF!</definedName>
    <definedName name="__________________________________________kk06" localSheetId="16">#REF!</definedName>
    <definedName name="__________________________________________kk06">#REF!</definedName>
    <definedName name="__________________________________________kk29" localSheetId="16">#REF!</definedName>
    <definedName name="__________________________________________kk29">#REF!</definedName>
    <definedName name="_________________________________________kk06" localSheetId="16">#REF!</definedName>
    <definedName name="_________________________________________kk06">#REF!</definedName>
    <definedName name="_________________________________________kk29" localSheetId="16">#REF!</definedName>
    <definedName name="_________________________________________kk29">#REF!</definedName>
    <definedName name="________________________________________kk06" localSheetId="16">#REF!</definedName>
    <definedName name="________________________________________kk06">#REF!</definedName>
    <definedName name="________________________________________kk29" localSheetId="16">#REF!</definedName>
    <definedName name="________________________________________kk29">#REF!</definedName>
    <definedName name="_______________________________________kk06" localSheetId="16">#REF!</definedName>
    <definedName name="_______________________________________kk06">#REF!</definedName>
    <definedName name="_______________________________________kk29" localSheetId="16">#REF!</definedName>
    <definedName name="_______________________________________kk29">#REF!</definedName>
    <definedName name="______________________________________kk06" localSheetId="16">#REF!</definedName>
    <definedName name="______________________________________kk06">#REF!</definedName>
    <definedName name="______________________________________kk29" localSheetId="16">#REF!</definedName>
    <definedName name="______________________________________kk29">#REF!</definedName>
    <definedName name="_____________________________________kk06" localSheetId="16">#REF!</definedName>
    <definedName name="_____________________________________kk06">#REF!</definedName>
    <definedName name="_____________________________________kk29" localSheetId="16">#REF!</definedName>
    <definedName name="_____________________________________kk29">#REF!</definedName>
    <definedName name="____________________________________kk06" localSheetId="16">#REF!</definedName>
    <definedName name="____________________________________kk06">#REF!</definedName>
    <definedName name="____________________________________kk29" localSheetId="16">#REF!</definedName>
    <definedName name="____________________________________kk29">#REF!</definedName>
    <definedName name="___________________________________kk06" localSheetId="16">#REF!</definedName>
    <definedName name="___________________________________kk06">#REF!</definedName>
    <definedName name="___________________________________kk29" localSheetId="16">#REF!</definedName>
    <definedName name="___________________________________kk29">#REF!</definedName>
    <definedName name="__________________________________kk06" localSheetId="16">#REF!</definedName>
    <definedName name="__________________________________kk06">#REF!</definedName>
    <definedName name="__________________________________kk29" localSheetId="16">#REF!</definedName>
    <definedName name="__________________________________kk29">#REF!</definedName>
    <definedName name="_________________________________kk06" localSheetId="16">#REF!</definedName>
    <definedName name="_________________________________kk06">#REF!</definedName>
    <definedName name="_________________________________kk29" localSheetId="16">#REF!</definedName>
    <definedName name="_________________________________kk29">#REF!</definedName>
    <definedName name="________________________________kk06" localSheetId="16">#REF!</definedName>
    <definedName name="________________________________kk06">#REF!</definedName>
    <definedName name="________________________________kk29" localSheetId="16">#REF!</definedName>
    <definedName name="________________________________kk29">#REF!</definedName>
    <definedName name="_______________________________kk06" localSheetId="16">#REF!</definedName>
    <definedName name="_______________________________kk06">#REF!</definedName>
    <definedName name="_______________________________kk29" localSheetId="16">#REF!</definedName>
    <definedName name="_______________________________kk29">#REF!</definedName>
    <definedName name="______________________________kk06" localSheetId="16">#REF!</definedName>
    <definedName name="______________________________kk06">#REF!</definedName>
    <definedName name="______________________________kk29" localSheetId="16">#REF!</definedName>
    <definedName name="______________________________kk29">#REF!</definedName>
    <definedName name="_____________________________kk06" localSheetId="16">#REF!</definedName>
    <definedName name="_____________________________kk06">#REF!</definedName>
    <definedName name="_____________________________kk29" localSheetId="16">#REF!</definedName>
    <definedName name="_____________________________kk29">#REF!</definedName>
    <definedName name="____________________________kk06" localSheetId="16">#REF!</definedName>
    <definedName name="____________________________kk06">#REF!</definedName>
    <definedName name="____________________________kk29" localSheetId="16">#REF!</definedName>
    <definedName name="____________________________kk29">#REF!</definedName>
    <definedName name="___________________________kk06" localSheetId="16">#REF!</definedName>
    <definedName name="___________________________kk06">#REF!</definedName>
    <definedName name="___________________________kk29" localSheetId="16">#REF!</definedName>
    <definedName name="___________________________kk29">#REF!</definedName>
    <definedName name="__________________________kk06" localSheetId="16">#REF!</definedName>
    <definedName name="__________________________kk06">#REF!</definedName>
    <definedName name="__________________________kk29" localSheetId="16">#REF!</definedName>
    <definedName name="__________________________kk29">#REF!</definedName>
    <definedName name="_________________________kk06" localSheetId="16">#REF!</definedName>
    <definedName name="_________________________kk06">#REF!</definedName>
    <definedName name="_________________________kk29" localSheetId="16">#REF!</definedName>
    <definedName name="_________________________kk29">#REF!</definedName>
    <definedName name="________________________kk06" localSheetId="16">#REF!</definedName>
    <definedName name="________________________kk06">#REF!</definedName>
    <definedName name="________________________kk29" localSheetId="16">#REF!</definedName>
    <definedName name="________________________kk29">#REF!</definedName>
    <definedName name="_______________________kk06" localSheetId="16">#REF!</definedName>
    <definedName name="_______________________kk06">#REF!</definedName>
    <definedName name="_______________________kk29" localSheetId="16">#REF!</definedName>
    <definedName name="_______________________kk29">#REF!</definedName>
    <definedName name="______________________kk06" localSheetId="16">#REF!</definedName>
    <definedName name="______________________kk06">#REF!</definedName>
    <definedName name="______________________kk29" localSheetId="16">#REF!</definedName>
    <definedName name="______________________kk29">#REF!</definedName>
    <definedName name="_____________________kk06" localSheetId="16">#REF!</definedName>
    <definedName name="_____________________kk06">#REF!</definedName>
    <definedName name="_____________________kk29" localSheetId="16">#REF!</definedName>
    <definedName name="_____________________kk29">#REF!</definedName>
    <definedName name="____________________kk06" localSheetId="16">#REF!</definedName>
    <definedName name="____________________kk06">#REF!</definedName>
    <definedName name="____________________kk29" localSheetId="16">#REF!</definedName>
    <definedName name="____________________kk29">#REF!</definedName>
    <definedName name="___________________kk06" localSheetId="16">#REF!</definedName>
    <definedName name="___________________kk06">#REF!</definedName>
    <definedName name="___________________kk29" localSheetId="16">#REF!</definedName>
    <definedName name="___________________kk29">#REF!</definedName>
    <definedName name="__________________kk06" localSheetId="10">#REF!</definedName>
    <definedName name="__________________kk06" localSheetId="16">#REF!</definedName>
    <definedName name="__________________kk06" localSheetId="7">#REF!</definedName>
    <definedName name="__________________kk06" localSheetId="1">#REF!</definedName>
    <definedName name="__________________kk06">#REF!</definedName>
    <definedName name="__________________kk29" localSheetId="16">#REF!</definedName>
    <definedName name="__________________kk29">#REF!</definedName>
    <definedName name="_________________kk06" localSheetId="10">#REF!</definedName>
    <definedName name="_________________kk06" localSheetId="16">#REF!</definedName>
    <definedName name="_________________kk06" localSheetId="8">#REF!</definedName>
    <definedName name="_________________kk06" localSheetId="1">#REF!</definedName>
    <definedName name="_________________kk06">#REF!</definedName>
    <definedName name="_________________kk29" localSheetId="16">#REF!</definedName>
    <definedName name="_________________kk29">#REF!</definedName>
    <definedName name="________________kk06" localSheetId="10">#REF!</definedName>
    <definedName name="________________kk06" localSheetId="16">#REF!</definedName>
    <definedName name="________________kk06" localSheetId="8">#REF!</definedName>
    <definedName name="________________kk06" localSheetId="1">#REF!</definedName>
    <definedName name="________________kk06">#REF!</definedName>
    <definedName name="________________kk29" localSheetId="16">#REF!</definedName>
    <definedName name="________________kk29">#REF!</definedName>
    <definedName name="_______________kk06" localSheetId="10">#REF!</definedName>
    <definedName name="_______________kk06" localSheetId="16">#REF!</definedName>
    <definedName name="_______________kk06" localSheetId="8">#REF!</definedName>
    <definedName name="_______________kk06" localSheetId="1">#REF!</definedName>
    <definedName name="_______________kk06">#REF!</definedName>
    <definedName name="_______________kk29" localSheetId="16">#REF!</definedName>
    <definedName name="_______________kk29">#REF!</definedName>
    <definedName name="______________kk06" localSheetId="10">#REF!</definedName>
    <definedName name="______________kk06" localSheetId="16">#REF!</definedName>
    <definedName name="______________kk06" localSheetId="8">#REF!</definedName>
    <definedName name="______________kk06">#REF!</definedName>
    <definedName name="______________kk29" localSheetId="16">#REF!</definedName>
    <definedName name="______________kk29">#REF!</definedName>
    <definedName name="_____________kk06" localSheetId="10">#REF!</definedName>
    <definedName name="_____________kk06" localSheetId="16">#REF!</definedName>
    <definedName name="_____________kk06" localSheetId="8">#REF!</definedName>
    <definedName name="_____________kk06">#REF!</definedName>
    <definedName name="_____________kk29" localSheetId="16">#REF!</definedName>
    <definedName name="_____________kk29">#REF!</definedName>
    <definedName name="____________kk06" localSheetId="10">#REF!</definedName>
    <definedName name="____________kk06" localSheetId="16">#REF!</definedName>
    <definedName name="____________kk06" localSheetId="8">#REF!</definedName>
    <definedName name="____________kk06">#REF!</definedName>
    <definedName name="____________kk29" localSheetId="16">#REF!</definedName>
    <definedName name="____________kk29">#REF!</definedName>
    <definedName name="___________kk06" localSheetId="10">#REF!</definedName>
    <definedName name="___________kk06" localSheetId="16">#REF!</definedName>
    <definedName name="___________kk06" localSheetId="8">#REF!</definedName>
    <definedName name="___________kk06">#REF!</definedName>
    <definedName name="___________kk29" localSheetId="16">#REF!</definedName>
    <definedName name="___________kk29">#REF!</definedName>
    <definedName name="__________kk06" localSheetId="10">#REF!</definedName>
    <definedName name="__________kk06" localSheetId="16">#REF!</definedName>
    <definedName name="__________kk06" localSheetId="8">#REF!</definedName>
    <definedName name="__________kk06">#REF!</definedName>
    <definedName name="__________kk29" localSheetId="16">#REF!</definedName>
    <definedName name="__________kk29">#REF!</definedName>
    <definedName name="_________kk06" localSheetId="10">#REF!</definedName>
    <definedName name="_________kk06" localSheetId="16">#REF!</definedName>
    <definedName name="_________kk06" localSheetId="8">#REF!</definedName>
    <definedName name="_________kk06">#REF!</definedName>
    <definedName name="_________kk29" localSheetId="16">#REF!</definedName>
    <definedName name="_________kk29">#REF!</definedName>
    <definedName name="________kk06" localSheetId="10">#REF!</definedName>
    <definedName name="________kk06" localSheetId="16">#REF!</definedName>
    <definedName name="________kk06" localSheetId="8">#REF!</definedName>
    <definedName name="________kk06">#REF!</definedName>
    <definedName name="________kk29" localSheetId="16">#REF!</definedName>
    <definedName name="________kk29">#REF!</definedName>
    <definedName name="_______kk06" localSheetId="10">#REF!</definedName>
    <definedName name="_______kk06" localSheetId="16">#REF!</definedName>
    <definedName name="_______kk06" localSheetId="8">#REF!</definedName>
    <definedName name="_______kk06">#REF!</definedName>
    <definedName name="_______kk29" localSheetId="16">#REF!</definedName>
    <definedName name="_______kk29">#REF!</definedName>
    <definedName name="______kk06" localSheetId="10">#REF!</definedName>
    <definedName name="______kk06" localSheetId="16">#REF!</definedName>
    <definedName name="______kk06" localSheetId="8">#REF!</definedName>
    <definedName name="______kk06">#REF!</definedName>
    <definedName name="______kk29" localSheetId="16">#REF!</definedName>
    <definedName name="______kk29">#REF!</definedName>
    <definedName name="_____kk06" localSheetId="10">#REF!</definedName>
    <definedName name="_____kk06" localSheetId="16">#REF!</definedName>
    <definedName name="_____kk06" localSheetId="8">#REF!</definedName>
    <definedName name="_____kk06">#REF!</definedName>
    <definedName name="_____kk29" localSheetId="16">#REF!</definedName>
    <definedName name="_____kk29">#REF!</definedName>
    <definedName name="____kk06" localSheetId="10">#REF!</definedName>
    <definedName name="____kk06" localSheetId="16">#REF!</definedName>
    <definedName name="____kk06" localSheetId="8">#REF!</definedName>
    <definedName name="____kk06">#REF!</definedName>
    <definedName name="____kk29" localSheetId="16">#REF!</definedName>
    <definedName name="____kk29">#REF!</definedName>
    <definedName name="___kk06" localSheetId="10">#REF!</definedName>
    <definedName name="___kk06" localSheetId="16">#REF!</definedName>
    <definedName name="___kk06" localSheetId="8">#REF!</definedName>
    <definedName name="___kk06" localSheetId="20">#REF!</definedName>
    <definedName name="___kk06">#REF!</definedName>
    <definedName name="___kk29" localSheetId="16">#REF!</definedName>
    <definedName name="___kk29" localSheetId="20">#REF!</definedName>
    <definedName name="___kk29">#REF!</definedName>
    <definedName name="__08">#N/A</definedName>
    <definedName name="__kk06" localSheetId="10">#REF!</definedName>
    <definedName name="__kk06" localSheetId="16">#REF!</definedName>
    <definedName name="__kk06" localSheetId="8">#REF!</definedName>
    <definedName name="__kk06" localSheetId="20">#REF!</definedName>
    <definedName name="__kk06" localSheetId="1">#REF!</definedName>
    <definedName name="__kk06">#REF!</definedName>
    <definedName name="__kk29" localSheetId="16">#REF!</definedName>
    <definedName name="__kk29">#REF!</definedName>
    <definedName name="_xlnm._FilterDatabase" localSheetId="2" hidden="1">国別紙１!$A$7:$BH$7</definedName>
    <definedName name="_kk06" localSheetId="10">#REF!</definedName>
    <definedName name="_kk06" localSheetId="16">#REF!</definedName>
    <definedName name="_kk06" localSheetId="8">#REF!</definedName>
    <definedName name="_kk06" localSheetId="15">#REF!</definedName>
    <definedName name="_kk06" localSheetId="1">#REF!</definedName>
    <definedName name="_kk06">#REF!</definedName>
    <definedName name="_kk29" localSheetId="16">#REF!</definedName>
    <definedName name="_kk29">#REF!</definedName>
    <definedName name="_new1">#REF!</definedName>
    <definedName name="②従業者の員数">#REF!</definedName>
    <definedName name="a" localSheetId="16">#REF!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10">#REF!</definedName>
    <definedName name="Avrg" localSheetId="4">#REF!</definedName>
    <definedName name="Avrg" localSheetId="14">#REF!</definedName>
    <definedName name="Avrg" localSheetId="16">#REF!</definedName>
    <definedName name="Avrg" localSheetId="5">#REF!</definedName>
    <definedName name="Avrg" localSheetId="6">#REF!</definedName>
    <definedName name="Avrg" localSheetId="8">#REF!</definedName>
    <definedName name="Avrg" localSheetId="1">#REF!</definedName>
    <definedName name="Avrg">#REF!</definedName>
    <definedName name="avrg1" localSheetId="1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7">国別紙７!$A$4:$AM$35</definedName>
    <definedName name="houjin" localSheetId="3">#REF!</definedName>
    <definedName name="houjin" localSheetId="16">#REF!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3">#REF!</definedName>
    <definedName name="jigyoumeishou" localSheetId="16">#REF!</definedName>
    <definedName name="jigyoumeishou">#REF!</definedName>
    <definedName name="JigyoYubin">#REF!</definedName>
    <definedName name="jiritu" localSheetId="3">#REF!</definedName>
    <definedName name="jiritu" localSheetId="16">#REF!</definedName>
    <definedName name="jiritu">#REF!</definedName>
    <definedName name="ｋ">#N/A</definedName>
    <definedName name="kanagawaken" localSheetId="16">#REF!</definedName>
    <definedName name="kanagawaken">#REF!</definedName>
    <definedName name="KanriJyusyo">#REF!</definedName>
    <definedName name="KanriJyusyoKana">#REF!</definedName>
    <definedName name="KanriShimei">#REF!</definedName>
    <definedName name="KanriYubin">#REF!</definedName>
    <definedName name="kawasaki" localSheetId="16">#REF!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 localSheetId="10">#REF!</definedName>
    <definedName name="KK_03" localSheetId="4">#REF!</definedName>
    <definedName name="KK_03" localSheetId="14">#REF!</definedName>
    <definedName name="KK_03" localSheetId="16">#REF!</definedName>
    <definedName name="KK_03" localSheetId="5">#REF!</definedName>
    <definedName name="KK_03" localSheetId="6">#REF!</definedName>
    <definedName name="KK_03" localSheetId="8">#REF!</definedName>
    <definedName name="KK_03">#REF!</definedName>
    <definedName name="kk_04" localSheetId="16">#REF!</definedName>
    <definedName name="kk_04">#REF!</definedName>
    <definedName name="KK_06" localSheetId="9">#REF!</definedName>
    <definedName name="KK_06" localSheetId="10">#REF!</definedName>
    <definedName name="KK_06" localSheetId="4">#REF!</definedName>
    <definedName name="KK_06" localSheetId="14">#REF!</definedName>
    <definedName name="KK_06" localSheetId="16">#REF!</definedName>
    <definedName name="KK_06" localSheetId="5">#REF!</definedName>
    <definedName name="KK_06" localSheetId="6">#REF!</definedName>
    <definedName name="KK_06" localSheetId="8">#REF!</definedName>
    <definedName name="KK_06">#REF!</definedName>
    <definedName name="kk_07" localSheetId="16">#REF!</definedName>
    <definedName name="kk_07">#REF!</definedName>
    <definedName name="‐㏍08" localSheetId="16">#REF!</definedName>
    <definedName name="‐㏍08">#REF!</definedName>
    <definedName name="KK2_3" localSheetId="9">#REF!</definedName>
    <definedName name="KK2_3" localSheetId="10">#REF!</definedName>
    <definedName name="KK2_3" localSheetId="4">#REF!</definedName>
    <definedName name="KK2_3" localSheetId="14">#REF!</definedName>
    <definedName name="KK2_3" localSheetId="16">#REF!</definedName>
    <definedName name="KK2_3" localSheetId="5">#REF!</definedName>
    <definedName name="KK2_3" localSheetId="6">#REF!</definedName>
    <definedName name="KK2_3" localSheetId="8">#REF!</definedName>
    <definedName name="KK2_3">#REF!</definedName>
    <definedName name="ｋｋｋｋ" localSheetId="16">#REF!</definedName>
    <definedName name="ｋｋｋｋ">#REF!</definedName>
    <definedName name="new">#REF!</definedName>
    <definedName name="nn" localSheetId="16">#REF!</definedName>
    <definedName name="nn">#REF!</definedName>
    <definedName name="o">#REF!</definedName>
    <definedName name="_xlnm.Print_Area" localSheetId="3">国標準様式４!$A$1:$AN$79</definedName>
    <definedName name="_xlnm.Print_Area" localSheetId="2">国別紙１!$A$1:$BE$65</definedName>
    <definedName name="_xlnm.Print_Area" localSheetId="9">国別紙10!$A$1:$AK$27</definedName>
    <definedName name="_xlnm.Print_Area" localSheetId="10">国別紙11!$A$1:$H$20</definedName>
    <definedName name="_xlnm.Print_Area" localSheetId="11">'国別紙23-2'!$A$1:$K$26</definedName>
    <definedName name="_xlnm.Print_Area" localSheetId="4">'国別紙3-1'!$A$1:$I$38</definedName>
    <definedName name="_xlnm.Print_Area" localSheetId="13">国別紙36!$B$1:$AC$51</definedName>
    <definedName name="_xlnm.Print_Area" localSheetId="14">国別紙48!$A$1:$F$18</definedName>
    <definedName name="_xlnm.Print_Area" localSheetId="16">'国別紙51-1'!$A$1:$N$34</definedName>
    <definedName name="_xlnm.Print_Area" localSheetId="5">'国別紙6-1'!$A$1:$AL$49</definedName>
    <definedName name="_xlnm.Print_Area" localSheetId="6">'国別紙6-2'!$A$1:$AK$48</definedName>
    <definedName name="_xlnm.Print_Area" localSheetId="7">国別紙７!$A$1:$AM$35</definedName>
    <definedName name="_xlnm.Print_Area" localSheetId="8">'国別紙9-2'!$A$1:$H$31</definedName>
    <definedName name="_xlnm.Print_Area" localSheetId="17">市参考7!$A$1:$I$52</definedName>
    <definedName name="_xlnm.Print_Area" localSheetId="18">市参考8!$A$1:$L$44</definedName>
    <definedName name="_xlnm.Print_Area" localSheetId="15">市別紙23!$A$1:$AK$97</definedName>
    <definedName name="_xlnm.Print_Area" localSheetId="0">提出書類一覧!$A$1:$G$45</definedName>
    <definedName name="_xlnm.Print_Area" localSheetId="1">様式第６号!$A$1:$AL$57</definedName>
    <definedName name="_xlnm.Print_Titles" localSheetId="2">国別紙１!$5:$6</definedName>
    <definedName name="prtNo">[1]main!#REF!</definedName>
    <definedName name="q">#REF!</definedName>
    <definedName name="qq">#REF!</definedName>
    <definedName name="qwerty">#REF!</definedName>
    <definedName name="Roman_01" localSheetId="3">#REF!</definedName>
    <definedName name="Roman_01" localSheetId="9">#REF!</definedName>
    <definedName name="Roman_01" localSheetId="10">#REF!</definedName>
    <definedName name="Roman_01" localSheetId="12">#REF!</definedName>
    <definedName name="Roman_01" localSheetId="4">#REF!</definedName>
    <definedName name="Roman_01" localSheetId="14">#REF!</definedName>
    <definedName name="Roman_01" localSheetId="16">#REF!</definedName>
    <definedName name="Roman_01" localSheetId="5">#REF!</definedName>
    <definedName name="Roman_01" localSheetId="6">#REF!</definedName>
    <definedName name="Roman_01" localSheetId="7">#REF!</definedName>
    <definedName name="Roman_01" localSheetId="8">#REF!</definedName>
    <definedName name="Roman_01" localSheetId="15">#REF!</definedName>
    <definedName name="Roman_01" localSheetId="20">#REF!</definedName>
    <definedName name="Roman_01" localSheetId="1">#REF!</definedName>
    <definedName name="Roman_01">#REF!</definedName>
    <definedName name="Roman_02" localSheetId="16">#REF!</definedName>
    <definedName name="Roman_02">#REF!</definedName>
    <definedName name="Roman_03" localSheetId="9">#REF!</definedName>
    <definedName name="Roman_03" localSheetId="10">#REF!</definedName>
    <definedName name="Roman_03" localSheetId="12">#REF!</definedName>
    <definedName name="Roman_03" localSheetId="4">#REF!</definedName>
    <definedName name="Roman_03" localSheetId="14">#REF!</definedName>
    <definedName name="Roman_03" localSheetId="16">#REF!</definedName>
    <definedName name="Roman_03" localSheetId="5">#REF!</definedName>
    <definedName name="Roman_03" localSheetId="6">#REF!</definedName>
    <definedName name="Roman_03" localSheetId="7">#REF!</definedName>
    <definedName name="Roman_03" localSheetId="8">#REF!</definedName>
    <definedName name="Roman_03" localSheetId="20">#REF!</definedName>
    <definedName name="Roman_03" localSheetId="1">#REF!</definedName>
    <definedName name="Roman_03">#REF!</definedName>
    <definedName name="Roman_04" localSheetId="9">#REF!</definedName>
    <definedName name="Roman_04" localSheetId="10">#REF!</definedName>
    <definedName name="Roman_04" localSheetId="12">#REF!</definedName>
    <definedName name="Roman_04" localSheetId="4">#REF!</definedName>
    <definedName name="Roman_04" localSheetId="14">#REF!</definedName>
    <definedName name="Roman_04" localSheetId="16">#REF!</definedName>
    <definedName name="Roman_04" localSheetId="5">#REF!</definedName>
    <definedName name="Roman_04" localSheetId="6">#REF!</definedName>
    <definedName name="Roman_04" localSheetId="8">#REF!</definedName>
    <definedName name="Roman_04" localSheetId="20">#REF!</definedName>
    <definedName name="Roman_04" localSheetId="1">#REF!</definedName>
    <definedName name="Roman_04">#REF!</definedName>
    <definedName name="Roman_06" localSheetId="9">#REF!</definedName>
    <definedName name="Roman_06" localSheetId="10">#REF!</definedName>
    <definedName name="Roman_06" localSheetId="4">#REF!</definedName>
    <definedName name="Roman_06" localSheetId="14">#REF!</definedName>
    <definedName name="Roman_06" localSheetId="16">#REF!</definedName>
    <definedName name="Roman_06" localSheetId="5">#REF!</definedName>
    <definedName name="Roman_06" localSheetId="6">#REF!</definedName>
    <definedName name="Roman_06" localSheetId="8">#REF!</definedName>
    <definedName name="Roman_06">#REF!</definedName>
    <definedName name="roman_09" localSheetId="16">#REF!</definedName>
    <definedName name="roman_09">#REF!</definedName>
    <definedName name="roman_11" localSheetId="9">#REF!</definedName>
    <definedName name="roman_11" localSheetId="10">#REF!</definedName>
    <definedName name="roman_11" localSheetId="4">#REF!</definedName>
    <definedName name="roman_11" localSheetId="14">#REF!</definedName>
    <definedName name="roman_11" localSheetId="16">#REF!</definedName>
    <definedName name="roman_11" localSheetId="5">#REF!</definedName>
    <definedName name="roman_11" localSheetId="6">#REF!</definedName>
    <definedName name="roman_11" localSheetId="8">#REF!</definedName>
    <definedName name="roman_11">#REF!</definedName>
    <definedName name="roman11" localSheetId="9">#REF!</definedName>
    <definedName name="roman11" localSheetId="10">#REF!</definedName>
    <definedName name="roman11" localSheetId="4">#REF!</definedName>
    <definedName name="roman11" localSheetId="14">#REF!</definedName>
    <definedName name="roman11" localSheetId="16">#REF!</definedName>
    <definedName name="roman11" localSheetId="5">#REF!</definedName>
    <definedName name="roman11" localSheetId="6">#REF!</definedName>
    <definedName name="roman11" localSheetId="8">#REF!</definedName>
    <definedName name="roman11">#REF!</definedName>
    <definedName name="Roman2_1" localSheetId="9">#REF!</definedName>
    <definedName name="Roman2_1" localSheetId="10">#REF!</definedName>
    <definedName name="Roman2_1" localSheetId="4">#REF!</definedName>
    <definedName name="Roman2_1" localSheetId="14">#REF!</definedName>
    <definedName name="Roman2_1" localSheetId="16">#REF!</definedName>
    <definedName name="Roman2_1" localSheetId="5">#REF!</definedName>
    <definedName name="Roman2_1" localSheetId="6">#REF!</definedName>
    <definedName name="Roman2_1" localSheetId="8">#REF!</definedName>
    <definedName name="Roman2_1">#REF!</definedName>
    <definedName name="Roman2_3" localSheetId="9">#REF!</definedName>
    <definedName name="Roman2_3" localSheetId="10">#REF!</definedName>
    <definedName name="Roman2_3" localSheetId="4">#REF!</definedName>
    <definedName name="Roman2_3" localSheetId="14">#REF!</definedName>
    <definedName name="Roman2_3" localSheetId="16">#REF!</definedName>
    <definedName name="Roman2_3" localSheetId="5">#REF!</definedName>
    <definedName name="Roman2_3" localSheetId="6">#REF!</definedName>
    <definedName name="Roman2_3" localSheetId="8">#REF!</definedName>
    <definedName name="Roman2_3">#REF!</definedName>
    <definedName name="roman31" localSheetId="9">#REF!</definedName>
    <definedName name="roman31" localSheetId="10">#REF!</definedName>
    <definedName name="roman31" localSheetId="4">#REF!</definedName>
    <definedName name="roman31" localSheetId="14">#REF!</definedName>
    <definedName name="roman31" localSheetId="16">#REF!</definedName>
    <definedName name="roman31" localSheetId="5">#REF!</definedName>
    <definedName name="roman31" localSheetId="6">#REF!</definedName>
    <definedName name="roman31" localSheetId="8">#REF!</definedName>
    <definedName name="roman31">#REF!</definedName>
    <definedName name="roman33" localSheetId="16">#REF!</definedName>
    <definedName name="roman33">#REF!</definedName>
    <definedName name="roman4_3" localSheetId="16">#REF!</definedName>
    <definedName name="roman4_3">#REF!</definedName>
    <definedName name="roman43" localSheetId="16">#REF!</definedName>
    <definedName name="roman43">#REF!</definedName>
    <definedName name="roman7_1" localSheetId="16">#REF!</definedName>
    <definedName name="roman7_1">#REF!</definedName>
    <definedName name="roman77" localSheetId="16">#REF!</definedName>
    <definedName name="roman77">#REF!</definedName>
    <definedName name="romann_12" localSheetId="16">#REF!</definedName>
    <definedName name="romann_12">#REF!</definedName>
    <definedName name="romann_66" localSheetId="16">#REF!</definedName>
    <definedName name="romann_66">#REF!</definedName>
    <definedName name="romann33" localSheetId="1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6">#REF!</definedName>
    <definedName name="serv">#REF!</definedName>
    <definedName name="serv_" localSheetId="16">#REF!</definedName>
    <definedName name="serv_">#REF!</definedName>
    <definedName name="Serv_LIST" localSheetId="9">#REF!</definedName>
    <definedName name="Serv_LIST" localSheetId="10">#REF!</definedName>
    <definedName name="Serv_LIST" localSheetId="4">#REF!</definedName>
    <definedName name="Serv_LIST" localSheetId="14">#REF!</definedName>
    <definedName name="Serv_LIST" localSheetId="16">#REF!</definedName>
    <definedName name="Serv_LIST" localSheetId="5">#REF!</definedName>
    <definedName name="Serv_LIST" localSheetId="6">#REF!</definedName>
    <definedName name="Serv_LIST" localSheetId="8">#REF!</definedName>
    <definedName name="Serv_LIST">#REF!</definedName>
    <definedName name="servo1" localSheetId="9">#REF!</definedName>
    <definedName name="servo1" localSheetId="10">#REF!</definedName>
    <definedName name="servo1" localSheetId="4">#REF!</definedName>
    <definedName name="servo1" localSheetId="14">#REF!</definedName>
    <definedName name="servo1" localSheetId="16">#REF!</definedName>
    <definedName name="servo1" localSheetId="5">#REF!</definedName>
    <definedName name="servo1" localSheetId="6">#REF!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6">#REF!</definedName>
    <definedName name="siharai">#REF!</definedName>
    <definedName name="sikuchouson" localSheetId="16">#REF!</definedName>
    <definedName name="sikuchouson">#REF!</definedName>
    <definedName name="sinseisaki" localSheetId="16">#REF!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9">#REF!</definedName>
    <definedName name="ｔａｂｉｅ＿04" localSheetId="10">#REF!</definedName>
    <definedName name="ｔａｂｉｅ＿04" localSheetId="4">#REF!</definedName>
    <definedName name="ｔａｂｉｅ＿04" localSheetId="14">#REF!</definedName>
    <definedName name="ｔａｂｉｅ＿04" localSheetId="16">#REF!</definedName>
    <definedName name="ｔａｂｉｅ＿04" localSheetId="5">#REF!</definedName>
    <definedName name="ｔａｂｉｅ＿04" localSheetId="6">#REF!</definedName>
    <definedName name="ｔａｂｉｅ＿04" localSheetId="8">#REF!</definedName>
    <definedName name="ｔａｂｉｅ＿04">#REF!</definedName>
    <definedName name="table_03" localSheetId="9">#REF!</definedName>
    <definedName name="table_03" localSheetId="10">#REF!</definedName>
    <definedName name="table_03" localSheetId="4">#REF!</definedName>
    <definedName name="table_03" localSheetId="14">#REF!</definedName>
    <definedName name="table_03" localSheetId="16">#REF!</definedName>
    <definedName name="table_03" localSheetId="5">#REF!</definedName>
    <definedName name="table_03" localSheetId="6">#REF!</definedName>
    <definedName name="table_03" localSheetId="8">#REF!</definedName>
    <definedName name="table_03">#REF!</definedName>
    <definedName name="table_06" localSheetId="9">#REF!</definedName>
    <definedName name="table_06" localSheetId="10">#REF!</definedName>
    <definedName name="table_06" localSheetId="4">#REF!</definedName>
    <definedName name="table_06" localSheetId="14">#REF!</definedName>
    <definedName name="table_06" localSheetId="16">#REF!</definedName>
    <definedName name="table_06" localSheetId="5">#REF!</definedName>
    <definedName name="table_06" localSheetId="6">#REF!</definedName>
    <definedName name="table_06" localSheetId="8">#REF!</definedName>
    <definedName name="table_06">#REF!</definedName>
    <definedName name="table2_3" localSheetId="9">#REF!</definedName>
    <definedName name="table2_3" localSheetId="10">#REF!</definedName>
    <definedName name="table2_3" localSheetId="4">#REF!</definedName>
    <definedName name="table2_3" localSheetId="14">#REF!</definedName>
    <definedName name="table2_3" localSheetId="16">#REF!</definedName>
    <definedName name="table2_3" localSheetId="5">#REF!</definedName>
    <definedName name="table2_3" localSheetId="6">#REF!</definedName>
    <definedName name="table2_3" localSheetId="8">#REF!</definedName>
    <definedName name="table2_3">#REF!</definedName>
    <definedName name="tanaka">#REF!</definedName>
    <definedName name="tanaka1">#REF!</definedName>
    <definedName name="tanaka2">#REF!</definedName>
    <definedName name="tapi2" localSheetId="9">#REF!</definedName>
    <definedName name="tapi2" localSheetId="10">#REF!</definedName>
    <definedName name="tapi2" localSheetId="4">#REF!</definedName>
    <definedName name="tapi2" localSheetId="14">#REF!</definedName>
    <definedName name="tapi2" localSheetId="16">#REF!</definedName>
    <definedName name="tapi2" localSheetId="5">#REF!</definedName>
    <definedName name="tapi2" localSheetId="6">#REF!</definedName>
    <definedName name="tapi2" localSheetId="8">#REF!</definedName>
    <definedName name="tapi2">#REF!</definedName>
    <definedName name="tebie_07" localSheetId="16">#REF!</definedName>
    <definedName name="tebie_07">#REF!</definedName>
    <definedName name="tebie_o7" localSheetId="16">#REF!</definedName>
    <definedName name="tebie_o7">#REF!</definedName>
    <definedName name="tebie07" localSheetId="16">#REF!</definedName>
    <definedName name="tebie07">#REF!</definedName>
    <definedName name="tebie08" localSheetId="9">#REF!</definedName>
    <definedName name="tebie08" localSheetId="10">#REF!</definedName>
    <definedName name="tebie08" localSheetId="4">#REF!</definedName>
    <definedName name="tebie08" localSheetId="14">#REF!</definedName>
    <definedName name="tebie08" localSheetId="16">#REF!</definedName>
    <definedName name="tebie08" localSheetId="5">#REF!</definedName>
    <definedName name="tebie08" localSheetId="6">#REF!</definedName>
    <definedName name="tebie08" localSheetId="8">#REF!</definedName>
    <definedName name="tebie08">#REF!</definedName>
    <definedName name="tebie33" localSheetId="16">#REF!</definedName>
    <definedName name="tebie33">#REF!</definedName>
    <definedName name="tebiroo" localSheetId="16">#REF!</definedName>
    <definedName name="tebiroo">#REF!</definedName>
    <definedName name="teble" localSheetId="16">#REF!</definedName>
    <definedName name="teble">#REF!</definedName>
    <definedName name="teble_09" localSheetId="16">#REF!</definedName>
    <definedName name="teble_09">#REF!</definedName>
    <definedName name="teble77" localSheetId="1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6">#REF!</definedName>
    <definedName name="yokohama">#REF!</definedName>
    <definedName name="z">#REF!</definedName>
    <definedName name="ア">#REF!</definedName>
    <definedName name="あ" localSheetId="16">#REF!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6">#REF!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加算" localSheetId="3">#REF!</definedName>
    <definedName name="加算" localSheetId="10">#REF!</definedName>
    <definedName name="加算" localSheetId="8">#REF!</definedName>
    <definedName name="加算">#REF!</definedName>
    <definedName name="確認">#N/A</definedName>
    <definedName name="看護時間" localSheetId="3">#REF!</definedName>
    <definedName name="看護時間" localSheetId="16">#REF!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20">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3">#REF!</definedName>
    <definedName name="食事" localSheetId="9">#REF!</definedName>
    <definedName name="食事" localSheetId="10">#REF!</definedName>
    <definedName name="食事" localSheetId="4">#REF!</definedName>
    <definedName name="食事" localSheetId="14">#REF!</definedName>
    <definedName name="食事" localSheetId="16">#REF!</definedName>
    <definedName name="食事" localSheetId="5">#REF!</definedName>
    <definedName name="食事" localSheetId="6">#REF!</definedName>
    <definedName name="食事" localSheetId="8">#REF!</definedName>
    <definedName name="食事">#REF!</definedName>
    <definedName name="生活介護">選択肢!$B$7:$K$7</definedName>
    <definedName name="生活訓練">選択肢!$B$17:$K$17</definedName>
    <definedName name="体制等状況一覧" localSheetId="3">#REF!</definedName>
    <definedName name="体制等状況一覧" localSheetId="16">#REF!</definedName>
    <definedName name="体制等状況一覧">#REF!</definedName>
    <definedName name="台帳">[5]D台帳!$A$6:$AF$3439</definedName>
    <definedName name="短期入所・空床利用型">選択肢!$B$9:$K$9</definedName>
    <definedName name="短期入所・単独型">選択肢!$B$10:$K$10</definedName>
    <definedName name="短期入所・併設型">選択肢!$B$8:$K$8</definedName>
    <definedName name="町っ油" localSheetId="3">#REF!</definedName>
    <definedName name="町っ油" localSheetId="9">#REF!</definedName>
    <definedName name="町っ油" localSheetId="10">#REF!</definedName>
    <definedName name="町っ油" localSheetId="4">#REF!</definedName>
    <definedName name="町っ油" localSheetId="14">#REF!</definedName>
    <definedName name="町っ油" localSheetId="16">#REF!</definedName>
    <definedName name="町っ油" localSheetId="5">#REF!</definedName>
    <definedName name="町っ油" localSheetId="6">#REF!</definedName>
    <definedName name="町っ油" localSheetId="8">#REF!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3">#REF!</definedName>
    <definedName name="夜勤職員" localSheetId="10">#REF!</definedName>
    <definedName name="夜勤職員" localSheetId="8">#REF!</definedName>
    <definedName name="夜勤職員">#REF!</definedName>
    <definedName name="利用日数記入例" localSheetId="9">#REF!</definedName>
    <definedName name="利用日数記入例" localSheetId="10">#REF!</definedName>
    <definedName name="利用日数記入例" localSheetId="4">#REF!</definedName>
    <definedName name="利用日数記入例" localSheetId="14">#REF!</definedName>
    <definedName name="利用日数記入例" localSheetId="16">#REF!</definedName>
    <definedName name="利用日数記入例" localSheetId="5">#REF!</definedName>
    <definedName name="利用日数記入例" localSheetId="6">#REF!</definedName>
    <definedName name="利用日数記入例" localSheetId="8">#REF!</definedName>
    <definedName name="利用日数記入例" localSheetId="20">#REF!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60" l="1"/>
  <c r="Y45" i="60" s="1"/>
  <c r="Y28" i="60"/>
  <c r="S18" i="59"/>
  <c r="S13" i="59"/>
  <c r="S12" i="59"/>
  <c r="S28" i="57"/>
  <c r="AE25" i="57"/>
  <c r="S13" i="57"/>
  <c r="S12" i="57"/>
  <c r="S28" i="56"/>
  <c r="AE25" i="56"/>
  <c r="S13" i="56" s="1"/>
  <c r="S12" i="56"/>
  <c r="G91" i="36" l="1"/>
  <c r="Z89" i="36"/>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R89" i="36" s="1"/>
  <c r="AF89" i="36" s="1"/>
  <c r="AK82" i="36"/>
  <c r="AK81" i="36"/>
  <c r="AK80" i="36"/>
  <c r="AK79" i="36"/>
  <c r="AK78" i="36"/>
  <c r="AK77" i="36"/>
  <c r="AK76" i="36"/>
  <c r="AK75" i="36"/>
  <c r="AK74" i="36"/>
  <c r="AK73" i="36"/>
  <c r="AK72" i="36"/>
  <c r="AK71" i="36"/>
  <c r="AK70" i="36"/>
  <c r="AK69" i="36"/>
  <c r="AK68" i="36"/>
  <c r="AK67" i="36"/>
  <c r="AK66" i="36"/>
  <c r="AK65" i="36"/>
  <c r="AK64" i="36"/>
  <c r="AK63" i="36"/>
  <c r="H94" i="36" s="1"/>
  <c r="AK62" i="36"/>
  <c r="AK61" i="36"/>
  <c r="AK60" i="36"/>
  <c r="AK59" i="36"/>
  <c r="AK58" i="36"/>
  <c r="G90"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R40" i="36" s="1"/>
  <c r="AF40" i="36" s="1"/>
  <c r="AK33" i="36"/>
  <c r="AK32" i="36"/>
  <c r="AK31" i="36"/>
  <c r="AK30" i="36"/>
  <c r="AK29" i="36"/>
  <c r="AK28" i="36"/>
  <c r="AK27" i="36"/>
  <c r="AK26" i="36"/>
  <c r="AK25" i="36"/>
  <c r="AK24" i="36"/>
  <c r="AK23" i="36"/>
  <c r="AK22" i="36"/>
  <c r="AK21" i="36"/>
  <c r="AK20" i="36"/>
  <c r="G46" i="36" s="1"/>
  <c r="AK19" i="36"/>
  <c r="AK18" i="36"/>
  <c r="AK17" i="36"/>
  <c r="AK16" i="36"/>
  <c r="AK15" i="36"/>
  <c r="AK14" i="36"/>
  <c r="AK13" i="36"/>
  <c r="AK12" i="36"/>
  <c r="AK11" i="36"/>
  <c r="AK10" i="36"/>
  <c r="AK9" i="36"/>
  <c r="H45" i="36" s="1"/>
  <c r="AK6" i="36"/>
  <c r="Z38" i="36" s="1"/>
  <c r="U49" i="62"/>
  <c r="AL50" i="62"/>
  <c r="AJ48" i="62"/>
  <c r="AD49" i="62"/>
  <c r="U48" i="62"/>
  <c r="O50" i="62"/>
  <c r="I50" i="62"/>
  <c r="F48" i="62"/>
  <c r="D48" i="62"/>
  <c r="AJ39" i="62"/>
  <c r="AJ38" i="62"/>
  <c r="AL38" i="62" s="1"/>
  <c r="E43" i="62" s="1"/>
  <c r="AJ31" i="62"/>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H31" i="62"/>
  <c r="G31" i="62"/>
  <c r="F31" i="62"/>
  <c r="AK30" i="62"/>
  <c r="AL30" i="62" s="1"/>
  <c r="AK29" i="62"/>
  <c r="AL29" i="62" s="1"/>
  <c r="AL28" i="62"/>
  <c r="AK28" i="62"/>
  <c r="AK27" i="62"/>
  <c r="AL27" i="62" s="1"/>
  <c r="AK26" i="62"/>
  <c r="AL26" i="62" s="1"/>
  <c r="AK25" i="62"/>
  <c r="AL25" i="62" s="1"/>
  <c r="AK24" i="62"/>
  <c r="AL24" i="62" s="1"/>
  <c r="AK23" i="62"/>
  <c r="AL23" i="62" s="1"/>
  <c r="AL22" i="62"/>
  <c r="AK22" i="62"/>
  <c r="AK21" i="62"/>
  <c r="AL21" i="62" s="1"/>
  <c r="AK20" i="62"/>
  <c r="AL20" i="62" s="1"/>
  <c r="AK19" i="62"/>
  <c r="AL19" i="62" s="1"/>
  <c r="AK18" i="62"/>
  <c r="AL18" i="62" s="1"/>
  <c r="AK17" i="62"/>
  <c r="AL17" i="62" s="1"/>
  <c r="AK16" i="62"/>
  <c r="AL16" i="62" s="1"/>
  <c r="AK15" i="62"/>
  <c r="AL15" i="62" s="1"/>
  <c r="AK14" i="62"/>
  <c r="AL14" i="62" s="1"/>
  <c r="AK13" i="62"/>
  <c r="AL13" i="62" s="1"/>
  <c r="AK12" i="62"/>
  <c r="AL12" i="62" s="1"/>
  <c r="AK11" i="62"/>
  <c r="AL11" i="62" s="1"/>
  <c r="AG10" i="62"/>
  <c r="AF10" i="62"/>
  <c r="AE10" i="62"/>
  <c r="AD10" i="62"/>
  <c r="AC10" i="62"/>
  <c r="AB10" i="62"/>
  <c r="AA10" i="62"/>
  <c r="Z10" i="62"/>
  <c r="Y10" i="62"/>
  <c r="X10" i="62"/>
  <c r="W10" i="62"/>
  <c r="V10" i="62"/>
  <c r="U10" i="62"/>
  <c r="T10" i="62"/>
  <c r="S10" i="62"/>
  <c r="R10" i="62"/>
  <c r="Q10" i="62"/>
  <c r="P10" i="62"/>
  <c r="O10" i="62"/>
  <c r="N10" i="62"/>
  <c r="M10" i="62"/>
  <c r="L10" i="62"/>
  <c r="K10" i="62"/>
  <c r="J10" i="62"/>
  <c r="I10" i="62"/>
  <c r="H10" i="62"/>
  <c r="G10" i="62"/>
  <c r="F10" i="62"/>
  <c r="AJ10" i="62" s="1"/>
  <c r="AG9" i="62"/>
  <c r="AF9" i="62"/>
  <c r="AE9" i="62"/>
  <c r="AD9" i="62"/>
  <c r="AC9" i="62"/>
  <c r="AB9" i="62"/>
  <c r="AA9" i="62"/>
  <c r="Z9" i="62"/>
  <c r="Y9" i="62"/>
  <c r="X9" i="62"/>
  <c r="W9" i="62"/>
  <c r="V9" i="62"/>
  <c r="U9" i="62"/>
  <c r="T9" i="62"/>
  <c r="S9" i="62"/>
  <c r="R9" i="62"/>
  <c r="Q9" i="62"/>
  <c r="P9" i="62"/>
  <c r="O9" i="62"/>
  <c r="N9" i="62"/>
  <c r="M9" i="62"/>
  <c r="L9" i="62"/>
  <c r="K9" i="62"/>
  <c r="J9" i="62"/>
  <c r="I9" i="62"/>
  <c r="H9" i="62"/>
  <c r="G9" i="62"/>
  <c r="F9" i="62"/>
  <c r="AI9" i="62" s="1"/>
  <c r="AH9" i="62" l="1"/>
  <c r="AH10" i="62"/>
  <c r="AI10" i="62"/>
  <c r="G39" i="36"/>
  <c r="H91" i="36"/>
  <c r="H92" i="36"/>
  <c r="G95" i="36"/>
  <c r="G88" i="36"/>
  <c r="H95" i="36"/>
  <c r="G43" i="36"/>
  <c r="AK34" i="36"/>
  <c r="R38" i="36" s="1"/>
  <c r="AC38" i="36" s="1"/>
  <c r="H43" i="36"/>
  <c r="G45" i="36"/>
  <c r="H46" i="36"/>
  <c r="G92" i="36"/>
  <c r="AK83" i="36"/>
  <c r="R87" i="36" s="1"/>
  <c r="AC87" i="36" s="1"/>
  <c r="G94" i="36"/>
  <c r="G41" i="36"/>
  <c r="G42" i="36"/>
  <c r="H42" i="36"/>
  <c r="AK31" i="62"/>
  <c r="AL31" i="62" s="1"/>
  <c r="I48" i="62"/>
  <c r="AM49" i="62"/>
  <c r="O48" i="62"/>
  <c r="L48" i="62"/>
  <c r="X48" i="62"/>
  <c r="X49" i="62"/>
  <c r="AG48" i="62"/>
  <c r="AG49" i="62"/>
  <c r="AJ49" i="62"/>
  <c r="AL49" i="62"/>
  <c r="U50" i="62"/>
  <c r="I49" i="62"/>
  <c r="C50" i="62"/>
  <c r="R48" i="62"/>
  <c r="F49" i="62"/>
  <c r="E50" i="62"/>
  <c r="L49" i="62"/>
  <c r="AA48" i="62"/>
  <c r="O49" i="62"/>
  <c r="AD48" i="62"/>
  <c r="R49" i="62"/>
  <c r="C49" i="62"/>
  <c r="E49" i="62"/>
  <c r="C48" i="62"/>
  <c r="D49" i="62"/>
  <c r="AJ9" i="62"/>
  <c r="C43" i="62"/>
  <c r="E48" i="62"/>
  <c r="AL48" i="62"/>
  <c r="AA49" i="62"/>
  <c r="AG50" i="62"/>
  <c r="AA50" i="62"/>
  <c r="AM48" i="62"/>
  <c r="G96" i="36" l="1"/>
  <c r="AC95" i="36" s="1"/>
  <c r="T95" i="36"/>
  <c r="AF95" i="36" s="1"/>
  <c r="G47" i="36"/>
  <c r="AC46" i="36" s="1"/>
  <c r="T46" i="36"/>
  <c r="AF46" i="36" s="1"/>
</calcChain>
</file>

<file path=xl/sharedStrings.xml><?xml version="1.0" encoding="utf-8"?>
<sst xmlns="http://schemas.openxmlformats.org/spreadsheetml/2006/main" count="1270" uniqueCount="814">
  <si>
    <t>職種</t>
    <rPh sb="0" eb="2">
      <t>ショクシュ</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</si>
  <si>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</si>
  <si>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</si>
  <si>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</si>
  <si>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</si>
  <si>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</si>
  <si>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</si>
  <si>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</si>
  <si>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事業所名</t>
    <rPh sb="0" eb="3">
      <t>ジギョウショ</t>
    </rPh>
    <rPh sb="3" eb="4">
      <t>メイ</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</si>
  <si>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</si>
  <si>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</si>
  <si>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</si>
  <si>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</si>
  <si>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所在地</t>
    <rPh sb="0" eb="3">
      <t>ショザイチ</t>
    </rPh>
    <phoneticPr fontId="3"/>
  </si>
  <si>
    <t>電話番号</t>
    <rPh sb="0" eb="2">
      <t>デンワ</t>
    </rPh>
    <rPh sb="2" eb="4">
      <t>バンゴウ</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</si>
  <si>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</si>
  <si>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</si>
  <si>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</si>
  <si>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</si>
  <si>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</si>
  <si>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</si>
  <si>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事業所・施設の名称</t>
    <rPh sb="0" eb="3">
      <t>ジギョウショ</t>
    </rPh>
    <rPh sb="4" eb="6">
      <t>シセツ</t>
    </rPh>
    <rPh sb="7" eb="9">
      <t>メイショウ</t>
    </rPh>
    <phoneticPr fontId="3"/>
  </si>
  <si>
    <t>人</t>
    <rPh sb="0" eb="1">
      <t>ニン</t>
    </rPh>
    <phoneticPr fontId="3"/>
  </si>
  <si>
    <t>就職先事業所名</t>
    <rPh sb="0" eb="3">
      <t>シュウショクサキ</t>
    </rPh>
    <rPh sb="3" eb="6">
      <t>ジギョウショ</t>
    </rPh>
    <rPh sb="6" eb="7">
      <t>メイ</t>
    </rPh>
    <phoneticPr fontId="3"/>
  </si>
  <si>
    <t>加算項目</t>
  </si>
  <si>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</si>
  <si>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</si>
  <si>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</si>
  <si>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</si>
  <si>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</si>
  <si>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</si>
  <si>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</si>
  <si>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</si>
  <si>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</si>
  <si>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</si>
  <si>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</si>
  <si>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</si>
  <si>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</si>
  <si>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</si>
  <si>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</si>
  <si>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</si>
  <si>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</si>
  <si>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</si>
  <si>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</si>
  <si>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</si>
  <si>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</si>
  <si>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</si>
  <si>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</si>
  <si>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</si>
  <si>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</si>
  <si>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</si>
  <si>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</si>
  <si>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</si>
  <si>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</si>
  <si>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</si>
  <si>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</si>
  <si>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</si>
  <si>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</si>
  <si>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</si>
  <si>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</si>
  <si>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</si>
  <si>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</si>
  <si>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</si>
  <si>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</si>
  <si>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</si>
  <si>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</si>
  <si>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</si>
  <si>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</si>
  <si>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</si>
  <si>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</si>
  <si>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</si>
  <si>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</si>
  <si>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</si>
  <si>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</si>
  <si>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</si>
  <si>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</si>
  <si>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</si>
  <si>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</si>
  <si>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</si>
  <si>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</si>
  <si>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</si>
  <si>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</si>
  <si>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</si>
  <si>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</si>
  <si>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</si>
  <si>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</si>
  <si>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</si>
  <si>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</si>
  <si>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</si>
  <si>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</si>
  <si>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</si>
  <si>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Ａ．Ｂ</t>
    <phoneticPr fontId="3"/>
  </si>
  <si>
    <t>Ｃ．Ｄ</t>
    <phoneticPr fontId="3"/>
  </si>
  <si>
    <t>Ｅ．Ｆ</t>
    <phoneticPr fontId="3"/>
  </si>
  <si>
    <t>Ｇ．Ｈ</t>
    <phoneticPr fontId="3"/>
  </si>
  <si>
    <t>Ｉ．Ｊ</t>
    <phoneticPr fontId="3"/>
  </si>
  <si>
    <t>Ｋ．Ｌ</t>
    <phoneticPr fontId="3"/>
  </si>
  <si>
    <t>Ｍ．Ｎ</t>
    <phoneticPr fontId="3"/>
  </si>
  <si>
    <t>Ｏ．Ｐ</t>
    <phoneticPr fontId="3"/>
  </si>
  <si>
    <t>Ｑ．Ｒ</t>
    <phoneticPr fontId="3"/>
  </si>
  <si>
    <t>Ｓ．Ｔ</t>
    <phoneticPr fontId="3"/>
  </si>
  <si>
    <t>Ｕ．Ｖ</t>
    <phoneticPr fontId="3"/>
  </si>
  <si>
    <t>Ｗ．Ｘ</t>
    <phoneticPr fontId="3"/>
  </si>
  <si>
    <t>Ｙ．Ｚ</t>
    <phoneticPr fontId="3"/>
  </si>
  <si>
    <t>（加算Ⅲの場合）</t>
    <rPh sb="1" eb="3">
      <t>カサン</t>
    </rPh>
    <rPh sb="5" eb="7">
      <t>バアイ</t>
    </rPh>
    <phoneticPr fontId="1"/>
  </si>
  <si>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</si>
  <si>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</si>
  <si>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</si>
  <si>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</si>
  <si>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社会生活支援特別加算</t>
    <phoneticPr fontId="1"/>
  </si>
  <si>
    <t>届出様式
（全加算共通）</t>
    <rPh sb="0" eb="2">
      <t>トドケデ</t>
    </rPh>
    <rPh sb="2" eb="4">
      <t>ヨウシキ</t>
    </rPh>
    <rPh sb="6" eb="9">
      <t>ゼンカサン</t>
    </rPh>
    <rPh sb="9" eb="11">
      <t>キョウツウ</t>
    </rPh>
    <phoneticPr fontId="1"/>
  </si>
  <si>
    <t>添付書類等</t>
    <rPh sb="0" eb="2">
      <t>テンプ</t>
    </rPh>
    <rPh sb="2" eb="4">
      <t>ショルイ</t>
    </rPh>
    <rPh sb="4" eb="5">
      <t>トウ</t>
    </rPh>
    <phoneticPr fontId="1"/>
  </si>
  <si>
    <t>年</t>
    <rPh sb="0" eb="1">
      <t>ネン</t>
    </rPh>
    <phoneticPr fontId="3"/>
  </si>
  <si>
    <t>訓練等給付</t>
    <rPh sb="0" eb="3">
      <t>クンレントウ</t>
    </rPh>
    <rPh sb="3" eb="5">
      <t>キュウフ</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</si>
  <si>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</si>
  <si>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</si>
  <si>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</si>
  <si>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</si>
  <si>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</si>
  <si>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</si>
  <si>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</si>
  <si>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</si>
  <si>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</si>
  <si>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</si>
  <si>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</si>
  <si>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１．なし　　２．あり</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</si>
  <si>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</si>
  <si>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</si>
  <si>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</si>
  <si>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　１．なし　　３．Ⅱ　　４．Ⅲ　　５．Ⅰ</t>
    <phoneticPr fontId="3"/>
  </si>
  <si>
    <t>指定管理者制度適用区分</t>
    <rPh sb="0" eb="2">
      <t>シテイ</t>
    </rPh>
    <rPh sb="2" eb="5">
      <t>カンリシャ</t>
    </rPh>
    <rPh sb="5" eb="7">
      <t>セイド</t>
    </rPh>
    <rPh sb="7" eb="9">
      <t>テキヨウ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</si>
  <si>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</si>
  <si>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</si>
  <si>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施設区分</t>
    <rPh sb="0" eb="2">
      <t>シセツ</t>
    </rPh>
    <rPh sb="2" eb="4">
      <t>クブン</t>
    </rPh>
    <phoneticPr fontId="3"/>
  </si>
  <si>
    <t>福祉専門職員配置等</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</si>
  <si>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</si>
  <si>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</si>
  <si>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</si>
  <si>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送迎体制</t>
    <rPh sb="0" eb="2">
      <t>ソウゲイ</t>
    </rPh>
    <rPh sb="2" eb="4">
      <t>タイセイ</t>
    </rPh>
    <phoneticPr fontId="3"/>
  </si>
  <si>
    <t>　１．なし　　３．Ⅰ　　４．Ⅱ</t>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</si>
  <si>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</si>
  <si>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</si>
  <si>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</si>
  <si>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共生型サービス対象区分</t>
    <rPh sb="0" eb="3">
      <t>キョウセイガタ</t>
    </rPh>
    <rPh sb="7" eb="9">
      <t>タイショウ</t>
    </rPh>
    <rPh sb="9" eb="11">
      <t>クブン</t>
    </rPh>
    <phoneticPr fontId="3"/>
  </si>
  <si>
    <t>地域生活移行個別支援</t>
    <rPh sb="0" eb="2">
      <t>チイキ</t>
    </rPh>
    <rPh sb="2" eb="4">
      <t>セイカツ</t>
    </rPh>
    <rPh sb="4" eb="6">
      <t>イコウ</t>
    </rPh>
    <rPh sb="6" eb="8">
      <t>コベツ</t>
    </rPh>
    <rPh sb="8" eb="10">
      <t>シエン</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</si>
  <si>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</si>
  <si>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</si>
  <si>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</si>
  <si>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</si>
  <si>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</si>
  <si>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</si>
  <si>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</si>
  <si>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</si>
  <si>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</si>
  <si>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</si>
  <si>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</si>
  <si>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</si>
  <si>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</si>
  <si>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</si>
  <si>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</si>
  <si>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</si>
  <si>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</si>
  <si>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</si>
  <si>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</si>
  <si>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</si>
  <si>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</si>
  <si>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※１</t>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</si>
  <si>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</si>
  <si>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</si>
  <si>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</si>
  <si>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</si>
  <si>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</si>
  <si>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</si>
  <si>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</si>
  <si>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</si>
  <si>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</si>
  <si>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</si>
  <si>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</si>
  <si>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</si>
  <si>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</si>
  <si>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リハビリテーション加算</t>
    <rPh sb="9" eb="11">
      <t>カサン</t>
    </rPh>
    <phoneticPr fontId="1"/>
  </si>
  <si>
    <t>送迎加算</t>
  </si>
  <si>
    <t>・社会福祉士等の資格者証の写し</t>
    <rPh sb="8" eb="12">
      <t>シカクシャショウ</t>
    </rPh>
    <rPh sb="13" eb="14">
      <t>ウツ</t>
    </rPh>
    <phoneticPr fontId="1"/>
  </si>
  <si>
    <t>(業務委託する場合）
・業務委託契約書の写し</t>
    <rPh sb="1" eb="3">
      <t>ギョウム</t>
    </rPh>
    <rPh sb="3" eb="5">
      <t>イタク</t>
    </rPh>
    <rPh sb="7" eb="9">
      <t>バアイ</t>
    </rPh>
    <phoneticPr fontId="1"/>
  </si>
  <si>
    <t>・該当する資格を証する書類の写し</t>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</si>
  <si>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</si>
  <si>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就労移行支援体制加算★</t>
    <rPh sb="8" eb="10">
      <t>カサン</t>
    </rPh>
    <phoneticPr fontId="1"/>
  </si>
  <si>
    <t>（加算Ⅰ、加算Ⅱの場合）</t>
    <rPh sb="1" eb="3">
      <t>カサン</t>
    </rPh>
    <rPh sb="5" eb="7">
      <t>カサン</t>
    </rPh>
    <rPh sb="9" eb="11">
      <t>バアイ</t>
    </rPh>
    <phoneticPr fontId="1"/>
  </si>
  <si>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</si>
  <si>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</si>
  <si>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・指定医療機関等との連携により有資格者の指導体制を整える場合は、連携を確認できるもの（契約書等）</t>
    <rPh sb="32" eb="34">
      <t>レンケイ</t>
    </rPh>
    <rPh sb="35" eb="37">
      <t>カクニン</t>
    </rPh>
    <rPh sb="43" eb="46">
      <t>ケイヤクショ</t>
    </rPh>
    <rPh sb="46" eb="47">
      <t>トウ</t>
    </rPh>
    <phoneticPr fontId="1"/>
  </si>
  <si>
    <t>・研修の開催日時、参加者、研修内容等がわかる資料</t>
  </si>
  <si>
    <t>・関連スタッフ（医師、理学療法士、作業療法士その他の職種の者）の資格者証の写し</t>
    <rPh sb="1" eb="3">
      <t>カンレン</t>
    </rPh>
    <rPh sb="8" eb="10">
      <t>イシ</t>
    </rPh>
    <rPh sb="11" eb="16">
      <t>リガクリョウホウシ</t>
    </rPh>
    <rPh sb="17" eb="22">
      <t>サギョウリョウホウシ</t>
    </rPh>
    <rPh sb="24" eb="25">
      <t>タ</t>
    </rPh>
    <rPh sb="26" eb="28">
      <t>ショクシュ</t>
    </rPh>
    <rPh sb="29" eb="30">
      <t>モノ</t>
    </rPh>
    <rPh sb="32" eb="36">
      <t>シカクシャショウ</t>
    </rPh>
    <rPh sb="37" eb="38">
      <t>ウツ</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</si>
  <si>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</si>
  <si>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※共生型事業所で送迎加算を算定する場合、算定要件の利用者数には介護保険の利用者は含まない。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1" eb="33">
      <t>カイゴ</t>
    </rPh>
    <rPh sb="33" eb="35">
      <t>ホケン</t>
    </rPh>
    <rPh sb="36" eb="39">
      <t>リヨウシャ</t>
    </rPh>
    <rPh sb="40" eb="41">
      <t>フク</t>
    </rPh>
    <phoneticPr fontId="1"/>
  </si>
  <si>
    <t>　１　新規　　　　　　２　変更　　　　　　３　終了</t>
    <rPh sb="3" eb="5">
      <t>シンキ</t>
    </rPh>
    <rPh sb="13" eb="15">
      <t>ヘンコウ</t>
    </rPh>
    <rPh sb="23" eb="25">
      <t>シュウリョウ</t>
    </rPh>
    <phoneticPr fontId="3"/>
  </si>
  <si>
    <t>経歴書</t>
    <rPh sb="0" eb="1">
      <t>キョウ</t>
    </rPh>
    <rPh sb="1" eb="2">
      <t>レキ</t>
    </rPh>
    <rPh sb="2" eb="3">
      <t>ショ</t>
    </rPh>
    <phoneticPr fontId="3"/>
  </si>
  <si>
    <t>(                         )</t>
    <phoneticPr fontId="3"/>
  </si>
  <si>
    <t>事業所の名称</t>
    <rPh sb="0" eb="3">
      <t>ジギョウショ</t>
    </rPh>
    <rPh sb="4" eb="6">
      <t>メイショウ</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</si>
  <si>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</si>
  <si>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</si>
  <si>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</si>
  <si>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</si>
  <si>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</si>
  <si>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</si>
  <si>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</si>
  <si>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</si>
  <si>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</si>
  <si>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</si>
  <si>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</si>
  <si>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</si>
  <si>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</si>
  <si>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</si>
  <si>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</si>
  <si>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</si>
  <si>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</si>
  <si>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1</t>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</si>
  <si>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</si>
  <si>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</si>
  <si>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</si>
  <si>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</si>
  <si>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</si>
  <si>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</si>
  <si>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</si>
  <si>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</si>
  <si>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</si>
  <si>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計</t>
    <rPh sb="0" eb="1">
      <t>ケイ</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</si>
  <si>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</si>
  <si>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</si>
  <si>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</si>
  <si>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</si>
  <si>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</si>
  <si>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</si>
  <si>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</si>
  <si>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</si>
  <si>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</si>
  <si>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</si>
  <si>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</si>
  <si>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</si>
  <si>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サービス管理責任者配置等加算</t>
    <rPh sb="4" eb="6">
      <t>カンリ</t>
    </rPh>
    <rPh sb="6" eb="8">
      <t>セキニン</t>
    </rPh>
    <rPh sb="8" eb="9">
      <t>シャ</t>
    </rPh>
    <rPh sb="9" eb="11">
      <t>ハイチ</t>
    </rPh>
    <rPh sb="11" eb="12">
      <t>トウ</t>
    </rPh>
    <rPh sb="12" eb="14">
      <t>カサン</t>
    </rPh>
    <phoneticPr fontId="1"/>
  </si>
  <si>
    <t>・資格証明書の写、研修修了証の写</t>
    <rPh sb="1" eb="3">
      <t>シカク</t>
    </rPh>
    <rPh sb="3" eb="6">
      <t>ショウメイショ</t>
    </rPh>
    <rPh sb="7" eb="8">
      <t>ウツ</t>
    </rPh>
    <rPh sb="9" eb="11">
      <t>ケンシュウ</t>
    </rPh>
    <rPh sb="11" eb="13">
      <t>シュウリョウ</t>
    </rPh>
    <rPh sb="13" eb="14">
      <t>ショウ</t>
    </rPh>
    <rPh sb="15" eb="16">
      <t>ウツ</t>
    </rPh>
    <phoneticPr fontId="3"/>
  </si>
  <si>
    <t>※共生型自立訓練（機能訓練）のみ</t>
    <rPh sb="1" eb="4">
      <t>キョウセイガタ</t>
    </rPh>
    <rPh sb="4" eb="8">
      <t>ジリツクンレン</t>
    </rPh>
    <rPh sb="9" eb="13">
      <t>キノウクンレン</t>
    </rPh>
    <phoneticPr fontId="1"/>
  </si>
  <si>
    <t>事業所（施設）の名称</t>
    <rPh sb="0" eb="3">
      <t>ジギョウショ</t>
    </rPh>
    <rPh sb="4" eb="6">
      <t>シセツ</t>
    </rPh>
    <rPh sb="8" eb="10">
      <t>メイショウ</t>
    </rPh>
    <phoneticPr fontId="3"/>
  </si>
  <si>
    <t>変更の内容</t>
    <rPh sb="0" eb="2">
      <t>ヘンコウ</t>
    </rPh>
    <rPh sb="3" eb="5">
      <t>ナイヨウ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</si>
  <si>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</si>
  <si>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名称</t>
    <rPh sb="0" eb="2">
      <t>メイショウ</t>
    </rPh>
    <phoneticPr fontId="3"/>
  </si>
  <si>
    <t>食事提供体制加算</t>
    <rPh sb="0" eb="2">
      <t>ショクジ</t>
    </rPh>
    <rPh sb="2" eb="4">
      <t>テイキョウ</t>
    </rPh>
    <rPh sb="4" eb="6">
      <t>タイセイ</t>
    </rPh>
    <rPh sb="6" eb="8">
      <t>カサン</t>
    </rPh>
    <phoneticPr fontId="1"/>
  </si>
  <si>
    <t>※１１</t>
    <phoneticPr fontId="3"/>
  </si>
  <si>
    <t>居宅介護について、「特定事業所（経過措置）」欄は、特定事業所が「２．Ⅰ」、「４．Ⅲ」、「５．Ⅳ」の場合に設定する。</t>
    <rPh sb="0" eb="2">
      <t>キョタク</t>
    </rPh>
    <rPh sb="2" eb="4">
      <t>カイゴ</t>
    </rPh>
    <phoneticPr fontId="16"/>
  </si>
  <si>
    <t>行動援護について、「特定事業所（経過措置）」欄は、特定事業所が「２．Ⅰ」、「３．Ⅱ」、「４．Ⅲ」、「５．Ⅳ」の場合に設定する。</t>
    <rPh sb="0" eb="2">
      <t>コウドウ</t>
    </rPh>
    <rPh sb="2" eb="4">
      <t>エンゴ</t>
    </rPh>
    <phoneticPr fontId="16"/>
  </si>
  <si>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</si>
  <si>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</si>
  <si>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6"/>
  </si>
  <si>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</si>
  <si>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</si>
  <si>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</si>
  <si>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１．なし　２．あり（障害者支援施設以外）　３．あり（障害者支援施設）</t>
    <phoneticPr fontId="16"/>
  </si>
  <si>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</si>
  <si>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</si>
  <si>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</si>
  <si>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ピアサポート実施加算</t>
    <rPh sb="6" eb="8">
      <t>ジッシ</t>
    </rPh>
    <rPh sb="8" eb="10">
      <t>カサン</t>
    </rPh>
    <phoneticPr fontId="16"/>
  </si>
  <si>
    <t>高次脳機能障害者支援体制</t>
    <rPh sb="0" eb="2">
      <t>コウジ</t>
    </rPh>
    <rPh sb="2" eb="3">
      <t>ノウ</t>
    </rPh>
    <rPh sb="3" eb="5">
      <t>キノウ</t>
    </rPh>
    <rPh sb="5" eb="8">
      <t>ショウガイシャ</t>
    </rPh>
    <rPh sb="8" eb="10">
      <t>シエン</t>
    </rPh>
    <rPh sb="10" eb="12">
      <t>タイセイ</t>
    </rPh>
    <phoneticPr fontId="16"/>
  </si>
  <si>
    <t>　１．なし　　２．あり</t>
    <phoneticPr fontId="16"/>
  </si>
  <si>
    <t>ピアサポート実施加算</t>
    <rPh sb="6" eb="10">
      <t>ジッシカサン</t>
    </rPh>
    <phoneticPr fontId="1"/>
  </si>
  <si>
    <t>・ピアサポート研修修了証の写し（２名以上）</t>
    <rPh sb="7" eb="9">
      <t>ケンシュウ</t>
    </rPh>
    <rPh sb="9" eb="12">
      <t>シュウリョウショウ</t>
    </rPh>
    <rPh sb="13" eb="14">
      <t>ウツ</t>
    </rPh>
    <rPh sb="17" eb="20">
      <t>メイイジョウ</t>
    </rPh>
    <phoneticPr fontId="1"/>
  </si>
  <si>
    <t>・ピアサポート研修修了者のうち、障がいがある職員の障害の程度が確認できる書類（障害者手帳の写し等）</t>
    <rPh sb="7" eb="12">
      <t>ケンシュウシュウリョウシャ</t>
    </rPh>
    <rPh sb="16" eb="17">
      <t>ショウ</t>
    </rPh>
    <rPh sb="22" eb="24">
      <t>ショクイン</t>
    </rPh>
    <rPh sb="25" eb="27">
      <t>ショウガイ</t>
    </rPh>
    <rPh sb="28" eb="30">
      <t>テイド</t>
    </rPh>
    <rPh sb="31" eb="33">
      <t>カクニン</t>
    </rPh>
    <rPh sb="36" eb="38">
      <t>ショルイ</t>
    </rPh>
    <rPh sb="39" eb="42">
      <t>ショウガイシャ</t>
    </rPh>
    <rPh sb="42" eb="44">
      <t>テチョウ</t>
    </rPh>
    <rPh sb="45" eb="46">
      <t>ウツ</t>
    </rPh>
    <rPh sb="47" eb="48">
      <t>トウ</t>
    </rPh>
    <phoneticPr fontId="1"/>
  </si>
  <si>
    <t>・ピアサポート研修修了者より、従業者に対し行った研修の実施記録</t>
    <rPh sb="7" eb="9">
      <t>ケンシュウ</t>
    </rPh>
    <rPh sb="9" eb="12">
      <t>シュウリョウシャ</t>
    </rPh>
    <rPh sb="15" eb="18">
      <t>ジュウギョウシャ</t>
    </rPh>
    <rPh sb="19" eb="20">
      <t>タイ</t>
    </rPh>
    <rPh sb="21" eb="22">
      <t>オコナ</t>
    </rPh>
    <rPh sb="24" eb="26">
      <t>ケンシュウ</t>
    </rPh>
    <rPh sb="27" eb="29">
      <t>ジッシ</t>
    </rPh>
    <rPh sb="29" eb="31">
      <t>キロク</t>
    </rPh>
    <phoneticPr fontId="1"/>
  </si>
  <si>
    <t>高次脳機能障害者支援体制加算★</t>
    <rPh sb="0" eb="7">
      <t>コウジノウキノウショウガイ</t>
    </rPh>
    <rPh sb="7" eb="8">
      <t>シャ</t>
    </rPh>
    <rPh sb="8" eb="14">
      <t>シエンタイセイカサン</t>
    </rPh>
    <phoneticPr fontId="1"/>
  </si>
  <si>
    <t>・高次脳機能障害支援養成研修修了証の写し</t>
    <rPh sb="14" eb="17">
      <t>シュウリョウショウ</t>
    </rPh>
    <rPh sb="18" eb="19">
      <t>ウツ</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</si>
  <si>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</si>
  <si>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年　　月　　日</t>
    <rPh sb="0" eb="1">
      <t>ネン</t>
    </rPh>
    <rPh sb="3" eb="4">
      <t>ツキ</t>
    </rPh>
    <rPh sb="6" eb="7">
      <t>ヒ</t>
    </rPh>
    <phoneticPr fontId="42"/>
  </si>
  <si>
    <t>視覚・聴覚言語障害者支援体制加算（Ⅰ）に関する届出書</t>
    <phoneticPr fontId="42"/>
  </si>
  <si>
    <t>事業所の名称</t>
  </si>
  <si>
    <t>サービスの種類</t>
  </si>
  <si>
    <r>
      <t>多機能型の実施</t>
    </r>
    <r>
      <rPr>
        <sz val="8"/>
        <color rgb="FF000000"/>
        <rFont val="HGｺﾞｼｯｸM"/>
        <family val="3"/>
        <charset val="128"/>
      </rPr>
      <t>※1</t>
    </r>
    <phoneticPr fontId="42"/>
  </si>
  <si>
    <t>有　・　無</t>
  </si>
  <si>
    <r>
      <t>異動区分</t>
    </r>
    <r>
      <rPr>
        <sz val="8"/>
        <color rgb="FF000000"/>
        <rFont val="HGｺﾞｼｯｸM"/>
        <family val="3"/>
        <charset val="128"/>
      </rPr>
      <t>※2</t>
    </r>
    <phoneticPr fontId="42"/>
  </si>
  <si>
    <t>１　新規　　　　　２　変更　　　　　３　終了</t>
    <phoneticPr fontId="42"/>
  </si>
  <si>
    <t>１　利用者の状況</t>
  </si>
  <si>
    <t>当該事業所の前年度の平均実利用者数　(A)</t>
    <phoneticPr fontId="42"/>
  </si>
  <si>
    <t>人</t>
  </si>
  <si>
    <t>うち５０％　　　　　(B)＝ (A)×0.5</t>
    <phoneticPr fontId="42"/>
  </si>
  <si>
    <t>加算要件に該当する利用者の数 (C)＝(E)／(D)</t>
    <phoneticPr fontId="42"/>
  </si>
  <si>
    <t>(C)＞＝(B)</t>
    <phoneticPr fontId="42"/>
  </si>
  <si>
    <t>該当利用者の氏名</t>
  </si>
  <si>
    <t>手帳の種類</t>
  </si>
  <si>
    <t>手帳の等級</t>
  </si>
  <si>
    <t>前年度利用日数</t>
  </si>
  <si>
    <t>前年度の開所日数 (D)</t>
    <phoneticPr fontId="42"/>
  </si>
  <si>
    <t>日</t>
  </si>
  <si>
    <t>合　計 (E)</t>
    <phoneticPr fontId="42"/>
  </si>
  <si>
    <t>２　加配される従業者の状況</t>
  </si>
  <si>
    <t>利用者数 (A)　÷　40　＝ (F)</t>
    <phoneticPr fontId="42"/>
  </si>
  <si>
    <t>加配される従業者の数　(G)</t>
    <phoneticPr fontId="42"/>
  </si>
  <si>
    <t>(G)＞＝ (F)</t>
    <phoneticPr fontId="42"/>
  </si>
  <si>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</si>
  <si>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</si>
  <si>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</si>
  <si>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4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</si>
  <si>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</si>
  <si>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2"/>
  </si>
  <si>
    <t>※１：多機能型事業所等については、当該多機能型事業所全体で、加算要件の利用者数や配置割合の計算を行
　　　うこと。</t>
    <phoneticPr fontId="42"/>
  </si>
  <si>
    <t>　　　</t>
    <phoneticPr fontId="42"/>
  </si>
  <si>
    <t>視覚・聴覚言語障害者支援体制加算（Ⅱ）に関する届出書</t>
    <phoneticPr fontId="42"/>
  </si>
  <si>
    <t>有・無</t>
    <phoneticPr fontId="42"/>
  </si>
  <si>
    <t>うち３０％　　　　　(B)＝ (A)×0.3</t>
    <phoneticPr fontId="42"/>
  </si>
  <si>
    <t>利用者数 (A)　÷　50　＝ (F)</t>
    <phoneticPr fontId="42"/>
  </si>
  <si>
    <t>(G)＞＝(F)</t>
    <phoneticPr fontId="42"/>
  </si>
  <si>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</si>
  <si>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</si>
  <si>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</si>
  <si>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</si>
  <si>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</si>
  <si>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</si>
  <si>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</si>
  <si>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</si>
  <si>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</si>
  <si>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</si>
  <si>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</si>
  <si>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</si>
  <si>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</si>
  <si>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</si>
  <si>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</si>
  <si>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</si>
  <si>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　　　　年　　　　月　　　　日</t>
    <rPh sb="4" eb="5">
      <t>ネン</t>
    </rPh>
    <rPh sb="9" eb="10">
      <t>ツキ</t>
    </rPh>
    <rPh sb="14" eb="15">
      <t>ニチ</t>
    </rPh>
    <phoneticPr fontId="3"/>
  </si>
  <si>
    <t>リハビリテーション加算に関する届出書（自立訓練（機能訓練））</t>
    <rPh sb="9" eb="11">
      <t>カサン</t>
    </rPh>
    <rPh sb="12" eb="13">
      <t>カン</t>
    </rPh>
    <rPh sb="15" eb="18">
      <t>トドケデショ</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</si>
  <si>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</si>
  <si>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</si>
  <si>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</si>
  <si>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リハビリテーション加算Ⅱの算定要件</t>
    <rPh sb="9" eb="11">
      <t>カサン</t>
    </rPh>
    <rPh sb="13" eb="15">
      <t>サンテイ</t>
    </rPh>
    <rPh sb="15" eb="17">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</si>
  <si>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</si>
  <si>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</si>
  <si>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</si>
  <si>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</si>
  <si>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</si>
  <si>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</si>
  <si>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</si>
  <si>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</si>
  <si>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</si>
  <si>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</si>
  <si>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リハビリテーション加算（Ⅰ）の算定要件の一部（※）</t>
    <rPh sb="9" eb="11">
      <t>カサン</t>
    </rPh>
    <rPh sb="15" eb="17">
      <t>サンテイ</t>
    </rPh>
    <rPh sb="17" eb="19">
      <t>ヨウケン</t>
    </rPh>
    <rPh sb="20" eb="22">
      <t>イチブ</t>
    </rPh>
    <phoneticPr fontId="3"/>
  </si>
  <si>
    <t>※頸髄損傷による四肢麻痺その他これに類する障害者である場合には、当該加算を算定する場合において下記の要件を満たす必要はない。</t>
    <rPh sb="47" eb="49">
      <t>カキ</t>
    </rPh>
    <phoneticPr fontId="3"/>
  </si>
  <si>
    <t>算定要件</t>
    <rPh sb="0" eb="2">
      <t>サンテイ</t>
    </rPh>
    <rPh sb="2" eb="4">
      <t>ヨウケン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</si>
  <si>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</si>
  <si>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</si>
  <si>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</si>
  <si>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16"/>
  </si>
  <si>
    <t>　　年　　　　月　　　　日</t>
    <rPh sb="2" eb="3">
      <t>ネン</t>
    </rPh>
    <rPh sb="7" eb="8">
      <t>ガツ</t>
    </rPh>
    <rPh sb="12" eb="13">
      <t>ニチ</t>
    </rPh>
    <phoneticPr fontId="3"/>
  </si>
  <si>
    <t>ピアサポート実施加算に関する届出書</t>
    <rPh sb="6" eb="8">
      <t>ジッシ</t>
    </rPh>
    <rPh sb="8" eb="10">
      <t>カサン</t>
    </rPh>
    <rPh sb="11" eb="12">
      <t>カン</t>
    </rPh>
    <rPh sb="14" eb="16">
      <t>トドケデ</t>
    </rPh>
    <rPh sb="16" eb="17">
      <t>ショ</t>
    </rPh>
    <phoneticPr fontId="3"/>
  </si>
  <si>
    <t>１　事業所名</t>
    <rPh sb="2" eb="5">
      <t>ジギョウショ</t>
    </rPh>
    <rPh sb="5" eb="6">
      <t>メイ</t>
    </rPh>
    <phoneticPr fontId="3"/>
  </si>
  <si>
    <t>３　サービス費
　区分</t>
    <rPh sb="6" eb="7">
      <t>ヒ</t>
    </rPh>
    <rPh sb="9" eb="11">
      <t>クブン</t>
    </rPh>
    <phoneticPr fontId="3"/>
  </si>
  <si>
    <t>４　障害者ピア
　サポート研修
　修了職員</t>
    <rPh sb="2" eb="5">
      <t>ショウガイシャ</t>
    </rPh>
    <rPh sb="13" eb="15">
      <t>ケンシュウ</t>
    </rPh>
    <rPh sb="17" eb="19">
      <t>シュウリョウ</t>
    </rPh>
    <rPh sb="19" eb="21">
      <t>ショクイン</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</si>
  <si>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</si>
  <si>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16"/>
  </si>
  <si>
    <t>研修の
実施主体</t>
    <phoneticPr fontId="16"/>
  </si>
  <si>
    <t>年</t>
    <rPh sb="0" eb="1">
      <t>ネン</t>
    </rPh>
    <phoneticPr fontId="16"/>
  </si>
  <si>
    <t>＜その他の職員＞</t>
    <rPh sb="3" eb="4">
      <t>タ</t>
    </rPh>
    <rPh sb="5" eb="7">
      <t>ショクイン</t>
    </rPh>
    <phoneticPr fontId="3"/>
  </si>
  <si>
    <t>５　研修の実施</t>
    <rPh sb="2" eb="4">
      <t>ケンシュウ</t>
    </rPh>
    <rPh sb="5" eb="7">
      <t>ジッシ</t>
    </rPh>
    <phoneticPr fontId="16"/>
  </si>
  <si>
    <t>　直上により配置した者のいずれかにより、当該事業所等の従業者に対し、障害者に対する配慮等に関する研修を年１回以上行っている。</t>
    <phoneticPr fontId="16"/>
  </si>
  <si>
    <t>確認欄</t>
    <rPh sb="0" eb="2">
      <t>カクニン</t>
    </rPh>
    <rPh sb="2" eb="3">
      <t>ラン</t>
    </rPh>
    <phoneticPr fontId="1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</si>
  <si>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3"/>
  </si>
  <si>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3"/>
  </si>
  <si>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</si>
  <si>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年　　月　　日</t>
    <rPh sb="0" eb="1">
      <t>ネン</t>
    </rPh>
    <rPh sb="3" eb="4">
      <t>ツキ</t>
    </rPh>
    <rPh sb="6" eb="7">
      <t>ニチ</t>
    </rPh>
    <phoneticPr fontId="16"/>
  </si>
  <si>
    <t>高次脳機能障害者支援体制加算に関する届出書</t>
    <rPh sb="0" eb="5">
      <t>コウジノウキノウ</t>
    </rPh>
    <phoneticPr fontId="16"/>
  </si>
  <si>
    <r>
      <t>多機能型の実施　</t>
    </r>
    <r>
      <rPr>
        <sz val="8"/>
        <rFont val="HGｺﾞｼｯｸM"/>
        <family val="3"/>
        <charset val="128"/>
      </rPr>
      <t>※1</t>
    </r>
    <phoneticPr fontId="42"/>
  </si>
  <si>
    <t>有・無</t>
    <phoneticPr fontId="16"/>
  </si>
  <si>
    <r>
      <t xml:space="preserve">異　動　区　分 </t>
    </r>
    <r>
      <rPr>
        <sz val="8"/>
        <rFont val="HGｺﾞｼｯｸM"/>
        <family val="3"/>
        <charset val="128"/>
      </rPr>
      <t>※2</t>
    </r>
    <phoneticPr fontId="42"/>
  </si>
  <si>
    <t>１　新規　　　　２　変更　　　　３　終了</t>
    <phoneticPr fontId="42"/>
  </si>
  <si>
    <t>当該事業所の前年度の平均実利用者数　(A)</t>
  </si>
  <si>
    <t>うち３０％　　　　　(B)＝ (A)×0.3</t>
    <phoneticPr fontId="16"/>
  </si>
  <si>
    <t>加算要件に該当する利用者の数 (C)＝(E)／(D)</t>
    <phoneticPr fontId="16"/>
  </si>
  <si>
    <t>(C)＞＝(B)</t>
    <phoneticPr fontId="16"/>
  </si>
  <si>
    <t xml:space="preserve"> 加算要件に該当する利用者の前年度利用日の合計 (E)</t>
    <rPh sb="10" eb="13">
      <t>リヨウシャ</t>
    </rPh>
    <rPh sb="21" eb="23">
      <t>ゴウケイ</t>
    </rPh>
    <phoneticPr fontId="16"/>
  </si>
  <si>
    <t xml:space="preserve"> 前年度の当該サービスの開所日数　　　　の合計 (D)</t>
    <rPh sb="5" eb="7">
      <t>トウガイ</t>
    </rPh>
    <rPh sb="21" eb="23">
      <t>ゴウケイ</t>
    </rPh>
    <phoneticPr fontId="16"/>
  </si>
  <si>
    <t>２　加配される従業者の配置状況</t>
    <rPh sb="11" eb="13">
      <t>ハイチ</t>
    </rPh>
    <phoneticPr fontId="16"/>
  </si>
  <si>
    <t>利用者数 (A)　÷　50　＝ (F)</t>
    <phoneticPr fontId="16"/>
  </si>
  <si>
    <t>加配される従業者の数 (G)</t>
    <phoneticPr fontId="16"/>
  </si>
  <si>
    <t>(G)＞＝(F)</t>
    <phoneticPr fontId="16"/>
  </si>
  <si>
    <t>３　加配される従業者の要件</t>
    <rPh sb="11" eb="13">
      <t>ヨウケン</t>
    </rPh>
    <phoneticPr fontId="16"/>
  </si>
  <si>
    <t>加配される従業者の氏名</t>
    <phoneticPr fontId="16"/>
  </si>
  <si>
    <t>加配される従業者の研修の受講状況</t>
    <rPh sb="9" eb="11">
      <t>ケンシュウ</t>
    </rPh>
    <rPh sb="12" eb="14">
      <t>ジュコウ</t>
    </rPh>
    <rPh sb="14" eb="16">
      <t>ジョウキョウ</t>
    </rPh>
    <phoneticPr fontId="1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</si>
  <si>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</si>
  <si>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2"/>
  </si>
  <si>
    <t>地域生活支援拠点等に係る加算</t>
    <rPh sb="0" eb="2">
      <t>チイキ</t>
    </rPh>
    <rPh sb="2" eb="4">
      <t>セイカツ</t>
    </rPh>
    <rPh sb="4" eb="6">
      <t>シエン</t>
    </rPh>
    <rPh sb="6" eb="8">
      <t>キョテン</t>
    </rPh>
    <rPh sb="8" eb="9">
      <t>トウ</t>
    </rPh>
    <rPh sb="10" eb="11">
      <t>カカ</t>
    </rPh>
    <rPh sb="12" eb="14">
      <t>カサン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</si>
  <si>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</si>
  <si>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視覚・聴覚言語障害者支援体制加算
(Ⅰ)、(Ⅱ)★</t>
    <rPh sb="5" eb="10">
      <t>ゲンゴショウガイシャ</t>
    </rPh>
    <rPh sb="14" eb="16">
      <t>カサン</t>
    </rPh>
    <phoneticPr fontId="1"/>
  </si>
  <si>
    <t>　１．なし　　２．Ⅱ　　３．Ⅰ</t>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</si>
  <si>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</si>
  <si>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</si>
  <si>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</si>
  <si>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</si>
  <si>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6"/>
  </si>
  <si>
    <t>※１９</t>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</si>
  <si>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</si>
  <si>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</si>
  <si>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63"/>
  </si>
  <si>
    <t>機能訓練</t>
    <rPh sb="0" eb="2">
      <t>キノウ</t>
    </rPh>
    <rPh sb="2" eb="4">
      <t>クンレン</t>
    </rPh>
    <phoneticPr fontId="3"/>
  </si>
  <si>
    <t>事業所名</t>
    <rPh sb="0" eb="3">
      <t>ジギョウショ</t>
    </rPh>
    <rPh sb="3" eb="4">
      <t>メイ</t>
    </rPh>
    <phoneticPr fontId="63"/>
  </si>
  <si>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</si>
  <si>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</si>
  <si>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</si>
  <si>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3"/>
  </si>
  <si>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</si>
  <si>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</si>
  <si>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</si>
  <si>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</si>
  <si>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</si>
  <si>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</si>
  <si>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</si>
  <si>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</si>
  <si>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</si>
  <si>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</si>
  <si>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</si>
  <si>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</si>
  <si>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64"/>
  </si>
  <si>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</si>
  <si>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</si>
  <si>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</si>
  <si>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</si>
  <si>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</si>
  <si>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</si>
  <si>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</si>
  <si>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65"/>
  </si>
  <si>
    <t>＜人員に関する基準＞</t>
    <rPh sb="1" eb="3">
      <t>ジンイン</t>
    </rPh>
    <rPh sb="4" eb="5">
      <t>カン</t>
    </rPh>
    <rPh sb="7" eb="9">
      <t>キジュン</t>
    </rPh>
    <phoneticPr fontId="3"/>
  </si>
  <si>
    <t>区分</t>
    <rPh sb="0" eb="2">
      <t>クブン</t>
    </rPh>
    <phoneticPr fontId="65"/>
  </si>
  <si>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64"/>
  </si>
  <si>
    <t>必要な配置数</t>
    <rPh sb="0" eb="2">
      <t>ヒツヨウ</t>
    </rPh>
    <rPh sb="3" eb="6">
      <t>ハイチスウ</t>
    </rPh>
    <phoneticPr fontId="65"/>
  </si>
  <si>
    <t>＜実人数集計＞</t>
    <rPh sb="1" eb="2">
      <t>ジツ</t>
    </rPh>
    <rPh sb="2" eb="4">
      <t>ニンズウ</t>
    </rPh>
    <rPh sb="4" eb="6">
      <t>シュウケイ</t>
    </rPh>
    <phoneticPr fontId="3"/>
  </si>
  <si>
    <t>専従</t>
    <rPh sb="0" eb="2">
      <t>センジュウ</t>
    </rPh>
    <phoneticPr fontId="65"/>
  </si>
  <si>
    <t>兼務</t>
    <rPh sb="0" eb="2">
      <t>ケンム</t>
    </rPh>
    <phoneticPr fontId="65"/>
  </si>
  <si>
    <t>専従</t>
    <rPh sb="0" eb="2">
      <t>センジュウ</t>
    </rPh>
    <phoneticPr fontId="3"/>
  </si>
  <si>
    <t>兼務</t>
    <rPh sb="0" eb="2">
      <t>ケンム</t>
    </rPh>
    <phoneticPr fontId="3"/>
  </si>
  <si>
    <t>常勤換算数</t>
    <rPh sb="0" eb="5">
      <t>ジョウキンカンサンスウ</t>
    </rPh>
    <phoneticPr fontId="6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</si>
  <si>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3"/>
  </si>
  <si>
    <t>　(1) 「４週」・「暦月」のいずれかを選択してください。</t>
    <rPh sb="7" eb="8">
      <t>シュウ</t>
    </rPh>
    <rPh sb="11" eb="12">
      <t>レキ</t>
    </rPh>
    <rPh sb="12" eb="13">
      <t>ツキ</t>
    </rPh>
    <rPh sb="20" eb="22">
      <t>センタク</t>
    </rPh>
    <phoneticPr fontId="63"/>
  </si>
  <si>
    <t>　(2) 「予定」・「実績」のいずれかを選択してください。</t>
    <rPh sb="6" eb="8">
      <t>ヨテイ</t>
    </rPh>
    <rPh sb="11" eb="13">
      <t>ジッセキ</t>
    </rPh>
    <rPh sb="20" eb="22">
      <t>センタク</t>
    </rPh>
    <phoneticPr fontId="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</si>
  <si>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3"/>
  </si>
  <si>
    <t>　(4) 従業者の職種を入力してください。</t>
    <rPh sb="5" eb="8">
      <t>ジュウギョウシャ</t>
    </rPh>
    <rPh sb="9" eb="11">
      <t>ショクシュ</t>
    </rPh>
    <rPh sb="12" eb="14">
      <t>ニュウリョク</t>
    </rPh>
    <phoneticPr fontId="63"/>
  </si>
  <si>
    <t xml:space="preserve"> 　　 記入の順序は、職種ごとにまとめてください。</t>
    <rPh sb="4" eb="6">
      <t>キニュウ</t>
    </rPh>
    <rPh sb="7" eb="9">
      <t>ジュンジョ</t>
    </rPh>
    <rPh sb="11" eb="13">
      <t>ショクシュ</t>
    </rPh>
    <phoneticPr fontId="6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</si>
  <si>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</si>
  <si>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3"/>
  </si>
  <si>
    <t>区分</t>
    <rPh sb="0" eb="2">
      <t>クブン</t>
    </rPh>
    <phoneticPr fontId="63"/>
  </si>
  <si>
    <t>常勤で専従</t>
    <rPh sb="0" eb="2">
      <t>ジョウキン</t>
    </rPh>
    <rPh sb="3" eb="5">
      <t>センジュウ</t>
    </rPh>
    <phoneticPr fontId="63"/>
  </si>
  <si>
    <t>常勤で兼務</t>
    <rPh sb="0" eb="2">
      <t>ジョウキン</t>
    </rPh>
    <rPh sb="3" eb="5">
      <t>ケンム</t>
    </rPh>
    <phoneticPr fontId="63"/>
  </si>
  <si>
    <t>非常勤で専従</t>
    <rPh sb="0" eb="3">
      <t>ヒジョウキン</t>
    </rPh>
    <rPh sb="4" eb="6">
      <t>センジュウ</t>
    </rPh>
    <phoneticPr fontId="63"/>
  </si>
  <si>
    <t>非常勤で兼務</t>
    <rPh sb="0" eb="3">
      <t>ヒジョウキン</t>
    </rPh>
    <rPh sb="4" eb="6">
      <t>ケンム</t>
    </rPh>
    <phoneticPr fontId="63"/>
  </si>
  <si>
    <t>（注）常勤・非常勤の区分について</t>
    <rPh sb="1" eb="2">
      <t>チュウ</t>
    </rPh>
    <rPh sb="3" eb="5">
      <t>ジョウキン</t>
    </rPh>
    <rPh sb="6" eb="9">
      <t>ヒジョウキン</t>
    </rPh>
    <rPh sb="10" eb="12">
      <t>クブン</t>
    </rPh>
    <phoneticPr fontId="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</si>
  <si>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</si>
  <si>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3"/>
  </si>
  <si>
    <t>　(6) 従業者の保有する資格を入力してください。</t>
    <rPh sb="5" eb="8">
      <t>ジュウギョウシャ</t>
    </rPh>
    <rPh sb="9" eb="11">
      <t>ホユウ</t>
    </rPh>
    <rPh sb="13" eb="15">
      <t>シカク</t>
    </rPh>
    <rPh sb="16" eb="18">
      <t>ニュウリョク</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</si>
  <si>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</si>
  <si>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3"/>
  </si>
  <si>
    <t>　(7) 従業者の氏名を記入してください。</t>
    <rPh sb="5" eb="8">
      <t>ジュウギョウシャ</t>
    </rPh>
    <rPh sb="9" eb="11">
      <t>シメイ</t>
    </rPh>
    <rPh sb="12" eb="14">
      <t>キニュウ</t>
    </rPh>
    <phoneticPr fontId="6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</si>
  <si>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</si>
  <si>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</si>
  <si>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</si>
  <si>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</si>
  <si>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</si>
  <si>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</si>
  <si>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3"/>
  </si>
  <si>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</si>
  <si>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</si>
  <si>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</si>
  <si>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</si>
  <si>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異動区分</t>
    <rPh sb="0" eb="2">
      <t>イドウ</t>
    </rPh>
    <rPh sb="2" eb="4">
      <t>クブン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</si>
  <si>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</si>
  <si>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</si>
  <si>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</si>
  <si>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</si>
  <si>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</si>
  <si>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１　事業所・施設の名称</t>
    <rPh sb="2" eb="5">
      <t>ジギョウショ</t>
    </rPh>
    <rPh sb="6" eb="8">
      <t>シセツ</t>
    </rPh>
    <rPh sb="9" eb="11">
      <t>メイショウ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</si>
  <si>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</si>
  <si>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</si>
  <si>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</si>
  <si>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</si>
  <si>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</si>
  <si>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</si>
  <si>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</si>
  <si>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</si>
  <si>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</si>
  <si>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</si>
  <si>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</si>
  <si>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</si>
  <si>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</si>
  <si>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</si>
  <si>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</si>
  <si>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</si>
  <si>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</si>
  <si>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</si>
  <si>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</si>
  <si>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</si>
  <si>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</si>
  <si>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</si>
  <si>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</si>
  <si>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</si>
  <si>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</si>
  <si>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管理者</t>
  </si>
  <si>
    <t>サービス管理責任者</t>
  </si>
  <si>
    <t>看護職員</t>
  </si>
  <si>
    <t>理学療法士</t>
  </si>
  <si>
    <t>作業療法士</t>
  </si>
  <si>
    <t>言語聴覚士</t>
  </si>
  <si>
    <t>生活支援員</t>
  </si>
  <si>
    <t>-</t>
  </si>
  <si>
    <t>同一事業所や他事業所における算定年度（過去３年間）</t>
    <rPh sb="0" eb="2">
      <t>ドウイツ</t>
    </rPh>
    <rPh sb="2" eb="4">
      <t>ジギョウ</t>
    </rPh>
    <rPh sb="4" eb="5">
      <t>ショ</t>
    </rPh>
    <rPh sb="6" eb="7">
      <t>タ</t>
    </rPh>
    <rPh sb="7" eb="9">
      <t>ジギョウ</t>
    </rPh>
    <rPh sb="9" eb="10">
      <t>ショ</t>
    </rPh>
    <rPh sb="16" eb="18">
      <t>ネンド</t>
    </rPh>
    <rPh sb="19" eb="21">
      <t>カコ</t>
    </rPh>
    <rPh sb="22" eb="24">
      <t>ネンカン</t>
    </rPh>
    <phoneticPr fontId="3"/>
  </si>
  <si>
    <t>市追加欄</t>
    <rPh sb="0" eb="1">
      <t>シ</t>
    </rPh>
    <rPh sb="1" eb="4">
      <t>ツイカラン</t>
    </rPh>
    <phoneticPr fontId="16"/>
  </si>
  <si>
    <t>勤務地の所在地
（番地のほか、建物名まで記載すること）</t>
    <rPh sb="0" eb="3">
      <t>キンムチ</t>
    </rPh>
    <rPh sb="4" eb="7">
      <t>ショザイチ</t>
    </rPh>
    <rPh sb="20" eb="22">
      <t>キサイ</t>
    </rPh>
    <phoneticPr fontId="3"/>
  </si>
  <si>
    <t>支給決定自治体</t>
    <rPh sb="0" eb="7">
      <t>シキュウケッテイジチタイ</t>
    </rPh>
    <phoneticPr fontId="3"/>
  </si>
  <si>
    <t>算定実績のある事業所名
（事業所番号）</t>
    <rPh sb="0" eb="4">
      <t>サンテイジッセキ</t>
    </rPh>
    <rPh sb="7" eb="10">
      <t>ジギョウショ</t>
    </rPh>
    <rPh sb="10" eb="11">
      <t>メイ</t>
    </rPh>
    <rPh sb="13" eb="18">
      <t>ジギョウショバンゴウ</t>
    </rPh>
    <phoneticPr fontId="3"/>
  </si>
  <si>
    <t>国別紙3-1</t>
    <rPh sb="0" eb="3">
      <t>クニベッシ</t>
    </rPh>
    <phoneticPr fontId="1"/>
  </si>
  <si>
    <t>・国標準様式４</t>
    <rPh sb="1" eb="6">
      <t>クニヒョウジュンヨウシキ</t>
    </rPh>
    <phoneticPr fontId="1"/>
  </si>
  <si>
    <t>（Ⅰ）
国別紙6-1</t>
    <rPh sb="4" eb="7">
      <t>クニベッシ</t>
    </rPh>
    <phoneticPr fontId="1"/>
  </si>
  <si>
    <t>（Ⅱ）
国別紙6-2</t>
    <rPh sb="4" eb="7">
      <t>クニベッシ</t>
    </rPh>
    <phoneticPr fontId="1"/>
  </si>
  <si>
    <t>・国別紙6-1の一覧に記載した利用者の証明書類（手帳）等の写し</t>
    <rPh sb="1" eb="4">
      <t>クニベッシ</t>
    </rPh>
    <phoneticPr fontId="1"/>
  </si>
  <si>
    <t>国別紙10</t>
    <rPh sb="0" eb="3">
      <t>クニベッシ</t>
    </rPh>
    <phoneticPr fontId="1"/>
  </si>
  <si>
    <t>国別紙48</t>
    <rPh sb="0" eb="3">
      <t>クニベッシ</t>
    </rPh>
    <phoneticPr fontId="1"/>
  </si>
  <si>
    <t>国別紙26</t>
    <rPh sb="0" eb="1">
      <t>クニ</t>
    </rPh>
    <rPh sb="1" eb="3">
      <t>ベッシ</t>
    </rPh>
    <phoneticPr fontId="1"/>
  </si>
  <si>
    <t>国別紙9-2</t>
    <rPh sb="0" eb="3">
      <t>クニベッシ</t>
    </rPh>
    <phoneticPr fontId="1"/>
  </si>
  <si>
    <t>国別紙23-2</t>
    <rPh sb="0" eb="3">
      <t>クニベッシ</t>
    </rPh>
    <phoneticPr fontId="1"/>
  </si>
  <si>
    <t>国別紙11</t>
    <rPh sb="0" eb="3">
      <t>クニベッシ</t>
    </rPh>
    <phoneticPr fontId="1"/>
  </si>
  <si>
    <t>国別紙７</t>
    <rPh sb="0" eb="3">
      <t>クニベッシ</t>
    </rPh>
    <phoneticPr fontId="1"/>
  </si>
  <si>
    <t>国別紙36</t>
    <rPh sb="0" eb="3">
      <t>クニベッシ</t>
    </rPh>
    <phoneticPr fontId="1"/>
  </si>
  <si>
    <t>変更届出書
（様式第６号）</t>
    <phoneticPr fontId="1"/>
  </si>
  <si>
    <t>様式第６号</t>
    <phoneticPr fontId="16"/>
  </si>
  <si>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</si>
  <si>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</si>
  <si>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</si>
  <si>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3"/>
  </si>
  <si>
    <t>年</t>
  </si>
  <si>
    <t>月</t>
  </si>
  <si>
    <t>福　　岡</t>
    <rPh sb="0" eb="1">
      <t>フク</t>
    </rPh>
    <rPh sb="3" eb="4">
      <t>オカ</t>
    </rPh>
    <phoneticPr fontId="3"/>
  </si>
  <si>
    <t>市　長　殿</t>
    <rPh sb="0" eb="1">
      <t>シ</t>
    </rPh>
    <rPh sb="2" eb="3">
      <t>チョウ</t>
    </rPh>
    <rPh sb="4" eb="5">
      <t>ドノ</t>
    </rPh>
    <phoneticPr fontId="65"/>
  </si>
  <si>
    <t>申請者</t>
    <rPh sb="0" eb="3">
      <t>シンセイシャ</t>
    </rPh>
    <phoneticPr fontId="3"/>
  </si>
  <si>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</si>
  <si>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</si>
  <si>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16"/>
  </si>
  <si>
    <t>変更事項が「事業所（施設）の所在地」又は「申請者の代表者の氏名、生年月日、住所及び職名」の場合であって、同事項</t>
    <phoneticPr fontId="16"/>
  </si>
  <si>
    <t>に係る事実の確認に支障がないと認めるときは、監督権者への変更の届出又は届出書への記載については、指定権者</t>
    <phoneticPr fontId="16"/>
  </si>
  <si>
    <t>への変更の届出があったことをもって省略させることができることとされているので、その場合には左のチェックボックス（□）</t>
    <phoneticPr fontId="16"/>
  </si>
  <si>
    <t>に✓を付してください。なお、当該変更届出を受理した指定権者は、当該変更届出の写しを監督権者へ回付してください。</t>
    <phoneticPr fontId="16"/>
  </si>
  <si>
    <t>法人番号(13桁)</t>
    <rPh sb="0" eb="2">
      <t>ホウジン</t>
    </rPh>
    <rPh sb="2" eb="4">
      <t>バンゴウ</t>
    </rPh>
    <rPh sb="7" eb="8">
      <t>ケタ</t>
    </rPh>
    <phoneticPr fontId="16"/>
  </si>
  <si>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</si>
  <si>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</si>
  <si>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</si>
  <si>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</si>
  <si>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</si>
  <si>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</si>
  <si>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</si>
  <si>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</si>
  <si>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</si>
  <si>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</si>
  <si>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</si>
  <si>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</si>
  <si>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</si>
  <si>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</si>
  <si>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</si>
  <si>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</si>
  <si>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障がい児対象事業の該当有無</t>
  </si>
  <si>
    <t>利用する障がい児の推定数</t>
  </si>
  <si>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</si>
  <si>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</si>
  <si>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</si>
  <si>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</si>
  <si>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</si>
  <si>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</si>
  <si>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</si>
  <si>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</si>
  <si>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</si>
  <si>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提供する障がい福祉サービス等の種類</t>
    <rPh sb="13" eb="14">
      <t>トウ</t>
    </rPh>
    <phoneticPr fontId="3"/>
  </si>
  <si>
    <t>第三者委託により提供する障がい福祉サービス等の種類等</t>
    <rPh sb="21" eb="22">
      <t>トウ</t>
    </rPh>
    <rPh sb="25" eb="26">
      <t>ナド</t>
    </rPh>
    <phoneticPr fontId="16"/>
  </si>
  <si>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</si>
  <si>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</si>
  <si>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</si>
  <si>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</si>
  <si>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変更届の提出に際しては、必要書類を添付してください。</t>
    <phoneticPr fontId="16"/>
  </si>
  <si>
    <t>2</t>
    <phoneticPr fontId="16"/>
  </si>
  <si>
    <t>「変更があった事項」の「変更の内容」は、変更前と変更後の内容が具体的に分かるように記入してください。</t>
  </si>
  <si>
    <t>（国別紙３ー１）</t>
    <phoneticPr fontId="1"/>
  </si>
  <si>
    <t>（国別紙10）</t>
    <phoneticPr fontId="1"/>
  </si>
  <si>
    <t>（国別紙48）</t>
    <phoneticPr fontId="1"/>
  </si>
  <si>
    <t>送迎加算に関する届出書</t>
    <rPh sb="0" eb="2">
      <t>ソウゲイ</t>
    </rPh>
    <rPh sb="2" eb="4">
      <t>カサン</t>
    </rPh>
    <rPh sb="5" eb="6">
      <t>カン</t>
    </rPh>
    <rPh sb="8" eb="10">
      <t>トドケデ</t>
    </rPh>
    <rPh sb="10" eb="11">
      <t>ショ</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</si>
  <si>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</si>
  <si>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</si>
  <si>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</si>
  <si>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</si>
  <si>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</si>
  <si>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</si>
  <si>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</si>
  <si>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</si>
  <si>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</si>
  <si>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r>
      <rPr>
        <sz val="11"/>
        <color rgb="FFFF0000"/>
        <rFont val="HGｺﾞｼｯｸM"/>
        <family val="3"/>
        <charset val="128"/>
      </rPr>
      <t>※　（市追記）</t>
    </r>
    <r>
      <rPr>
        <b/>
        <u/>
        <sz val="11"/>
        <color rgb="FFFF0000"/>
        <rFont val="HGｺﾞｼｯｸM"/>
        <family val="3"/>
        <charset val="128"/>
      </rPr>
      <t>実際に送迎加算を請求する際は、送迎実績状況表等を使用し、各事業所にて必ず算定要件を満たしていることの確認を行ってください（短期入所は除く）。要件に満たない場合は算定できません。</t>
    </r>
    <r>
      <rPr>
        <sz val="11"/>
        <rFont val="HGｺﾞｼｯｸM"/>
        <family val="3"/>
      </rPr>
      <t xml:space="preserve">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
    <rPh sb="3" eb="6">
      <t>シツイキ</t>
    </rPh>
    <rPh sb="7" eb="9">
      <t>ジッサイ</t>
    </rPh>
    <rPh sb="15" eb="17">
      <t>セイキュウ</t>
    </rPh>
    <phoneticPr fontId="75"/>
  </si>
  <si>
    <t>　　</t>
    <phoneticPr fontId="3"/>
  </si>
  <si>
    <t>（市別紙23）</t>
    <phoneticPr fontId="16"/>
  </si>
  <si>
    <t>（国別紙26）</t>
    <phoneticPr fontId="1"/>
  </si>
  <si>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3"/>
  </si>
  <si>
    <t>３　異動区分</t>
    <rPh sb="2" eb="4">
      <t>イドウ</t>
    </rPh>
    <rPh sb="4" eb="6">
      <t>クブン</t>
    </rPh>
    <phoneticPr fontId="3"/>
  </si>
  <si>
    <t>１　新規　　　　　　　　２　変更　　　　　　　　３　終了</t>
    <phoneticPr fontId="3"/>
  </si>
  <si>
    <t>４　従業者の配置</t>
    <rPh sb="2" eb="5">
      <t>ジュウギョウシャ</t>
    </rPh>
    <rPh sb="6" eb="8">
      <t>ハイチ</t>
    </rPh>
    <phoneticPr fontId="3"/>
  </si>
  <si>
    <t>５　有資格者による
　　指導体制</t>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</si>
  <si>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3"/>
  </si>
  <si>
    <t>６　研修の開催</t>
    <rPh sb="2" eb="4">
      <t>ケンシュウ</t>
    </rPh>
    <rPh sb="5" eb="7">
      <t>カイサイ</t>
    </rPh>
    <phoneticPr fontId="3"/>
  </si>
  <si>
    <t>７　他機関との連携</t>
    <rPh sb="2" eb="5">
      <t>タキカン</t>
    </rPh>
    <rPh sb="7" eb="9">
      <t>レンケイ</t>
    </rPh>
    <phoneticPr fontId="3"/>
  </si>
  <si>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3"/>
  </si>
  <si>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</si>
  <si>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</si>
  <si>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</si>
  <si>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国別紙51-1</t>
    <rPh sb="0" eb="3">
      <t>クニベッシ</t>
    </rPh>
    <phoneticPr fontId="1"/>
  </si>
  <si>
    <t>（国別紙９ー２）</t>
    <phoneticPr fontId="1"/>
  </si>
  <si>
    <t>（国別紙11）</t>
    <phoneticPr fontId="1"/>
  </si>
  <si>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3"/>
  </si>
  <si>
    <t>４　サービス管理責任者の配置</t>
    <rPh sb="6" eb="8">
      <t>カンリ</t>
    </rPh>
    <rPh sb="8" eb="11">
      <t>セキニンシャ</t>
    </rPh>
    <rPh sb="12" eb="14">
      <t>ハイチ</t>
    </rPh>
    <phoneticPr fontId="3"/>
  </si>
  <si>
    <t>有　・　無</t>
    <rPh sb="0" eb="1">
      <t>ア</t>
    </rPh>
    <rPh sb="4" eb="5">
      <t>ナ</t>
    </rPh>
    <phoneticPr fontId="3"/>
  </si>
  <si>
    <t>５　地域に貢献する活動の内容</t>
    <rPh sb="2" eb="4">
      <t>チイキ</t>
    </rPh>
    <rPh sb="5" eb="7">
      <t>コウケン</t>
    </rPh>
    <rPh sb="9" eb="11">
      <t>カツドウ</t>
    </rPh>
    <rPh sb="12" eb="14">
      <t>ナイヨウ</t>
    </rPh>
    <phoneticPr fontId="3"/>
  </si>
  <si>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3"/>
  </si>
  <si>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3"/>
  </si>
  <si>
    <t>（市参考様式７）</t>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</si>
  <si>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</si>
  <si>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４　相談支援専門員については、相談支援従事者初任者（現任・主任）研修の終了した旨の証明書を添付すること。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シュニン</t>
    </rPh>
    <rPh sb="34" eb="36">
      <t>ケンシュウ</t>
    </rPh>
    <rPh sb="37" eb="39">
      <t>シュウリョウ</t>
    </rPh>
    <rPh sb="41" eb="42">
      <t>ムネ</t>
    </rPh>
    <rPh sb="43" eb="46">
      <t>ショウメイショ</t>
    </rPh>
    <rPh sb="47" eb="49">
      <t>テンプ</t>
    </rPh>
    <phoneticPr fontId="3"/>
  </si>
  <si>
    <t>（市参考様式８）</t>
  </si>
  <si>
    <t>実 務 経 験（見込） 証 明 書</t>
  </si>
  <si>
    <t>番　　　　　号</t>
  </si>
  <si>
    <t>福岡市長</t>
  </si>
  <si>
    <t>様</t>
  </si>
  <si>
    <t>年　　　　月　　　　日</t>
  </si>
  <si>
    <t>法人所在地及び名称</t>
    <rPh sb="0" eb="2">
      <t>ホウジン</t>
    </rPh>
    <phoneticPr fontId="3"/>
  </si>
  <si>
    <t>代表者氏名</t>
  </si>
  <si>
    <t>印</t>
  </si>
  <si>
    <t>（役職・氏名）</t>
  </si>
  <si>
    <t>（代表者の署名の場合は押印不要）</t>
  </si>
  <si>
    <t>電話番号</t>
  </si>
  <si>
    <t>　　下記の者の実務経験は、以下のとおりであることを証明します。</t>
  </si>
  <si>
    <t>フリガナ</t>
  </si>
  <si>
    <t>（生年月日　　年　　月　　日）</t>
  </si>
  <si>
    <t>氏　　名</t>
  </si>
  <si>
    <t>現　住　所</t>
  </si>
  <si>
    <t>〒</t>
  </si>
  <si>
    <t>施設又は事業所名</t>
  </si>
  <si>
    <t>施設・事業所の種別（　　　　　　　　　　　　　　　　　　　　　）</t>
  </si>
  <si>
    <t>業　務　期　間</t>
  </si>
  <si>
    <t>①</t>
  </si>
  <si>
    <t>　　　年　　　月　　　日～　　　年　　　月　　　日（　　　年　　　月間）</t>
  </si>
  <si>
    <t>②</t>
  </si>
  <si>
    <t>上記算定開始日から算定終了日までの日数</t>
  </si>
  <si>
    <t>③</t>
  </si>
  <si>
    <t>　うち、介護等の要援護者に対する直接的な支援業務に従事した日数</t>
  </si>
  <si>
    <t>業　務　内　容</t>
  </si>
  <si>
    <t>職名（　　　　　　　　　　　　　　　）</t>
  </si>
  <si>
    <t>（注）</t>
  </si>
  <si>
    <t>1</t>
  </si>
  <si>
    <t>施設又は事業所名欄には、居宅介護、生活介護等の種別も記入すること。</t>
    <phoneticPr fontId="3"/>
  </si>
  <si>
    <t>2</t>
  </si>
  <si>
    <t>業務期間欄は、次のとおり記入すること。</t>
  </si>
  <si>
    <t>欄①　在職期間の始期及び終期を記入すること。</t>
  </si>
  <si>
    <t>　　現在、既に必要とする実務経験期間を満たしている場合は、実務経験証明書作成日まで</t>
  </si>
  <si>
    <t>　の期間または、退職した日までの期間を記入してください。</t>
  </si>
  <si>
    <t>欄②　在職日数を記入すること。</t>
  </si>
  <si>
    <t>欄③　別紙の従事日数内訳証明書の日数と突合させること。</t>
  </si>
  <si>
    <t>　　なお、行動援護のサービス提供責任者及び行動援護従事者については、知的障がい者、精</t>
  </si>
  <si>
    <t>　神障がい者又は障がい児の直接支援業務に従事した日数を記入すること。</t>
  </si>
  <si>
    <t>3</t>
  </si>
  <si>
    <t>業務内容欄は、看護師、生活指導員等の職名を記入し、本来業務について、老人デイサービス事業における○○業務、○○実施要綱の○○事業の○○業務等具体的に記入すること。</t>
  </si>
  <si>
    <t>　また、療養病床の病棟等において介護業務を行った場合は明記し、当該病棟が療養病床として許可等を受けた年月日を記入すること。</t>
  </si>
  <si>
    <t>4</t>
  </si>
  <si>
    <t>証明内容を訂正した場合は、証明権者の職印を押印してください。なお、修正液による訂正は認められません。</t>
  </si>
  <si>
    <t>5</t>
  </si>
  <si>
    <t>見込証明でない場合は、表題の（見込）を二重線で消し、証明権者の職印を押印してください。</t>
  </si>
  <si>
    <t>6</t>
    <phoneticPr fontId="3"/>
  </si>
  <si>
    <t>本証明書は、法人が証明困難な場合に限り、施設又は事業所でも証明可とする。その場合、</t>
    <phoneticPr fontId="3"/>
  </si>
  <si>
    <t>「法人所在地及び名称」は「施設又は事業所所在地及び名称」、「代表者」は「施設長又は</t>
    <phoneticPr fontId="3"/>
  </si>
  <si>
    <t>管理者等」と読み替える。</t>
    <phoneticPr fontId="3"/>
  </si>
  <si>
    <t>（市参考様式９）</t>
    <phoneticPr fontId="3"/>
  </si>
  <si>
    <t>※サービス管理責任者とする者が上記に該当する者と証明できるよう、必要な実務経験証明書（市参考様式８）及び資格証明証(写)を漏れなく、添付して下さい。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50" eb="51">
      <t>オヨ</t>
    </rPh>
    <rPh sb="52" eb="54">
      <t>シカク</t>
    </rPh>
    <rPh sb="54" eb="56">
      <t>ショウメイ</t>
    </rPh>
    <rPh sb="56" eb="57">
      <t>アカシ</t>
    </rPh>
    <rPh sb="58" eb="59">
      <t>シャ</t>
    </rPh>
    <rPh sb="61" eb="62">
      <t>モ</t>
    </rPh>
    <rPh sb="66" eb="68">
      <t>テンプ</t>
    </rPh>
    <rPh sb="70" eb="71">
      <t>クダ</t>
    </rPh>
    <phoneticPr fontId="3"/>
  </si>
  <si>
    <t>（国別紙７）</t>
    <phoneticPr fontId="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</si>
  <si>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6"/>
  </si>
  <si>
    <t>確認</t>
    <rPh sb="0" eb="2">
      <t>カクニン</t>
    </rPh>
    <phoneticPr fontId="16"/>
  </si>
  <si>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2"/>
  </si>
  <si>
    <r>
      <rPr>
        <b/>
        <sz val="14"/>
        <rFont val="HGｺﾞｼｯｸM"/>
        <family val="3"/>
        <charset val="128"/>
      </rPr>
      <t xml:space="preserve">福祉専門職員配置等加算に関する届出書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</si>
  <si>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（国別紙６－１）</t>
    <rPh sb="1" eb="2">
      <t>クニ</t>
    </rPh>
    <rPh sb="2" eb="4">
      <t>ベッシ</t>
    </rPh>
    <phoneticPr fontId="1"/>
  </si>
  <si>
    <t>※２：「異動区分」欄において「３終了」の場合は、１利用者の状況、２加配される従業者の状況の記載は
　　　不要とする。</t>
    <phoneticPr fontId="42"/>
  </si>
  <si>
    <t>（国別紙６－２）</t>
    <rPh sb="1" eb="2">
      <t>クニ</t>
    </rPh>
    <rPh sb="2" eb="4">
      <t>ベッシ</t>
    </rPh>
    <phoneticPr fontId="1"/>
  </si>
  <si>
    <t>（国別紙23ー２）</t>
    <rPh sb="1" eb="2">
      <t>クニ</t>
    </rPh>
    <rPh sb="2" eb="4">
      <t>ベッシ</t>
    </rPh>
    <phoneticPr fontId="1"/>
  </si>
  <si>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3"/>
  </si>
  <si>
    <t>＜雇用されている障害者又は障害者であった者＞</t>
    <phoneticPr fontId="3"/>
  </si>
  <si>
    <t>（国別紙36）</t>
    <phoneticPr fontId="1"/>
  </si>
  <si>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</si>
  <si>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</si>
  <si>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</si>
  <si>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</si>
  <si>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</si>
  <si>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</si>
  <si>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</si>
  <si>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</si>
  <si>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</si>
  <si>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</si>
  <si>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</si>
  <si>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</si>
  <si>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</si>
  <si>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</si>
  <si>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（Ⅰ）</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</si>
  <si>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</si>
  <si>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</si>
  <si>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</si>
  <si>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</si>
  <si>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</si>
  <si>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</si>
  <si>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</si>
  <si>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</si>
  <si>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</si>
  <si>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</si>
  <si>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</si>
  <si>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</si>
  <si>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</si>
  <si>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</si>
  <si>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</si>
  <si>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</si>
  <si>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</si>
  <si>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</si>
  <si>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</si>
  <si>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</si>
  <si>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</si>
  <si>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</si>
  <si>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</si>
  <si>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</si>
  <si>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</si>
  <si>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（別紙51ー１）</t>
    <rPh sb="1" eb="3">
      <t>ベッシ</t>
    </rPh>
    <phoneticPr fontId="1"/>
  </si>
  <si>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
  </si>
  <si>
    <t>人</t>
    <rPh sb="0" eb="1">
      <t>ニン</t>
    </rPh>
    <phoneticPr fontId="1"/>
  </si>
  <si>
    <t>注１　就労定着者とは、生活介護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一時的に必要とするものが、生活介護等を受けた場合にあっては、当該生活介護等を受けた後、
　　　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注３　届出時点の継続状況には、就労が継続している場合には「継続」、離職している場合には「離職」と記入。（離職している場合は離職日も記入）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1" eb="133">
      <t>イコウ</t>
    </rPh>
    <rPh sb="138" eb="139">
      <t>チュウ</t>
    </rPh>
    <rPh sb="355" eb="356">
      <t>チュウ</t>
    </rPh>
    <rPh sb="358" eb="360">
      <t>トドケデ</t>
    </rPh>
    <rPh sb="360" eb="362">
      <t>ジテン</t>
    </rPh>
    <rPh sb="363" eb="365">
      <t>ケイゾク</t>
    </rPh>
    <rPh sb="365" eb="367">
      <t>ジョウキョウ</t>
    </rPh>
    <rPh sb="370" eb="372">
      <t>シュウロウ</t>
    </rPh>
    <rPh sb="373" eb="375">
      <t>ケイゾク</t>
    </rPh>
    <rPh sb="379" eb="381">
      <t>バアイ</t>
    </rPh>
    <rPh sb="384" eb="386">
      <t>ケイゾク</t>
    </rPh>
    <rPh sb="388" eb="390">
      <t>リショク</t>
    </rPh>
    <rPh sb="394" eb="396">
      <t>バアイ</t>
    </rPh>
    <rPh sb="399" eb="401">
      <t>リショク</t>
    </rPh>
    <rPh sb="403" eb="405">
      <t>キニュウ</t>
    </rPh>
    <rPh sb="424" eb="425">
      <t>チュウ</t>
    </rPh>
    <rPh sb="427" eb="429">
      <t>カサン</t>
    </rPh>
    <rPh sb="429" eb="431">
      <t>タンイ</t>
    </rPh>
    <rPh sb="431" eb="432">
      <t>スウ</t>
    </rPh>
    <rPh sb="433" eb="436">
      <t>ゼンネンド</t>
    </rPh>
    <rPh sb="437" eb="439">
      <t>シュウロウ</t>
    </rPh>
    <rPh sb="439" eb="441">
      <t>テイチャク</t>
    </rPh>
    <rPh sb="441" eb="442">
      <t>シャ</t>
    </rPh>
    <rPh sb="443" eb="444">
      <t>カズ</t>
    </rPh>
    <rPh sb="445" eb="447">
      <t>リヨウ</t>
    </rPh>
    <rPh sb="447" eb="449">
      <t>テイイン</t>
    </rPh>
    <rPh sb="450" eb="451">
      <t>オウ</t>
    </rPh>
    <rPh sb="453" eb="455">
      <t>ショテイ</t>
    </rPh>
    <rPh sb="455" eb="458">
      <t>タンイスウ</t>
    </rPh>
    <rPh sb="459" eb="460">
      <t>ジョウ</t>
    </rPh>
    <rPh sb="462" eb="463">
      <t>エ</t>
    </rPh>
    <rPh sb="464" eb="467">
      <t>タンイスウ</t>
    </rPh>
    <rPh sb="468" eb="470">
      <t>カサン</t>
    </rPh>
    <phoneticPr fontId="3"/>
  </si>
  <si>
    <t>・市別紙23（送迎実績状況表）
※送迎体制の変更時は要提出。新規届出時は提出不要（毎月作成し事業所で保管する）。</t>
    <rPh sb="1" eb="4">
      <t>シベッシ</t>
    </rPh>
    <phoneticPr fontId="1"/>
  </si>
  <si>
    <t>・サービス管理責任者の経歴書（市参考様式7）</t>
    <rPh sb="5" eb="7">
      <t>カンリ</t>
    </rPh>
    <rPh sb="7" eb="10">
      <t>セキニンシャ</t>
    </rPh>
    <rPh sb="11" eb="14">
      <t>ケイレキショ</t>
    </rPh>
    <rPh sb="15" eb="16">
      <t>シ</t>
    </rPh>
    <phoneticPr fontId="3"/>
  </si>
  <si>
    <t>・実務経験証明書（市参考様式8）</t>
    <rPh sb="1" eb="3">
      <t>ジツム</t>
    </rPh>
    <rPh sb="3" eb="5">
      <t>ケイケン</t>
    </rPh>
    <rPh sb="5" eb="8">
      <t>ショウメイショ</t>
    </rPh>
    <rPh sb="9" eb="10">
      <t>シ</t>
    </rPh>
    <phoneticPr fontId="3"/>
  </si>
  <si>
    <t>・実務経験年数集計表（市参考様式9）</t>
    <rPh sb="1" eb="3">
      <t>ジツム</t>
    </rPh>
    <rPh sb="3" eb="5">
      <t>ケイケン</t>
    </rPh>
    <rPh sb="5" eb="7">
      <t>ネンスウ</t>
    </rPh>
    <rPh sb="7" eb="9">
      <t>シュウケイ</t>
    </rPh>
    <rPh sb="9" eb="10">
      <t>ヒョウ</t>
    </rPh>
    <rPh sb="11" eb="12">
      <t>シ</t>
    </rPh>
    <phoneticPr fontId="3"/>
  </si>
  <si>
    <t>体制等状況一覧表（国別紙１）</t>
    <rPh sb="0" eb="3">
      <t>タイセイトウ</t>
    </rPh>
    <rPh sb="3" eb="5">
      <t>ジョウキョウ</t>
    </rPh>
    <rPh sb="5" eb="8">
      <t>イチランヒョウ</t>
    </rPh>
    <rPh sb="9" eb="12">
      <t>クニベッシ</t>
    </rPh>
    <phoneticPr fontId="1"/>
  </si>
  <si>
    <t>（国別紙１）</t>
    <rPh sb="1" eb="2">
      <t>クニ</t>
    </rPh>
    <phoneticPr fontId="1"/>
  </si>
  <si>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</si>
  <si>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</si>
  <si>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※１６</t>
    <phoneticPr fontId="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</si>
  <si>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</si>
  <si>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
  </si>
  <si>
    <r>
      <t>　自立訓練（機能訓練）　</t>
    </r>
    <r>
      <rPr>
        <sz val="10"/>
        <rFont val="BIZ UDPゴシック"/>
        <family val="3"/>
        <charset val="128"/>
      </rPr>
      <t>★がついている加算は、前年度の実績等に応じて算定する加算です。</t>
    </r>
    <rPh sb="1" eb="5">
      <t>ジリツクンレン</t>
    </rPh>
    <rPh sb="6" eb="8">
      <t>キノウ</t>
    </rPh>
    <rPh sb="8" eb="10">
      <t>クンレン</t>
    </rPh>
    <phoneticPr fontId="1"/>
  </si>
  <si>
    <t>・「７　勤務年数の状況」に該当する場合は、勤続年数が確認できる書類</t>
    <phoneticPr fontId="1"/>
  </si>
  <si>
    <t>！申請するサービス類型を選択してください</t>
    <rPh sb="1" eb="3">
      <t>シンセイ</t>
    </rPh>
    <rPh sb="9" eb="11">
      <t>ルイケイ</t>
    </rPh>
    <rPh sb="12" eb="14">
      <t>センタク</t>
    </rPh>
    <phoneticPr fontId="64"/>
  </si>
  <si>
    <t>職種①</t>
    <rPh sb="0" eb="2">
      <t>ショクシュ</t>
    </rPh>
    <phoneticPr fontId="64"/>
  </si>
  <si>
    <t>職種②</t>
    <rPh sb="0" eb="2">
      <t>ショクシュ</t>
    </rPh>
    <phoneticPr fontId="64"/>
  </si>
  <si>
    <t>職種③</t>
    <rPh sb="0" eb="2">
      <t>ショクシュ</t>
    </rPh>
    <phoneticPr fontId="64"/>
  </si>
  <si>
    <t>職種④</t>
    <rPh sb="0" eb="2">
      <t>ショクシュ</t>
    </rPh>
    <phoneticPr fontId="64"/>
  </si>
  <si>
    <t>職種⑤</t>
    <rPh sb="0" eb="2">
      <t>ショクシュ</t>
    </rPh>
    <phoneticPr fontId="64"/>
  </si>
  <si>
    <t>職種⑥</t>
    <rPh sb="0" eb="2">
      <t>ショクシュ</t>
    </rPh>
    <phoneticPr fontId="64"/>
  </si>
  <si>
    <t>職種⑦</t>
    <rPh sb="0" eb="2">
      <t>ショクシュ</t>
    </rPh>
    <phoneticPr fontId="64"/>
  </si>
  <si>
    <t>職種⑧</t>
    <rPh sb="0" eb="2">
      <t>ショクシュ</t>
    </rPh>
    <phoneticPr fontId="64"/>
  </si>
  <si>
    <t>職種⑨</t>
    <phoneticPr fontId="64"/>
  </si>
  <si>
    <t>職種⑩</t>
    <phoneticPr fontId="64"/>
  </si>
  <si>
    <t>居宅介護</t>
    <phoneticPr fontId="3"/>
  </si>
  <si>
    <t>管理者</t>
    <rPh sb="0" eb="3">
      <t>カンリシャ</t>
    </rPh>
    <phoneticPr fontId="64"/>
  </si>
  <si>
    <t>サービス提供責任者</t>
    <rPh sb="4" eb="6">
      <t>テイキョウ</t>
    </rPh>
    <rPh sb="6" eb="9">
      <t>セキニンシャ</t>
    </rPh>
    <phoneticPr fontId="64"/>
  </si>
  <si>
    <t>従業者</t>
    <rPh sb="0" eb="3">
      <t>ジュウギョウシャ</t>
    </rPh>
    <phoneticPr fontId="64"/>
  </si>
  <si>
    <t>重度訪問介護</t>
    <rPh sb="0" eb="2">
      <t>ジュウド</t>
    </rPh>
    <rPh sb="2" eb="4">
      <t>ホウモン</t>
    </rPh>
    <rPh sb="4" eb="6">
      <t>カイゴ</t>
    </rPh>
    <phoneticPr fontId="64"/>
  </si>
  <si>
    <t>同行援護</t>
    <rPh sb="0" eb="2">
      <t>ドウコウ</t>
    </rPh>
    <rPh sb="2" eb="4">
      <t>エンゴ</t>
    </rPh>
    <phoneticPr fontId="64"/>
  </si>
  <si>
    <t>行動援護</t>
    <rPh sb="0" eb="4">
      <t>コウドウエンゴ</t>
    </rPh>
    <phoneticPr fontId="64"/>
  </si>
  <si>
    <t>療養介護</t>
    <rPh sb="0" eb="2">
      <t>リョウヨウ</t>
    </rPh>
    <rPh sb="2" eb="4">
      <t>カイゴ</t>
    </rPh>
    <phoneticPr fontId="3"/>
  </si>
  <si>
    <t>医師</t>
    <rPh sb="0" eb="2">
      <t>イシ</t>
    </rPh>
    <phoneticPr fontId="64"/>
  </si>
  <si>
    <t>看護職員</t>
    <rPh sb="0" eb="4">
      <t>カンゴショクイン</t>
    </rPh>
    <phoneticPr fontId="64"/>
  </si>
  <si>
    <t>生活支援員</t>
    <rPh sb="0" eb="5">
      <t>セイカツシエンイン</t>
    </rPh>
    <phoneticPr fontId="64"/>
  </si>
  <si>
    <t>理学療法士</t>
    <rPh sb="0" eb="5">
      <t>リガクリョウホウシ</t>
    </rPh>
    <phoneticPr fontId="64"/>
  </si>
  <si>
    <t>作業療法士</t>
    <rPh sb="0" eb="5">
      <t>サギョウリョウホウシ</t>
    </rPh>
    <phoneticPr fontId="64"/>
  </si>
  <si>
    <t>言語聴覚士</t>
    <rPh sb="0" eb="2">
      <t>ゲンゴ</t>
    </rPh>
    <rPh sb="2" eb="5">
      <t>チョウカクシ</t>
    </rPh>
    <phoneticPr fontId="64"/>
  </si>
  <si>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</si>
  <si>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</si>
  <si>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</si>
  <si>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</si>
  <si>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</si>
  <si>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64"/>
  </si>
  <si>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</si>
  <si>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</si>
  <si>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64"/>
  </si>
  <si>
    <t>障害者支援施設</t>
    <rPh sb="0" eb="3">
      <t>ショウガイシャ</t>
    </rPh>
    <rPh sb="3" eb="5">
      <t>シエン</t>
    </rPh>
    <rPh sb="5" eb="7">
      <t>シセツ</t>
    </rPh>
    <phoneticPr fontId="3"/>
  </si>
  <si>
    <t>就労支援員</t>
    <rPh sb="0" eb="2">
      <t>シュウロウ</t>
    </rPh>
    <rPh sb="2" eb="5">
      <t>シエンイン</t>
    </rPh>
    <phoneticPr fontId="64"/>
  </si>
  <si>
    <t>職業指導員</t>
    <rPh sb="0" eb="2">
      <t>ショクギョウ</t>
    </rPh>
    <rPh sb="2" eb="4">
      <t>シドウ</t>
    </rPh>
    <rPh sb="4" eb="5">
      <t>イン</t>
    </rPh>
    <phoneticPr fontId="64"/>
  </si>
  <si>
    <t>生活訓練</t>
    <rPh sb="0" eb="2">
      <t>セイカツ</t>
    </rPh>
    <rPh sb="2" eb="4">
      <t>クンレン</t>
    </rPh>
    <phoneticPr fontId="3"/>
  </si>
  <si>
    <t>地域移行支援員</t>
    <rPh sb="0" eb="4">
      <t>チイキイコウ</t>
    </rPh>
    <rPh sb="4" eb="7">
      <t>シエンイン</t>
    </rPh>
    <phoneticPr fontId="64"/>
  </si>
  <si>
    <t>就労選択支援</t>
    <rPh sb="0" eb="2">
      <t>シュウロウ</t>
    </rPh>
    <rPh sb="2" eb="4">
      <t>センタク</t>
    </rPh>
    <rPh sb="4" eb="6">
      <t>シエン</t>
    </rPh>
    <phoneticPr fontId="64"/>
  </si>
  <si>
    <t>就労選択支援員</t>
    <rPh sb="0" eb="2">
      <t>シュウロウ</t>
    </rPh>
    <rPh sb="2" eb="4">
      <t>センタク</t>
    </rPh>
    <rPh sb="4" eb="7">
      <t>シエンイン</t>
    </rPh>
    <phoneticPr fontId="64"/>
  </si>
  <si>
    <t>就労支援員</t>
    <rPh sb="0" eb="5">
      <t>シュウロウシエンイン</t>
    </rPh>
    <phoneticPr fontId="64"/>
  </si>
  <si>
    <t>職業指導員</t>
    <rPh sb="0" eb="4">
      <t>ショクギョウシドウ</t>
    </rPh>
    <rPh sb="4" eb="5">
      <t>イン</t>
    </rPh>
    <phoneticPr fontId="64"/>
  </si>
  <si>
    <t>生活支援員</t>
    <rPh sb="0" eb="2">
      <t>セイカツ</t>
    </rPh>
    <rPh sb="2" eb="5">
      <t>シエンイン</t>
    </rPh>
    <phoneticPr fontId="64"/>
  </si>
  <si>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</si>
  <si>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</si>
  <si>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</si>
  <si>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</si>
  <si>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64"/>
  </si>
  <si>
    <t>地域生活支援員</t>
    <rPh sb="0" eb="7">
      <t>チイキセイカツシエンイン</t>
    </rPh>
    <phoneticPr fontId="64"/>
  </si>
  <si>
    <t>特定相談支援・障害児相談支援</t>
    <rPh sb="0" eb="2">
      <t>トクテイ</t>
    </rPh>
    <rPh sb="2" eb="4">
      <t>ソウダン</t>
    </rPh>
    <rPh sb="4" eb="6">
      <t>シエン</t>
    </rPh>
    <rPh sb="7" eb="10">
      <t>ショウガイジ</t>
    </rPh>
    <rPh sb="10" eb="12">
      <t>ソウダン</t>
    </rPh>
    <rPh sb="12" eb="14">
      <t>シエン</t>
    </rPh>
    <phoneticPr fontId="63"/>
  </si>
  <si>
    <t>相談支援専門員</t>
    <rPh sb="0" eb="7">
      <t>ソウダンシエンセンモンイン</t>
    </rPh>
    <phoneticPr fontId="64"/>
  </si>
  <si>
    <t>相談支援員</t>
    <rPh sb="0" eb="2">
      <t>ソウダン</t>
    </rPh>
    <rPh sb="2" eb="5">
      <t>シエンイン</t>
    </rPh>
    <phoneticPr fontId="64"/>
  </si>
  <si>
    <t>児童発達支援・放課後等デイサービス</t>
    <rPh sb="0" eb="2">
      <t>ジドウ</t>
    </rPh>
    <rPh sb="2" eb="4">
      <t>ハッタツ</t>
    </rPh>
    <rPh sb="4" eb="6">
      <t>シエン</t>
    </rPh>
    <rPh sb="7" eb="11">
      <t>ホウカゴトウ</t>
    </rPh>
    <phoneticPr fontId="63"/>
  </si>
  <si>
    <t>児童発達支援管理責任者</t>
    <rPh sb="0" eb="2">
      <t>ジドウ</t>
    </rPh>
    <rPh sb="2" eb="6">
      <t>ハッタツシエン</t>
    </rPh>
    <rPh sb="6" eb="8">
      <t>カンリ</t>
    </rPh>
    <rPh sb="8" eb="11">
      <t>セキニンシャ</t>
    </rPh>
    <phoneticPr fontId="64"/>
  </si>
  <si>
    <t>児童指導員</t>
    <rPh sb="0" eb="2">
      <t>ジドウ</t>
    </rPh>
    <rPh sb="2" eb="5">
      <t>シドウイン</t>
    </rPh>
    <phoneticPr fontId="64"/>
  </si>
  <si>
    <t>保育士</t>
    <rPh sb="0" eb="3">
      <t>ホイクシ</t>
    </rPh>
    <phoneticPr fontId="64"/>
  </si>
  <si>
    <t>機能訓練担当職員</t>
    <rPh sb="0" eb="4">
      <t>キノウクンレン</t>
    </rPh>
    <rPh sb="4" eb="6">
      <t>タントウ</t>
    </rPh>
    <rPh sb="6" eb="8">
      <t>ショクイン</t>
    </rPh>
    <phoneticPr fontId="64"/>
  </si>
  <si>
    <t>その他職員</t>
    <rPh sb="2" eb="3">
      <t>タ</t>
    </rPh>
    <rPh sb="3" eb="5">
      <t>ショクイン</t>
    </rPh>
    <phoneticPr fontId="6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</si>
  <si>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4"/>
  </si>
  <si>
    <t>嘱託医</t>
    <rPh sb="0" eb="2">
      <t>ショクタク</t>
    </rPh>
    <phoneticPr fontId="64"/>
  </si>
  <si>
    <t>児童発達支援・児童発達支援センターであるもの</t>
    <rPh sb="0" eb="6">
      <t>ジドウハッタツシエン</t>
    </rPh>
    <rPh sb="7" eb="11">
      <t>ジドウハッタツ</t>
    </rPh>
    <rPh sb="11" eb="13">
      <t>シエン</t>
    </rPh>
    <phoneticPr fontId="64"/>
  </si>
  <si>
    <t>栄養士</t>
    <rPh sb="0" eb="3">
      <t>エイヨウシ</t>
    </rPh>
    <phoneticPr fontId="64"/>
  </si>
  <si>
    <t>調理員</t>
    <rPh sb="0" eb="3">
      <t>チョウリイン</t>
    </rPh>
    <phoneticPr fontId="64"/>
  </si>
  <si>
    <t>保育所等訪問支援</t>
    <rPh sb="0" eb="3">
      <t>ホイクショ</t>
    </rPh>
    <rPh sb="3" eb="4">
      <t>トウ</t>
    </rPh>
    <rPh sb="4" eb="6">
      <t>ホウモン</t>
    </rPh>
    <rPh sb="6" eb="8">
      <t>シエン</t>
    </rPh>
    <phoneticPr fontId="63"/>
  </si>
  <si>
    <t>訪問支援員</t>
    <rPh sb="0" eb="2">
      <t>ホウモン</t>
    </rPh>
    <rPh sb="2" eb="5">
      <t>シエンイン</t>
    </rPh>
    <phoneticPr fontId="64"/>
  </si>
  <si>
    <t>居宅訪問型児童発達支援</t>
    <rPh sb="0" eb="2">
      <t>キョタク</t>
    </rPh>
    <rPh sb="2" eb="4">
      <t>ホウモン</t>
    </rPh>
    <rPh sb="4" eb="5">
      <t>ガタ</t>
    </rPh>
    <rPh sb="5" eb="7">
      <t>ジドウ</t>
    </rPh>
    <rPh sb="7" eb="9">
      <t>ハッタツ</t>
    </rPh>
    <rPh sb="9" eb="11">
      <t>シエン</t>
    </rPh>
    <phoneticPr fontId="63"/>
  </si>
  <si>
    <t>福祉型障害児入所施設</t>
    <rPh sb="0" eb="3">
      <t>フクシガタ</t>
    </rPh>
    <rPh sb="3" eb="6">
      <t>ショウガイジ</t>
    </rPh>
    <rPh sb="6" eb="8">
      <t>ニュウショ</t>
    </rPh>
    <rPh sb="8" eb="10">
      <t>シセツ</t>
    </rPh>
    <phoneticPr fontId="63"/>
  </si>
  <si>
    <t>心理担当職員</t>
    <rPh sb="0" eb="6">
      <t>シンリタントウショクイン</t>
    </rPh>
    <phoneticPr fontId="64"/>
  </si>
  <si>
    <t>医療型障害児入所施設</t>
    <rPh sb="0" eb="2">
      <t>イリョウ</t>
    </rPh>
    <rPh sb="2" eb="3">
      <t>ガタ</t>
    </rPh>
    <rPh sb="3" eb="6">
      <t>ショウガイジ</t>
    </rPh>
    <rPh sb="6" eb="8">
      <t>ニュウショ</t>
    </rPh>
    <rPh sb="8" eb="10">
      <t>シセツ</t>
    </rPh>
    <phoneticPr fontId="63"/>
  </si>
  <si>
    <t>理学療法士又は作業療法士</t>
    <rPh sb="0" eb="5">
      <t>リガクリョウホウシ</t>
    </rPh>
    <rPh sb="5" eb="6">
      <t>マタ</t>
    </rPh>
    <rPh sb="7" eb="12">
      <t>サギョウリョウホウシ</t>
    </rPh>
    <phoneticPr fontId="64"/>
  </si>
  <si>
    <t>職業指導員</t>
    <rPh sb="0" eb="5">
      <t>ショクギョウシドウイン</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</si>
</sst>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quot;人&quot;"/>
    <numFmt numFmtId="178" formatCode="##########.###&quot;人&quot;"/>
    <numFmt numFmtId="179" formatCode="0.0%"/>
    <numFmt numFmtId="180" formatCode="#,##0.0_ "/>
    <numFmt numFmtId="181" formatCode="0_ "/>
    <numFmt numFmtId="182" formatCode="0.0000_ "/>
    <numFmt numFmtId="183" formatCode="[$-409]d;@"/>
    <numFmt numFmtId="184" formatCode="aaa"/>
    <numFmt numFmtId="185" formatCode="[$-409]d&quot;月&quot;"/>
    <numFmt numFmtId="186" formatCode=";;;"/>
  </numFmts>
  <fonts count="10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b/>
      <sz val="11"/>
      <name val="ＭＳ Ｐ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b/>
      <sz val="11"/>
      <name val="ＭＳ ゴシック"/>
      <family val="3"/>
      <charset val="128"/>
    </font>
    <font>
      <sz val="10"/>
      <color theme="1"/>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0"/>
      <name val="HGｺﾞｼｯｸM"/>
      <family val="3"/>
      <charset val="128"/>
    </font>
    <font>
      <u/>
      <sz val="11"/>
      <name val="HGｺﾞｼｯｸM"/>
      <family val="3"/>
      <charset val="128"/>
    </font>
    <font>
      <sz val="11"/>
      <color rgb="FFFF0000"/>
      <name val="HGｺﾞｼｯｸM"/>
      <family val="3"/>
      <charset val="128"/>
    </font>
    <font>
      <sz val="11"/>
      <color theme="1"/>
      <name val="HGｺﾞｼｯｸM"/>
      <family val="3"/>
      <charset val="128"/>
    </font>
    <font>
      <sz val="9"/>
      <name val="HGｺﾞｼｯｸM"/>
      <family val="3"/>
      <charset val="128"/>
    </font>
    <font>
      <sz val="12"/>
      <name val="HGｺﾞｼｯｸM"/>
      <family val="3"/>
      <charset val="128"/>
    </font>
    <font>
      <sz val="10"/>
      <name val="ＭＳ Ｐゴシック"/>
      <family val="2"/>
      <charset val="128"/>
    </font>
    <font>
      <sz val="11"/>
      <color theme="1"/>
      <name val="HGSｺﾞｼｯｸM"/>
      <family val="3"/>
      <charset val="128"/>
    </font>
    <font>
      <b/>
      <sz val="11"/>
      <color theme="1"/>
      <name val="HGSｺﾞｼｯｸM"/>
      <family val="3"/>
      <charset val="128"/>
    </font>
    <font>
      <sz val="10"/>
      <name val="ＭＳ Ｐゴシック"/>
      <family val="3"/>
      <charset val="128"/>
      <scheme val="minor"/>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6"/>
      <name val="HGｺﾞｼｯｸM"/>
      <family val="3"/>
      <charset val="128"/>
    </font>
    <font>
      <sz val="6"/>
      <name val="HGｺﾞｼｯｸM"/>
      <family val="3"/>
      <charset val="128"/>
    </font>
    <font>
      <sz val="11"/>
      <name val="HGｺﾞｼｯｸM"/>
      <family val="3"/>
    </font>
    <font>
      <sz val="6"/>
      <name val="ＭＳ Ｐゴシック"/>
      <family val="3"/>
    </font>
    <font>
      <sz val="11"/>
      <color rgb="FF000000"/>
      <name val="HGｺﾞｼｯｸM"/>
      <family val="3"/>
      <charset val="128"/>
    </font>
    <font>
      <sz val="9"/>
      <color rgb="FFFF0000"/>
      <name val="HGｺﾞｼｯｸM"/>
      <family val="3"/>
      <charset val="128"/>
    </font>
    <font>
      <sz val="10"/>
      <color rgb="FFFF0000"/>
      <name val="HGｺﾞｼｯｸM"/>
      <family val="3"/>
      <charset val="128"/>
    </font>
    <font>
      <sz val="11"/>
      <color rgb="FF000000"/>
      <name val="ＭＳ Ｐゴシック"/>
      <family val="3"/>
      <charset val="128"/>
    </font>
    <font>
      <sz val="11"/>
      <name val="ＭＳ Ｐゴシック"/>
      <family val="2"/>
      <charset val="128"/>
      <scheme val="minor"/>
    </font>
    <font>
      <b/>
      <u/>
      <sz val="11"/>
      <color rgb="FFFF0000"/>
      <name val="HGｺﾞｼｯｸM"/>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BIZ UDPゴシック"/>
      <family val="3"/>
      <charset val="128"/>
    </font>
    <font>
      <sz val="10"/>
      <name val="BIZ UDP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b/>
      <sz val="14"/>
      <name val="BIZ UDPゴシック"/>
      <family val="3"/>
      <charset val="128"/>
    </font>
    <font>
      <u/>
      <sz val="11"/>
      <name val="BIZ UDPゴシック"/>
      <family val="3"/>
      <charset val="128"/>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194">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auto="1"/>
      </left>
      <right/>
      <top/>
      <bottom/>
      <diagonal/>
    </border>
    <border>
      <left style="thin">
        <color indexed="64"/>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auto="1"/>
      </left>
      <right style="thin">
        <color auto="1"/>
      </right>
      <top/>
      <bottom/>
      <diagonal/>
    </border>
    <border>
      <left style="medium">
        <color auto="1"/>
      </left>
      <right style="medium">
        <color auto="1"/>
      </right>
      <top style="medium">
        <color auto="1"/>
      </top>
      <bottom style="dotted">
        <color auto="1"/>
      </bottom>
      <diagonal/>
    </border>
    <border>
      <left style="medium">
        <color auto="1"/>
      </left>
      <right style="medium">
        <color auto="1"/>
      </right>
      <top style="double">
        <color auto="1"/>
      </top>
      <bottom style="thin">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auto="1"/>
      </top>
      <bottom style="double">
        <color auto="1"/>
      </bottom>
      <diagonal/>
    </border>
  </borders>
  <cellStyleXfs count="21">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5" fillId="0" borderId="0">
      <alignment vertical="center"/>
    </xf>
    <xf numFmtId="0" fontId="17" fillId="0" borderId="0" applyNumberFormat="0" applyFill="0" applyBorder="0" applyAlignment="0" applyProtection="0"/>
    <xf numFmtId="0" fontId="2" fillId="0" borderId="0">
      <alignment vertical="center"/>
    </xf>
    <xf numFmtId="0" fontId="22" fillId="0" borderId="0">
      <alignment vertical="center"/>
    </xf>
    <xf numFmtId="0" fontId="15" fillId="0" borderId="0">
      <alignment vertical="center"/>
    </xf>
    <xf numFmtId="38" fontId="56" fillId="0" borderId="0" applyFont="0" applyFill="0" applyBorder="0" applyAlignment="0" applyProtection="0"/>
    <xf numFmtId="0" fontId="25" fillId="0" borderId="0">
      <alignment vertical="center"/>
    </xf>
    <xf numFmtId="0" fontId="15" fillId="0" borderId="0">
      <alignment vertical="center"/>
    </xf>
    <xf numFmtId="0" fontId="2" fillId="0" borderId="0">
      <alignment vertical="center"/>
    </xf>
    <xf numFmtId="0" fontId="15" fillId="0" borderId="0">
      <alignment vertical="center"/>
    </xf>
    <xf numFmtId="0" fontId="10" fillId="0" borderId="0" applyBorder="0"/>
    <xf numFmtId="0" fontId="2" fillId="0" borderId="0"/>
    <xf numFmtId="0" fontId="10" fillId="0" borderId="0" applyBorder="0"/>
    <xf numFmtId="0" fontId="2" fillId="0" borderId="0">
      <alignment vertical="center"/>
    </xf>
  </cellStyleXfs>
  <cellXfs count="1308">
    <xf numFmtId="0" fontId="0" fillId="0" borderId="0" xfId="0"/>
    <xf numFmtId="0" fontId="6" fillId="0" borderId="0" xfId="2" applyFont="1" applyFill="1">
      <alignment vertical="center"/>
    </xf>
    <xf numFmtId="0" fontId="6" fillId="0" borderId="0" xfId="2" applyFont="1" applyAlignment="1">
      <alignment vertical="center" textRotation="255" shrinkToFit="1"/>
    </xf>
    <xf numFmtId="0" fontId="7" fillId="0" borderId="0" xfId="2" applyFont="1">
      <alignment vertical="center"/>
    </xf>
    <xf numFmtId="0" fontId="21" fillId="0" borderId="0" xfId="6" applyFont="1" applyAlignment="1">
      <alignment horizontal="right"/>
    </xf>
    <xf numFmtId="0" fontId="2" fillId="4" borderId="28" xfId="6" applyFill="1" applyBorder="1" applyAlignment="1">
      <alignment horizontal="center" vertical="center" shrinkToFit="1"/>
    </xf>
    <xf numFmtId="0" fontId="2" fillId="0" borderId="22" xfId="6" applyBorder="1" applyAlignment="1">
      <alignment horizontal="center" vertical="center" shrinkToFit="1"/>
    </xf>
    <xf numFmtId="0" fontId="2" fillId="0" borderId="21" xfId="6" applyBorder="1" applyAlignment="1">
      <alignment horizontal="center" vertical="center" shrinkToFit="1"/>
    </xf>
    <xf numFmtId="0" fontId="2" fillId="4" borderId="22" xfId="6" applyFill="1" applyBorder="1" applyAlignment="1">
      <alignment horizontal="center" vertical="center" shrinkToFit="1"/>
    </xf>
    <xf numFmtId="0" fontId="2" fillId="0" borderId="0" xfId="6" applyAlignment="1">
      <alignment horizontal="center"/>
    </xf>
    <xf numFmtId="0" fontId="2" fillId="0" borderId="22" xfId="6" applyBorder="1" applyAlignment="1">
      <alignment shrinkToFit="1"/>
    </xf>
    <xf numFmtId="0" fontId="2" fillId="0" borderId="44" xfId="6" applyBorder="1" applyAlignment="1">
      <alignment shrinkToFit="1"/>
    </xf>
    <xf numFmtId="0" fontId="2" fillId="0" borderId="23" xfId="6" applyBorder="1" applyAlignment="1">
      <alignment horizontal="center"/>
    </xf>
    <xf numFmtId="0" fontId="2" fillId="0" borderId="47" xfId="6" applyBorder="1" applyAlignment="1">
      <alignment horizontal="center"/>
    </xf>
    <xf numFmtId="0" fontId="2" fillId="0" borderId="46" xfId="6" applyBorder="1" applyAlignment="1">
      <alignment horizontal="center"/>
    </xf>
    <xf numFmtId="0" fontId="2" fillId="0" borderId="22" xfId="6" applyBorder="1" applyAlignment="1">
      <alignment horizontal="center"/>
    </xf>
    <xf numFmtId="0" fontId="2" fillId="0" borderId="53" xfId="6" applyBorder="1" applyAlignment="1">
      <alignment horizontal="center"/>
    </xf>
    <xf numFmtId="0" fontId="2" fillId="0" borderId="45" xfId="6" applyBorder="1" applyAlignment="1">
      <alignment horizontal="center"/>
    </xf>
    <xf numFmtId="0" fontId="2" fillId="0" borderId="77" xfId="6" applyBorder="1" applyAlignment="1">
      <alignment horizontal="center"/>
    </xf>
    <xf numFmtId="0" fontId="23" fillId="0" borderId="0" xfId="6" applyFont="1" applyAlignment="1">
      <alignment horizontal="center"/>
    </xf>
    <xf numFmtId="0" fontId="2" fillId="0" borderId="49" xfId="6" applyBorder="1" applyAlignment="1">
      <alignment shrinkToFit="1"/>
    </xf>
    <xf numFmtId="0" fontId="6" fillId="0" borderId="0" xfId="2" applyFont="1">
      <alignment vertical="center"/>
    </xf>
    <xf numFmtId="0" fontId="27" fillId="3" borderId="0" xfId="5" applyFont="1" applyFill="1">
      <alignment vertical="center"/>
    </xf>
    <xf numFmtId="0" fontId="26" fillId="3" borderId="0" xfId="9" applyFont="1" applyFill="1">
      <alignment vertical="center"/>
    </xf>
    <xf numFmtId="0" fontId="29" fillId="3" borderId="0" xfId="9" applyFont="1" applyFill="1">
      <alignment vertical="center"/>
    </xf>
    <xf numFmtId="0" fontId="25" fillId="3" borderId="0" xfId="9" applyFont="1" applyFill="1">
      <alignment vertical="center"/>
    </xf>
    <xf numFmtId="0" fontId="9" fillId="0" borderId="0" xfId="2" applyFont="1">
      <alignment vertical="center"/>
    </xf>
    <xf numFmtId="0" fontId="50" fillId="0" borderId="0" xfId="2" applyFont="1" applyAlignment="1">
      <alignment horizontal="right" vertical="center"/>
    </xf>
    <xf numFmtId="0" fontId="9" fillId="0" borderId="0" xfId="2" applyFont="1" applyAlignment="1">
      <alignment horizontal="center" vertical="center"/>
    </xf>
    <xf numFmtId="0" fontId="9" fillId="0" borderId="0" xfId="2" applyFont="1" applyAlignment="1">
      <alignment horizontal="distributed" vertical="center" indent="9"/>
    </xf>
    <xf numFmtId="0" fontId="31" fillId="0" borderId="0" xfId="0" applyFont="1" applyAlignment="1">
      <alignment vertical="center"/>
    </xf>
    <xf numFmtId="0" fontId="31" fillId="0" borderId="0" xfId="0" applyFont="1" applyAlignment="1">
      <alignment vertical="center" wrapText="1"/>
    </xf>
    <xf numFmtId="0" fontId="11" fillId="0" borderId="0" xfId="5" applyFont="1" applyAlignment="1">
      <alignment horizontal="center" vertical="center"/>
    </xf>
    <xf numFmtId="176" fontId="55" fillId="0" borderId="118" xfId="2" applyNumberFormat="1" applyFont="1" applyBorder="1">
      <alignment vertical="center"/>
    </xf>
    <xf numFmtId="176" fontId="55" fillId="0" borderId="119" xfId="2" applyNumberFormat="1" applyFont="1" applyBorder="1">
      <alignment vertical="center"/>
    </xf>
    <xf numFmtId="182" fontId="6" fillId="0" borderId="0" xfId="2" applyNumberFormat="1" applyFont="1">
      <alignment vertical="center"/>
    </xf>
    <xf numFmtId="0" fontId="55" fillId="0" borderId="149" xfId="2" applyFont="1" applyBorder="1">
      <alignment vertical="center"/>
    </xf>
    <xf numFmtId="177" fontId="55" fillId="0" borderId="123" xfId="2" applyNumberFormat="1" applyFont="1" applyBorder="1">
      <alignment vertical="center"/>
    </xf>
    <xf numFmtId="177" fontId="55" fillId="0" borderId="127" xfId="2" applyNumberFormat="1" applyFont="1" applyBorder="1">
      <alignment vertical="center"/>
    </xf>
    <xf numFmtId="0" fontId="55" fillId="0" borderId="0" xfId="2" applyFont="1" applyAlignment="1">
      <alignment vertical="center" shrinkToFit="1"/>
    </xf>
    <xf numFmtId="178" fontId="55" fillId="0" borderId="130" xfId="2" applyNumberFormat="1" applyFont="1" applyBorder="1">
      <alignment vertical="center"/>
    </xf>
    <xf numFmtId="178" fontId="55" fillId="0" borderId="131" xfId="2" applyNumberFormat="1" applyFont="1" applyBorder="1">
      <alignment vertical="center"/>
    </xf>
    <xf numFmtId="178" fontId="55" fillId="0" borderId="165" xfId="2" applyNumberFormat="1" applyFont="1" applyBorder="1">
      <alignment vertical="center"/>
    </xf>
    <xf numFmtId="178" fontId="55" fillId="0" borderId="166" xfId="2" applyNumberFormat="1" applyFont="1" applyBorder="1">
      <alignment vertical="center"/>
    </xf>
    <xf numFmtId="0" fontId="55" fillId="0" borderId="30" xfId="2" applyFont="1" applyBorder="1" applyAlignment="1">
      <alignment horizontal="center" vertical="center" shrinkToFit="1"/>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0" fillId="3" borderId="0" xfId="9" applyFont="1" applyFill="1">
      <alignment vertical="center"/>
    </xf>
    <xf numFmtId="0" fontId="12" fillId="0" borderId="0" xfId="2" applyFont="1" applyAlignment="1">
      <alignment horizontal="left" vertical="center"/>
    </xf>
    <xf numFmtId="0" fontId="7" fillId="0" borderId="0" xfId="2" applyFont="1" applyAlignment="1">
      <alignment horizontal="left" vertical="center"/>
    </xf>
    <xf numFmtId="0" fontId="24" fillId="0" borderId="0" xfId="2" applyFont="1" applyAlignment="1">
      <alignment horizontal="left" vertical="center"/>
    </xf>
    <xf numFmtId="0" fontId="62" fillId="0" borderId="0" xfId="7" applyFont="1">
      <alignment vertical="center"/>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Fill="1" applyBorder="1" applyAlignment="1">
      <alignment horizontal="center" vertical="center"/>
    </xf>
    <xf numFmtId="0" fontId="26" fillId="0" borderId="0" xfId="7" applyFont="1">
      <alignment vertical="center"/>
    </xf>
    <xf numFmtId="0" fontId="25" fillId="0" borderId="0" xfId="7" applyFont="1">
      <alignment vertical="center"/>
    </xf>
    <xf numFmtId="0" fontId="25" fillId="0" borderId="0" xfId="7" applyFont="1" applyAlignment="1">
      <alignment horizontal="right" vertical="center"/>
    </xf>
    <xf numFmtId="0" fontId="25" fillId="10" borderId="22" xfId="7" applyFont="1" applyFill="1" applyBorder="1">
      <alignment vertical="center"/>
    </xf>
    <xf numFmtId="0" fontId="14" fillId="0" borderId="0" xfId="2" applyFont="1" applyBorder="1" applyAlignment="1">
      <alignment horizontal="center" vertical="center"/>
    </xf>
    <xf numFmtId="0" fontId="7" fillId="0" borderId="0" xfId="2" applyFont="1" applyBorder="1" applyAlignment="1">
      <alignment horizontal="center" vertical="center"/>
    </xf>
    <xf numFmtId="183" fontId="14" fillId="0" borderId="22" xfId="2" applyNumberFormat="1" applyFont="1" applyBorder="1" applyAlignment="1">
      <alignment vertical="center"/>
    </xf>
    <xf numFmtId="184" fontId="14" fillId="0" borderId="22" xfId="2" applyNumberFormat="1" applyFont="1" applyBorder="1" applyAlignment="1">
      <alignment vertical="center"/>
    </xf>
    <xf numFmtId="0" fontId="7" fillId="0" borderId="22" xfId="2" applyFont="1" applyBorder="1" applyAlignment="1">
      <alignment vertical="center"/>
    </xf>
    <xf numFmtId="0" fontId="14" fillId="8" borderId="22" xfId="2" applyFont="1" applyFill="1" applyBorder="1" applyAlignment="1">
      <alignment horizontal="left" vertical="center"/>
    </xf>
    <xf numFmtId="0" fontId="14" fillId="8" borderId="23" xfId="2" applyFont="1" applyFill="1" applyBorder="1" applyAlignment="1">
      <alignment horizontal="center" vertical="center"/>
    </xf>
    <xf numFmtId="0" fontId="14" fillId="7" borderId="22" xfId="2" applyFont="1" applyFill="1" applyBorder="1" applyAlignment="1">
      <alignment vertical="center"/>
    </xf>
    <xf numFmtId="0" fontId="14" fillId="7" borderId="23" xfId="2" applyFont="1" applyFill="1" applyBorder="1" applyAlignment="1">
      <alignment vertical="center"/>
    </xf>
    <xf numFmtId="0" fontId="14" fillId="9" borderId="22" xfId="2" applyFont="1" applyFill="1" applyBorder="1" applyAlignment="1">
      <alignment horizontal="right" vertical="center"/>
    </xf>
    <xf numFmtId="0" fontId="14" fillId="0" borderId="28" xfId="2" applyFont="1" applyBorder="1" applyAlignment="1">
      <alignment horizontal="right" vertical="center"/>
    </xf>
    <xf numFmtId="176" fontId="14" fillId="0" borderId="22" xfId="2" applyNumberFormat="1" applyFont="1" applyBorder="1" applyAlignment="1">
      <alignment horizontal="right" vertical="center"/>
    </xf>
    <xf numFmtId="0" fontId="14" fillId="0" borderId="22" xfId="2" applyFont="1" applyBorder="1" applyAlignment="1">
      <alignment horizontal="right" vertical="center"/>
    </xf>
    <xf numFmtId="0" fontId="14" fillId="9" borderId="36" xfId="2" applyFont="1" applyFill="1" applyBorder="1" applyAlignment="1">
      <alignment horizontal="right" vertical="center"/>
    </xf>
    <xf numFmtId="0" fontId="14" fillId="0" borderId="176" xfId="2" applyFont="1" applyBorder="1" applyAlignment="1">
      <alignment horizontal="right" vertical="center"/>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0" fontId="7" fillId="0" borderId="0" xfId="2" applyFont="1" applyFill="1" applyAlignment="1">
      <alignment vertical="center"/>
    </xf>
    <xf numFmtId="0" fontId="7" fillId="0" borderId="0" xfId="2" applyFont="1" applyFill="1" applyBorder="1" applyAlignment="1">
      <alignment horizontal="left" vertical="center"/>
    </xf>
    <xf numFmtId="185" fontId="14" fillId="0" borderId="22" xfId="2" applyNumberFormat="1" applyFont="1" applyFill="1" applyBorder="1" applyAlignment="1">
      <alignment horizontal="center" vertical="center"/>
    </xf>
    <xf numFmtId="0" fontId="14" fillId="0" borderId="22" xfId="2" applyFont="1" applyFill="1" applyBorder="1" applyAlignment="1">
      <alignment horizontal="center" vertical="center" wrapText="1"/>
    </xf>
    <xf numFmtId="0" fontId="15" fillId="0" borderId="0" xfId="7">
      <alignment vertical="center"/>
    </xf>
    <xf numFmtId="0" fontId="14" fillId="0" borderId="0" xfId="2" applyFont="1" applyFill="1" applyBorder="1" applyAlignment="1">
      <alignment horizontal="left" vertical="center"/>
    </xf>
    <xf numFmtId="0" fontId="14" fillId="0" borderId="0" xfId="2" applyFont="1" applyFill="1" applyBorder="1">
      <alignment vertical="center"/>
    </xf>
    <xf numFmtId="0" fontId="66" fillId="0" borderId="0" xfId="2" applyFont="1" applyFill="1" applyBorder="1" applyAlignment="1">
      <alignment vertical="center"/>
    </xf>
    <xf numFmtId="0" fontId="7" fillId="0" borderId="0" xfId="2" applyFont="1" applyBorder="1" applyAlignment="1">
      <alignment horizontal="left" vertical="center"/>
    </xf>
    <xf numFmtId="0" fontId="7" fillId="0" borderId="0" xfId="2" applyFont="1" applyBorder="1" applyAlignment="1">
      <alignment vertical="center"/>
    </xf>
    <xf numFmtId="0" fontId="14" fillId="0" borderId="23" xfId="13" applyFont="1" applyBorder="1" applyAlignment="1">
      <alignment horizontal="center" vertical="center"/>
    </xf>
    <xf numFmtId="0" fontId="14" fillId="0" borderId="22" xfId="13" applyFont="1" applyBorder="1" applyAlignment="1">
      <alignment horizontal="center" vertical="center"/>
    </xf>
    <xf numFmtId="0" fontId="14" fillId="0" borderId="22" xfId="2" applyFont="1" applyBorder="1" applyAlignment="1">
      <alignment horizontal="center" vertical="center"/>
    </xf>
    <xf numFmtId="0" fontId="14" fillId="0" borderId="22" xfId="2" applyFont="1" applyBorder="1" applyAlignment="1">
      <alignment horizontal="center" vertical="center" wrapText="1"/>
    </xf>
    <xf numFmtId="0" fontId="67" fillId="0" borderId="0" xfId="13" applyFont="1" applyBorder="1" applyAlignment="1">
      <alignment horizontal="center" vertical="center"/>
    </xf>
    <xf numFmtId="0" fontId="7" fillId="0" borderId="0" xfId="13" applyFont="1" applyBorder="1" applyAlignment="1">
      <alignment horizontal="center" vertical="center"/>
    </xf>
    <xf numFmtId="0" fontId="14" fillId="0" borderId="0" xfId="2" applyFont="1" applyAlignment="1">
      <alignment vertical="center"/>
    </xf>
    <xf numFmtId="0" fontId="68" fillId="0" borderId="0" xfId="2" applyFont="1" applyBorder="1" applyAlignment="1">
      <alignment horizontal="center" vertical="center"/>
    </xf>
    <xf numFmtId="0" fontId="68" fillId="0" borderId="0" xfId="13" applyFont="1" applyBorder="1" applyAlignment="1">
      <alignment horizontal="center" vertical="center"/>
    </xf>
    <xf numFmtId="0" fontId="68" fillId="0" borderId="0" xfId="2" applyFont="1" applyAlignment="1">
      <alignment vertical="center"/>
    </xf>
    <xf numFmtId="0" fontId="67" fillId="0" borderId="0" xfId="2" applyFont="1" applyBorder="1" applyAlignment="1">
      <alignment vertical="center"/>
    </xf>
    <xf numFmtId="0" fontId="67" fillId="0" borderId="0" xfId="2" applyFont="1" applyBorder="1" applyAlignment="1">
      <alignment horizontal="center" vertical="center"/>
    </xf>
    <xf numFmtId="0" fontId="14" fillId="0" borderId="0" xfId="2" applyFont="1" applyAlignment="1">
      <alignment horizontal="left" vertical="center"/>
    </xf>
    <xf numFmtId="0" fontId="14" fillId="0" borderId="0" xfId="2" applyFont="1" applyAlignment="1">
      <alignment vertical="center" textRotation="255" shrinkToFit="1"/>
    </xf>
    <xf numFmtId="0" fontId="14" fillId="0" borderId="22" xfId="2" applyFont="1" applyBorder="1" applyAlignment="1">
      <alignment vertical="center" textRotation="255" shrinkToFit="1"/>
    </xf>
    <xf numFmtId="0" fontId="12" fillId="0" borderId="0" xfId="0" applyFont="1" applyAlignment="1">
      <alignment vertical="center"/>
    </xf>
    <xf numFmtId="0" fontId="30" fillId="0" borderId="0" xfId="0" applyFont="1" applyAlignment="1">
      <alignment vertical="center"/>
    </xf>
    <xf numFmtId="0" fontId="31" fillId="0" borderId="23" xfId="0" applyFont="1" applyBorder="1" applyAlignment="1">
      <alignment horizontal="left" vertical="center"/>
    </xf>
    <xf numFmtId="0" fontId="31" fillId="0" borderId="44" xfId="0" applyFont="1" applyBorder="1" applyAlignment="1">
      <alignment horizontal="left" vertical="center"/>
    </xf>
    <xf numFmtId="0" fontId="31" fillId="0" borderId="22" xfId="0" applyFont="1" applyBorder="1" applyAlignment="1">
      <alignment horizontal="left" vertical="center"/>
    </xf>
    <xf numFmtId="0" fontId="31" fillId="0" borderId="32" xfId="0" applyFont="1" applyBorder="1" applyAlignment="1">
      <alignment horizontal="left" vertical="center" indent="1"/>
    </xf>
    <xf numFmtId="0" fontId="50" fillId="0" borderId="32" xfId="0" applyFont="1" applyBorder="1" applyAlignment="1">
      <alignment vertical="center"/>
    </xf>
    <xf numFmtId="0" fontId="31" fillId="0" borderId="32" xfId="0" applyFont="1" applyBorder="1" applyAlignment="1">
      <alignment vertical="center"/>
    </xf>
    <xf numFmtId="0" fontId="31" fillId="0" borderId="50" xfId="0" applyFont="1" applyBorder="1" applyAlignment="1">
      <alignment vertical="center"/>
    </xf>
    <xf numFmtId="0" fontId="31" fillId="0" borderId="49" xfId="0" applyFont="1" applyBorder="1" applyAlignment="1">
      <alignment vertical="center"/>
    </xf>
    <xf numFmtId="0" fontId="31" fillId="0" borderId="22" xfId="0" applyFont="1" applyBorder="1" applyAlignment="1">
      <alignment horizontal="right" vertical="center"/>
    </xf>
    <xf numFmtId="0" fontId="31" fillId="0" borderId="46" xfId="0" applyFont="1" applyBorder="1" applyAlignment="1">
      <alignment vertical="center"/>
    </xf>
    <xf numFmtId="0" fontId="31" fillId="0" borderId="20" xfId="0" applyFont="1" applyBorder="1" applyAlignment="1">
      <alignment vertical="center"/>
    </xf>
    <xf numFmtId="0" fontId="31" fillId="0" borderId="20" xfId="0" applyFont="1" applyBorder="1" applyAlignment="1">
      <alignment vertical="center" wrapText="1"/>
    </xf>
    <xf numFmtId="0" fontId="31" fillId="0" borderId="53" xfId="0" applyFont="1" applyBorder="1" applyAlignment="1">
      <alignment vertical="center"/>
    </xf>
    <xf numFmtId="0" fontId="13" fillId="0" borderId="0" xfId="16" applyFont="1">
      <alignment vertical="center"/>
    </xf>
    <xf numFmtId="0" fontId="59" fillId="0" borderId="0" xfId="16" applyFont="1">
      <alignment vertical="center"/>
    </xf>
    <xf numFmtId="0" fontId="2" fillId="0" borderId="23" xfId="6" applyBorder="1" applyAlignment="1">
      <alignment horizontal="center" vertical="center" shrinkToFit="1"/>
    </xf>
    <xf numFmtId="0" fontId="2" fillId="0" borderId="53" xfId="6" applyBorder="1" applyAlignment="1">
      <alignment horizontal="center" vertical="center" shrinkToFit="1"/>
    </xf>
    <xf numFmtId="0" fontId="2" fillId="0" borderId="36" xfId="6" applyBorder="1" applyAlignment="1">
      <alignment horizontal="center" vertical="center" shrinkToFit="1"/>
    </xf>
    <xf numFmtId="0" fontId="2" fillId="0" borderId="0" xfId="6" applyAlignment="1">
      <alignment shrinkToFit="1"/>
    </xf>
    <xf numFmtId="0" fontId="31" fillId="0" borderId="22" xfId="0" applyFont="1" applyBorder="1" applyAlignment="1">
      <alignment vertical="center" wrapText="1"/>
    </xf>
    <xf numFmtId="0" fontId="31" fillId="0" borderId="22" xfId="0" applyFont="1" applyBorder="1" applyAlignment="1">
      <alignment vertical="center"/>
    </xf>
    <xf numFmtId="0" fontId="50" fillId="0" borderId="0" xfId="0" applyFont="1" applyAlignment="1">
      <alignment horizontal="left" vertical="center"/>
    </xf>
    <xf numFmtId="0" fontId="31" fillId="0" borderId="22" xfId="0" applyFont="1" applyBorder="1" applyAlignment="1">
      <alignment horizontal="center" vertical="center"/>
    </xf>
    <xf numFmtId="0" fontId="31" fillId="0" borderId="0" xfId="0" applyFont="1" applyAlignment="1">
      <alignment horizontal="left" vertical="center"/>
    </xf>
    <xf numFmtId="0" fontId="53" fillId="0" borderId="0" xfId="0" applyFont="1" applyAlignment="1">
      <alignment horizontal="right" vertical="center"/>
    </xf>
    <xf numFmtId="0" fontId="30" fillId="0" borderId="0" xfId="0" applyFont="1" applyAlignment="1">
      <alignment horizontal="center" vertical="center"/>
    </xf>
    <xf numFmtId="0" fontId="31" fillId="0" borderId="23" xfId="2" applyFont="1" applyBorder="1" applyAlignment="1">
      <alignment horizontal="center" vertical="center"/>
    </xf>
    <xf numFmtId="0" fontId="55" fillId="0" borderId="22" xfId="2" applyFont="1" applyBorder="1" applyAlignment="1" applyProtection="1">
      <alignment horizontal="center" vertical="center"/>
      <protection locked="0"/>
    </xf>
    <xf numFmtId="49" fontId="2" fillId="0" borderId="0" xfId="17" applyNumberFormat="1" applyFont="1" applyAlignment="1">
      <alignment vertical="center"/>
    </xf>
    <xf numFmtId="49" fontId="2" fillId="0" borderId="0" xfId="17" applyNumberFormat="1" applyFont="1" applyBorder="1" applyAlignment="1">
      <alignment vertical="center"/>
    </xf>
    <xf numFmtId="49" fontId="2" fillId="0" borderId="0" xfId="18" applyNumberFormat="1" applyAlignment="1">
      <alignment vertical="center"/>
    </xf>
    <xf numFmtId="49" fontId="2" fillId="0" borderId="0" xfId="17" applyNumberFormat="1" applyFont="1" applyAlignment="1">
      <alignment horizontal="right" vertical="center"/>
    </xf>
    <xf numFmtId="49" fontId="0" fillId="0" borderId="0" xfId="17" applyNumberFormat="1" applyFont="1" applyAlignment="1">
      <alignment horizontal="right" vertical="center"/>
    </xf>
    <xf numFmtId="49" fontId="79" fillId="0" borderId="0" xfId="13" applyNumberFormat="1" applyFont="1">
      <alignment vertical="center"/>
    </xf>
    <xf numFmtId="49" fontId="2" fillId="0" borderId="0" xfId="17" applyNumberFormat="1" applyFont="1" applyBorder="1" applyAlignment="1">
      <alignment vertical="top"/>
    </xf>
    <xf numFmtId="49" fontId="2" fillId="0" borderId="0" xfId="17" applyNumberFormat="1" applyFont="1" applyAlignment="1">
      <alignment horizontal="left" vertical="top"/>
    </xf>
    <xf numFmtId="49" fontId="2" fillId="0" borderId="0" xfId="17" applyNumberFormat="1" applyFont="1" applyAlignment="1">
      <alignment vertical="top"/>
    </xf>
    <xf numFmtId="49" fontId="2" fillId="0" borderId="0" xfId="17" applyNumberFormat="1" applyFont="1" applyAlignment="1">
      <alignment horizontal="left" vertical="top" wrapText="1"/>
    </xf>
    <xf numFmtId="186" fontId="2" fillId="0" borderId="0" xfId="17" applyNumberFormat="1" applyFont="1" applyAlignment="1">
      <alignment vertical="center"/>
    </xf>
    <xf numFmtId="49" fontId="79" fillId="0" borderId="0" xfId="17" applyNumberFormat="1" applyFont="1" applyAlignment="1">
      <alignment vertical="center"/>
    </xf>
    <xf numFmtId="49" fontId="9" fillId="0" borderId="180" xfId="13" applyNumberFormat="1" applyFont="1" applyBorder="1">
      <alignment vertical="center"/>
    </xf>
    <xf numFmtId="49" fontId="9" fillId="0" borderId="181" xfId="13" applyNumberFormat="1" applyFont="1" applyBorder="1">
      <alignment vertical="center"/>
    </xf>
    <xf numFmtId="49" fontId="9" fillId="0" borderId="181" xfId="13" applyNumberFormat="1" applyFont="1" applyBorder="1" applyAlignment="1">
      <alignment vertical="center" shrinkToFit="1"/>
    </xf>
    <xf numFmtId="49" fontId="2" fillId="0" borderId="182" xfId="18" applyNumberFormat="1" applyBorder="1" applyAlignment="1">
      <alignment horizontal="center" vertical="center"/>
    </xf>
    <xf numFmtId="49" fontId="2" fillId="0" borderId="183" xfId="18" applyNumberFormat="1" applyBorder="1" applyAlignment="1">
      <alignment horizontal="center" vertical="center"/>
    </xf>
    <xf numFmtId="49" fontId="2" fillId="0" borderId="23" xfId="18" applyNumberFormat="1" applyBorder="1" applyAlignment="1">
      <alignment horizontal="center" vertical="center"/>
    </xf>
    <xf numFmtId="49" fontId="2" fillId="0" borderId="181" xfId="18" applyNumberFormat="1" applyBorder="1" applyAlignment="1">
      <alignment horizontal="center" vertical="center"/>
    </xf>
    <xf numFmtId="49" fontId="2" fillId="0" borderId="37" xfId="18" applyNumberFormat="1" applyBorder="1" applyAlignment="1">
      <alignment horizontal="center" vertical="center"/>
    </xf>
    <xf numFmtId="49" fontId="2" fillId="0" borderId="0" xfId="17" applyNumberFormat="1" applyFont="1" applyBorder="1" applyAlignment="1">
      <alignment horizontal="center" vertical="center"/>
    </xf>
    <xf numFmtId="49" fontId="2" fillId="0" borderId="0" xfId="18" applyNumberFormat="1" applyAlignment="1">
      <alignment horizontal="center" vertical="center"/>
    </xf>
    <xf numFmtId="49" fontId="9" fillId="0" borderId="37" xfId="17" applyNumberFormat="1" applyFont="1" applyBorder="1" applyAlignment="1">
      <alignment vertical="center"/>
    </xf>
    <xf numFmtId="49" fontId="2" fillId="0" borderId="178" xfId="17" applyNumberFormat="1" applyFont="1" applyBorder="1" applyAlignment="1">
      <alignment vertical="center"/>
    </xf>
    <xf numFmtId="49" fontId="80" fillId="0" borderId="0" xfId="17" applyNumberFormat="1" applyFont="1" applyBorder="1" applyAlignment="1">
      <alignment vertical="center" wrapText="1"/>
    </xf>
    <xf numFmtId="49" fontId="9" fillId="0" borderId="0" xfId="17" applyNumberFormat="1" applyFont="1" applyBorder="1" applyAlignment="1">
      <alignment horizontal="center" vertical="center"/>
    </xf>
    <xf numFmtId="49" fontId="9" fillId="0" borderId="0" xfId="17" applyNumberFormat="1" applyFont="1" applyBorder="1" applyAlignment="1">
      <alignment vertical="center"/>
    </xf>
    <xf numFmtId="49" fontId="9" fillId="0" borderId="0" xfId="17" applyNumberFormat="1" applyFont="1" applyBorder="1" applyAlignment="1">
      <alignment vertical="center" wrapText="1"/>
    </xf>
    <xf numFmtId="49" fontId="9" fillId="0" borderId="0" xfId="19" applyNumberFormat="1" applyFont="1" applyBorder="1" applyAlignment="1">
      <alignment vertical="center"/>
    </xf>
    <xf numFmtId="49" fontId="9" fillId="0" borderId="0" xfId="17" applyNumberFormat="1" applyFont="1" applyBorder="1" applyAlignment="1">
      <alignment vertical="top" wrapText="1"/>
    </xf>
    <xf numFmtId="49" fontId="2" fillId="0" borderId="0" xfId="17" applyNumberFormat="1" applyFont="1" applyBorder="1" applyAlignment="1">
      <alignment horizontal="left" vertical="center"/>
    </xf>
    <xf numFmtId="49" fontId="2" fillId="0" borderId="0" xfId="19" applyNumberFormat="1" applyFont="1" applyBorder="1" applyAlignment="1">
      <alignment horizontal="left" vertical="center"/>
    </xf>
    <xf numFmtId="49" fontId="9" fillId="0" borderId="0" xfId="19" applyNumberFormat="1" applyFont="1" applyBorder="1" applyAlignment="1">
      <alignment horizontal="right" vertical="center"/>
    </xf>
    <xf numFmtId="49" fontId="2" fillId="0" borderId="0" xfId="19" applyNumberFormat="1" applyFont="1" applyBorder="1" applyAlignment="1">
      <alignment vertical="center"/>
    </xf>
    <xf numFmtId="0" fontId="31" fillId="0" borderId="178" xfId="0" applyFont="1" applyBorder="1" applyAlignment="1">
      <alignment vertical="center"/>
    </xf>
    <xf numFmtId="0" fontId="40" fillId="0" borderId="0" xfId="2" applyFont="1">
      <alignment vertical="center"/>
    </xf>
    <xf numFmtId="0" fontId="41" fillId="0" borderId="0" xfId="2" applyFont="1">
      <alignment vertical="center"/>
    </xf>
    <xf numFmtId="0" fontId="44" fillId="0" borderId="0" xfId="5" applyFont="1" applyAlignment="1">
      <alignment horizontal="center" vertical="center"/>
    </xf>
    <xf numFmtId="0" fontId="45" fillId="0" borderId="0" xfId="5" applyFont="1">
      <alignment vertical="center"/>
    </xf>
    <xf numFmtId="176" fontId="41" fillId="0" borderId="118" xfId="2" applyNumberFormat="1" applyFont="1" applyBorder="1">
      <alignment vertical="center"/>
    </xf>
    <xf numFmtId="176" fontId="41" fillId="0" borderId="119" xfId="2" applyNumberFormat="1" applyFont="1" applyBorder="1">
      <alignment vertical="center"/>
    </xf>
    <xf numFmtId="182" fontId="41" fillId="0" borderId="0" xfId="2" applyNumberFormat="1" applyFont="1">
      <alignment vertical="center"/>
    </xf>
    <xf numFmtId="0" fontId="41" fillId="0" borderId="117" xfId="2" applyFont="1" applyBorder="1">
      <alignment vertical="center"/>
    </xf>
    <xf numFmtId="177" fontId="41" fillId="0" borderId="123" xfId="2" applyNumberFormat="1" applyFont="1" applyBorder="1">
      <alignment vertical="center"/>
    </xf>
    <xf numFmtId="177" fontId="41" fillId="0" borderId="127" xfId="2" applyNumberFormat="1" applyFont="1" applyBorder="1">
      <alignment vertical="center"/>
    </xf>
    <xf numFmtId="0" fontId="41" fillId="0" borderId="116" xfId="2" applyFont="1" applyBorder="1" applyAlignment="1">
      <alignment vertical="center" shrinkToFit="1"/>
    </xf>
    <xf numFmtId="0" fontId="41" fillId="0" borderId="0" xfId="2" applyFont="1" applyAlignment="1">
      <alignment vertical="center" shrinkToFit="1"/>
    </xf>
    <xf numFmtId="0" fontId="41" fillId="0" borderId="0" xfId="2" applyFont="1" applyAlignment="1">
      <alignment horizontal="center" vertical="center"/>
    </xf>
    <xf numFmtId="178" fontId="41" fillId="0" borderId="130" xfId="2" applyNumberFormat="1" applyFont="1" applyBorder="1">
      <alignment vertical="center"/>
    </xf>
    <xf numFmtId="178" fontId="41" fillId="0" borderId="131" xfId="2" applyNumberFormat="1" applyFont="1" applyBorder="1">
      <alignment vertical="center"/>
    </xf>
    <xf numFmtId="178" fontId="41" fillId="0" borderId="127" xfId="2" applyNumberFormat="1" applyFont="1" applyBorder="1">
      <alignment vertical="center"/>
    </xf>
    <xf numFmtId="178" fontId="41" fillId="0" borderId="132" xfId="2" applyNumberFormat="1" applyFont="1" applyBorder="1">
      <alignment vertical="center"/>
    </xf>
    <xf numFmtId="0" fontId="48" fillId="0" borderId="0" xfId="2" applyFont="1" applyAlignment="1">
      <alignment vertical="center" wrapText="1"/>
    </xf>
    <xf numFmtId="0" fontId="48" fillId="0" borderId="0" xfId="2" applyFont="1">
      <alignment vertical="center"/>
    </xf>
    <xf numFmtId="0" fontId="48" fillId="0" borderId="0" xfId="2" applyFont="1" applyAlignment="1">
      <alignment horizontal="right" vertical="center"/>
    </xf>
    <xf numFmtId="0" fontId="5" fillId="0" borderId="0" xfId="5" applyFont="1">
      <alignment vertical="center"/>
    </xf>
    <xf numFmtId="182" fontId="40" fillId="0" borderId="0" xfId="2" applyNumberFormat="1" applyFont="1">
      <alignment vertical="center"/>
    </xf>
    <xf numFmtId="0" fontId="49" fillId="0" borderId="0" xfId="2" applyFont="1" applyAlignment="1">
      <alignment vertical="center" wrapText="1"/>
    </xf>
    <xf numFmtId="0" fontId="49" fillId="0" borderId="0" xfId="2" applyFont="1">
      <alignment vertical="center"/>
    </xf>
    <xf numFmtId="0" fontId="49" fillId="0" borderId="0" xfId="2" applyFont="1" applyAlignment="1">
      <alignment horizontal="right" vertical="center"/>
    </xf>
    <xf numFmtId="0" fontId="50" fillId="0" borderId="0" xfId="2" applyFont="1">
      <alignment vertical="center"/>
    </xf>
    <xf numFmtId="0" fontId="50" fillId="0" borderId="0" xfId="2" applyFont="1" applyAlignment="1">
      <alignment horizontal="distributed" vertical="center"/>
    </xf>
    <xf numFmtId="0" fontId="50" fillId="0" borderId="0" xfId="2" applyFont="1" applyAlignment="1">
      <alignment horizontal="center" vertical="center"/>
    </xf>
    <xf numFmtId="0" fontId="50" fillId="0" borderId="0" xfId="2" applyFont="1" applyAlignment="1">
      <alignment horizontal="left" vertical="center" indent="1" shrinkToFit="1"/>
    </xf>
    <xf numFmtId="0" fontId="31" fillId="0" borderId="23" xfId="2" applyFont="1" applyBorder="1" applyAlignment="1">
      <alignment horizontal="distributed" vertical="center" indent="2"/>
    </xf>
    <xf numFmtId="0" fontId="31" fillId="0" borderId="37" xfId="2" applyFont="1" applyBorder="1">
      <alignment vertical="center"/>
    </xf>
    <xf numFmtId="0" fontId="31" fillId="0" borderId="28" xfId="2" applyFont="1" applyBorder="1" applyAlignment="1">
      <alignment horizontal="distributed" vertical="center" indent="2"/>
    </xf>
    <xf numFmtId="0" fontId="31" fillId="0" borderId="37" xfId="2" applyFont="1" applyBorder="1" applyAlignment="1">
      <alignment vertical="center" wrapText="1"/>
    </xf>
    <xf numFmtId="0" fontId="31" fillId="0" borderId="50" xfId="2" applyFont="1" applyBorder="1" applyAlignment="1">
      <alignment horizontal="distributed" vertical="center" indent="2"/>
    </xf>
    <xf numFmtId="0" fontId="31" fillId="0" borderId="49" xfId="2" applyFont="1" applyBorder="1">
      <alignment vertical="center"/>
    </xf>
    <xf numFmtId="0" fontId="31" fillId="0" borderId="46" xfId="2" applyFont="1" applyBorder="1" applyAlignment="1">
      <alignment horizontal="distributed" vertical="center" indent="2"/>
    </xf>
    <xf numFmtId="0" fontId="31" fillId="0" borderId="50" xfId="2" applyFont="1" applyBorder="1" applyAlignment="1">
      <alignment horizontal="center" vertical="center"/>
    </xf>
    <xf numFmtId="0" fontId="31" fillId="0" borderId="49" xfId="2" applyFont="1" applyBorder="1" applyAlignment="1">
      <alignment vertical="center" wrapText="1"/>
    </xf>
    <xf numFmtId="0" fontId="51" fillId="0" borderId="23" xfId="2" applyFont="1" applyBorder="1" applyAlignment="1">
      <alignment vertical="center" wrapText="1"/>
    </xf>
    <xf numFmtId="0" fontId="51" fillId="0" borderId="37" xfId="2" applyFont="1" applyBorder="1" applyAlignment="1">
      <alignment vertical="center" wrapText="1"/>
    </xf>
    <xf numFmtId="0" fontId="51" fillId="0" borderId="28" xfId="2" applyFont="1" applyBorder="1" applyAlignment="1">
      <alignment vertical="center" wrapText="1"/>
    </xf>
    <xf numFmtId="0" fontId="31" fillId="0" borderId="0" xfId="5" applyFont="1">
      <alignment vertical="center"/>
    </xf>
    <xf numFmtId="0" fontId="13" fillId="0" borderId="0" xfId="0" applyFont="1" applyAlignment="1">
      <alignment vertical="center"/>
    </xf>
    <xf numFmtId="0" fontId="30" fillId="0" borderId="0" xfId="5" applyFont="1">
      <alignment vertical="center"/>
    </xf>
    <xf numFmtId="0" fontId="31" fillId="0" borderId="0" xfId="5" applyFont="1" applyAlignment="1">
      <alignment horizontal="right" vertical="center"/>
    </xf>
    <xf numFmtId="0" fontId="30" fillId="0" borderId="0" xfId="5" applyFont="1" applyAlignment="1">
      <alignment horizontal="center" vertical="center"/>
    </xf>
    <xf numFmtId="0" fontId="31" fillId="0" borderId="23" xfId="5" applyFont="1" applyBorder="1" applyAlignment="1">
      <alignment horizontal="center" vertical="center"/>
    </xf>
    <xf numFmtId="0" fontId="31" fillId="0" borderId="44" xfId="5" applyFont="1" applyBorder="1" applyAlignment="1">
      <alignment horizontal="left" vertical="center" indent="1"/>
    </xf>
    <xf numFmtId="0" fontId="31" fillId="0" borderId="49" xfId="5" applyFont="1" applyBorder="1" applyAlignment="1">
      <alignment horizontal="center" vertical="center"/>
    </xf>
    <xf numFmtId="0" fontId="31" fillId="0" borderId="44" xfId="5" applyFont="1" applyBorder="1" applyAlignment="1">
      <alignment horizontal="left" vertical="center" wrapText="1" indent="1"/>
    </xf>
    <xf numFmtId="0" fontId="31" fillId="0" borderId="32" xfId="5" applyFont="1" applyBorder="1" applyAlignment="1">
      <alignment horizontal="center" vertical="center"/>
    </xf>
    <xf numFmtId="0" fontId="2" fillId="0" borderId="0" xfId="6"/>
    <xf numFmtId="0" fontId="21" fillId="0" borderId="0" xfId="6" applyFont="1"/>
    <xf numFmtId="0" fontId="2" fillId="0" borderId="22" xfId="6" applyBorder="1"/>
    <xf numFmtId="0" fontId="2" fillId="0" borderId="49" xfId="6" applyBorder="1"/>
    <xf numFmtId="0" fontId="2" fillId="0" borderId="46" xfId="6" applyBorder="1"/>
    <xf numFmtId="0" fontId="2" fillId="0" borderId="9" xfId="6" applyBorder="1"/>
    <xf numFmtId="0" fontId="2" fillId="0" borderId="23" xfId="6" applyBorder="1"/>
    <xf numFmtId="0" fontId="2" fillId="0" borderId="28" xfId="6" applyBorder="1"/>
    <xf numFmtId="0" fontId="2" fillId="5" borderId="5" xfId="6" applyFill="1" applyBorder="1"/>
    <xf numFmtId="0" fontId="2" fillId="0" borderId="63" xfId="6" applyBorder="1"/>
    <xf numFmtId="0" fontId="2" fillId="0" borderId="19" xfId="6" applyBorder="1"/>
    <xf numFmtId="0" fontId="2" fillId="0" borderId="32" xfId="6" applyBorder="1"/>
    <xf numFmtId="0" fontId="2" fillId="0" borderId="178" xfId="6" applyBorder="1" applyAlignment="1">
      <alignment horizontal="center"/>
    </xf>
    <xf numFmtId="0" fontId="2" fillId="5" borderId="4" xfId="6" applyFill="1" applyBorder="1"/>
    <xf numFmtId="0" fontId="23" fillId="0" borderId="0" xfId="6" applyFont="1"/>
    <xf numFmtId="0" fontId="2" fillId="0" borderId="8" xfId="6" applyBorder="1"/>
    <xf numFmtId="0" fontId="2" fillId="0" borderId="70" xfId="6" applyBorder="1"/>
    <xf numFmtId="0" fontId="23" fillId="4" borderId="48" xfId="6" applyFont="1" applyFill="1" applyBorder="1"/>
    <xf numFmtId="0" fontId="2" fillId="0" borderId="178" xfId="6" applyBorder="1" applyAlignment="1">
      <alignment horizontal="center" vertical="center" shrinkToFit="1"/>
    </xf>
    <xf numFmtId="0" fontId="53" fillId="0" borderId="0" xfId="0" applyFont="1" applyAlignment="1">
      <alignment horizontal="left" vertical="center"/>
    </xf>
    <xf numFmtId="0" fontId="53" fillId="0" borderId="0" xfId="0" applyFont="1" applyAlignment="1">
      <alignment vertical="center"/>
    </xf>
    <xf numFmtId="0" fontId="30" fillId="0" borderId="0" xfId="0" applyFont="1" applyAlignment="1">
      <alignment horizontal="left" vertical="center"/>
    </xf>
    <xf numFmtId="0" fontId="53" fillId="0" borderId="44" xfId="0" applyFont="1" applyBorder="1" applyAlignment="1">
      <alignment horizontal="left" vertical="center"/>
    </xf>
    <xf numFmtId="0" fontId="53" fillId="0" borderId="22" xfId="0" applyFont="1" applyBorder="1" applyAlignment="1">
      <alignment horizontal="left" vertical="center" wrapText="1"/>
    </xf>
    <xf numFmtId="0" fontId="53" fillId="0" borderId="36" xfId="0" applyFont="1" applyBorder="1" applyAlignment="1">
      <alignment horizontal="left" vertical="center" wrapText="1"/>
    </xf>
    <xf numFmtId="0" fontId="50" fillId="0" borderId="0" xfId="0" applyFont="1" applyAlignment="1">
      <alignment vertical="center"/>
    </xf>
    <xf numFmtId="0" fontId="52" fillId="0" borderId="0" xfId="5" applyFont="1">
      <alignment vertical="center"/>
    </xf>
    <xf numFmtId="0" fontId="31" fillId="0" borderId="0" xfId="5" applyFont="1" applyAlignment="1">
      <alignment horizontal="center" vertical="center"/>
    </xf>
    <xf numFmtId="0" fontId="31" fillId="0" borderId="22" xfId="5" applyFont="1" applyBorder="1" applyAlignment="1">
      <alignment horizontal="center" vertical="center"/>
    </xf>
    <xf numFmtId="0" fontId="31" fillId="6" borderId="44" xfId="5" applyFont="1" applyFill="1" applyBorder="1" applyAlignment="1">
      <alignment horizontal="center" vertical="center"/>
    </xf>
    <xf numFmtId="0" fontId="31" fillId="0" borderId="22" xfId="5" applyFont="1" applyBorder="1">
      <alignment vertical="center"/>
    </xf>
    <xf numFmtId="0" fontId="31" fillId="6" borderId="22" xfId="5" applyFont="1" applyFill="1" applyBorder="1" applyAlignment="1">
      <alignment horizontal="center" vertical="center"/>
    </xf>
    <xf numFmtId="0" fontId="52" fillId="0" borderId="0" xfId="5" applyFont="1" applyAlignment="1">
      <alignment horizontal="center" vertical="center"/>
    </xf>
    <xf numFmtId="0" fontId="52" fillId="0" borderId="0" xfId="5" applyFont="1" applyAlignment="1">
      <alignment vertical="center" wrapText="1"/>
    </xf>
    <xf numFmtId="0" fontId="31" fillId="0" borderId="0" xfId="5" applyFont="1" applyAlignment="1">
      <alignment horizontal="left" vertical="center" wrapText="1"/>
    </xf>
    <xf numFmtId="0" fontId="31" fillId="0" borderId="0" xfId="5" applyFont="1" applyAlignment="1">
      <alignment vertical="center" wrapText="1"/>
    </xf>
    <xf numFmtId="0" fontId="31" fillId="0" borderId="0" xfId="5" applyFont="1" applyAlignment="1">
      <alignment horizontal="left" vertical="center"/>
    </xf>
    <xf numFmtId="0" fontId="31" fillId="0" borderId="0" xfId="5" applyFont="1" applyAlignment="1">
      <alignment horizontal="left" vertical="top" wrapText="1"/>
    </xf>
    <xf numFmtId="0" fontId="31" fillId="0" borderId="0" xfId="5" applyFont="1" applyAlignment="1">
      <alignment vertical="top" wrapText="1"/>
    </xf>
    <xf numFmtId="0" fontId="30" fillId="0" borderId="0" xfId="6" applyFont="1" applyAlignment="1">
      <alignment vertical="center"/>
    </xf>
    <xf numFmtId="0" fontId="53" fillId="0" borderId="0" xfId="6" applyFont="1" applyAlignment="1">
      <alignment vertical="center"/>
    </xf>
    <xf numFmtId="0" fontId="27" fillId="0" borderId="0" xfId="6" applyFont="1" applyAlignment="1">
      <alignment vertical="center"/>
    </xf>
    <xf numFmtId="0" fontId="54" fillId="0" borderId="0" xfId="6" applyFont="1" applyAlignment="1">
      <alignment vertical="center"/>
    </xf>
    <xf numFmtId="0" fontId="31" fillId="0" borderId="0" xfId="6" applyFont="1" applyAlignment="1">
      <alignment vertical="center"/>
    </xf>
    <xf numFmtId="0" fontId="31" fillId="0" borderId="0" xfId="6" applyFont="1" applyAlignment="1">
      <alignment horizontal="right" vertical="center"/>
    </xf>
    <xf numFmtId="0" fontId="30" fillId="0" borderId="0" xfId="6" applyFont="1" applyAlignment="1">
      <alignment horizontal="center" vertical="center"/>
    </xf>
    <xf numFmtId="0" fontId="31" fillId="0" borderId="23" xfId="6" applyFont="1" applyBorder="1" applyAlignment="1">
      <alignment horizontal="left" vertical="center"/>
    </xf>
    <xf numFmtId="0" fontId="31" fillId="0" borderId="44" xfId="6" applyFont="1" applyBorder="1" applyAlignment="1">
      <alignment vertical="center"/>
    </xf>
    <xf numFmtId="0" fontId="31" fillId="0" borderId="44" xfId="6" applyFont="1" applyBorder="1" applyAlignment="1">
      <alignment horizontal="left" vertical="center" wrapText="1"/>
    </xf>
    <xf numFmtId="0" fontId="31" fillId="0" borderId="22" xfId="6" applyFont="1" applyBorder="1" applyAlignment="1">
      <alignment horizontal="center" vertical="center" wrapText="1"/>
    </xf>
    <xf numFmtId="0" fontId="50" fillId="0" borderId="22" xfId="6" applyFont="1" applyBorder="1" applyAlignment="1">
      <alignment horizontal="center" vertical="center" wrapText="1"/>
    </xf>
    <xf numFmtId="0" fontId="31" fillId="0" borderId="22" xfId="6" applyFont="1" applyBorder="1" applyAlignment="1">
      <alignment vertical="center" wrapText="1"/>
    </xf>
    <xf numFmtId="0" fontId="31" fillId="0" borderId="22" xfId="6" applyFont="1" applyBorder="1" applyAlignment="1">
      <alignment vertical="center"/>
    </xf>
    <xf numFmtId="0" fontId="31" fillId="0" borderId="22" xfId="6" applyFont="1" applyBorder="1" applyAlignment="1">
      <alignment horizontal="center" vertical="center"/>
    </xf>
    <xf numFmtId="0" fontId="9" fillId="0" borderId="0" xfId="6" applyFont="1" applyAlignment="1">
      <alignment vertical="center"/>
    </xf>
    <xf numFmtId="0" fontId="31" fillId="0" borderId="0" xfId="0" applyFont="1" applyAlignment="1">
      <alignment horizontal="right" vertical="center"/>
    </xf>
    <xf numFmtId="0" fontId="31" fillId="0" borderId="44" xfId="0" applyFont="1" applyBorder="1" applyAlignment="1">
      <alignment horizontal="left" vertical="center" wrapText="1"/>
    </xf>
    <xf numFmtId="0" fontId="12" fillId="0" borderId="0" xfId="0" applyFont="1" applyAlignment="1">
      <alignment horizontal="left" vertical="center"/>
    </xf>
    <xf numFmtId="0" fontId="31" fillId="0" borderId="0" xfId="0" applyFont="1"/>
    <xf numFmtId="0" fontId="30" fillId="0" borderId="0" xfId="0" applyFont="1"/>
    <xf numFmtId="0" fontId="31" fillId="0" borderId="36" xfId="0" applyFont="1" applyBorder="1" applyAlignment="1">
      <alignment horizontal="distributed" vertical="center"/>
    </xf>
    <xf numFmtId="0" fontId="31" fillId="0" borderId="22" xfId="0" applyFont="1" applyBorder="1" applyAlignment="1">
      <alignment horizontal="distributed" vertical="center"/>
    </xf>
    <xf numFmtId="0" fontId="33" fillId="0" borderId="0" xfId="0" applyFont="1"/>
    <xf numFmtId="49" fontId="6" fillId="0" borderId="0" xfId="0" applyNumberFormat="1" applyFont="1" applyAlignment="1">
      <alignment vertical="center"/>
    </xf>
    <xf numFmtId="49" fontId="34" fillId="0" borderId="0" xfId="0" applyNumberFormat="1" applyFont="1" applyAlignment="1">
      <alignment vertical="center"/>
    </xf>
    <xf numFmtId="49" fontId="36" fillId="0" borderId="0" xfId="0" applyNumberFormat="1" applyFont="1" applyAlignment="1">
      <alignment vertical="center"/>
    </xf>
    <xf numFmtId="49" fontId="35" fillId="0" borderId="0" xfId="0" applyNumberFormat="1" applyFont="1" applyAlignment="1">
      <alignment horizontal="center" vertical="center"/>
    </xf>
    <xf numFmtId="49" fontId="36"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12" fillId="0" borderId="0" xfId="0" applyNumberFormat="1" applyFont="1" applyAlignment="1">
      <alignment horizontal="left" vertical="center"/>
    </xf>
    <xf numFmtId="49" fontId="14" fillId="0" borderId="0" xfId="0" applyNumberFormat="1" applyFont="1" applyAlignment="1">
      <alignment horizontal="right" vertical="center"/>
    </xf>
    <xf numFmtId="0" fontId="0" fillId="0" borderId="78" xfId="0" applyBorder="1" applyAlignment="1">
      <alignment horizontal="center" vertical="center"/>
    </xf>
    <xf numFmtId="49" fontId="6" fillId="0" borderId="78" xfId="0" applyNumberFormat="1" applyFont="1" applyBorder="1" applyAlignment="1">
      <alignment vertical="center"/>
    </xf>
    <xf numFmtId="49" fontId="6" fillId="0" borderId="107" xfId="0" applyNumberFormat="1" applyFont="1" applyBorder="1" applyAlignment="1">
      <alignment vertical="center"/>
    </xf>
    <xf numFmtId="49" fontId="6" fillId="0" borderId="32" xfId="0" applyNumberFormat="1" applyFont="1" applyBorder="1" applyAlignment="1">
      <alignment horizontal="center" vertical="center"/>
    </xf>
    <xf numFmtId="49" fontId="6" fillId="0" borderId="32" xfId="0" applyNumberFormat="1" applyFont="1" applyBorder="1" applyAlignment="1">
      <alignment vertical="center"/>
    </xf>
    <xf numFmtId="49" fontId="6" fillId="0" borderId="33" xfId="0" applyNumberFormat="1" applyFont="1" applyBorder="1" applyAlignment="1">
      <alignment horizontal="right" vertical="center"/>
    </xf>
    <xf numFmtId="49" fontId="6" fillId="0" borderId="49" xfId="0" applyNumberFormat="1" applyFont="1" applyBorder="1" applyAlignment="1">
      <alignment vertical="center"/>
    </xf>
    <xf numFmtId="49" fontId="6" fillId="0" borderId="49" xfId="0" applyNumberFormat="1" applyFont="1" applyBorder="1" applyAlignment="1">
      <alignment horizontal="right" vertical="center"/>
    </xf>
    <xf numFmtId="0" fontId="0" fillId="0" borderId="49" xfId="0" applyBorder="1" applyAlignment="1">
      <alignment vertical="center"/>
    </xf>
    <xf numFmtId="0" fontId="0" fillId="0" borderId="54" xfId="0" applyBorder="1" applyAlignment="1">
      <alignment vertical="center"/>
    </xf>
    <xf numFmtId="0" fontId="0" fillId="0" borderId="73" xfId="0" applyBorder="1" applyAlignment="1">
      <alignment horizontal="center" vertical="center"/>
    </xf>
    <xf numFmtId="49" fontId="6" fillId="0" borderId="73" xfId="0" applyNumberFormat="1" applyFont="1" applyBorder="1" applyAlignment="1">
      <alignment vertical="center"/>
    </xf>
    <xf numFmtId="49" fontId="6" fillId="0" borderId="61" xfId="0" applyNumberFormat="1" applyFont="1" applyBorder="1" applyAlignment="1">
      <alignment vertical="center"/>
    </xf>
    <xf numFmtId="49" fontId="6" fillId="0" borderId="0" xfId="0" applyNumberFormat="1" applyFont="1" applyAlignment="1">
      <alignment horizontal="center" vertical="center" shrinkToFit="1"/>
    </xf>
    <xf numFmtId="49" fontId="6" fillId="0" borderId="63" xfId="0" applyNumberFormat="1" applyFont="1" applyBorder="1" applyAlignment="1">
      <alignment vertical="center"/>
    </xf>
    <xf numFmtId="49" fontId="6" fillId="0" borderId="30" xfId="0" applyNumberFormat="1" applyFont="1" applyBorder="1" applyAlignment="1">
      <alignment horizontal="center" vertical="center"/>
    </xf>
    <xf numFmtId="49" fontId="6" fillId="0" borderId="29" xfId="0" applyNumberFormat="1" applyFont="1" applyBorder="1" applyAlignment="1">
      <alignment horizontal="right" vertical="center" shrinkToFit="1"/>
    </xf>
    <xf numFmtId="49" fontId="6" fillId="0" borderId="34" xfId="0" applyNumberFormat="1" applyFont="1" applyBorder="1" applyAlignment="1">
      <alignment horizontal="right" vertical="center"/>
    </xf>
    <xf numFmtId="49" fontId="6" fillId="0" borderId="42" xfId="0" applyNumberFormat="1" applyFont="1" applyBorder="1" applyAlignment="1">
      <alignment horizontal="center" vertical="center"/>
    </xf>
    <xf numFmtId="49" fontId="6" fillId="0" borderId="42" xfId="0" applyNumberFormat="1" applyFont="1" applyBorder="1" applyAlignment="1">
      <alignment vertical="center"/>
    </xf>
    <xf numFmtId="49" fontId="6" fillId="0" borderId="43" xfId="0" applyNumberFormat="1" applyFont="1" applyBorder="1" applyAlignment="1">
      <alignment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37"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left" vertical="top"/>
    </xf>
    <xf numFmtId="49" fontId="7" fillId="0" borderId="0" xfId="0" applyNumberFormat="1" applyFont="1" applyAlignment="1">
      <alignment vertical="top"/>
    </xf>
    <xf numFmtId="49" fontId="37" fillId="0" borderId="0" xfId="0" applyNumberFormat="1" applyFont="1" applyAlignment="1">
      <alignment horizontal="center" vertical="top"/>
    </xf>
    <xf numFmtId="49" fontId="37" fillId="0" borderId="0" xfId="0" applyNumberFormat="1" applyFont="1" applyAlignment="1">
      <alignment horizontal="center" vertical="center"/>
    </xf>
    <xf numFmtId="49" fontId="39" fillId="0" borderId="0" xfId="0" applyNumberFormat="1" applyFont="1" applyAlignment="1">
      <alignment horizontal="center" vertical="center"/>
    </xf>
    <xf numFmtId="49" fontId="37" fillId="0" borderId="0" xfId="0" applyNumberFormat="1" applyFont="1" applyAlignment="1">
      <alignment vertical="top" wrapText="1"/>
    </xf>
    <xf numFmtId="49" fontId="9" fillId="0" borderId="0" xfId="0" applyNumberFormat="1" applyFont="1" applyAlignment="1">
      <alignment horizontal="center" vertical="center"/>
    </xf>
    <xf numFmtId="49" fontId="19" fillId="0" borderId="0" xfId="0" applyNumberFormat="1" applyFont="1" applyAlignment="1">
      <alignment horizontal="center" vertical="center"/>
    </xf>
    <xf numFmtId="49" fontId="19" fillId="0" borderId="0" xfId="0" applyNumberFormat="1" applyFont="1" applyAlignment="1">
      <alignment vertical="center"/>
    </xf>
    <xf numFmtId="49" fontId="10" fillId="0" borderId="0" xfId="0" applyNumberFormat="1" applyFont="1" applyAlignment="1">
      <alignment horizontal="left" vertical="center"/>
    </xf>
    <xf numFmtId="49" fontId="9" fillId="0" borderId="0" xfId="0" applyNumberFormat="1" applyFont="1" applyAlignment="1">
      <alignment vertical="center"/>
    </xf>
    <xf numFmtId="49" fontId="20" fillId="0" borderId="0" xfId="0" applyNumberFormat="1" applyFont="1" applyAlignment="1">
      <alignment horizontal="center" vertical="center"/>
    </xf>
    <xf numFmtId="49" fontId="10" fillId="0" borderId="30" xfId="0" applyNumberFormat="1" applyFont="1" applyBorder="1" applyAlignment="1">
      <alignment vertical="center"/>
    </xf>
    <xf numFmtId="181" fontId="10" fillId="0" borderId="23" xfId="0" applyNumberFormat="1" applyFont="1" applyBorder="1" applyAlignment="1">
      <alignment horizontal="right" vertical="center" shrinkToFit="1"/>
    </xf>
    <xf numFmtId="181" fontId="10" fillId="0" borderId="28" xfId="0" applyNumberFormat="1" applyFont="1" applyBorder="1" applyAlignment="1">
      <alignment vertical="center" shrinkToFit="1"/>
    </xf>
    <xf numFmtId="181" fontId="10" fillId="0" borderId="38" xfId="0" applyNumberFormat="1" applyFont="1" applyBorder="1" applyAlignment="1">
      <alignment vertical="center" shrinkToFit="1"/>
    </xf>
    <xf numFmtId="49" fontId="20" fillId="0" borderId="0" xfId="0" applyNumberFormat="1" applyFont="1" applyAlignment="1">
      <alignment vertical="center"/>
    </xf>
    <xf numFmtId="49" fontId="10" fillId="0" borderId="108" xfId="0" applyNumberFormat="1" applyFont="1" applyBorder="1" applyAlignment="1">
      <alignment vertical="center"/>
    </xf>
    <xf numFmtId="181" fontId="10" fillId="0" borderId="57" xfId="0" applyNumberFormat="1" applyFont="1" applyBorder="1" applyAlignment="1">
      <alignment horizontal="right" vertical="center" shrinkToFit="1"/>
    </xf>
    <xf numFmtId="181" fontId="10" fillId="0" borderId="59" xfId="0" applyNumberFormat="1" applyFont="1" applyBorder="1" applyAlignment="1">
      <alignment vertical="center" shrinkToFit="1"/>
    </xf>
    <xf numFmtId="181" fontId="10" fillId="0" borderId="67" xfId="0" applyNumberFormat="1" applyFont="1" applyBorder="1" applyAlignment="1">
      <alignment vertical="center" shrinkToFit="1"/>
    </xf>
    <xf numFmtId="49" fontId="10" fillId="0" borderId="6" xfId="0" applyNumberFormat="1" applyFont="1" applyBorder="1" applyAlignment="1">
      <alignment horizontal="center" vertical="center"/>
    </xf>
    <xf numFmtId="181" fontId="10" fillId="0" borderId="87" xfId="0" applyNumberFormat="1" applyFont="1" applyBorder="1" applyAlignment="1">
      <alignment horizontal="right" vertical="center" shrinkToFit="1"/>
    </xf>
    <xf numFmtId="181" fontId="10" fillId="0" borderId="83" xfId="0" applyNumberFormat="1" applyFont="1" applyBorder="1" applyAlignment="1">
      <alignment vertical="center" shrinkToFit="1"/>
    </xf>
    <xf numFmtId="181" fontId="10" fillId="0" borderId="43" xfId="0" applyNumberFormat="1" applyFont="1" applyBorder="1" applyAlignment="1">
      <alignment vertical="center" shrinkToFit="1"/>
    </xf>
    <xf numFmtId="49" fontId="10" fillId="0" borderId="0" xfId="0" applyNumberFormat="1" applyFont="1" applyAlignment="1">
      <alignment horizontal="center" vertical="center"/>
    </xf>
    <xf numFmtId="49" fontId="10" fillId="0" borderId="0" xfId="0" applyNumberFormat="1" applyFont="1" applyAlignment="1">
      <alignment vertical="center"/>
    </xf>
    <xf numFmtId="49" fontId="8" fillId="0" borderId="0" xfId="0" applyNumberFormat="1" applyFont="1" applyAlignment="1">
      <alignment horizontal="left" vertical="center" wrapText="1"/>
    </xf>
    <xf numFmtId="49" fontId="9" fillId="0" borderId="109" xfId="0" applyNumberFormat="1" applyFont="1" applyBorder="1" applyAlignment="1">
      <alignment vertical="center"/>
    </xf>
    <xf numFmtId="49" fontId="10" fillId="0" borderId="110" xfId="0" applyNumberFormat="1" applyFont="1" applyBorder="1" applyAlignment="1">
      <alignment vertical="center"/>
    </xf>
    <xf numFmtId="0" fontId="55" fillId="0" borderId="0" xfId="2" applyFont="1">
      <alignment vertical="center"/>
    </xf>
    <xf numFmtId="0" fontId="2" fillId="0" borderId="0" xfId="5">
      <alignment vertical="center"/>
    </xf>
    <xf numFmtId="176" fontId="55" fillId="0" borderId="0" xfId="2" applyNumberFormat="1" applyFont="1" applyAlignment="1" applyProtection="1">
      <alignment horizontal="right" vertical="center"/>
      <protection locked="0"/>
    </xf>
    <xf numFmtId="178" fontId="55" fillId="0" borderId="0" xfId="2" applyNumberFormat="1" applyFont="1">
      <alignment vertical="center"/>
    </xf>
    <xf numFmtId="178" fontId="55" fillId="0" borderId="0" xfId="2" applyNumberFormat="1" applyFont="1" applyAlignment="1">
      <alignment horizontal="center" vertical="center"/>
    </xf>
    <xf numFmtId="0" fontId="55" fillId="0" borderId="0" xfId="2" applyFont="1" applyAlignment="1">
      <alignment horizontal="center" vertical="center"/>
    </xf>
    <xf numFmtId="0" fontId="55" fillId="0" borderId="72" xfId="2" applyFont="1" applyBorder="1" applyAlignment="1">
      <alignment horizontal="center" vertical="center" shrinkToFit="1"/>
    </xf>
    <xf numFmtId="0" fontId="55" fillId="0" borderId="44" xfId="2" applyFont="1" applyBorder="1" applyAlignment="1" applyProtection="1">
      <alignment horizontal="center" vertical="center"/>
      <protection locked="0"/>
    </xf>
    <xf numFmtId="0" fontId="27" fillId="0" borderId="21" xfId="6" applyFont="1" applyBorder="1" applyAlignment="1">
      <alignment vertical="center"/>
    </xf>
    <xf numFmtId="0" fontId="82" fillId="0" borderId="0" xfId="6" applyFont="1" applyAlignment="1">
      <alignment horizontal="left" vertical="center"/>
    </xf>
    <xf numFmtId="0" fontId="83" fillId="0" borderId="0" xfId="6" applyFont="1" applyAlignment="1">
      <alignment horizontal="left" vertical="center"/>
    </xf>
    <xf numFmtId="0" fontId="83" fillId="0" borderId="0" xfId="6" applyFont="1" applyAlignment="1">
      <alignment horizontal="center" vertical="center"/>
    </xf>
    <xf numFmtId="0" fontId="57" fillId="0" borderId="0" xfId="6" applyFont="1" applyAlignment="1">
      <alignment horizontal="left" vertical="center"/>
    </xf>
    <xf numFmtId="0" fontId="57" fillId="0" borderId="49" xfId="6" applyFont="1" applyBorder="1" applyAlignment="1">
      <alignment horizontal="center" vertical="center"/>
    </xf>
    <xf numFmtId="0" fontId="85" fillId="0" borderId="49" xfId="6" applyFont="1" applyBorder="1" applyAlignment="1">
      <alignment horizontal="left" vertical="center"/>
    </xf>
    <xf numFmtId="0" fontId="82" fillId="0" borderId="0" xfId="6" applyFont="1" applyAlignment="1">
      <alignment vertical="center"/>
    </xf>
    <xf numFmtId="0" fontId="57" fillId="0" borderId="32" xfId="6" applyFont="1" applyBorder="1" applyAlignment="1">
      <alignment horizontal="left" vertical="center"/>
    </xf>
    <xf numFmtId="0" fontId="57" fillId="0" borderId="50" xfId="6" applyFont="1" applyBorder="1" applyAlignment="1">
      <alignment horizontal="left" vertical="center"/>
    </xf>
    <xf numFmtId="0" fontId="57" fillId="0" borderId="49" xfId="6" applyFont="1" applyBorder="1" applyAlignment="1">
      <alignment horizontal="left" vertical="center"/>
    </xf>
    <xf numFmtId="0" fontId="57" fillId="0" borderId="46" xfId="6" applyFont="1" applyBorder="1" applyAlignment="1">
      <alignment horizontal="left" vertical="center"/>
    </xf>
    <xf numFmtId="0" fontId="57" fillId="0" borderId="21" xfId="6" applyFont="1" applyBorder="1" applyAlignment="1">
      <alignment horizontal="left" vertical="center"/>
    </xf>
    <xf numFmtId="0" fontId="57" fillId="0" borderId="20" xfId="6" applyFont="1" applyBorder="1" applyAlignment="1">
      <alignment vertical="center"/>
    </xf>
    <xf numFmtId="0" fontId="86" fillId="0" borderId="0" xfId="6" applyFont="1" applyAlignment="1">
      <alignment horizontal="left" vertical="center"/>
    </xf>
    <xf numFmtId="0" fontId="57" fillId="0" borderId="0" xfId="6" applyFont="1" applyAlignment="1">
      <alignment horizontal="centerContinuous" vertical="center" shrinkToFit="1"/>
    </xf>
    <xf numFmtId="0" fontId="57" fillId="0" borderId="0" xfId="6" applyFont="1" applyAlignment="1">
      <alignment horizontal="centerContinuous" vertical="center"/>
    </xf>
    <xf numFmtId="0" fontId="57" fillId="0" borderId="0" xfId="6" applyFont="1" applyAlignment="1">
      <alignment vertical="center"/>
    </xf>
    <xf numFmtId="0" fontId="85" fillId="0" borderId="0" xfId="6" applyFont="1" applyAlignment="1">
      <alignment vertical="center"/>
    </xf>
    <xf numFmtId="0" fontId="87" fillId="0" borderId="0" xfId="6" applyFont="1" applyAlignment="1">
      <alignment vertical="center"/>
    </xf>
    <xf numFmtId="0" fontId="57" fillId="0" borderId="20" xfId="6" applyFont="1" applyBorder="1" applyAlignment="1">
      <alignment horizontal="left" vertical="center"/>
    </xf>
    <xf numFmtId="0" fontId="57" fillId="0" borderId="0" xfId="6" applyFont="1" applyAlignment="1">
      <alignment horizontal="center" vertical="center"/>
    </xf>
    <xf numFmtId="0" fontId="88" fillId="0" borderId="0" xfId="6" applyFont="1" applyAlignment="1">
      <alignment horizontal="left" vertical="center"/>
    </xf>
    <xf numFmtId="0" fontId="57" fillId="0" borderId="95" xfId="6" applyFont="1" applyBorder="1" applyAlignment="1">
      <alignment horizontal="left" vertical="center"/>
    </xf>
    <xf numFmtId="0" fontId="57" fillId="0" borderId="95" xfId="6" applyFont="1" applyBorder="1" applyAlignment="1">
      <alignment vertical="center"/>
    </xf>
    <xf numFmtId="0" fontId="57" fillId="7" borderId="95" xfId="6" applyFont="1" applyFill="1" applyBorder="1" applyAlignment="1">
      <alignment vertical="center"/>
    </xf>
    <xf numFmtId="0" fontId="57" fillId="0" borderId="103" xfId="6" applyFont="1" applyBorder="1" applyAlignment="1">
      <alignment vertical="center"/>
    </xf>
    <xf numFmtId="0" fontId="57" fillId="7" borderId="103" xfId="6" applyFont="1" applyFill="1" applyBorder="1" applyAlignment="1">
      <alignment vertical="center"/>
    </xf>
    <xf numFmtId="0" fontId="57" fillId="7" borderId="103" xfId="6" applyFont="1" applyFill="1" applyBorder="1" applyAlignment="1">
      <alignment horizontal="left" vertical="center"/>
    </xf>
    <xf numFmtId="0" fontId="57" fillId="7" borderId="95" xfId="6" applyFont="1" applyFill="1" applyBorder="1" applyAlignment="1">
      <alignment horizontal="left" vertical="center"/>
    </xf>
    <xf numFmtId="0" fontId="57" fillId="0" borderId="48" xfId="6" applyFont="1" applyBorder="1" applyAlignment="1">
      <alignment horizontal="center" vertical="center"/>
    </xf>
    <xf numFmtId="0" fontId="57" fillId="0" borderId="5" xfId="6" applyFont="1" applyBorder="1" applyAlignment="1">
      <alignment horizontal="center" vertical="center"/>
    </xf>
    <xf numFmtId="0" fontId="85" fillId="0" borderId="0" xfId="6" applyFont="1" applyAlignment="1">
      <alignment horizontal="left" vertical="center"/>
    </xf>
    <xf numFmtId="0" fontId="57" fillId="0" borderId="20" xfId="6" applyFont="1" applyBorder="1" applyAlignment="1">
      <alignment horizontal="center" vertical="center"/>
    </xf>
    <xf numFmtId="0" fontId="86" fillId="0" borderId="0" xfId="6" applyFont="1" applyAlignment="1">
      <alignment horizontal="centerContinuous" vertical="center" shrinkToFit="1"/>
    </xf>
    <xf numFmtId="0" fontId="86" fillId="0" borderId="0" xfId="6" applyFont="1" applyAlignment="1">
      <alignment horizontal="centerContinuous" vertical="center"/>
    </xf>
    <xf numFmtId="0" fontId="89" fillId="0" borderId="0" xfId="6" applyFont="1" applyAlignment="1">
      <alignment vertical="center"/>
    </xf>
    <xf numFmtId="0" fontId="90" fillId="0" borderId="0" xfId="6" applyFont="1" applyAlignment="1">
      <alignment horizontal="left" vertical="center"/>
    </xf>
    <xf numFmtId="0" fontId="57" fillId="0" borderId="0" xfId="6" applyFont="1" applyAlignment="1">
      <alignment vertical="center" shrinkToFit="1"/>
    </xf>
    <xf numFmtId="0" fontId="57" fillId="0" borderId="9" xfId="6" applyFont="1" applyBorder="1" applyAlignment="1">
      <alignment horizontal="center" vertical="center"/>
    </xf>
    <xf numFmtId="0" fontId="57" fillId="0" borderId="43" xfId="6" applyFont="1" applyBorder="1" applyAlignment="1">
      <alignment horizontal="center" vertical="center"/>
    </xf>
    <xf numFmtId="0" fontId="57" fillId="0" borderId="0" xfId="6" applyFont="1" applyAlignment="1">
      <alignment horizontal="left" vertical="center" shrinkToFit="1"/>
    </xf>
    <xf numFmtId="0" fontId="57" fillId="0" borderId="9" xfId="6" applyFont="1" applyBorder="1" applyAlignment="1">
      <alignment horizontal="left" vertical="center"/>
    </xf>
    <xf numFmtId="0" fontId="57" fillId="0" borderId="42" xfId="6" applyFont="1" applyBorder="1" applyAlignment="1">
      <alignment horizontal="left" vertical="center"/>
    </xf>
    <xf numFmtId="0" fontId="57" fillId="0" borderId="53" xfId="6" applyFont="1" applyBorder="1" applyAlignment="1">
      <alignment horizontal="left" vertical="center"/>
    </xf>
    <xf numFmtId="0" fontId="57" fillId="0" borderId="33" xfId="6" applyFont="1" applyBorder="1" applyAlignment="1">
      <alignment horizontal="left" vertical="center"/>
    </xf>
    <xf numFmtId="0" fontId="31" fillId="3" borderId="0" xfId="16" applyFont="1" applyFill="1">
      <alignment vertical="center"/>
    </xf>
    <xf numFmtId="0" fontId="13" fillId="3" borderId="0" xfId="16" applyFont="1" applyFill="1">
      <alignment vertical="center"/>
    </xf>
    <xf numFmtId="0" fontId="72" fillId="3" borderId="0" xfId="16" applyFont="1" applyFill="1" applyAlignment="1">
      <alignment horizontal="center" vertical="center" wrapText="1"/>
    </xf>
    <xf numFmtId="0" fontId="72" fillId="3" borderId="0" xfId="16" applyFont="1" applyFill="1" applyAlignment="1">
      <alignment horizontal="center" vertical="center"/>
    </xf>
    <xf numFmtId="0" fontId="31" fillId="3" borderId="0" xfId="16" applyFont="1" applyFill="1" applyAlignment="1">
      <alignment vertical="center" wrapText="1"/>
    </xf>
    <xf numFmtId="9" fontId="31" fillId="3" borderId="0" xfId="16" applyNumberFormat="1" applyFont="1" applyFill="1">
      <alignment vertical="center"/>
    </xf>
    <xf numFmtId="0" fontId="31" fillId="3" borderId="20" xfId="16" applyFont="1" applyFill="1" applyBorder="1" applyAlignment="1">
      <alignment horizontal="center" vertical="center"/>
    </xf>
    <xf numFmtId="0" fontId="31" fillId="3" borderId="20" xfId="16" applyFont="1" applyFill="1" applyBorder="1" applyAlignment="1">
      <alignment horizontal="center" vertical="center" wrapText="1"/>
    </xf>
    <xf numFmtId="0" fontId="31" fillId="3" borderId="20" xfId="16" applyFont="1" applyFill="1" applyBorder="1" applyAlignment="1">
      <alignment vertical="center" wrapText="1"/>
    </xf>
    <xf numFmtId="0" fontId="50" fillId="3" borderId="0" xfId="16" applyFont="1" applyFill="1" applyAlignment="1">
      <alignment horizontal="center" vertical="center" wrapText="1"/>
    </xf>
    <xf numFmtId="9" fontId="50" fillId="3" borderId="0" xfId="16" applyNumberFormat="1" applyFont="1" applyFill="1" applyAlignment="1">
      <alignment horizontal="right" vertical="center"/>
    </xf>
    <xf numFmtId="0" fontId="50" fillId="3" borderId="0" xfId="16" applyFont="1" applyFill="1">
      <alignment vertical="center"/>
    </xf>
    <xf numFmtId="0" fontId="50" fillId="3" borderId="48" xfId="16" applyFont="1" applyFill="1" applyBorder="1" applyAlignment="1">
      <alignment horizontal="center" vertical="center"/>
    </xf>
    <xf numFmtId="0" fontId="50" fillId="3" borderId="22" xfId="16" applyFont="1" applyFill="1" applyBorder="1">
      <alignment vertical="center"/>
    </xf>
    <xf numFmtId="56" fontId="77" fillId="3" borderId="35" xfId="16" applyNumberFormat="1" applyFont="1" applyFill="1" applyBorder="1" applyAlignment="1">
      <alignment horizontal="center" vertical="center" wrapText="1"/>
    </xf>
    <xf numFmtId="56" fontId="50" fillId="3" borderId="28" xfId="16" applyNumberFormat="1" applyFont="1" applyFill="1" applyBorder="1" applyAlignment="1">
      <alignment horizontal="center" vertical="center" wrapText="1"/>
    </xf>
    <xf numFmtId="56" fontId="77" fillId="3" borderId="17" xfId="16" applyNumberFormat="1" applyFont="1" applyFill="1" applyBorder="1" applyAlignment="1">
      <alignment horizontal="center" vertical="center" wrapText="1"/>
    </xf>
    <xf numFmtId="56" fontId="77" fillId="3" borderId="15" xfId="16" applyNumberFormat="1" applyFont="1" applyFill="1" applyBorder="1" applyAlignment="1">
      <alignment horizontal="center" vertical="center" wrapText="1"/>
    </xf>
    <xf numFmtId="56" fontId="77" fillId="3" borderId="179" xfId="16" applyNumberFormat="1" applyFont="1" applyFill="1" applyBorder="1" applyAlignment="1">
      <alignment horizontal="center" vertical="center" wrapText="1"/>
    </xf>
    <xf numFmtId="0" fontId="59" fillId="3" borderId="0" xfId="16" applyFont="1" applyFill="1">
      <alignment vertical="center"/>
    </xf>
    <xf numFmtId="0" fontId="50" fillId="3" borderId="30" xfId="16" applyFont="1" applyFill="1" applyBorder="1" applyAlignment="1">
      <alignment horizontal="center" vertical="center"/>
    </xf>
    <xf numFmtId="0" fontId="50" fillId="3" borderId="28" xfId="16" applyFont="1" applyFill="1" applyBorder="1" applyAlignment="1">
      <alignment horizontal="center" vertical="center"/>
    </xf>
    <xf numFmtId="0" fontId="78" fillId="3" borderId="37" xfId="16" applyFont="1" applyFill="1" applyBorder="1" applyAlignment="1">
      <alignment horizontal="center" vertical="center"/>
    </xf>
    <xf numFmtId="0" fontId="78" fillId="3" borderId="29" xfId="16" applyFont="1" applyFill="1" applyBorder="1" applyAlignment="1">
      <alignment horizontal="center" vertical="center"/>
    </xf>
    <xf numFmtId="0" fontId="50" fillId="3" borderId="30" xfId="16" applyFont="1" applyFill="1" applyBorder="1">
      <alignment vertical="center"/>
    </xf>
    <xf numFmtId="0" fontId="50" fillId="3" borderId="28" xfId="16" applyFont="1" applyFill="1" applyBorder="1">
      <alignment vertical="center"/>
    </xf>
    <xf numFmtId="0" fontId="78" fillId="3" borderId="37" xfId="16" applyFont="1" applyFill="1" applyBorder="1">
      <alignment vertical="center"/>
    </xf>
    <xf numFmtId="0" fontId="78" fillId="3" borderId="29" xfId="16" applyFont="1" applyFill="1" applyBorder="1">
      <alignment vertical="center"/>
    </xf>
    <xf numFmtId="0" fontId="50" fillId="3" borderId="40" xfId="16" applyFont="1" applyFill="1" applyBorder="1">
      <alignment vertical="center"/>
    </xf>
    <xf numFmtId="0" fontId="78" fillId="3" borderId="64" xfId="16" applyFont="1" applyFill="1" applyBorder="1">
      <alignment vertical="center"/>
    </xf>
    <xf numFmtId="0" fontId="78" fillId="3" borderId="39" xfId="16" applyFont="1" applyFill="1" applyBorder="1">
      <alignment vertical="center"/>
    </xf>
    <xf numFmtId="0" fontId="94" fillId="3" borderId="3" xfId="0" applyFont="1" applyFill="1" applyBorder="1" applyAlignment="1">
      <alignment horizontal="left" vertical="top" wrapText="1"/>
    </xf>
    <xf numFmtId="0" fontId="94" fillId="0" borderId="24" xfId="8" applyFont="1" applyBorder="1" applyAlignment="1">
      <alignment horizontal="justify" vertical="center" wrapText="1"/>
    </xf>
    <xf numFmtId="0" fontId="94" fillId="0" borderId="24" xfId="8" applyFont="1" applyBorder="1" applyAlignment="1">
      <alignment horizontal="left" wrapText="1"/>
    </xf>
    <xf numFmtId="0" fontId="94" fillId="0" borderId="34" xfId="8" applyFont="1" applyFill="1" applyBorder="1" applyAlignment="1">
      <alignment horizontal="justify" vertical="center" wrapText="1"/>
    </xf>
    <xf numFmtId="0" fontId="94" fillId="0" borderId="24" xfId="0" applyFont="1" applyBorder="1" applyAlignment="1">
      <alignment horizontal="justify" vertical="center" wrapText="1"/>
    </xf>
    <xf numFmtId="0" fontId="94" fillId="0" borderId="34" xfId="0" applyFont="1" applyBorder="1" applyAlignment="1">
      <alignment horizontal="justify" vertical="center" wrapText="1"/>
    </xf>
    <xf numFmtId="0" fontId="94" fillId="0" borderId="24" xfId="0" applyFont="1" applyBorder="1" applyAlignment="1">
      <alignment horizontal="justify" wrapText="1"/>
    </xf>
    <xf numFmtId="0" fontId="94" fillId="0" borderId="34" xfId="0" applyFont="1" applyBorder="1" applyAlignment="1">
      <alignment horizontal="left" vertical="top" wrapText="1"/>
    </xf>
    <xf numFmtId="0" fontId="94" fillId="0" borderId="24" xfId="0" applyFont="1" applyFill="1" applyBorder="1" applyAlignment="1">
      <alignment horizontal="justify" vertical="center" wrapText="1"/>
    </xf>
    <xf numFmtId="0" fontId="94" fillId="0" borderId="77" xfId="0" applyFont="1" applyFill="1" applyBorder="1" applyAlignment="1">
      <alignment horizontal="left" vertical="center" wrapText="1"/>
    </xf>
    <xf numFmtId="0" fontId="94" fillId="0" borderId="29" xfId="0" applyFont="1" applyBorder="1" applyAlignment="1">
      <alignment horizontal="justify" vertical="center" wrapText="1"/>
    </xf>
    <xf numFmtId="0" fontId="94" fillId="0" borderId="24" xfId="0" applyFont="1" applyFill="1" applyBorder="1" applyAlignment="1">
      <alignment horizontal="left" vertical="center" wrapText="1"/>
    </xf>
    <xf numFmtId="0" fontId="94" fillId="0" borderId="27" xfId="0" applyFont="1" applyBorder="1" applyAlignment="1">
      <alignment horizontal="justify" vertical="center" wrapText="1"/>
    </xf>
    <xf numFmtId="0" fontId="94" fillId="0" borderId="24" xfId="0" applyFont="1" applyBorder="1" applyAlignment="1">
      <alignment horizontal="left" vertical="center" wrapText="1"/>
    </xf>
    <xf numFmtId="0" fontId="95" fillId="0" borderId="0" xfId="5" applyFont="1">
      <alignment vertical="center"/>
    </xf>
    <xf numFmtId="0" fontId="28" fillId="3" borderId="0" xfId="9" applyFont="1" applyFill="1">
      <alignment vertical="center"/>
    </xf>
    <xf numFmtId="0" fontId="95" fillId="0" borderId="0" xfId="9" applyFont="1">
      <alignment vertical="center"/>
    </xf>
    <xf numFmtId="0" fontId="95" fillId="0" borderId="9" xfId="9" applyFont="1" applyBorder="1" applyAlignment="1">
      <alignment vertical="center" shrinkToFit="1"/>
    </xf>
    <xf numFmtId="0" fontId="95" fillId="0" borderId="70" xfId="9" applyFont="1" applyBorder="1" applyAlignment="1">
      <alignment vertical="center" shrinkToFit="1"/>
    </xf>
    <xf numFmtId="0" fontId="98" fillId="0" borderId="9" xfId="9" applyFont="1" applyBorder="1" applyAlignment="1">
      <alignment horizontal="left" vertical="center"/>
    </xf>
    <xf numFmtId="0" fontId="98" fillId="0" borderId="9" xfId="9" applyFont="1" applyBorder="1" applyAlignment="1">
      <alignment horizontal="left" vertical="center" wrapText="1" shrinkToFit="1"/>
    </xf>
    <xf numFmtId="0" fontId="99" fillId="0" borderId="0" xfId="5" applyFont="1">
      <alignment vertical="center"/>
    </xf>
    <xf numFmtId="0" fontId="100" fillId="0" borderId="0" xfId="9" applyFont="1" applyAlignment="1">
      <alignment horizontal="left" vertical="center"/>
    </xf>
    <xf numFmtId="0" fontId="100" fillId="0" borderId="0" xfId="5" applyFont="1">
      <alignment vertical="center"/>
    </xf>
    <xf numFmtId="0" fontId="61" fillId="3" borderId="0" xfId="5" applyFont="1" applyFill="1">
      <alignment vertical="center"/>
    </xf>
    <xf numFmtId="0" fontId="100" fillId="0" borderId="0" xfId="5" applyFont="1" applyAlignment="1">
      <alignment vertical="top"/>
    </xf>
    <xf numFmtId="0" fontId="100" fillId="0" borderId="0" xfId="5" applyFont="1" applyAlignment="1">
      <alignment horizontal="left" vertical="center"/>
    </xf>
    <xf numFmtId="0" fontId="79" fillId="0" borderId="0" xfId="5" applyFont="1">
      <alignment vertical="center"/>
    </xf>
    <xf numFmtId="0" fontId="100" fillId="0" borderId="0" xfId="9" applyFont="1" applyAlignment="1">
      <alignment horizontal="left" vertical="top"/>
    </xf>
    <xf numFmtId="0" fontId="79" fillId="0" borderId="0" xfId="5" applyFont="1" applyAlignment="1">
      <alignment vertical="top"/>
    </xf>
    <xf numFmtId="0" fontId="79" fillId="3" borderId="0" xfId="5" applyFont="1" applyFill="1">
      <alignment vertical="center"/>
    </xf>
    <xf numFmtId="0" fontId="101" fillId="0" borderId="0" xfId="5" applyFont="1" applyAlignment="1">
      <alignment vertical="top"/>
    </xf>
    <xf numFmtId="0" fontId="102" fillId="0" borderId="0" xfId="5" applyFont="1">
      <alignment vertical="center"/>
    </xf>
    <xf numFmtId="0" fontId="94" fillId="0" borderId="24" xfId="8" applyFont="1" applyBorder="1" applyAlignment="1">
      <alignment horizontal="left" vertical="center" wrapText="1"/>
    </xf>
    <xf numFmtId="0" fontId="103" fillId="0" borderId="0" xfId="0" applyFont="1"/>
    <xf numFmtId="0" fontId="93" fillId="0" borderId="0" xfId="0" applyFont="1"/>
    <xf numFmtId="0" fontId="93" fillId="0" borderId="0" xfId="0" applyFont="1" applyAlignment="1">
      <alignment horizontal="left"/>
    </xf>
    <xf numFmtId="0" fontId="93" fillId="0" borderId="0" xfId="0" applyFont="1" applyBorder="1"/>
    <xf numFmtId="0" fontId="93" fillId="0" borderId="0" xfId="0" applyFont="1" applyAlignment="1">
      <alignment vertical="top"/>
    </xf>
    <xf numFmtId="0" fontId="104" fillId="0" borderId="0" xfId="8" applyFont="1" applyBorder="1" applyAlignment="1">
      <alignment vertical="center"/>
    </xf>
    <xf numFmtId="0" fontId="104" fillId="0" borderId="24" xfId="8" applyFont="1" applyBorder="1" applyAlignment="1">
      <alignment vertical="center" wrapText="1"/>
    </xf>
    <xf numFmtId="0" fontId="104" fillId="0" borderId="30" xfId="8" applyFont="1" applyBorder="1" applyAlignment="1">
      <alignment horizontal="left" vertical="center" wrapText="1"/>
    </xf>
    <xf numFmtId="0" fontId="104" fillId="0" borderId="24" xfId="8" applyFont="1" applyBorder="1" applyAlignment="1">
      <alignment horizontal="justify" wrapText="1"/>
    </xf>
    <xf numFmtId="0" fontId="104" fillId="0" borderId="27" xfId="8" applyFont="1" applyBorder="1" applyAlignment="1">
      <alignment horizontal="justify" vertical="center" wrapText="1"/>
    </xf>
    <xf numFmtId="0" fontId="104" fillId="0" borderId="28" xfId="8" applyFont="1" applyBorder="1" applyAlignment="1">
      <alignment horizontal="left" vertical="center" wrapText="1"/>
    </xf>
    <xf numFmtId="0" fontId="104" fillId="0" borderId="24" xfId="8" applyFont="1" applyBorder="1" applyAlignment="1">
      <alignment horizontal="left" vertical="center" wrapText="1"/>
    </xf>
    <xf numFmtId="0" fontId="104" fillId="0" borderId="24" xfId="8" applyFont="1" applyBorder="1" applyAlignment="1">
      <alignment horizontal="left" vertical="center" shrinkToFit="1"/>
    </xf>
    <xf numFmtId="0" fontId="104" fillId="0" borderId="34" xfId="8" applyFont="1" applyBorder="1" applyAlignment="1">
      <alignment vertical="center"/>
    </xf>
    <xf numFmtId="0" fontId="13" fillId="0" borderId="0" xfId="7" applyFont="1">
      <alignment vertical="center"/>
    </xf>
    <xf numFmtId="0" fontId="104" fillId="0" borderId="72" xfId="8" applyFont="1" applyBorder="1" applyAlignment="1">
      <alignment horizontal="left" vertical="center" wrapText="1"/>
    </xf>
    <xf numFmtId="0" fontId="104" fillId="0" borderId="25" xfId="8" applyFont="1" applyBorder="1" applyAlignment="1">
      <alignment horizontal="left" vertical="center" wrapText="1"/>
    </xf>
    <xf numFmtId="0" fontId="104" fillId="0" borderId="35" xfId="8" applyFont="1" applyBorder="1" applyAlignment="1">
      <alignment horizontal="left" vertical="center" wrapText="1"/>
    </xf>
    <xf numFmtId="0" fontId="94" fillId="0" borderId="76" xfId="0" applyFont="1" applyFill="1" applyBorder="1" applyAlignment="1">
      <alignment horizontal="left" vertical="center" wrapText="1"/>
    </xf>
    <xf numFmtId="0" fontId="94" fillId="0" borderId="74" xfId="0" applyFont="1" applyFill="1" applyBorder="1" applyAlignment="1">
      <alignment horizontal="left" vertical="center" wrapText="1"/>
    </xf>
    <xf numFmtId="0" fontId="94" fillId="0" borderId="52" xfId="0" applyFont="1" applyFill="1" applyBorder="1" applyAlignment="1">
      <alignment horizontal="left" vertical="center" wrapText="1"/>
    </xf>
    <xf numFmtId="0" fontId="104" fillId="0" borderId="72" xfId="8" applyFont="1" applyFill="1" applyBorder="1" applyAlignment="1">
      <alignment horizontal="left" vertical="center" wrapText="1"/>
    </xf>
    <xf numFmtId="0" fontId="104" fillId="0" borderId="25" xfId="8" applyFont="1" applyFill="1" applyBorder="1" applyAlignment="1">
      <alignment horizontal="left" vertical="center" wrapText="1"/>
    </xf>
    <xf numFmtId="0" fontId="104" fillId="0" borderId="6" xfId="8" applyFont="1" applyFill="1" applyBorder="1" applyAlignment="1">
      <alignment horizontal="left" vertical="center" wrapText="1"/>
    </xf>
    <xf numFmtId="0" fontId="104" fillId="0" borderId="46" xfId="8" applyFont="1" applyBorder="1" applyAlignment="1">
      <alignment horizontal="left" vertical="center" wrapText="1"/>
    </xf>
    <xf numFmtId="0" fontId="104" fillId="0" borderId="20" xfId="8" applyFont="1" applyBorder="1" applyAlignment="1">
      <alignment horizontal="left" vertical="center" wrapText="1"/>
    </xf>
    <xf numFmtId="0" fontId="104" fillId="0" borderId="33" xfId="8" applyFont="1" applyBorder="1" applyAlignment="1">
      <alignment horizontal="left" vertical="center" wrapText="1"/>
    </xf>
    <xf numFmtId="0" fontId="94" fillId="0" borderId="75" xfId="0" applyFont="1" applyFill="1" applyBorder="1" applyAlignment="1">
      <alignment horizontal="left" vertical="center" wrapText="1"/>
    </xf>
    <xf numFmtId="0" fontId="94" fillId="0" borderId="76" xfId="0" applyFont="1" applyFill="1" applyBorder="1" applyAlignment="1">
      <alignment vertical="center" wrapText="1"/>
    </xf>
    <xf numFmtId="0" fontId="94" fillId="0" borderId="74" xfId="0" applyFont="1" applyFill="1" applyBorder="1" applyAlignment="1">
      <alignment vertical="center" wrapText="1"/>
    </xf>
    <xf numFmtId="0" fontId="104" fillId="0" borderId="35" xfId="8" applyFont="1" applyFill="1" applyBorder="1" applyAlignment="1">
      <alignment horizontal="left" vertical="center" wrapText="1"/>
    </xf>
    <xf numFmtId="0" fontId="94" fillId="0" borderId="75" xfId="0" applyFont="1" applyFill="1" applyBorder="1" applyAlignment="1">
      <alignment vertical="center" wrapText="1"/>
    </xf>
    <xf numFmtId="0" fontId="104" fillId="0" borderId="1" xfId="8" applyFont="1" applyBorder="1" applyAlignment="1">
      <alignment horizontal="center" vertical="center" wrapText="1"/>
    </xf>
    <xf numFmtId="0" fontId="104" fillId="0" borderId="25" xfId="8" applyFont="1" applyBorder="1" applyAlignment="1">
      <alignment horizontal="center" vertical="center" wrapText="1"/>
    </xf>
    <xf numFmtId="0" fontId="104" fillId="0" borderId="6" xfId="8" applyFont="1" applyBorder="1" applyAlignment="1">
      <alignment horizontal="center" vertical="center" wrapText="1"/>
    </xf>
    <xf numFmtId="0" fontId="104" fillId="0" borderId="3" xfId="8" applyFont="1" applyBorder="1" applyAlignment="1">
      <alignment horizontal="center" vertical="center" wrapText="1"/>
    </xf>
    <xf numFmtId="0" fontId="104" fillId="0" borderId="24" xfId="8" applyFont="1" applyBorder="1" applyAlignment="1">
      <alignment horizontal="center" vertical="center" wrapText="1"/>
    </xf>
    <xf numFmtId="0" fontId="104" fillId="0" borderId="7" xfId="8" applyFont="1" applyBorder="1" applyAlignment="1">
      <alignment horizontal="center" vertical="center" wrapText="1"/>
    </xf>
    <xf numFmtId="0" fontId="93" fillId="2" borderId="8" xfId="0" applyFont="1" applyFill="1" applyBorder="1" applyAlignment="1">
      <alignment horizontal="center" vertical="center" wrapText="1"/>
    </xf>
    <xf numFmtId="0" fontId="93" fillId="2" borderId="70" xfId="0" applyFont="1" applyFill="1" applyBorder="1" applyAlignment="1">
      <alignment horizontal="center" vertical="center" wrapText="1"/>
    </xf>
    <xf numFmtId="0" fontId="93" fillId="2" borderId="71" xfId="0" applyFont="1" applyFill="1" applyBorder="1" applyAlignment="1">
      <alignment horizontal="center" vertical="center" wrapText="1"/>
    </xf>
    <xf numFmtId="0" fontId="93" fillId="2" borderId="43" xfId="0" applyFont="1" applyFill="1" applyBorder="1" applyAlignment="1">
      <alignment horizontal="center" vertical="center" wrapText="1"/>
    </xf>
    <xf numFmtId="0" fontId="93" fillId="2" borderId="45" xfId="0" applyFont="1" applyFill="1" applyBorder="1" applyAlignment="1">
      <alignment horizontal="center" vertical="center" wrapText="1"/>
    </xf>
    <xf numFmtId="0" fontId="93" fillId="2" borderId="47" xfId="0" applyFont="1" applyFill="1" applyBorder="1" applyAlignment="1">
      <alignment horizontal="center" vertical="center" wrapText="1"/>
    </xf>
    <xf numFmtId="0" fontId="93" fillId="2" borderId="9" xfId="0" applyFont="1" applyFill="1" applyBorder="1" applyAlignment="1">
      <alignment horizontal="center" vertical="center" wrapText="1"/>
    </xf>
    <xf numFmtId="0" fontId="93" fillId="2" borderId="42" xfId="0" applyFont="1" applyFill="1" applyBorder="1" applyAlignment="1">
      <alignment horizontal="center" vertical="center" wrapText="1"/>
    </xf>
    <xf numFmtId="0" fontId="94" fillId="0" borderId="51" xfId="0" applyFont="1" applyFill="1" applyBorder="1" applyAlignment="1">
      <alignment horizontal="left" vertical="center" wrapText="1"/>
    </xf>
    <xf numFmtId="0" fontId="104" fillId="0" borderId="18" xfId="8" applyFont="1" applyBorder="1" applyAlignment="1">
      <alignment horizontal="left" vertical="center" wrapText="1"/>
    </xf>
    <xf numFmtId="0" fontId="104" fillId="0" borderId="28" xfId="8" applyFont="1" applyBorder="1" applyAlignment="1">
      <alignment horizontal="left" vertical="center" wrapText="1"/>
    </xf>
    <xf numFmtId="0" fontId="104" fillId="0" borderId="19" xfId="8" applyFont="1" applyFill="1" applyBorder="1" applyAlignment="1">
      <alignment horizontal="left" vertical="center" wrapText="1"/>
    </xf>
    <xf numFmtId="0" fontId="94" fillId="0" borderId="27" xfId="8" applyFont="1" applyBorder="1" applyAlignment="1">
      <alignment horizontal="left" vertical="center" wrapText="1"/>
    </xf>
    <xf numFmtId="0" fontId="94" fillId="0" borderId="24" xfId="8" applyFont="1" applyBorder="1" applyAlignment="1">
      <alignment horizontal="left" vertical="center" wrapText="1"/>
    </xf>
    <xf numFmtId="0" fontId="94" fillId="0" borderId="7" xfId="8" applyFont="1" applyBorder="1" applyAlignment="1">
      <alignment horizontal="left" vertical="center" wrapText="1"/>
    </xf>
    <xf numFmtId="0" fontId="94" fillId="0" borderId="24" xfId="0" applyFont="1" applyBorder="1" applyAlignment="1">
      <alignment vertical="center" wrapText="1"/>
    </xf>
    <xf numFmtId="49" fontId="9" fillId="0" borderId="22" xfId="17" applyNumberFormat="1" applyFont="1" applyBorder="1" applyAlignment="1">
      <alignment horizontal="center" vertical="center"/>
    </xf>
    <xf numFmtId="49" fontId="9" fillId="0" borderId="22" xfId="17" applyNumberFormat="1" applyFont="1" applyBorder="1" applyAlignment="1">
      <alignment horizontal="left" vertical="center"/>
    </xf>
    <xf numFmtId="49" fontId="9" fillId="0" borderId="22" xfId="17" applyNumberFormat="1" applyFont="1" applyBorder="1" applyAlignment="1">
      <alignment horizontal="left" vertical="center" wrapText="1"/>
    </xf>
    <xf numFmtId="49" fontId="9" fillId="0" borderId="22" xfId="17" applyNumberFormat="1" applyFont="1" applyBorder="1" applyAlignment="1">
      <alignment horizontal="left" vertical="top"/>
    </xf>
    <xf numFmtId="49" fontId="9" fillId="0" borderId="22" xfId="17" applyNumberFormat="1" applyFont="1" applyBorder="1" applyAlignment="1">
      <alignment horizontal="left" vertical="top" wrapText="1"/>
    </xf>
    <xf numFmtId="49" fontId="9" fillId="3" borderId="22" xfId="17" applyNumberFormat="1" applyFont="1" applyFill="1" applyBorder="1" applyAlignment="1">
      <alignment horizontal="center" vertical="center"/>
    </xf>
    <xf numFmtId="49" fontId="9" fillId="3" borderId="22" xfId="17" applyNumberFormat="1" applyFont="1" applyFill="1" applyBorder="1" applyAlignment="1">
      <alignment horizontal="left" vertical="center" wrapText="1"/>
    </xf>
    <xf numFmtId="49" fontId="9" fillId="0" borderId="23" xfId="17" applyNumberFormat="1" applyFont="1" applyBorder="1" applyAlignment="1">
      <alignment horizontal="center" vertical="center"/>
    </xf>
    <xf numFmtId="49" fontId="9" fillId="0" borderId="28" xfId="17" applyNumberFormat="1" applyFont="1" applyBorder="1" applyAlignment="1">
      <alignment horizontal="center" vertical="center"/>
    </xf>
    <xf numFmtId="49" fontId="9" fillId="0" borderId="23" xfId="17" applyNumberFormat="1" applyFont="1" applyBorder="1" applyAlignment="1">
      <alignment horizontal="left" vertical="center"/>
    </xf>
    <xf numFmtId="49" fontId="9" fillId="0" borderId="37" xfId="17" applyNumberFormat="1" applyFont="1" applyBorder="1" applyAlignment="1">
      <alignment horizontal="left" vertical="center"/>
    </xf>
    <xf numFmtId="49" fontId="9" fillId="0" borderId="28" xfId="17" applyNumberFormat="1" applyFont="1" applyBorder="1" applyAlignment="1">
      <alignment horizontal="left" vertical="center"/>
    </xf>
    <xf numFmtId="49" fontId="9" fillId="0" borderId="178" xfId="17" applyNumberFormat="1" applyFont="1" applyBorder="1" applyAlignment="1">
      <alignment horizontal="center" vertical="top"/>
    </xf>
    <xf numFmtId="49" fontId="9" fillId="0" borderId="0" xfId="17" applyNumberFormat="1" applyFont="1" applyBorder="1" applyAlignment="1">
      <alignment horizontal="center" vertical="top"/>
    </xf>
    <xf numFmtId="49" fontId="9" fillId="0" borderId="20" xfId="17" applyNumberFormat="1" applyFont="1" applyBorder="1" applyAlignment="1">
      <alignment horizontal="center" vertical="top"/>
    </xf>
    <xf numFmtId="49" fontId="9" fillId="0" borderId="53" xfId="17" applyNumberFormat="1" applyFont="1" applyBorder="1" applyAlignment="1">
      <alignment horizontal="center" vertical="top"/>
    </xf>
    <xf numFmtId="49" fontId="9" fillId="0" borderId="32" xfId="17" applyNumberFormat="1" applyFont="1" applyBorder="1" applyAlignment="1">
      <alignment horizontal="center" vertical="top"/>
    </xf>
    <xf numFmtId="49" fontId="9" fillId="0" borderId="33" xfId="17" applyNumberFormat="1" applyFont="1" applyBorder="1" applyAlignment="1">
      <alignment horizontal="center" vertical="top"/>
    </xf>
    <xf numFmtId="49" fontId="9" fillId="11" borderId="23" xfId="17" applyNumberFormat="1" applyFont="1" applyFill="1" applyBorder="1" applyAlignment="1">
      <alignment horizontal="center" vertical="center"/>
    </xf>
    <xf numFmtId="49" fontId="9" fillId="11" borderId="37" xfId="17" applyNumberFormat="1" applyFont="1" applyFill="1" applyBorder="1" applyAlignment="1">
      <alignment horizontal="center" vertical="center"/>
    </xf>
    <xf numFmtId="49" fontId="9" fillId="11" borderId="28" xfId="17" applyNumberFormat="1" applyFont="1" applyFill="1" applyBorder="1" applyAlignment="1">
      <alignment horizontal="center" vertical="center"/>
    </xf>
    <xf numFmtId="49" fontId="9" fillId="0" borderId="50" xfId="17" applyNumberFormat="1" applyFont="1" applyBorder="1" applyAlignment="1">
      <alignment horizontal="left" vertical="top"/>
    </xf>
    <xf numFmtId="49" fontId="9" fillId="0" borderId="49" xfId="17" applyNumberFormat="1" applyFont="1" applyBorder="1" applyAlignment="1">
      <alignment horizontal="left" vertical="top"/>
    </xf>
    <xf numFmtId="49" fontId="9" fillId="0" borderId="46" xfId="17" applyNumberFormat="1" applyFont="1" applyBorder="1" applyAlignment="1">
      <alignment horizontal="left" vertical="top"/>
    </xf>
    <xf numFmtId="49" fontId="9" fillId="0" borderId="178" xfId="17" applyNumberFormat="1" applyFont="1" applyBorder="1" applyAlignment="1">
      <alignment horizontal="left" vertical="top"/>
    </xf>
    <xf numFmtId="49" fontId="9" fillId="0" borderId="0" xfId="17" applyNumberFormat="1" applyFont="1" applyBorder="1" applyAlignment="1">
      <alignment horizontal="left" vertical="top"/>
    </xf>
    <xf numFmtId="49" fontId="9" fillId="0" borderId="20" xfId="17" applyNumberFormat="1" applyFont="1" applyBorder="1" applyAlignment="1">
      <alignment horizontal="left" vertical="top"/>
    </xf>
    <xf numFmtId="49" fontId="9" fillId="3" borderId="22" xfId="17" applyNumberFormat="1" applyFont="1" applyFill="1" applyBorder="1" applyAlignment="1">
      <alignment horizontal="left" vertical="center"/>
    </xf>
    <xf numFmtId="49" fontId="9" fillId="0" borderId="23" xfId="17" applyNumberFormat="1" applyFont="1" applyBorder="1" applyAlignment="1">
      <alignment horizontal="left" vertical="center" wrapText="1"/>
    </xf>
    <xf numFmtId="49" fontId="9" fillId="0" borderId="37" xfId="17" applyNumberFormat="1" applyFont="1" applyBorder="1" applyAlignment="1">
      <alignment horizontal="left" vertical="center" wrapText="1"/>
    </xf>
    <xf numFmtId="49" fontId="9" fillId="0" borderId="28" xfId="17" applyNumberFormat="1" applyFont="1" applyBorder="1" applyAlignment="1">
      <alignment horizontal="left" vertical="center" wrapText="1"/>
    </xf>
    <xf numFmtId="49" fontId="9" fillId="0" borderId="37" xfId="17" applyNumberFormat="1" applyFont="1" applyBorder="1" applyAlignment="1">
      <alignment horizontal="center" vertical="center"/>
    </xf>
    <xf numFmtId="49" fontId="4" fillId="0" borderId="23" xfId="13" applyNumberFormat="1" applyFont="1" applyBorder="1" applyAlignment="1">
      <alignment horizontal="center" vertical="center"/>
    </xf>
    <xf numFmtId="49" fontId="4" fillId="0" borderId="37" xfId="13" applyNumberFormat="1" applyFont="1" applyBorder="1" applyAlignment="1">
      <alignment horizontal="center" vertical="center"/>
    </xf>
    <xf numFmtId="49" fontId="4" fillId="0" borderId="28" xfId="13" applyNumberFormat="1" applyFont="1" applyBorder="1" applyAlignment="1">
      <alignment horizontal="center" vertical="center"/>
    </xf>
    <xf numFmtId="49" fontId="9" fillId="0" borderId="23" xfId="18" applyNumberFormat="1" applyFont="1" applyBorder="1" applyAlignment="1">
      <alignment horizontal="left" vertical="center"/>
    </xf>
    <xf numFmtId="49" fontId="9" fillId="0" borderId="37" xfId="18" applyNumberFormat="1" applyFont="1" applyBorder="1" applyAlignment="1">
      <alignment horizontal="left" vertical="center"/>
    </xf>
    <xf numFmtId="49" fontId="9" fillId="0" borderId="28" xfId="18" applyNumberFormat="1" applyFont="1" applyBorder="1" applyAlignment="1">
      <alignment horizontal="left" vertical="center"/>
    </xf>
    <xf numFmtId="49" fontId="9" fillId="11" borderId="50" xfId="17" applyNumberFormat="1" applyFont="1" applyFill="1" applyBorder="1" applyAlignment="1">
      <alignment horizontal="center" vertical="center"/>
    </xf>
    <xf numFmtId="49" fontId="9" fillId="11" borderId="49" xfId="17" applyNumberFormat="1" applyFont="1" applyFill="1" applyBorder="1" applyAlignment="1">
      <alignment horizontal="center" vertical="center"/>
    </xf>
    <xf numFmtId="49" fontId="9" fillId="11" borderId="46" xfId="17" applyNumberFormat="1" applyFont="1" applyFill="1" applyBorder="1" applyAlignment="1">
      <alignment horizontal="center" vertical="center"/>
    </xf>
    <xf numFmtId="49" fontId="9" fillId="11" borderId="178" xfId="17" applyNumberFormat="1" applyFont="1" applyFill="1" applyBorder="1" applyAlignment="1">
      <alignment horizontal="center" vertical="center"/>
    </xf>
    <xf numFmtId="49" fontId="9" fillId="11" borderId="0" xfId="17" applyNumberFormat="1" applyFont="1" applyFill="1" applyBorder="1" applyAlignment="1">
      <alignment horizontal="center" vertical="center"/>
    </xf>
    <xf numFmtId="49" fontId="9" fillId="11" borderId="20" xfId="17" applyNumberFormat="1" applyFont="1" applyFill="1" applyBorder="1" applyAlignment="1">
      <alignment horizontal="center" vertical="center"/>
    </xf>
    <xf numFmtId="49" fontId="9" fillId="11" borderId="53" xfId="17" applyNumberFormat="1" applyFont="1" applyFill="1" applyBorder="1" applyAlignment="1">
      <alignment horizontal="center" vertical="center"/>
    </xf>
    <xf numFmtId="49" fontId="9" fillId="11" borderId="32" xfId="17" applyNumberFormat="1" applyFont="1" applyFill="1" applyBorder="1" applyAlignment="1">
      <alignment horizontal="center" vertical="center"/>
    </xf>
    <xf numFmtId="49" fontId="9" fillId="11" borderId="33" xfId="17" applyNumberFormat="1" applyFont="1" applyFill="1" applyBorder="1" applyAlignment="1">
      <alignment horizontal="center" vertical="center"/>
    </xf>
    <xf numFmtId="49" fontId="9" fillId="0" borderId="50" xfId="18" applyNumberFormat="1" applyFont="1" applyBorder="1" applyAlignment="1">
      <alignment horizontal="center" vertical="center"/>
    </xf>
    <xf numFmtId="49" fontId="9" fillId="0" borderId="49" xfId="18" applyNumberFormat="1" applyFont="1" applyBorder="1" applyAlignment="1">
      <alignment horizontal="center" vertical="center"/>
    </xf>
    <xf numFmtId="49" fontId="9" fillId="0" borderId="184" xfId="18" applyNumberFormat="1" applyFont="1" applyBorder="1" applyAlignment="1">
      <alignment horizontal="center" vertical="center"/>
    </xf>
    <xf numFmtId="49" fontId="9" fillId="0" borderId="53" xfId="18" applyNumberFormat="1" applyFont="1" applyBorder="1" applyAlignment="1">
      <alignment horizontal="center" vertical="center"/>
    </xf>
    <xf numFmtId="49" fontId="9" fillId="0" borderId="32" xfId="18" applyNumberFormat="1" applyFont="1" applyBorder="1" applyAlignment="1">
      <alignment horizontal="center" vertical="center"/>
    </xf>
    <xf numFmtId="49" fontId="9" fillId="0" borderId="185" xfId="18" applyNumberFormat="1" applyFont="1" applyBorder="1" applyAlignment="1">
      <alignment horizontal="center" vertical="center"/>
    </xf>
    <xf numFmtId="49" fontId="9" fillId="0" borderId="49" xfId="17" applyNumberFormat="1" applyFont="1" applyBorder="1" applyAlignment="1">
      <alignment horizontal="left" vertical="center" wrapText="1"/>
    </xf>
    <xf numFmtId="49" fontId="9" fillId="0" borderId="46" xfId="17" applyNumberFormat="1" applyFont="1" applyBorder="1" applyAlignment="1">
      <alignment horizontal="left" vertical="center" wrapText="1"/>
    </xf>
    <xf numFmtId="49" fontId="9" fillId="0" borderId="32" xfId="17" applyNumberFormat="1" applyFont="1" applyBorder="1" applyAlignment="1">
      <alignment horizontal="left" vertical="center" wrapText="1"/>
    </xf>
    <xf numFmtId="49" fontId="9" fillId="0" borderId="33" xfId="17" applyNumberFormat="1" applyFont="1" applyBorder="1" applyAlignment="1">
      <alignment horizontal="left" vertical="center" wrapText="1"/>
    </xf>
    <xf numFmtId="49" fontId="9" fillId="0" borderId="178" xfId="18" applyNumberFormat="1" applyFont="1" applyBorder="1" applyAlignment="1">
      <alignment horizontal="center" vertical="center"/>
    </xf>
    <xf numFmtId="49" fontId="9" fillId="0" borderId="0" xfId="18" applyNumberFormat="1" applyFont="1" applyAlignment="1">
      <alignment horizontal="center" vertical="center"/>
    </xf>
    <xf numFmtId="49" fontId="9" fillId="0" borderId="186" xfId="18" applyNumberFormat="1" applyFont="1" applyBorder="1" applyAlignment="1">
      <alignment horizontal="center" vertical="center"/>
    </xf>
    <xf numFmtId="49" fontId="9" fillId="0" borderId="49" xfId="18" applyNumberFormat="1" applyFont="1" applyBorder="1" applyAlignment="1">
      <alignment horizontal="left" vertical="top"/>
    </xf>
    <xf numFmtId="49" fontId="9" fillId="0" borderId="46" xfId="18" applyNumberFormat="1" applyFont="1" applyBorder="1" applyAlignment="1">
      <alignment horizontal="left" vertical="top"/>
    </xf>
    <xf numFmtId="49" fontId="9" fillId="0" borderId="0" xfId="18" applyNumberFormat="1" applyFont="1" applyAlignment="1">
      <alignment horizontal="left" vertical="top"/>
    </xf>
    <xf numFmtId="49" fontId="9" fillId="0" borderId="20" xfId="18" applyNumberFormat="1" applyFont="1" applyBorder="1" applyAlignment="1">
      <alignment horizontal="left" vertical="top"/>
    </xf>
    <xf numFmtId="49" fontId="9" fillId="0" borderId="32" xfId="18" applyNumberFormat="1" applyFont="1" applyBorder="1" applyAlignment="1">
      <alignment horizontal="left" vertical="top"/>
    </xf>
    <xf numFmtId="49" fontId="9" fillId="0" borderId="33" xfId="18" applyNumberFormat="1" applyFont="1" applyBorder="1" applyAlignment="1">
      <alignment horizontal="left" vertical="top"/>
    </xf>
    <xf numFmtId="49" fontId="2" fillId="0" borderId="0" xfId="17" applyNumberFormat="1" applyFont="1" applyAlignment="1">
      <alignment horizontal="left" vertical="top"/>
    </xf>
    <xf numFmtId="49" fontId="2" fillId="0" borderId="0" xfId="17" applyNumberFormat="1" applyFont="1" applyAlignment="1">
      <alignment horizontal="left" vertical="top" wrapText="1"/>
    </xf>
    <xf numFmtId="49" fontId="79" fillId="0" borderId="0" xfId="17" applyNumberFormat="1" applyFont="1" applyAlignment="1">
      <alignment horizontal="left" vertical="top"/>
    </xf>
    <xf numFmtId="49" fontId="0" fillId="0" borderId="0" xfId="17" applyNumberFormat="1" applyFont="1" applyAlignment="1">
      <alignment vertical="center" wrapText="1"/>
    </xf>
    <xf numFmtId="49" fontId="2" fillId="0" borderId="0" xfId="17" applyNumberFormat="1" applyFont="1" applyAlignment="1">
      <alignment vertical="center" wrapText="1"/>
    </xf>
    <xf numFmtId="49" fontId="2" fillId="0" borderId="0" xfId="17" applyNumberFormat="1" applyFont="1" applyAlignment="1">
      <alignment horizontal="center" vertical="center"/>
    </xf>
    <xf numFmtId="181" fontId="2" fillId="0" borderId="0" xfId="17" applyNumberFormat="1" applyFont="1" applyAlignment="1">
      <alignment horizontal="center" vertical="center"/>
    </xf>
    <xf numFmtId="0" fontId="100" fillId="0" borderId="0" xfId="5" applyFont="1" applyAlignment="1">
      <alignment horizontal="left" vertical="center" wrapText="1"/>
    </xf>
    <xf numFmtId="0" fontId="100" fillId="0" borderId="0" xfId="5" applyFont="1" applyAlignment="1">
      <alignment horizontal="left" vertical="top" wrapText="1"/>
    </xf>
    <xf numFmtId="0" fontId="11" fillId="3" borderId="0" xfId="5" applyFont="1" applyFill="1" applyAlignment="1">
      <alignment horizontal="left" vertical="top" wrapText="1"/>
    </xf>
    <xf numFmtId="0" fontId="101" fillId="0" borderId="0" xfId="5" applyFont="1" applyAlignment="1">
      <alignment horizontal="left" vertical="top" wrapText="1"/>
    </xf>
    <xf numFmtId="0" fontId="95" fillId="0" borderId="37" xfId="9" applyFont="1" applyBorder="1" applyAlignment="1">
      <alignment horizontal="left" vertical="center" shrinkToFit="1"/>
    </xf>
    <xf numFmtId="0" fontId="95" fillId="0" borderId="28" xfId="9" applyFont="1" applyBorder="1" applyAlignment="1">
      <alignment horizontal="left" vertical="center" shrinkToFit="1"/>
    </xf>
    <xf numFmtId="0" fontId="95" fillId="0" borderId="53" xfId="9" applyFont="1" applyBorder="1" applyAlignment="1">
      <alignment horizontal="center" vertical="center" shrinkToFit="1"/>
    </xf>
    <xf numFmtId="0" fontId="95" fillId="0" borderId="32" xfId="9" applyFont="1" applyBorder="1" applyAlignment="1">
      <alignment horizontal="center" vertical="center" shrinkToFit="1"/>
    </xf>
    <xf numFmtId="0" fontId="95" fillId="0" borderId="33" xfId="9" applyFont="1" applyBorder="1" applyAlignment="1">
      <alignment horizontal="center" vertical="center" shrinkToFit="1"/>
    </xf>
    <xf numFmtId="0" fontId="95" fillId="0" borderId="22" xfId="9" applyFont="1" applyBorder="1" applyAlignment="1">
      <alignment horizontal="left" vertical="center" shrinkToFit="1"/>
    </xf>
    <xf numFmtId="0" fontId="95" fillId="0" borderId="29" xfId="9" applyFont="1" applyBorder="1" applyAlignment="1">
      <alignment horizontal="left" vertical="center" shrinkToFit="1"/>
    </xf>
    <xf numFmtId="0" fontId="95" fillId="0" borderId="23" xfId="9" applyFont="1" applyBorder="1" applyAlignment="1">
      <alignment horizontal="center" vertical="center" wrapText="1" shrinkToFit="1"/>
    </xf>
    <xf numFmtId="0" fontId="95" fillId="0" borderId="37" xfId="9" applyFont="1" applyBorder="1" applyAlignment="1">
      <alignment horizontal="center" vertical="center" wrapText="1" shrinkToFit="1"/>
    </xf>
    <xf numFmtId="0" fontId="95" fillId="0" borderId="28" xfId="9" applyFont="1" applyBorder="1" applyAlignment="1">
      <alignment horizontal="center" vertical="center" wrapText="1" shrinkToFit="1"/>
    </xf>
    <xf numFmtId="0" fontId="95" fillId="0" borderId="22" xfId="5" applyFont="1" applyBorder="1" applyAlignment="1">
      <alignment horizontal="left" vertical="center" shrinkToFit="1"/>
    </xf>
    <xf numFmtId="0" fontId="95" fillId="0" borderId="29" xfId="5" applyFont="1" applyBorder="1" applyAlignment="1">
      <alignment horizontal="left" vertical="center" shrinkToFit="1"/>
    </xf>
    <xf numFmtId="0" fontId="95" fillId="0" borderId="23" xfId="9" applyFont="1" applyBorder="1" applyAlignment="1">
      <alignment horizontal="left" vertical="center" shrinkToFit="1"/>
    </xf>
    <xf numFmtId="0" fontId="95" fillId="0" borderId="23" xfId="9" applyFont="1" applyBorder="1" applyAlignment="1">
      <alignment horizontal="center" vertical="center" shrinkToFit="1"/>
    </xf>
    <xf numFmtId="0" fontId="95" fillId="0" borderId="37" xfId="9" applyFont="1" applyBorder="1" applyAlignment="1">
      <alignment horizontal="center" vertical="center" shrinkToFit="1"/>
    </xf>
    <xf numFmtId="0" fontId="95" fillId="0" borderId="28" xfId="9" applyFont="1" applyBorder="1" applyAlignment="1">
      <alignment horizontal="center" vertical="center" shrinkToFit="1"/>
    </xf>
    <xf numFmtId="0" fontId="95" fillId="0" borderId="23" xfId="9" applyFont="1" applyBorder="1" applyAlignment="1">
      <alignment vertical="center" shrinkToFit="1"/>
    </xf>
    <xf numFmtId="0" fontId="95" fillId="0" borderId="37" xfId="9" applyFont="1" applyBorder="1" applyAlignment="1">
      <alignment vertical="center" shrinkToFit="1"/>
    </xf>
    <xf numFmtId="0" fontId="95" fillId="0" borderId="28" xfId="9" applyFont="1" applyBorder="1" applyAlignment="1">
      <alignment vertical="center" shrinkToFit="1"/>
    </xf>
    <xf numFmtId="0" fontId="95" fillId="0" borderId="38" xfId="9" applyFont="1" applyBorder="1" applyAlignment="1">
      <alignment vertical="center" shrinkToFit="1"/>
    </xf>
    <xf numFmtId="0" fontId="12" fillId="3" borderId="37" xfId="9" applyFont="1" applyFill="1" applyBorder="1" applyAlignment="1">
      <alignment horizontal="left" vertical="center" shrinkToFit="1"/>
    </xf>
    <xf numFmtId="0" fontId="12" fillId="3" borderId="28" xfId="9" applyFont="1" applyFill="1" applyBorder="1" applyAlignment="1">
      <alignment horizontal="left" vertical="center" shrinkToFit="1"/>
    </xf>
    <xf numFmtId="0" fontId="12" fillId="3" borderId="53" xfId="9" applyFont="1" applyFill="1" applyBorder="1" applyAlignment="1">
      <alignment horizontal="center" vertical="center" wrapText="1" shrinkToFit="1"/>
    </xf>
    <xf numFmtId="0" fontId="12" fillId="3" borderId="32" xfId="9" applyFont="1" applyFill="1" applyBorder="1" applyAlignment="1">
      <alignment horizontal="center" vertical="center" shrinkToFit="1"/>
    </xf>
    <xf numFmtId="0" fontId="12" fillId="3" borderId="33" xfId="9" applyFont="1" applyFill="1" applyBorder="1" applyAlignment="1">
      <alignment horizontal="center" vertical="center" shrinkToFit="1"/>
    </xf>
    <xf numFmtId="0" fontId="95" fillId="0" borderId="23" xfId="9" applyFont="1" applyBorder="1" applyAlignment="1">
      <alignment horizontal="left" vertical="center" wrapText="1" shrinkToFit="1"/>
    </xf>
    <xf numFmtId="0" fontId="95" fillId="0" borderId="36" xfId="9" applyFont="1" applyBorder="1" applyAlignment="1">
      <alignment horizontal="left" vertical="center" shrinkToFit="1"/>
    </xf>
    <xf numFmtId="0" fontId="95" fillId="0" borderId="34" xfId="9" applyFont="1" applyBorder="1" applyAlignment="1">
      <alignment horizontal="left" vertical="center" shrinkToFit="1"/>
    </xf>
    <xf numFmtId="0" fontId="95" fillId="0" borderId="37" xfId="9" applyFont="1" applyBorder="1" applyAlignment="1">
      <alignment horizontal="left" vertical="center" wrapText="1" shrinkToFit="1"/>
    </xf>
    <xf numFmtId="0" fontId="95" fillId="0" borderId="38" xfId="9" applyFont="1" applyBorder="1" applyAlignment="1">
      <alignment horizontal="center" vertical="center" shrinkToFit="1"/>
    </xf>
    <xf numFmtId="0" fontId="95" fillId="0" borderId="72" xfId="9" applyFont="1" applyBorder="1" applyAlignment="1">
      <alignment horizontal="center" vertical="center" textRotation="255" shrinkToFit="1"/>
    </xf>
    <xf numFmtId="0" fontId="95" fillId="0" borderId="25" xfId="9" applyFont="1" applyBorder="1" applyAlignment="1">
      <alignment horizontal="center" vertical="center" textRotation="255" shrinkToFit="1"/>
    </xf>
    <xf numFmtId="0" fontId="95" fillId="0" borderId="50" xfId="9" applyFont="1" applyBorder="1" applyAlignment="1">
      <alignment horizontal="left" vertical="center" shrinkToFit="1"/>
    </xf>
    <xf numFmtId="0" fontId="95" fillId="0" borderId="49" xfId="9" applyFont="1" applyBorder="1" applyAlignment="1">
      <alignment horizontal="left" vertical="center" shrinkToFit="1"/>
    </xf>
    <xf numFmtId="0" fontId="95" fillId="0" borderId="46" xfId="9" applyFont="1" applyBorder="1" applyAlignment="1">
      <alignment horizontal="left" vertical="center" shrinkToFit="1"/>
    </xf>
    <xf numFmtId="0" fontId="95" fillId="0" borderId="178" xfId="9" applyFont="1" applyBorder="1" applyAlignment="1">
      <alignment horizontal="left" vertical="center" shrinkToFit="1"/>
    </xf>
    <xf numFmtId="0" fontId="95" fillId="0" borderId="0" xfId="9" applyFont="1" applyAlignment="1">
      <alignment horizontal="left" vertical="center" shrinkToFit="1"/>
    </xf>
    <xf numFmtId="0" fontId="95" fillId="0" borderId="20" xfId="9" applyFont="1" applyBorder="1" applyAlignment="1">
      <alignment horizontal="left" vertical="center" shrinkToFit="1"/>
    </xf>
    <xf numFmtId="0" fontId="95" fillId="0" borderId="53" xfId="9" applyFont="1" applyBorder="1" applyAlignment="1">
      <alignment horizontal="left" vertical="center" shrinkToFit="1"/>
    </xf>
    <xf numFmtId="0" fontId="95" fillId="0" borderId="32" xfId="9" applyFont="1" applyBorder="1" applyAlignment="1">
      <alignment horizontal="left" vertical="center" shrinkToFit="1"/>
    </xf>
    <xf numFmtId="0" fontId="95" fillId="0" borderId="33" xfId="9" applyFont="1" applyBorder="1" applyAlignment="1">
      <alignment horizontal="left" vertical="center" shrinkToFit="1"/>
    </xf>
    <xf numFmtId="0" fontId="95" fillId="0" borderId="50" xfId="9" applyFont="1" applyBorder="1" applyAlignment="1">
      <alignment horizontal="center" vertical="center" shrinkToFit="1"/>
    </xf>
    <xf numFmtId="0" fontId="95" fillId="0" borderId="49" xfId="9" applyFont="1" applyBorder="1" applyAlignment="1">
      <alignment horizontal="center" vertical="center" shrinkToFit="1"/>
    </xf>
    <xf numFmtId="0" fontId="95" fillId="0" borderId="46" xfId="9" applyFont="1" applyBorder="1" applyAlignment="1">
      <alignment horizontal="center" vertical="center" shrinkToFit="1"/>
    </xf>
    <xf numFmtId="0" fontId="95" fillId="0" borderId="178" xfId="9" applyFont="1" applyBorder="1" applyAlignment="1">
      <alignment horizontal="center" vertical="center" shrinkToFit="1"/>
    </xf>
    <xf numFmtId="0" fontId="95" fillId="0" borderId="0" xfId="9" applyFont="1" applyAlignment="1">
      <alignment horizontal="center" vertical="center" shrinkToFit="1"/>
    </xf>
    <xf numFmtId="0" fontId="95" fillId="0" borderId="20" xfId="9" applyFont="1" applyBorder="1" applyAlignment="1">
      <alignment horizontal="center" vertical="center" shrinkToFit="1"/>
    </xf>
    <xf numFmtId="0" fontId="95" fillId="0" borderId="50" xfId="9" applyFont="1" applyBorder="1" applyAlignment="1">
      <alignment horizontal="left" vertical="center" wrapText="1" shrinkToFit="1"/>
    </xf>
    <xf numFmtId="0" fontId="95" fillId="0" borderId="49" xfId="9" applyFont="1" applyBorder="1" applyAlignment="1">
      <alignment horizontal="left" vertical="center" wrapText="1" shrinkToFit="1"/>
    </xf>
    <xf numFmtId="0" fontId="95" fillId="0" borderId="46" xfId="9" applyFont="1" applyBorder="1" applyAlignment="1">
      <alignment horizontal="left" vertical="center" wrapText="1" shrinkToFit="1"/>
    </xf>
    <xf numFmtId="0" fontId="95" fillId="0" borderId="178" xfId="9" applyFont="1" applyBorder="1" applyAlignment="1">
      <alignment horizontal="left" vertical="center" wrapText="1" shrinkToFit="1"/>
    </xf>
    <xf numFmtId="0" fontId="95" fillId="0" borderId="0" xfId="9" applyFont="1" applyAlignment="1">
      <alignment horizontal="left" vertical="center" wrapText="1" shrinkToFit="1"/>
    </xf>
    <xf numFmtId="0" fontId="95" fillId="0" borderId="20" xfId="9" applyFont="1" applyBorder="1" applyAlignment="1">
      <alignment horizontal="left" vertical="center" wrapText="1" shrinkToFit="1"/>
    </xf>
    <xf numFmtId="0" fontId="95" fillId="0" borderId="53" xfId="9" applyFont="1" applyBorder="1" applyAlignment="1">
      <alignment horizontal="left" vertical="center" wrapText="1" shrinkToFit="1"/>
    </xf>
    <xf numFmtId="0" fontId="95" fillId="0" borderId="32" xfId="9" applyFont="1" applyBorder="1" applyAlignment="1">
      <alignment horizontal="left" vertical="center" wrapText="1" shrinkToFit="1"/>
    </xf>
    <xf numFmtId="0" fontId="95" fillId="0" borderId="33" xfId="9" applyFont="1" applyBorder="1" applyAlignment="1">
      <alignment horizontal="left" vertical="center" wrapText="1" shrinkToFit="1"/>
    </xf>
    <xf numFmtId="0" fontId="95" fillId="0" borderId="92" xfId="9" applyFont="1" applyBorder="1" applyAlignment="1">
      <alignment horizontal="center" vertical="center" shrinkToFit="1"/>
    </xf>
    <xf numFmtId="0" fontId="95" fillId="0" borderId="93" xfId="9" applyFont="1" applyBorder="1" applyAlignment="1">
      <alignment horizontal="center" vertical="center" shrinkToFit="1"/>
    </xf>
    <xf numFmtId="0" fontId="95" fillId="0" borderId="94" xfId="9" applyFont="1" applyBorder="1" applyAlignment="1">
      <alignment horizontal="center" vertical="center" shrinkToFit="1"/>
    </xf>
    <xf numFmtId="0" fontId="95" fillId="0" borderId="89" xfId="9" applyFont="1" applyBorder="1" applyAlignment="1">
      <alignment horizontal="center" vertical="center" shrinkToFit="1"/>
    </xf>
    <xf numFmtId="0" fontId="95" fillId="0" borderId="90" xfId="9" applyFont="1" applyBorder="1" applyAlignment="1">
      <alignment horizontal="center" vertical="center" shrinkToFit="1"/>
    </xf>
    <xf numFmtId="0" fontId="95" fillId="0" borderId="91" xfId="9" applyFont="1" applyBorder="1" applyAlignment="1">
      <alignment horizontal="center" vertical="center" shrinkToFit="1"/>
    </xf>
    <xf numFmtId="0" fontId="95" fillId="0" borderId="112" xfId="9" applyFont="1" applyBorder="1" applyAlignment="1">
      <alignment horizontal="center" vertical="center" shrinkToFit="1"/>
    </xf>
    <xf numFmtId="0" fontId="95" fillId="0" borderId="113" xfId="9" applyFont="1" applyBorder="1" applyAlignment="1">
      <alignment horizontal="center" vertical="center" shrinkToFit="1"/>
    </xf>
    <xf numFmtId="0" fontId="95" fillId="0" borderId="114" xfId="9" applyFont="1" applyBorder="1" applyAlignment="1">
      <alignment horizontal="center" vertical="center" shrinkToFit="1"/>
    </xf>
    <xf numFmtId="0" fontId="95" fillId="0" borderId="37" xfId="9" applyFont="1" applyBorder="1" applyAlignment="1">
      <alignment horizontal="left" vertical="center" wrapText="1"/>
    </xf>
    <xf numFmtId="0" fontId="95" fillId="0" borderId="28" xfId="9" applyFont="1" applyBorder="1" applyAlignment="1">
      <alignment horizontal="left" vertical="center" wrapText="1"/>
    </xf>
    <xf numFmtId="0" fontId="96" fillId="0" borderId="0" xfId="9" applyFont="1" applyAlignment="1">
      <alignment horizontal="center" vertical="center"/>
    </xf>
    <xf numFmtId="0" fontId="95" fillId="0" borderId="8" xfId="9" applyFont="1" applyBorder="1" applyAlignment="1">
      <alignment horizontal="center" vertical="center" shrinkToFit="1"/>
    </xf>
    <xf numFmtId="0" fontId="95" fillId="0" borderId="9" xfId="9" applyFont="1" applyBorder="1" applyAlignment="1">
      <alignment horizontal="center" vertical="center" shrinkToFit="1"/>
    </xf>
    <xf numFmtId="0" fontId="95" fillId="0" borderId="10" xfId="9" applyFont="1" applyBorder="1" applyAlignment="1">
      <alignment horizontal="center" vertical="center" shrinkToFit="1"/>
    </xf>
    <xf numFmtId="0" fontId="95" fillId="0" borderId="55" xfId="9" applyFont="1" applyBorder="1" applyAlignment="1">
      <alignment horizontal="center" vertical="center" shrinkToFit="1"/>
    </xf>
    <xf numFmtId="0" fontId="95" fillId="0" borderId="73" xfId="9" applyFont="1" applyBorder="1" applyAlignment="1">
      <alignment horizontal="center" vertical="center" shrinkToFit="1"/>
    </xf>
    <xf numFmtId="0" fontId="95" fillId="0" borderId="56" xfId="9" applyFont="1" applyBorder="1" applyAlignment="1">
      <alignment horizontal="center" vertical="center" shrinkToFit="1"/>
    </xf>
    <xf numFmtId="0" fontId="95" fillId="0" borderId="11" xfId="9" applyFont="1" applyBorder="1" applyAlignment="1">
      <alignment horizontal="center" vertical="center" shrinkToFit="1"/>
    </xf>
    <xf numFmtId="0" fontId="95" fillId="0" borderId="60" xfId="9" applyFont="1" applyBorder="1" applyAlignment="1">
      <alignment horizontal="center" vertical="center" shrinkToFit="1"/>
    </xf>
    <xf numFmtId="0" fontId="95" fillId="0" borderId="11" xfId="9" applyFont="1" applyBorder="1" applyAlignment="1">
      <alignment horizontal="center" vertical="center" wrapText="1" shrinkToFit="1"/>
    </xf>
    <xf numFmtId="0" fontId="95" fillId="0" borderId="9" xfId="5" applyFont="1" applyBorder="1" applyAlignment="1">
      <alignment horizontal="center" vertical="center" shrinkToFit="1"/>
    </xf>
    <xf numFmtId="0" fontId="95" fillId="0" borderId="10" xfId="5" applyFont="1" applyBorder="1" applyAlignment="1">
      <alignment horizontal="center" vertical="center" shrinkToFit="1"/>
    </xf>
    <xf numFmtId="0" fontId="95" fillId="0" borderId="60" xfId="5" applyFont="1" applyBorder="1" applyAlignment="1">
      <alignment horizontal="center" vertical="center" shrinkToFit="1"/>
    </xf>
    <xf numFmtId="0" fontId="95" fillId="0" borderId="73" xfId="5" applyFont="1" applyBorder="1" applyAlignment="1">
      <alignment horizontal="center" vertical="center" shrinkToFit="1"/>
    </xf>
    <xf numFmtId="0" fontId="95" fillId="0" borderId="56" xfId="5" applyFont="1" applyBorder="1" applyAlignment="1">
      <alignment horizontal="center" vertical="center" shrinkToFit="1"/>
    </xf>
    <xf numFmtId="0" fontId="95" fillId="0" borderId="79" xfId="9" applyFont="1" applyBorder="1" applyAlignment="1">
      <alignment horizontal="center" vertical="center" shrinkToFit="1"/>
    </xf>
    <xf numFmtId="0" fontId="95" fillId="0" borderId="80" xfId="9" applyFont="1" applyBorder="1" applyAlignment="1">
      <alignment horizontal="center" vertical="center" shrinkToFit="1"/>
    </xf>
    <xf numFmtId="0" fontId="95" fillId="0" borderId="68" xfId="9" applyFont="1" applyBorder="1" applyAlignment="1">
      <alignment horizontal="center" vertical="center" shrinkToFit="1"/>
    </xf>
    <xf numFmtId="0" fontId="95" fillId="0" borderId="69" xfId="9" applyFont="1" applyBorder="1" applyAlignment="1">
      <alignment horizontal="center" vertical="center" shrinkToFit="1"/>
    </xf>
    <xf numFmtId="0" fontId="95" fillId="0" borderId="57" xfId="9" applyFont="1" applyBorder="1" applyAlignment="1">
      <alignment horizontal="center" vertical="center" shrinkToFit="1"/>
    </xf>
    <xf numFmtId="0" fontId="95" fillId="0" borderId="58" xfId="9" applyFont="1" applyBorder="1" applyAlignment="1">
      <alignment horizontal="center" vertical="center" shrinkToFit="1"/>
    </xf>
    <xf numFmtId="0" fontId="95" fillId="0" borderId="67" xfId="9" applyFont="1" applyBorder="1" applyAlignment="1">
      <alignment horizontal="center" vertical="center" shrinkToFit="1"/>
    </xf>
    <xf numFmtId="0" fontId="95" fillId="0" borderId="87" xfId="9" applyFont="1" applyBorder="1" applyAlignment="1">
      <alignment horizontal="left" vertical="center" wrapText="1"/>
    </xf>
    <xf numFmtId="0" fontId="95" fillId="0" borderId="82" xfId="5" applyFont="1" applyBorder="1" applyAlignment="1">
      <alignment horizontal="left" vertical="center"/>
    </xf>
    <xf numFmtId="0" fontId="95" fillId="0" borderId="83" xfId="5" applyFont="1" applyBorder="1" applyAlignment="1">
      <alignment horizontal="left" vertical="center"/>
    </xf>
    <xf numFmtId="0" fontId="95" fillId="0" borderId="87" xfId="9" applyFont="1" applyBorder="1" applyAlignment="1">
      <alignment horizontal="center" vertical="center" shrinkToFit="1"/>
    </xf>
    <xf numFmtId="0" fontId="95" fillId="0" borderId="82" xfId="9" applyFont="1" applyBorder="1" applyAlignment="1">
      <alignment horizontal="center" vertical="center" shrinkToFit="1"/>
    </xf>
    <xf numFmtId="0" fontId="95" fillId="0" borderId="88" xfId="9" applyFont="1" applyBorder="1" applyAlignment="1">
      <alignment horizontal="center" vertical="center" shrinkToFit="1"/>
    </xf>
    <xf numFmtId="0" fontId="95" fillId="0" borderId="81" xfId="2" applyFont="1" applyBorder="1" applyAlignment="1">
      <alignment horizontal="left" vertical="center" shrinkToFit="1"/>
    </xf>
    <xf numFmtId="0" fontId="95" fillId="0" borderId="82" xfId="2" applyFont="1" applyBorder="1" applyAlignment="1">
      <alignment horizontal="left" vertical="center" shrinkToFit="1"/>
    </xf>
    <xf numFmtId="0" fontId="95" fillId="0" borderId="83" xfId="2" applyFont="1" applyBorder="1" applyAlignment="1">
      <alignment horizontal="left" vertical="center" shrinkToFit="1"/>
    </xf>
    <xf numFmtId="0" fontId="95" fillId="0" borderId="84" xfId="9" applyFont="1" applyBorder="1" applyAlignment="1">
      <alignment horizontal="center" vertical="center" shrinkToFit="1"/>
    </xf>
    <xf numFmtId="0" fontId="95" fillId="0" borderId="85" xfId="9" applyFont="1" applyBorder="1" applyAlignment="1">
      <alignment horizontal="center" vertical="center" shrinkToFit="1"/>
    </xf>
    <xf numFmtId="0" fontId="95" fillId="0" borderId="86" xfId="9" applyFont="1" applyBorder="1" applyAlignment="1">
      <alignment horizontal="center" vertical="center" shrinkToFit="1"/>
    </xf>
    <xf numFmtId="0" fontId="95" fillId="0" borderId="84" xfId="5" applyFont="1" applyBorder="1" applyAlignment="1">
      <alignment horizontal="center" vertical="center" shrinkToFit="1"/>
    </xf>
    <xf numFmtId="0" fontId="95" fillId="0" borderId="85" xfId="5" applyFont="1" applyBorder="1" applyAlignment="1">
      <alignment horizontal="center" vertical="center" shrinkToFit="1"/>
    </xf>
    <xf numFmtId="0" fontId="95" fillId="0" borderId="86" xfId="5" applyFont="1" applyBorder="1" applyAlignment="1">
      <alignment horizontal="center" vertical="center" shrinkToFit="1"/>
    </xf>
    <xf numFmtId="0" fontId="95" fillId="0" borderId="87" xfId="9" applyFont="1" applyBorder="1" applyAlignment="1">
      <alignment horizontal="left" vertical="center" shrinkToFit="1"/>
    </xf>
    <xf numFmtId="0" fontId="95" fillId="0" borderId="82" xfId="9" applyFont="1" applyBorder="1" applyAlignment="1">
      <alignment horizontal="left" vertical="center" shrinkToFit="1"/>
    </xf>
    <xf numFmtId="0" fontId="95" fillId="0" borderId="83" xfId="9" applyFont="1" applyBorder="1" applyAlignment="1">
      <alignment horizontal="left" vertical="center" shrinkToFit="1"/>
    </xf>
    <xf numFmtId="0" fontId="7" fillId="8" borderId="22" xfId="2" applyFont="1" applyFill="1" applyBorder="1" applyAlignment="1">
      <alignment horizontal="center" vertical="center" wrapText="1"/>
    </xf>
    <xf numFmtId="0" fontId="7" fillId="9" borderId="32" xfId="2" applyFont="1" applyFill="1" applyBorder="1" applyAlignment="1">
      <alignment horizontal="center" vertical="center"/>
    </xf>
    <xf numFmtId="0" fontId="7" fillId="0" borderId="32" xfId="2" applyFont="1" applyBorder="1" applyAlignment="1">
      <alignment horizontal="center" vertical="center"/>
    </xf>
    <xf numFmtId="0" fontId="7" fillId="7" borderId="22" xfId="2" applyFont="1" applyFill="1" applyBorder="1" applyAlignment="1">
      <alignment horizontal="center" vertical="center"/>
    </xf>
    <xf numFmtId="0" fontId="7" fillId="8" borderId="22" xfId="2" applyFont="1" applyFill="1" applyBorder="1" applyAlignment="1">
      <alignment horizontal="center" vertical="center"/>
    </xf>
    <xf numFmtId="0" fontId="25" fillId="10" borderId="22" xfId="7" applyFont="1" applyFill="1" applyBorder="1">
      <alignment vertical="center"/>
    </xf>
    <xf numFmtId="0" fontId="7" fillId="0" borderId="22" xfId="2" applyFont="1" applyBorder="1" applyAlignment="1">
      <alignment vertical="center"/>
    </xf>
    <xf numFmtId="0" fontId="14" fillId="0" borderId="22" xfId="2" applyFont="1" applyBorder="1" applyAlignment="1">
      <alignment horizontal="center" vertical="center"/>
    </xf>
    <xf numFmtId="0" fontId="14" fillId="0" borderId="50"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53" xfId="2" applyFont="1" applyBorder="1" applyAlignment="1">
      <alignment horizontal="center" vertical="center" wrapText="1"/>
    </xf>
    <xf numFmtId="0" fontId="14" fillId="0" borderId="23" xfId="2" applyFont="1" applyBorder="1" applyAlignment="1">
      <alignment horizontal="center" vertical="center"/>
    </xf>
    <xf numFmtId="49" fontId="14" fillId="0" borderId="22" xfId="2" applyNumberFormat="1" applyFont="1" applyBorder="1" applyAlignment="1">
      <alignment horizontal="center" vertical="center"/>
    </xf>
    <xf numFmtId="0" fontId="14" fillId="0" borderId="28" xfId="2" applyFont="1" applyBorder="1" applyAlignment="1">
      <alignment horizontal="center" vertical="center" wrapText="1"/>
    </xf>
    <xf numFmtId="0" fontId="7" fillId="7" borderId="22" xfId="2" applyFont="1" applyFill="1" applyBorder="1" applyAlignment="1">
      <alignment vertical="center"/>
    </xf>
    <xf numFmtId="0" fontId="14" fillId="0" borderId="22" xfId="2" applyFont="1" applyBorder="1" applyAlignment="1">
      <alignment horizontal="center" vertical="center" wrapText="1"/>
    </xf>
    <xf numFmtId="0" fontId="7" fillId="0" borderId="22" xfId="2" applyFont="1" applyBorder="1" applyAlignment="1">
      <alignment horizontal="center" vertical="center" wrapText="1"/>
    </xf>
    <xf numFmtId="0" fontId="14" fillId="0" borderId="37" xfId="2" applyFont="1" applyBorder="1" applyAlignment="1">
      <alignment horizontal="center" vertical="center"/>
    </xf>
    <xf numFmtId="0" fontId="7" fillId="0" borderId="22" xfId="2" applyFont="1" applyFill="1" applyBorder="1" applyAlignment="1">
      <alignment vertical="center"/>
    </xf>
    <xf numFmtId="0" fontId="14" fillId="0" borderId="28" xfId="2" applyFont="1" applyBorder="1" applyAlignment="1">
      <alignment horizontal="center" vertical="center"/>
    </xf>
    <xf numFmtId="0" fontId="14" fillId="0" borderId="22" xfId="2" applyFont="1" applyFill="1" applyBorder="1" applyAlignment="1">
      <alignment horizontal="center" vertical="center"/>
    </xf>
    <xf numFmtId="185" fontId="14" fillId="0" borderId="22" xfId="2" applyNumberFormat="1" applyFont="1" applyFill="1" applyBorder="1" applyAlignment="1">
      <alignment horizontal="center" vertical="center"/>
    </xf>
    <xf numFmtId="176" fontId="14" fillId="0" borderId="44" xfId="2" applyNumberFormat="1" applyFont="1" applyFill="1" applyBorder="1" applyAlignment="1">
      <alignment vertical="center"/>
    </xf>
    <xf numFmtId="176" fontId="14" fillId="0" borderId="36" xfId="2" applyNumberFormat="1" applyFont="1" applyFill="1" applyBorder="1" applyAlignment="1">
      <alignment vertical="center"/>
    </xf>
    <xf numFmtId="0" fontId="14" fillId="0" borderId="22" xfId="2" applyFont="1" applyFill="1" applyBorder="1" applyAlignment="1">
      <alignment horizontal="left" vertical="center"/>
    </xf>
    <xf numFmtId="0" fontId="14" fillId="9" borderId="22" xfId="2" applyFont="1" applyFill="1" applyBorder="1" applyAlignment="1">
      <alignment horizontal="right" vertical="center"/>
    </xf>
    <xf numFmtId="0" fontId="14" fillId="0" borderId="22" xfId="2" applyFont="1" applyFill="1" applyBorder="1" applyAlignment="1">
      <alignment vertical="center"/>
    </xf>
    <xf numFmtId="0" fontId="14" fillId="0" borderId="23" xfId="13" applyFont="1" applyBorder="1" applyAlignment="1">
      <alignment horizontal="center" vertical="center" wrapText="1"/>
    </xf>
    <xf numFmtId="0" fontId="14" fillId="0" borderId="37" xfId="13" applyFont="1" applyBorder="1" applyAlignment="1">
      <alignment horizontal="center" vertical="center" wrapText="1"/>
    </xf>
    <xf numFmtId="0" fontId="14" fillId="0" borderId="22" xfId="13" applyFont="1" applyBorder="1" applyAlignment="1">
      <alignment horizontal="center" vertical="center" wrapText="1"/>
    </xf>
    <xf numFmtId="0" fontId="14" fillId="0" borderId="28" xfId="13" applyFont="1" applyBorder="1" applyAlignment="1">
      <alignment horizontal="center" vertical="center" wrapText="1"/>
    </xf>
    <xf numFmtId="0" fontId="14" fillId="0" borderId="22" xfId="2" applyFont="1" applyFill="1" applyBorder="1" applyAlignment="1">
      <alignment horizontal="center" vertical="center" wrapText="1"/>
    </xf>
    <xf numFmtId="0" fontId="14" fillId="0" borderId="22" xfId="2" applyFont="1" applyFill="1" applyBorder="1" applyAlignment="1">
      <alignment horizontal="right" vertical="center"/>
    </xf>
    <xf numFmtId="0" fontId="14" fillId="0" borderId="22" xfId="13" applyFont="1" applyBorder="1" applyAlignment="1">
      <alignment horizontal="center" vertical="center"/>
    </xf>
    <xf numFmtId="0" fontId="14" fillId="0" borderId="23" xfId="13" applyFont="1" applyBorder="1" applyAlignment="1">
      <alignment horizontal="center" vertical="center"/>
    </xf>
    <xf numFmtId="0" fontId="14" fillId="0" borderId="37" xfId="13" applyFont="1" applyBorder="1" applyAlignment="1">
      <alignment horizontal="center" vertical="center"/>
    </xf>
    <xf numFmtId="0" fontId="14" fillId="0" borderId="28" xfId="13" applyFont="1" applyBorder="1" applyAlignment="1">
      <alignment horizontal="center" vertical="center"/>
    </xf>
    <xf numFmtId="0" fontId="14" fillId="0" borderId="22" xfId="2" applyFont="1" applyBorder="1">
      <alignment vertical="center"/>
    </xf>
    <xf numFmtId="0" fontId="31" fillId="0" borderId="0" xfId="0" applyFont="1" applyAlignment="1">
      <alignment horizontal="left" vertical="center"/>
    </xf>
    <xf numFmtId="0" fontId="31" fillId="0" borderId="23" xfId="0" applyFont="1" applyBorder="1" applyAlignment="1">
      <alignment horizontal="left" vertical="center" wrapText="1"/>
    </xf>
    <xf numFmtId="0" fontId="31" fillId="0" borderId="37" xfId="0" applyFont="1" applyBorder="1" applyAlignment="1">
      <alignment horizontal="left" vertical="center" wrapText="1"/>
    </xf>
    <xf numFmtId="0" fontId="31" fillId="0" borderId="28" xfId="0" applyFont="1" applyBorder="1" applyAlignment="1">
      <alignment horizontal="left" vertical="center" wrapText="1"/>
    </xf>
    <xf numFmtId="0" fontId="31" fillId="0" borderId="44" xfId="0" applyFont="1" applyBorder="1" applyAlignment="1">
      <alignment vertical="center" wrapText="1"/>
    </xf>
    <xf numFmtId="0" fontId="31" fillId="0" borderId="187" xfId="0" applyFont="1" applyBorder="1" applyAlignment="1">
      <alignment vertical="center" wrapText="1"/>
    </xf>
    <xf numFmtId="0" fontId="31" fillId="0" borderId="44" xfId="0" applyFont="1" applyBorder="1" applyAlignment="1">
      <alignment horizontal="center" vertical="center" wrapText="1"/>
    </xf>
    <xf numFmtId="0" fontId="31" fillId="0" borderId="187" xfId="0" applyFont="1" applyBorder="1" applyAlignment="1">
      <alignment horizontal="center" vertical="center" wrapText="1"/>
    </xf>
    <xf numFmtId="0" fontId="31" fillId="0" borderId="44" xfId="0" applyFont="1" applyBorder="1" applyAlignment="1">
      <alignment horizontal="center" vertical="center"/>
    </xf>
    <xf numFmtId="0" fontId="31" fillId="0" borderId="187" xfId="0" applyFont="1" applyBorder="1" applyAlignment="1">
      <alignment horizontal="center" vertical="center"/>
    </xf>
    <xf numFmtId="0" fontId="31" fillId="0" borderId="36" xfId="0" applyFont="1" applyBorder="1" applyAlignment="1">
      <alignment horizontal="center" vertical="center"/>
    </xf>
    <xf numFmtId="0" fontId="31" fillId="0" borderId="187" xfId="0" applyFont="1" applyBorder="1" applyAlignment="1">
      <alignment vertical="center"/>
    </xf>
    <xf numFmtId="0" fontId="31" fillId="0" borderId="36" xfId="0" applyFont="1" applyBorder="1" applyAlignment="1">
      <alignment vertical="center"/>
    </xf>
    <xf numFmtId="0" fontId="31" fillId="0" borderId="0" xfId="0" applyFont="1" applyAlignment="1">
      <alignment horizontal="left" vertical="center" wrapText="1"/>
    </xf>
    <xf numFmtId="0" fontId="31" fillId="0" borderId="44" xfId="0" applyFont="1" applyBorder="1" applyAlignment="1">
      <alignment vertical="center"/>
    </xf>
    <xf numFmtId="0" fontId="53"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23" xfId="0" applyFont="1" applyBorder="1" applyAlignment="1">
      <alignment vertical="center"/>
    </xf>
    <xf numFmtId="0" fontId="30" fillId="0" borderId="37" xfId="0" applyFont="1" applyBorder="1" applyAlignment="1">
      <alignment vertical="center"/>
    </xf>
    <xf numFmtId="0" fontId="30" fillId="0" borderId="28" xfId="0" applyFont="1" applyBorder="1" applyAlignment="1">
      <alignment vertical="center"/>
    </xf>
    <xf numFmtId="0" fontId="31" fillId="0" borderId="23" xfId="0" applyFont="1" applyBorder="1" applyAlignment="1">
      <alignment horizontal="center" vertical="center"/>
    </xf>
    <xf numFmtId="0" fontId="31" fillId="0" borderId="37" xfId="0" applyFont="1" applyBorder="1" applyAlignment="1">
      <alignment horizontal="center" vertical="center"/>
    </xf>
    <xf numFmtId="0" fontId="31" fillId="0" borderId="28" xfId="0" applyFont="1" applyBorder="1" applyAlignment="1">
      <alignment horizontal="center" vertical="center"/>
    </xf>
    <xf numFmtId="0" fontId="76" fillId="0" borderId="0" xfId="0" applyFont="1" applyAlignment="1">
      <alignment vertical="center"/>
    </xf>
    <xf numFmtId="0" fontId="45" fillId="0" borderId="0" xfId="2" applyFont="1">
      <alignment vertical="center"/>
    </xf>
    <xf numFmtId="0" fontId="45" fillId="0" borderId="0" xfId="2" applyFont="1" applyAlignment="1">
      <alignment horizontal="left" vertical="center" wrapText="1"/>
    </xf>
    <xf numFmtId="0" fontId="31" fillId="3" borderId="0" xfId="2" applyFont="1" applyFill="1" applyAlignment="1">
      <alignment horizontal="left" vertical="center" wrapText="1"/>
    </xf>
    <xf numFmtId="0" fontId="41" fillId="0" borderId="116" xfId="2" applyFont="1" applyBorder="1" applyAlignment="1" applyProtection="1">
      <alignment horizontal="center" vertical="center"/>
      <protection locked="0"/>
    </xf>
    <xf numFmtId="0" fontId="45" fillId="0" borderId="116" xfId="5" applyFont="1" applyBorder="1" applyAlignment="1">
      <alignment horizontal="center" vertical="center"/>
    </xf>
    <xf numFmtId="0" fontId="45" fillId="0" borderId="116" xfId="5" applyFont="1" applyBorder="1" applyAlignment="1">
      <alignment horizontal="left" vertical="center" wrapText="1"/>
    </xf>
    <xf numFmtId="0" fontId="45" fillId="0" borderId="0" xfId="2" applyFont="1" applyAlignment="1">
      <alignment horizontal="left" vertical="top" wrapText="1"/>
    </xf>
    <xf numFmtId="0" fontId="41" fillId="0" borderId="133" xfId="2" applyFont="1" applyBorder="1" applyAlignment="1">
      <alignment horizontal="center" vertical="center"/>
    </xf>
    <xf numFmtId="0" fontId="41" fillId="0" borderId="116" xfId="2" applyFont="1" applyBorder="1" applyAlignment="1">
      <alignment horizontal="left" vertical="center" indent="1"/>
    </xf>
    <xf numFmtId="0" fontId="41" fillId="0" borderId="121" xfId="2" applyFont="1" applyBorder="1" applyAlignment="1">
      <alignment horizontal="center" vertical="center"/>
    </xf>
    <xf numFmtId="176" fontId="41" fillId="0" borderId="122" xfId="2" applyNumberFormat="1" applyFont="1" applyBorder="1" applyAlignment="1">
      <alignment horizontal="right" vertical="center"/>
    </xf>
    <xf numFmtId="178" fontId="41" fillId="0" borderId="124" xfId="2" applyNumberFormat="1" applyFont="1" applyBorder="1" applyAlignment="1">
      <alignment horizontal="center" vertical="center"/>
    </xf>
    <xf numFmtId="0" fontId="41" fillId="0" borderId="125" xfId="2" applyFont="1" applyBorder="1" applyAlignment="1">
      <alignment horizontal="center" vertical="center"/>
    </xf>
    <xf numFmtId="176" fontId="41" fillId="0" borderId="126" xfId="2" applyNumberFormat="1" applyFont="1" applyBorder="1" applyAlignment="1" applyProtection="1">
      <alignment horizontal="right" vertical="center"/>
      <protection locked="0"/>
    </xf>
    <xf numFmtId="178" fontId="41" fillId="0" borderId="128" xfId="2" applyNumberFormat="1" applyFont="1" applyBorder="1" applyAlignment="1">
      <alignment horizontal="center" vertical="center"/>
    </xf>
    <xf numFmtId="0" fontId="41" fillId="0" borderId="116" xfId="2" applyFont="1" applyBorder="1" applyAlignment="1">
      <alignment horizontal="center" vertical="center" shrinkToFit="1"/>
    </xf>
    <xf numFmtId="0" fontId="41" fillId="0" borderId="115" xfId="2" applyFont="1" applyBorder="1" applyAlignment="1" applyProtection="1">
      <alignment horizontal="center" vertical="center"/>
      <protection locked="0"/>
    </xf>
    <xf numFmtId="0" fontId="41" fillId="0" borderId="129" xfId="2" applyFont="1" applyBorder="1" applyAlignment="1">
      <alignment horizontal="center" vertical="center"/>
    </xf>
    <xf numFmtId="0" fontId="41" fillId="0" borderId="116" xfId="2" applyFont="1" applyBorder="1" applyAlignment="1">
      <alignment horizontal="center" vertical="center"/>
    </xf>
    <xf numFmtId="38" fontId="41" fillId="0" borderId="116" xfId="12" applyFont="1" applyFill="1" applyBorder="1" applyAlignment="1" applyProtection="1">
      <alignment horizontal="center" vertical="center"/>
    </xf>
    <xf numFmtId="0" fontId="41" fillId="0" borderId="121" xfId="2" applyFont="1" applyBorder="1" applyAlignment="1">
      <alignment horizontal="left" vertical="center" indent="1"/>
    </xf>
    <xf numFmtId="176" fontId="41" fillId="0" borderId="126" xfId="2" applyNumberFormat="1" applyFont="1" applyBorder="1" applyAlignment="1">
      <alignment horizontal="right" vertical="center"/>
    </xf>
    <xf numFmtId="0" fontId="45" fillId="0" borderId="115" xfId="5" applyFont="1" applyBorder="1" applyAlignment="1">
      <alignment horizontal="center" vertical="center" wrapText="1"/>
    </xf>
    <xf numFmtId="0" fontId="41" fillId="0" borderId="116" xfId="5" applyFont="1" applyBorder="1" applyAlignment="1" applyProtection="1">
      <alignment horizontal="center" vertical="center"/>
      <protection locked="0"/>
    </xf>
    <xf numFmtId="0" fontId="41" fillId="0" borderId="117" xfId="2" applyFont="1" applyBorder="1" applyAlignment="1">
      <alignment horizontal="center" vertical="center"/>
    </xf>
    <xf numFmtId="176" fontId="41" fillId="0" borderId="115" xfId="2" applyNumberFormat="1" applyFont="1" applyBorder="1" applyAlignment="1" applyProtection="1">
      <alignment horizontal="right" vertical="center"/>
      <protection locked="0"/>
    </xf>
    <xf numFmtId="177" fontId="41" fillId="0" borderId="120" xfId="2" applyNumberFormat="1" applyFont="1" applyBorder="1" applyAlignment="1">
      <alignment horizontal="center" vertical="center"/>
    </xf>
    <xf numFmtId="0" fontId="41" fillId="0" borderId="0" xfId="2" applyFont="1" applyAlignment="1">
      <alignment horizontal="right" vertical="center"/>
    </xf>
    <xf numFmtId="0" fontId="43" fillId="0" borderId="0" xfId="2" applyFont="1" applyAlignment="1">
      <alignment horizontal="center" vertical="center"/>
    </xf>
    <xf numFmtId="0" fontId="41" fillId="0" borderId="115" xfId="5" applyFont="1" applyBorder="1" applyAlignment="1">
      <alignment horizontal="center" vertical="center"/>
    </xf>
    <xf numFmtId="0" fontId="46" fillId="0" borderId="116" xfId="5" applyFont="1" applyBorder="1" applyAlignment="1" applyProtection="1">
      <alignment horizontal="left" vertical="center" wrapText="1"/>
      <protection locked="0"/>
    </xf>
    <xf numFmtId="0" fontId="41" fillId="0" borderId="116" xfId="5" applyFont="1" applyBorder="1" applyAlignment="1">
      <alignment horizontal="center" vertical="center" shrinkToFit="1"/>
    </xf>
    <xf numFmtId="0" fontId="45" fillId="0" borderId="116" xfId="5" applyFont="1" applyBorder="1" applyAlignment="1" applyProtection="1">
      <alignment horizontal="center" vertical="center"/>
      <protection locked="0"/>
    </xf>
    <xf numFmtId="0" fontId="31" fillId="0" borderId="0" xfId="2" applyFont="1" applyAlignment="1">
      <alignment horizontal="left" vertical="center" wrapText="1"/>
    </xf>
    <xf numFmtId="0" fontId="31" fillId="0" borderId="0" xfId="2" applyFont="1">
      <alignment vertical="center"/>
    </xf>
    <xf numFmtId="0" fontId="55" fillId="0" borderId="0" xfId="2" applyFont="1">
      <alignment vertical="center"/>
    </xf>
    <xf numFmtId="0" fontId="50" fillId="0" borderId="8" xfId="2" applyFont="1" applyBorder="1" applyAlignment="1">
      <alignment horizontal="left" vertical="center" wrapText="1" shrinkToFit="1"/>
    </xf>
    <xf numFmtId="0" fontId="50" fillId="0" borderId="9" xfId="2" applyFont="1" applyBorder="1" applyAlignment="1">
      <alignment horizontal="left" vertical="center" wrapText="1" shrinkToFit="1"/>
    </xf>
    <xf numFmtId="0" fontId="50" fillId="0" borderId="71" xfId="2" applyFont="1" applyBorder="1" applyAlignment="1">
      <alignment horizontal="left" vertical="center" wrapText="1" shrinkToFit="1"/>
    </xf>
    <xf numFmtId="0" fontId="50" fillId="0" borderId="42" xfId="2" applyFont="1" applyBorder="1" applyAlignment="1">
      <alignment horizontal="left" vertical="center" wrapText="1" shrinkToFit="1"/>
    </xf>
    <xf numFmtId="0" fontId="50" fillId="0" borderId="12" xfId="2" applyFont="1" applyBorder="1" applyAlignment="1">
      <alignment horizontal="center" vertical="center" wrapText="1" shrinkToFit="1"/>
    </xf>
    <xf numFmtId="0" fontId="50" fillId="0" borderId="179" xfId="2" applyFont="1" applyBorder="1" applyAlignment="1">
      <alignment horizontal="center" vertical="center" wrapText="1" shrinkToFit="1"/>
    </xf>
    <xf numFmtId="0" fontId="50" fillId="0" borderId="41" xfId="2" applyFont="1" applyBorder="1" applyAlignment="1">
      <alignment horizontal="center" vertical="center" wrapText="1" shrinkToFit="1"/>
    </xf>
    <xf numFmtId="0" fontId="50" fillId="0" borderId="39" xfId="2" applyFont="1" applyBorder="1" applyAlignment="1">
      <alignment horizontal="center" vertical="center" wrapText="1" shrinkToFit="1"/>
    </xf>
    <xf numFmtId="0" fontId="31" fillId="0" borderId="116" xfId="5" applyFont="1" applyBorder="1" applyAlignment="1">
      <alignment horizontal="center" vertical="center"/>
    </xf>
    <xf numFmtId="0" fontId="31" fillId="0" borderId="116" xfId="5" applyFont="1" applyBorder="1" applyAlignment="1">
      <alignment horizontal="left" vertical="center" wrapText="1"/>
    </xf>
    <xf numFmtId="0" fontId="55" fillId="0" borderId="22" xfId="2" applyFont="1" applyBorder="1" applyAlignment="1" applyProtection="1">
      <alignment horizontal="center" vertical="center"/>
      <protection locked="0"/>
    </xf>
    <xf numFmtId="0" fontId="55" fillId="0" borderId="29" xfId="2" applyFont="1" applyBorder="1" applyAlignment="1" applyProtection="1">
      <alignment horizontal="center" vertical="center"/>
      <protection locked="0"/>
    </xf>
    <xf numFmtId="0" fontId="55" fillId="0" borderId="44" xfId="2" applyFont="1" applyBorder="1" applyAlignment="1" applyProtection="1">
      <alignment horizontal="center" vertical="center"/>
      <protection locked="0"/>
    </xf>
    <xf numFmtId="0" fontId="55" fillId="0" borderId="27" xfId="2" applyFont="1" applyBorder="1" applyAlignment="1" applyProtection="1">
      <alignment horizontal="center" vertical="center"/>
      <protection locked="0"/>
    </xf>
    <xf numFmtId="0" fontId="55" fillId="0" borderId="162" xfId="2" applyFont="1" applyBorder="1" applyAlignment="1">
      <alignment horizontal="center" vertical="center"/>
    </xf>
    <xf numFmtId="0" fontId="55" fillId="0" borderId="163" xfId="2" applyFont="1" applyBorder="1" applyAlignment="1">
      <alignment horizontal="center" vertical="center"/>
    </xf>
    <xf numFmtId="176" fontId="55" fillId="7" borderId="164" xfId="2" applyNumberFormat="1" applyFont="1" applyFill="1" applyBorder="1" applyAlignment="1" applyProtection="1">
      <alignment horizontal="right" vertical="center"/>
      <protection locked="0"/>
    </xf>
    <xf numFmtId="178" fontId="55" fillId="0" borderId="167" xfId="2" applyNumberFormat="1" applyFont="1" applyBorder="1" applyAlignment="1">
      <alignment horizontal="center" vertical="center"/>
    </xf>
    <xf numFmtId="178" fontId="55" fillId="0" borderId="168" xfId="2" applyNumberFormat="1" applyFont="1" applyBorder="1" applyAlignment="1">
      <alignment horizontal="center" vertical="center"/>
    </xf>
    <xf numFmtId="0" fontId="55" fillId="0" borderId="146" xfId="2" applyFont="1" applyBorder="1" applyAlignment="1">
      <alignment horizontal="left" vertical="center" indent="1"/>
    </xf>
    <xf numFmtId="0" fontId="55" fillId="0" borderId="147" xfId="2" applyFont="1" applyBorder="1" applyAlignment="1">
      <alignment horizontal="left" vertical="center" indent="1"/>
    </xf>
    <xf numFmtId="0" fontId="55" fillId="0" borderId="148" xfId="2" applyFont="1" applyBorder="1" applyAlignment="1">
      <alignment horizontal="left" vertical="center" indent="1"/>
    </xf>
    <xf numFmtId="0" fontId="55" fillId="0" borderId="8" xfId="2" applyFont="1" applyBorder="1" applyAlignment="1">
      <alignment horizontal="center" vertical="center"/>
    </xf>
    <xf numFmtId="0" fontId="55" fillId="0" borderId="9" xfId="2" applyFont="1" applyBorder="1" applyAlignment="1">
      <alignment horizontal="center" vertical="center"/>
    </xf>
    <xf numFmtId="0" fontId="55" fillId="0" borderId="169" xfId="2" applyFont="1" applyBorder="1" applyAlignment="1">
      <alignment horizontal="center" vertical="center"/>
    </xf>
    <xf numFmtId="0" fontId="55" fillId="0" borderId="19" xfId="2" applyFont="1" applyBorder="1" applyAlignment="1">
      <alignment horizontal="center" vertical="center"/>
    </xf>
    <xf numFmtId="0" fontId="55" fillId="0" borderId="0" xfId="2" applyFont="1" applyAlignment="1">
      <alignment horizontal="center" vertical="center"/>
    </xf>
    <xf numFmtId="0" fontId="55" fillId="0" borderId="170" xfId="2" applyFont="1" applyBorder="1" applyAlignment="1">
      <alignment horizontal="center" vertical="center"/>
    </xf>
    <xf numFmtId="0" fontId="55" fillId="0" borderId="171" xfId="2" applyFont="1" applyBorder="1" applyAlignment="1">
      <alignment horizontal="center" vertical="center"/>
    </xf>
    <xf numFmtId="0" fontId="55" fillId="0" borderId="172" xfId="2" applyFont="1" applyBorder="1" applyAlignment="1">
      <alignment horizontal="center" vertical="center"/>
    </xf>
    <xf numFmtId="0" fontId="54" fillId="0" borderId="44" xfId="2" applyFont="1" applyBorder="1" applyAlignment="1">
      <alignment horizontal="center" vertical="center" wrapText="1"/>
    </xf>
    <xf numFmtId="0" fontId="54" fillId="0" borderId="123" xfId="2" applyFont="1" applyBorder="1" applyAlignment="1">
      <alignment horizontal="center" vertical="center" wrapText="1"/>
    </xf>
    <xf numFmtId="0" fontId="54" fillId="0" borderId="173" xfId="2" applyFont="1" applyBorder="1" applyAlignment="1">
      <alignment horizontal="center" vertical="center" wrapText="1"/>
    </xf>
    <xf numFmtId="0" fontId="55" fillId="0" borderId="161" xfId="2" applyFont="1" applyBorder="1" applyAlignment="1">
      <alignment horizontal="center" vertical="center"/>
    </xf>
    <xf numFmtId="0" fontId="55" fillId="0" borderId="121" xfId="2" applyFont="1" applyBorder="1" applyAlignment="1">
      <alignment horizontal="center" vertical="center"/>
    </xf>
    <xf numFmtId="176" fontId="55" fillId="0" borderId="122" xfId="2" applyNumberFormat="1" applyFont="1" applyBorder="1" applyAlignment="1">
      <alignment horizontal="right" vertical="center"/>
    </xf>
    <xf numFmtId="178" fontId="55" fillId="0" borderId="124" xfId="2" applyNumberFormat="1" applyFont="1" applyBorder="1" applyAlignment="1">
      <alignment horizontal="center" vertical="center"/>
    </xf>
    <xf numFmtId="178" fontId="55" fillId="0" borderId="151" xfId="2" applyNumberFormat="1" applyFont="1" applyBorder="1" applyAlignment="1">
      <alignment horizontal="center" vertical="center"/>
    </xf>
    <xf numFmtId="0" fontId="55" fillId="0" borderId="121" xfId="2" applyFont="1" applyBorder="1" applyAlignment="1">
      <alignment horizontal="left" vertical="center" indent="1"/>
    </xf>
    <xf numFmtId="0" fontId="55" fillId="0" borderId="152" xfId="2" applyFont="1" applyBorder="1" applyAlignment="1">
      <alignment horizontal="center" vertical="center"/>
    </xf>
    <xf numFmtId="0" fontId="55" fillId="0" borderId="125" xfId="2" applyFont="1" applyBorder="1" applyAlignment="1">
      <alignment horizontal="center" vertical="center"/>
    </xf>
    <xf numFmtId="176" fontId="55" fillId="0" borderId="126" xfId="2" applyNumberFormat="1" applyFont="1" applyBorder="1" applyAlignment="1">
      <alignment horizontal="right" vertical="center"/>
    </xf>
    <xf numFmtId="178" fontId="55" fillId="0" borderId="128" xfId="2" applyNumberFormat="1" applyFont="1" applyBorder="1" applyAlignment="1">
      <alignment horizontal="center" vertical="center"/>
    </xf>
    <xf numFmtId="178" fontId="55" fillId="0" borderId="153" xfId="2" applyNumberFormat="1" applyFont="1" applyBorder="1" applyAlignment="1">
      <alignment horizontal="center" vertical="center"/>
    </xf>
    <xf numFmtId="0" fontId="55" fillId="0" borderId="154" xfId="2" applyFont="1" applyBorder="1" applyAlignment="1">
      <alignment horizontal="left" vertical="center" shrinkToFit="1"/>
    </xf>
    <xf numFmtId="0" fontId="55" fillId="0" borderId="118" xfId="2" applyFont="1" applyBorder="1" applyAlignment="1">
      <alignment horizontal="left" vertical="center" shrinkToFit="1"/>
    </xf>
    <xf numFmtId="0" fontId="55" fillId="0" borderId="129" xfId="2" applyFont="1" applyBorder="1" applyAlignment="1">
      <alignment horizontal="left" vertical="center" shrinkToFit="1"/>
    </xf>
    <xf numFmtId="38" fontId="55" fillId="7" borderId="116" xfId="12" applyFont="1" applyFill="1" applyBorder="1" applyAlignment="1" applyProtection="1">
      <alignment horizontal="center" vertical="center"/>
    </xf>
    <xf numFmtId="38" fontId="55" fillId="7" borderId="155" xfId="12" applyFont="1" applyFill="1" applyBorder="1" applyAlignment="1" applyProtection="1">
      <alignment horizontal="center" vertical="center"/>
    </xf>
    <xf numFmtId="0" fontId="55" fillId="0" borderId="156" xfId="2" applyFont="1" applyBorder="1" applyAlignment="1">
      <alignment horizontal="left" vertical="center" shrinkToFit="1"/>
    </xf>
    <xf numFmtId="0" fontId="55" fillId="0" borderId="157" xfId="2" applyFont="1" applyBorder="1" applyAlignment="1">
      <alignment horizontal="left" vertical="center" shrinkToFit="1"/>
    </xf>
    <xf numFmtId="0" fontId="55" fillId="0" borderId="158" xfId="2" applyFont="1" applyBorder="1" applyAlignment="1">
      <alignment horizontal="left" vertical="center" shrinkToFit="1"/>
    </xf>
    <xf numFmtId="38" fontId="55" fillId="7" borderId="159" xfId="12" applyFont="1" applyFill="1" applyBorder="1" applyAlignment="1" applyProtection="1">
      <alignment horizontal="center" vertical="center"/>
    </xf>
    <xf numFmtId="38" fontId="55" fillId="7" borderId="160" xfId="12" applyFont="1" applyFill="1" applyBorder="1" applyAlignment="1" applyProtection="1">
      <alignment horizontal="center" vertical="center"/>
    </xf>
    <xf numFmtId="0" fontId="31" fillId="0" borderId="115" xfId="5" applyFont="1" applyBorder="1" applyAlignment="1">
      <alignment horizontal="center" vertical="center" wrapText="1"/>
    </xf>
    <xf numFmtId="0" fontId="55" fillId="0" borderId="116" xfId="5" applyFont="1" applyBorder="1" applyAlignment="1" applyProtection="1">
      <alignment horizontal="center" vertical="center"/>
      <protection locked="0"/>
    </xf>
    <xf numFmtId="0" fontId="55" fillId="0" borderId="149" xfId="2" applyFont="1" applyBorder="1" applyAlignment="1">
      <alignment horizontal="center" vertical="center"/>
    </xf>
    <xf numFmtId="0" fontId="55" fillId="0" borderId="117" xfId="2" applyFont="1" applyBorder="1" applyAlignment="1">
      <alignment horizontal="center" vertical="center"/>
    </xf>
    <xf numFmtId="176" fontId="55" fillId="0" borderId="115" xfId="2" applyNumberFormat="1" applyFont="1" applyBorder="1" applyAlignment="1" applyProtection="1">
      <alignment horizontal="right" vertical="center"/>
      <protection locked="0"/>
    </xf>
    <xf numFmtId="177" fontId="55" fillId="0" borderId="120" xfId="2" applyNumberFormat="1" applyFont="1" applyBorder="1" applyAlignment="1">
      <alignment horizontal="center" vertical="center"/>
    </xf>
    <xf numFmtId="177" fontId="55" fillId="0" borderId="150" xfId="2" applyNumberFormat="1" applyFont="1" applyBorder="1" applyAlignment="1">
      <alignment horizontal="center" vertical="center"/>
    </xf>
    <xf numFmtId="0" fontId="55" fillId="0" borderId="0" xfId="2" applyFont="1" applyAlignment="1">
      <alignment horizontal="right" vertical="center"/>
    </xf>
    <xf numFmtId="0" fontId="32" fillId="0" borderId="0" xfId="2" applyFont="1" applyAlignment="1">
      <alignment horizontal="center" vertical="center"/>
    </xf>
    <xf numFmtId="0" fontId="55" fillId="0" borderId="115" xfId="5" applyFont="1" applyBorder="1" applyAlignment="1">
      <alignment horizontal="center" vertical="center"/>
    </xf>
    <xf numFmtId="0" fontId="50" fillId="0" borderId="116" xfId="5" applyFont="1" applyBorder="1" applyAlignment="1" applyProtection="1">
      <alignment horizontal="left" vertical="center" wrapText="1"/>
      <protection locked="0"/>
    </xf>
    <xf numFmtId="0" fontId="55" fillId="0" borderId="116" xfId="5" applyFont="1" applyBorder="1" applyAlignment="1">
      <alignment horizontal="center" vertical="center" shrinkToFit="1"/>
    </xf>
    <xf numFmtId="0" fontId="31" fillId="0" borderId="116" xfId="5" applyFont="1" applyBorder="1" applyAlignment="1" applyProtection="1">
      <alignment horizontal="center" vertical="center"/>
      <protection locked="0"/>
    </xf>
    <xf numFmtId="0" fontId="31" fillId="0" borderId="0" xfId="5" applyFont="1">
      <alignment vertical="center"/>
    </xf>
    <xf numFmtId="0" fontId="31" fillId="6" borderId="23" xfId="5" applyFont="1" applyFill="1" applyBorder="1" applyAlignment="1">
      <alignment horizontal="center" vertical="center"/>
    </xf>
    <xf numFmtId="0" fontId="31" fillId="6" borderId="37" xfId="5" applyFont="1" applyFill="1" applyBorder="1" applyAlignment="1">
      <alignment horizontal="center" vertical="center"/>
    </xf>
    <xf numFmtId="0" fontId="31" fillId="6" borderId="28" xfId="5" applyFont="1" applyFill="1" applyBorder="1" applyAlignment="1">
      <alignment horizontal="center" vertical="center"/>
    </xf>
    <xf numFmtId="0" fontId="31" fillId="0" borderId="22" xfId="5" applyFont="1" applyBorder="1" applyAlignment="1">
      <alignment vertical="center" wrapText="1"/>
    </xf>
    <xf numFmtId="0" fontId="31" fillId="0" borderId="22" xfId="5" applyFont="1" applyBorder="1">
      <alignment vertical="center"/>
    </xf>
    <xf numFmtId="0" fontId="31" fillId="0" borderId="0" xfId="5" applyFont="1" applyAlignment="1">
      <alignment horizontal="left" vertical="top" wrapText="1"/>
    </xf>
    <xf numFmtId="0" fontId="31" fillId="6" borderId="44" xfId="5" applyFont="1" applyFill="1" applyBorder="1" applyAlignment="1">
      <alignment horizontal="center" vertical="center"/>
    </xf>
    <xf numFmtId="0" fontId="31" fillId="6" borderId="26" xfId="5" applyFont="1" applyFill="1" applyBorder="1">
      <alignment vertical="center"/>
    </xf>
    <xf numFmtId="0" fontId="31" fillId="6" borderId="36" xfId="5" applyFont="1" applyFill="1" applyBorder="1">
      <alignment vertical="center"/>
    </xf>
    <xf numFmtId="0" fontId="31" fillId="0" borderId="0" xfId="5" applyFont="1" applyAlignment="1">
      <alignment vertical="center" wrapText="1"/>
    </xf>
    <xf numFmtId="0" fontId="50" fillId="0" borderId="0" xfId="5" applyFont="1" applyAlignment="1">
      <alignment horizontal="left" vertical="center" wrapText="1"/>
    </xf>
    <xf numFmtId="0" fontId="50" fillId="0" borderId="0" xfId="5" applyFont="1" applyAlignment="1">
      <alignment horizontal="left" vertical="center"/>
    </xf>
    <xf numFmtId="0" fontId="50" fillId="0" borderId="32" xfId="5" applyFont="1" applyBorder="1" applyAlignment="1">
      <alignment horizontal="left" vertical="center"/>
    </xf>
    <xf numFmtId="0" fontId="32" fillId="0" borderId="0" xfId="5" applyFont="1" applyAlignment="1">
      <alignment horizontal="center" vertical="center" wrapText="1"/>
    </xf>
    <xf numFmtId="0" fontId="32" fillId="0" borderId="0" xfId="5" applyFont="1" applyAlignment="1">
      <alignment horizontal="center" vertical="center"/>
    </xf>
    <xf numFmtId="0" fontId="31" fillId="0" borderId="22" xfId="5" applyFont="1" applyBorder="1" applyAlignment="1">
      <alignment horizontal="center" vertical="center"/>
    </xf>
    <xf numFmtId="0" fontId="50" fillId="0" borderId="0" xfId="2" applyFont="1">
      <alignment vertical="center"/>
    </xf>
    <xf numFmtId="0" fontId="31" fillId="0" borderId="37" xfId="2" applyFont="1" applyBorder="1" applyAlignment="1">
      <alignment horizontal="center" vertical="center"/>
    </xf>
    <xf numFmtId="0" fontId="31" fillId="0" borderId="136" xfId="2" applyFont="1" applyBorder="1" applyAlignment="1">
      <alignment horizontal="center" vertical="center"/>
    </xf>
    <xf numFmtId="0" fontId="31" fillId="0" borderId="49" xfId="2" applyFont="1" applyBorder="1" applyAlignment="1">
      <alignment horizontal="left" vertical="top" wrapText="1"/>
    </xf>
    <xf numFmtId="0" fontId="31" fillId="0" borderId="0" xfId="2" applyFont="1" applyAlignment="1">
      <alignment horizontal="left" vertical="top" wrapText="1"/>
    </xf>
    <xf numFmtId="0" fontId="31" fillId="0" borderId="37" xfId="2" applyFont="1" applyBorder="1" applyAlignment="1">
      <alignment horizontal="left" vertical="center"/>
    </xf>
    <xf numFmtId="0" fontId="31" fillId="0" borderId="28" xfId="2" applyFont="1" applyBorder="1" applyAlignment="1">
      <alignment horizontal="left" vertical="center"/>
    </xf>
    <xf numFmtId="0" fontId="31" fillId="0" borderId="49" xfId="2" applyFont="1" applyBorder="1" applyAlignment="1">
      <alignment horizontal="center" vertical="center"/>
    </xf>
    <xf numFmtId="49" fontId="31" fillId="0" borderId="49" xfId="2" applyNumberFormat="1" applyFont="1" applyBorder="1" applyAlignment="1">
      <alignment horizontal="center" vertical="center"/>
    </xf>
    <xf numFmtId="0" fontId="31" fillId="0" borderId="135" xfId="2" applyFont="1" applyBorder="1" applyAlignment="1">
      <alignment horizontal="center" vertical="center" wrapText="1"/>
    </xf>
    <xf numFmtId="0" fontId="31" fillId="0" borderId="49" xfId="2" applyFont="1" applyBorder="1" applyAlignment="1">
      <alignment horizontal="center" vertical="center" wrapText="1"/>
    </xf>
    <xf numFmtId="0" fontId="31" fillId="0" borderId="49" xfId="2" applyFont="1" applyBorder="1" applyAlignment="1">
      <alignment horizontal="left" vertical="center"/>
    </xf>
    <xf numFmtId="0" fontId="31" fillId="0" borderId="46" xfId="2" applyFont="1" applyBorder="1" applyAlignment="1">
      <alignment horizontal="left" vertical="center"/>
    </xf>
    <xf numFmtId="0" fontId="31" fillId="0" borderId="50" xfId="2" applyFont="1" applyBorder="1" applyAlignment="1">
      <alignment horizontal="center" vertical="distributed" textRotation="255" indent="4"/>
    </xf>
    <xf numFmtId="0" fontId="31" fillId="0" borderId="49" xfId="2" applyFont="1" applyBorder="1" applyAlignment="1">
      <alignment horizontal="center" vertical="distributed" textRotation="255" indent="4"/>
    </xf>
    <xf numFmtId="0" fontId="31" fillId="0" borderId="21" xfId="2" applyFont="1" applyBorder="1" applyAlignment="1">
      <alignment horizontal="center" vertical="distributed" textRotation="255" indent="4"/>
    </xf>
    <xf numFmtId="0" fontId="31" fillId="0" borderId="0" xfId="2" applyFont="1" applyAlignment="1">
      <alignment horizontal="center" vertical="distributed" textRotation="255" indent="4"/>
    </xf>
    <xf numFmtId="0" fontId="31" fillId="0" borderId="20" xfId="2" applyFont="1" applyBorder="1" applyAlignment="1">
      <alignment horizontal="center" vertical="distributed" textRotation="255" indent="4"/>
    </xf>
    <xf numFmtId="0" fontId="31" fillId="0" borderId="53" xfId="2" applyFont="1" applyBorder="1" applyAlignment="1">
      <alignment horizontal="center" vertical="distributed" textRotation="255" indent="4"/>
    </xf>
    <xf numFmtId="0" fontId="31" fillId="0" borderId="33" xfId="2" applyFont="1" applyBorder="1" applyAlignment="1">
      <alignment horizontal="center" vertical="distributed" textRotation="255" indent="4"/>
    </xf>
    <xf numFmtId="0" fontId="31" fillId="0" borderId="50" xfId="2" applyFont="1" applyBorder="1" applyAlignment="1">
      <alignment horizontal="center" vertical="center" wrapText="1"/>
    </xf>
    <xf numFmtId="0" fontId="31" fillId="0" borderId="46" xfId="2" applyFont="1" applyBorder="1" applyAlignment="1">
      <alignment horizontal="center" vertical="center" wrapText="1"/>
    </xf>
    <xf numFmtId="0" fontId="31" fillId="0" borderId="53" xfId="2" applyFont="1" applyBorder="1" applyAlignment="1">
      <alignment horizontal="center" vertical="center" wrapText="1"/>
    </xf>
    <xf numFmtId="0" fontId="31" fillId="0" borderId="32" xfId="2" applyFont="1" applyBorder="1" applyAlignment="1">
      <alignment horizontal="center" vertical="center" wrapText="1"/>
    </xf>
    <xf numFmtId="0" fontId="31" fillId="0" borderId="33" xfId="2" applyFont="1" applyBorder="1" applyAlignment="1">
      <alignment horizontal="center" vertical="center" wrapText="1"/>
    </xf>
    <xf numFmtId="49" fontId="31" fillId="0" borderId="37" xfId="2" applyNumberFormat="1" applyFont="1" applyBorder="1" applyAlignment="1">
      <alignment horizontal="center" vertical="center"/>
    </xf>
    <xf numFmtId="0" fontId="31" fillId="0" borderId="23" xfId="2" applyFont="1" applyBorder="1" applyAlignment="1">
      <alignment horizontal="center" vertical="center" wrapText="1"/>
    </xf>
    <xf numFmtId="0" fontId="31" fillId="0" borderId="37" xfId="2" applyFont="1" applyBorder="1" applyAlignment="1">
      <alignment horizontal="center" vertical="center" wrapText="1"/>
    </xf>
    <xf numFmtId="0" fontId="31" fillId="0" borderId="21" xfId="2" applyFont="1" applyBorder="1" applyAlignment="1">
      <alignment vertical="center" textRotation="255"/>
    </xf>
    <xf numFmtId="0" fontId="31" fillId="0" borderId="20" xfId="2" applyFont="1" applyBorder="1" applyAlignment="1">
      <alignment vertical="center" textRotation="255"/>
    </xf>
    <xf numFmtId="0" fontId="31" fillId="0" borderId="53" xfId="2" applyFont="1" applyBorder="1" applyAlignment="1">
      <alignment vertical="center" textRotation="255"/>
    </xf>
    <xf numFmtId="0" fontId="31" fillId="0" borderId="33" xfId="2" applyFont="1" applyBorder="1" applyAlignment="1">
      <alignment vertical="center" textRotation="255"/>
    </xf>
    <xf numFmtId="0" fontId="31" fillId="0" borderId="137" xfId="2" applyFont="1" applyBorder="1" applyAlignment="1">
      <alignment horizontal="center" vertical="center"/>
    </xf>
    <xf numFmtId="0" fontId="31" fillId="0" borderId="138" xfId="2" applyFont="1" applyBorder="1" applyAlignment="1">
      <alignment horizontal="center" vertical="center"/>
    </xf>
    <xf numFmtId="0" fontId="31" fillId="0" borderId="140" xfId="2" applyFont="1" applyBorder="1" applyAlignment="1">
      <alignment horizontal="center" vertical="center"/>
    </xf>
    <xf numFmtId="0" fontId="31" fillId="0" borderId="141" xfId="2" applyFont="1" applyBorder="1" applyAlignment="1">
      <alignment horizontal="center" vertical="center"/>
    </xf>
    <xf numFmtId="0" fontId="31" fillId="0" borderId="138" xfId="2" applyFont="1" applyBorder="1" applyAlignment="1">
      <alignment horizontal="left" vertical="center"/>
    </xf>
    <xf numFmtId="0" fontId="31" fillId="0" borderId="139" xfId="2" applyFont="1" applyBorder="1" applyAlignment="1">
      <alignment horizontal="left" vertical="center"/>
    </xf>
    <xf numFmtId="0" fontId="31" fillId="0" borderId="141" xfId="2" applyFont="1" applyBorder="1" applyAlignment="1">
      <alignment horizontal="left" vertical="center"/>
    </xf>
    <xf numFmtId="0" fontId="31" fillId="0" borderId="142" xfId="2" applyFont="1" applyBorder="1" applyAlignment="1">
      <alignment horizontal="left" vertical="center"/>
    </xf>
    <xf numFmtId="0" fontId="31" fillId="0" borderId="140" xfId="2" applyFont="1" applyBorder="1" applyAlignment="1">
      <alignment horizontal="center" vertical="center" wrapText="1"/>
    </xf>
    <xf numFmtId="0" fontId="31" fillId="0" borderId="141" xfId="2" applyFont="1" applyBorder="1" applyAlignment="1">
      <alignment horizontal="center" vertical="center" wrapText="1"/>
    </xf>
    <xf numFmtId="0" fontId="31" fillId="0" borderId="143" xfId="2" applyFont="1" applyBorder="1" applyAlignment="1">
      <alignment horizontal="center" vertical="center" wrapText="1"/>
    </xf>
    <xf numFmtId="0" fontId="31" fillId="0" borderId="144" xfId="2" applyFont="1" applyBorder="1" applyAlignment="1">
      <alignment horizontal="center" vertical="center" wrapText="1"/>
    </xf>
    <xf numFmtId="0" fontId="31" fillId="0" borderId="141" xfId="2" applyFont="1" applyBorder="1" applyAlignment="1">
      <alignment horizontal="left" vertical="center" wrapText="1"/>
    </xf>
    <xf numFmtId="0" fontId="31" fillId="0" borderId="142" xfId="2" applyFont="1" applyBorder="1" applyAlignment="1">
      <alignment horizontal="left" vertical="center" wrapText="1"/>
    </xf>
    <xf numFmtId="0" fontId="31" fillId="0" borderId="144" xfId="2" applyFont="1" applyBorder="1" applyAlignment="1">
      <alignment horizontal="left" vertical="center" wrapText="1"/>
    </xf>
    <xf numFmtId="0" fontId="31" fillId="0" borderId="145" xfId="2" applyFont="1" applyBorder="1" applyAlignment="1">
      <alignment horizontal="left" vertical="center" wrapText="1"/>
    </xf>
    <xf numFmtId="0" fontId="31" fillId="0" borderId="23" xfId="2" applyFont="1" applyBorder="1" applyAlignment="1">
      <alignment horizontal="left" vertical="center"/>
    </xf>
    <xf numFmtId="0" fontId="31" fillId="0" borderId="23" xfId="2" applyFont="1" applyBorder="1" applyAlignment="1">
      <alignment horizontal="center" vertical="center"/>
    </xf>
    <xf numFmtId="0" fontId="31" fillId="0" borderId="28" xfId="2" applyFont="1" applyBorder="1" applyAlignment="1">
      <alignment horizontal="center" vertical="center"/>
    </xf>
    <xf numFmtId="0" fontId="31" fillId="0" borderId="134" xfId="2" applyFont="1" applyBorder="1" applyAlignment="1">
      <alignment horizontal="center" vertical="center" wrapText="1"/>
    </xf>
    <xf numFmtId="0" fontId="31" fillId="0" borderId="22" xfId="2" applyFont="1" applyBorder="1" applyAlignment="1">
      <alignment horizontal="left" vertical="center"/>
    </xf>
    <xf numFmtId="0" fontId="31" fillId="0" borderId="5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46" xfId="0" applyFont="1" applyBorder="1" applyAlignment="1">
      <alignment horizontal="center" vertical="center" wrapText="1"/>
    </xf>
    <xf numFmtId="0" fontId="12" fillId="0" borderId="0" xfId="0" applyFont="1" applyAlignment="1">
      <alignment horizontal="left" vertical="center"/>
    </xf>
    <xf numFmtId="0" fontId="31"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1" fillId="0" borderId="26" xfId="0" applyFont="1" applyBorder="1" applyAlignment="1">
      <alignment vertical="center"/>
    </xf>
    <xf numFmtId="0" fontId="31" fillId="0" borderId="50" xfId="0" applyFont="1" applyBorder="1" applyAlignment="1">
      <alignment horizontal="left" vertical="center"/>
    </xf>
    <xf numFmtId="0" fontId="31" fillId="0" borderId="49" xfId="0" applyFont="1" applyBorder="1" applyAlignment="1">
      <alignment horizontal="left" vertical="center"/>
    </xf>
    <xf numFmtId="0" fontId="31" fillId="0" borderId="46" xfId="0" applyFont="1" applyBorder="1" applyAlignment="1">
      <alignment horizontal="left" vertical="center"/>
    </xf>
    <xf numFmtId="0" fontId="31" fillId="0" borderId="21" xfId="0" applyFont="1" applyBorder="1" applyAlignment="1">
      <alignment horizontal="left" vertical="center"/>
    </xf>
    <xf numFmtId="0" fontId="31" fillId="0" borderId="20" xfId="0" applyFont="1" applyBorder="1" applyAlignment="1">
      <alignment horizontal="left" vertical="center"/>
    </xf>
    <xf numFmtId="0" fontId="31" fillId="0" borderId="53" xfId="0" applyFont="1" applyBorder="1" applyAlignment="1">
      <alignment horizontal="left" vertical="center"/>
    </xf>
    <xf numFmtId="0" fontId="31" fillId="0" borderId="32" xfId="0" applyFont="1" applyBorder="1" applyAlignment="1">
      <alignment horizontal="left" vertical="center"/>
    </xf>
    <xf numFmtId="0" fontId="31" fillId="0" borderId="33" xfId="0" applyFont="1" applyBorder="1" applyAlignment="1">
      <alignment horizontal="left" vertical="center"/>
    </xf>
    <xf numFmtId="0" fontId="31" fillId="0" borderId="26" xfId="0" applyFont="1" applyBorder="1" applyAlignment="1">
      <alignment horizontal="center" vertical="center"/>
    </xf>
    <xf numFmtId="0" fontId="31" fillId="0" borderId="0" xfId="6" applyFont="1" applyAlignment="1">
      <alignment vertical="center" wrapText="1"/>
    </xf>
    <xf numFmtId="0" fontId="31" fillId="0" borderId="0" xfId="6" applyFont="1" applyAlignment="1">
      <alignment horizontal="left" vertical="center" wrapText="1"/>
    </xf>
    <xf numFmtId="0" fontId="50" fillId="0" borderId="0" xfId="6" applyFont="1" applyAlignment="1">
      <alignment vertical="center" wrapText="1"/>
    </xf>
    <xf numFmtId="0" fontId="31" fillId="0" borderId="22" xfId="6" applyFont="1" applyBorder="1" applyAlignment="1">
      <alignment horizontal="center" vertical="center"/>
    </xf>
    <xf numFmtId="0" fontId="31" fillId="0" borderId="44" xfId="6" applyFont="1" applyBorder="1" applyAlignment="1">
      <alignment horizontal="center" vertical="center" wrapText="1"/>
    </xf>
    <xf numFmtId="0" fontId="31" fillId="0" borderId="36" xfId="6" applyFont="1" applyBorder="1" applyAlignment="1">
      <alignment horizontal="center" vertical="center" wrapText="1"/>
    </xf>
    <xf numFmtId="0" fontId="31" fillId="0" borderId="50" xfId="6" applyFont="1" applyBorder="1" applyAlignment="1">
      <alignment horizontal="left" vertical="center" wrapText="1"/>
    </xf>
    <xf numFmtId="0" fontId="31" fillId="0" borderId="49" xfId="6" applyFont="1" applyBorder="1" applyAlignment="1">
      <alignment horizontal="left" vertical="center" wrapText="1"/>
    </xf>
    <xf numFmtId="0" fontId="31" fillId="0" borderId="46" xfId="6" applyFont="1" applyBorder="1" applyAlignment="1">
      <alignment horizontal="left" vertical="center" wrapText="1"/>
    </xf>
    <xf numFmtId="0" fontId="31" fillId="0" borderId="53" xfId="6" applyFont="1" applyBorder="1" applyAlignment="1">
      <alignment horizontal="left" vertical="center" wrapText="1"/>
    </xf>
    <xf numFmtId="0" fontId="31" fillId="0" borderId="32" xfId="6" applyFont="1" applyBorder="1" applyAlignment="1">
      <alignment horizontal="left" vertical="center" wrapText="1"/>
    </xf>
    <xf numFmtId="0" fontId="31" fillId="0" borderId="33" xfId="6" applyFont="1" applyBorder="1" applyAlignment="1">
      <alignment horizontal="left" vertical="center" wrapText="1"/>
    </xf>
    <xf numFmtId="0" fontId="31" fillId="0" borderId="23" xfId="6" applyFont="1" applyBorder="1" applyAlignment="1">
      <alignment horizontal="center" vertical="center"/>
    </xf>
    <xf numFmtId="0" fontId="31" fillId="0" borderId="37" xfId="6" applyFont="1" applyBorder="1" applyAlignment="1">
      <alignment horizontal="center" vertical="center"/>
    </xf>
    <xf numFmtId="0" fontId="31" fillId="0" borderId="28" xfId="6" applyFont="1" applyBorder="1" applyAlignment="1">
      <alignment horizontal="center" vertical="center"/>
    </xf>
    <xf numFmtId="0" fontId="31" fillId="0" borderId="23" xfId="6" applyFont="1" applyBorder="1" applyAlignment="1">
      <alignment horizontal="center" vertical="center" wrapText="1"/>
    </xf>
    <xf numFmtId="0" fontId="31" fillId="0" borderId="37" xfId="6" applyFont="1" applyBorder="1" applyAlignment="1">
      <alignment horizontal="center" vertical="center" wrapText="1"/>
    </xf>
    <xf numFmtId="0" fontId="31" fillId="0" borderId="28" xfId="6" applyFont="1" applyBorder="1" applyAlignment="1">
      <alignment horizontal="center" vertical="center" wrapText="1"/>
    </xf>
    <xf numFmtId="0" fontId="32" fillId="0" borderId="0" xfId="6" applyFont="1" applyAlignment="1">
      <alignment horizontal="center" vertical="center"/>
    </xf>
    <xf numFmtId="0" fontId="31" fillId="0" borderId="49" xfId="6" applyFont="1" applyBorder="1" applyAlignment="1">
      <alignment horizontal="center" vertical="center"/>
    </xf>
    <xf numFmtId="0" fontId="31" fillId="3" borderId="23" xfId="6" applyFont="1" applyFill="1" applyBorder="1" applyAlignment="1">
      <alignment horizontal="left" vertical="center" wrapText="1"/>
    </xf>
    <xf numFmtId="0" fontId="31" fillId="3" borderId="37" xfId="6" applyFont="1" applyFill="1" applyBorder="1" applyAlignment="1">
      <alignment horizontal="left" vertical="center" wrapText="1"/>
    </xf>
    <xf numFmtId="0" fontId="31" fillId="3" borderId="28" xfId="6" applyFont="1" applyFill="1" applyBorder="1" applyAlignment="1">
      <alignment horizontal="left" vertical="center" wrapText="1"/>
    </xf>
    <xf numFmtId="0" fontId="31" fillId="0" borderId="44" xfId="6" applyFont="1" applyBorder="1" applyAlignment="1">
      <alignment horizontal="left" vertical="center" wrapText="1"/>
    </xf>
    <xf numFmtId="0" fontId="31" fillId="0" borderId="26" xfId="6" applyFont="1" applyBorder="1" applyAlignment="1">
      <alignment horizontal="left" vertical="center" wrapText="1"/>
    </xf>
    <xf numFmtId="0" fontId="31" fillId="0" borderId="36" xfId="6" applyFont="1" applyBorder="1" applyAlignment="1">
      <alignment horizontal="left" vertical="center" wrapText="1"/>
    </xf>
    <xf numFmtId="0" fontId="31" fillId="0" borderId="50" xfId="6" applyFont="1" applyBorder="1" applyAlignment="1">
      <alignment horizontal="center" vertical="center"/>
    </xf>
    <xf numFmtId="0" fontId="31" fillId="0" borderId="22" xfId="2" applyFont="1" applyBorder="1" applyAlignment="1">
      <alignment horizontal="center" vertical="center" wrapText="1"/>
    </xf>
    <xf numFmtId="0" fontId="31" fillId="0" borderId="53" xfId="6" applyFont="1" applyBorder="1" applyAlignment="1">
      <alignment horizontal="center" vertical="center"/>
    </xf>
    <xf numFmtId="0" fontId="31" fillId="0" borderId="32" xfId="6" applyFont="1" applyBorder="1" applyAlignment="1">
      <alignment horizontal="center" vertical="center"/>
    </xf>
    <xf numFmtId="0" fontId="31" fillId="0" borderId="33" xfId="6" applyFont="1" applyBorder="1" applyAlignment="1">
      <alignment horizontal="center" vertical="center"/>
    </xf>
    <xf numFmtId="0" fontId="30" fillId="0" borderId="23" xfId="0" applyFont="1" applyBorder="1" applyAlignment="1">
      <alignment horizontal="center" vertical="center"/>
    </xf>
    <xf numFmtId="0" fontId="30" fillId="0" borderId="37" xfId="0" applyFont="1" applyBorder="1" applyAlignment="1">
      <alignment horizontal="center" vertical="center"/>
    </xf>
    <xf numFmtId="0" fontId="30" fillId="0" borderId="28" xfId="0" applyFont="1" applyBorder="1" applyAlignment="1">
      <alignment horizontal="center" vertical="center"/>
    </xf>
    <xf numFmtId="0" fontId="53" fillId="0" borderId="23" xfId="0" applyFont="1" applyBorder="1" applyAlignment="1">
      <alignment horizontal="left" vertical="center" wrapText="1"/>
    </xf>
    <xf numFmtId="0" fontId="53" fillId="0" borderId="37" xfId="0" applyFont="1" applyBorder="1" applyAlignment="1">
      <alignment horizontal="left" vertical="center" wrapText="1"/>
    </xf>
    <xf numFmtId="0" fontId="53" fillId="0" borderId="28" xfId="0" applyFont="1" applyBorder="1" applyAlignment="1">
      <alignment horizontal="left" vertical="center" wrapText="1"/>
    </xf>
    <xf numFmtId="0" fontId="53" fillId="0" borderId="23" xfId="0" applyFont="1" applyBorder="1" applyAlignment="1">
      <alignment horizontal="center" vertical="center"/>
    </xf>
    <xf numFmtId="0" fontId="53" fillId="0" borderId="28" xfId="0" applyFont="1" applyBorder="1" applyAlignment="1">
      <alignment horizontal="center" vertical="center"/>
    </xf>
    <xf numFmtId="0" fontId="53" fillId="0" borderId="37" xfId="0" applyFont="1" applyBorder="1" applyAlignment="1">
      <alignment horizontal="center" vertical="center"/>
    </xf>
    <xf numFmtId="0" fontId="57" fillId="0" borderId="0" xfId="6" applyFont="1" applyAlignment="1">
      <alignment horizontal="left" vertical="center"/>
    </xf>
    <xf numFmtId="0" fontId="57" fillId="0" borderId="23" xfId="6" applyFont="1" applyBorder="1" applyAlignment="1">
      <alignment horizontal="center" vertical="center"/>
    </xf>
    <xf numFmtId="0" fontId="57" fillId="0" borderId="37" xfId="6" applyFont="1" applyBorder="1" applyAlignment="1">
      <alignment horizontal="center" vertical="center"/>
    </xf>
    <xf numFmtId="0" fontId="57" fillId="0" borderId="28" xfId="6" applyFont="1" applyBorder="1" applyAlignment="1">
      <alignment horizontal="center" vertical="center"/>
    </xf>
    <xf numFmtId="0" fontId="53" fillId="0" borderId="0" xfId="6" applyFont="1" applyAlignment="1">
      <alignment horizontal="left" vertical="center"/>
    </xf>
    <xf numFmtId="0" fontId="57" fillId="0" borderId="0" xfId="6" applyFont="1" applyAlignment="1">
      <alignment horizontal="right" vertical="top"/>
    </xf>
    <xf numFmtId="0" fontId="57" fillId="0" borderId="0" xfId="6" applyFont="1" applyAlignment="1">
      <alignment horizontal="center" vertical="center"/>
    </xf>
    <xf numFmtId="0" fontId="84" fillId="0" borderId="0" xfId="6" applyFont="1" applyAlignment="1">
      <alignment horizontal="center" vertical="center"/>
    </xf>
    <xf numFmtId="0" fontId="57" fillId="0" borderId="37" xfId="6" applyFont="1" applyBorder="1" applyAlignment="1">
      <alignment horizontal="left" vertical="center"/>
    </xf>
    <xf numFmtId="0" fontId="57" fillId="0" borderId="28" xfId="6" applyFont="1" applyBorder="1" applyAlignment="1">
      <alignment horizontal="left" vertical="center"/>
    </xf>
    <xf numFmtId="0" fontId="86" fillId="0" borderId="0" xfId="6" applyFont="1" applyAlignment="1">
      <alignment horizontal="left" vertical="center" wrapText="1"/>
    </xf>
    <xf numFmtId="0" fontId="86" fillId="0" borderId="0" xfId="6" applyFont="1" applyAlignment="1">
      <alignment horizontal="left" vertical="center"/>
    </xf>
    <xf numFmtId="0" fontId="57" fillId="7" borderId="4" xfId="6" applyFont="1" applyFill="1" applyBorder="1" applyAlignment="1">
      <alignment horizontal="center" vertical="center"/>
    </xf>
    <xf numFmtId="0" fontId="57" fillId="7" borderId="2" xfId="6" applyFont="1" applyFill="1" applyBorder="1" applyAlignment="1">
      <alignment horizontal="center" vertical="center"/>
    </xf>
    <xf numFmtId="0" fontId="57" fillId="7" borderId="5" xfId="6" applyFont="1" applyFill="1" applyBorder="1" applyAlignment="1">
      <alignment horizontal="center" vertical="center"/>
    </xf>
    <xf numFmtId="0" fontId="85" fillId="0" borderId="0" xfId="6" applyFont="1" applyAlignment="1">
      <alignment horizontal="right" vertical="center"/>
    </xf>
    <xf numFmtId="0" fontId="57" fillId="0" borderId="4" xfId="6" applyFont="1" applyBorder="1" applyAlignment="1">
      <alignment horizontal="center" vertical="center"/>
    </xf>
    <xf numFmtId="0" fontId="57" fillId="0" borderId="5" xfId="6" applyFont="1" applyBorder="1" applyAlignment="1">
      <alignment horizontal="center" vertical="center"/>
    </xf>
    <xf numFmtId="0" fontId="57" fillId="0" borderId="49" xfId="6" applyFont="1" applyBorder="1" applyAlignment="1">
      <alignment horizontal="center" vertical="center" shrinkToFit="1"/>
    </xf>
    <xf numFmtId="0" fontId="57" fillId="0" borderId="46" xfId="6" applyFont="1" applyBorder="1" applyAlignment="1">
      <alignment horizontal="center" vertical="center" shrinkToFit="1"/>
    </xf>
    <xf numFmtId="0" fontId="57" fillId="0" borderId="65" xfId="6" applyFont="1" applyBorder="1" applyAlignment="1">
      <alignment horizontal="center" vertical="center" wrapText="1" shrinkToFit="1"/>
    </xf>
    <xf numFmtId="0" fontId="57" fillId="0" borderId="64" xfId="6" applyFont="1" applyBorder="1" applyAlignment="1">
      <alignment horizontal="center" vertical="center" wrapText="1" shrinkToFit="1"/>
    </xf>
    <xf numFmtId="0" fontId="57" fillId="0" borderId="175" xfId="6" applyFont="1" applyBorder="1" applyAlignment="1">
      <alignment horizontal="center" vertical="center" wrapText="1" shrinkToFit="1"/>
    </xf>
    <xf numFmtId="0" fontId="57" fillId="3" borderId="4" xfId="6" applyFont="1" applyFill="1" applyBorder="1" applyAlignment="1">
      <alignment horizontal="center" vertical="center"/>
    </xf>
    <xf numFmtId="0" fontId="57" fillId="3" borderId="5" xfId="6" applyFont="1" applyFill="1" applyBorder="1" applyAlignment="1">
      <alignment horizontal="center" vertical="center"/>
    </xf>
    <xf numFmtId="0" fontId="85" fillId="7" borderId="4" xfId="6" applyFont="1" applyFill="1" applyBorder="1" applyAlignment="1">
      <alignment horizontal="center" vertical="center"/>
    </xf>
    <xf numFmtId="0" fontId="85" fillId="7" borderId="2" xfId="6" applyFont="1" applyFill="1" applyBorder="1" applyAlignment="1">
      <alignment horizontal="center" vertical="center"/>
    </xf>
    <xf numFmtId="0" fontId="85" fillId="7" borderId="5" xfId="6" applyFont="1" applyFill="1" applyBorder="1" applyAlignment="1">
      <alignment horizontal="center" vertical="center"/>
    </xf>
    <xf numFmtId="0" fontId="92" fillId="0" borderId="8" xfId="6" applyFont="1" applyBorder="1" applyAlignment="1">
      <alignment horizontal="center" vertical="center" wrapText="1"/>
    </xf>
    <xf numFmtId="0" fontId="92" fillId="0" borderId="70" xfId="6" applyFont="1" applyBorder="1" applyAlignment="1">
      <alignment horizontal="center" vertical="center"/>
    </xf>
    <xf numFmtId="0" fontId="92" fillId="0" borderId="19" xfId="6" applyFont="1" applyBorder="1" applyAlignment="1">
      <alignment horizontal="center" vertical="center"/>
    </xf>
    <xf numFmtId="0" fontId="92" fillId="0" borderId="63" xfId="6" applyFont="1" applyBorder="1" applyAlignment="1">
      <alignment horizontal="center" vertical="center"/>
    </xf>
    <xf numFmtId="0" fontId="57" fillId="0" borderId="8" xfId="6" applyFont="1" applyBorder="1" applyAlignment="1">
      <alignment horizontal="center" vertical="center" wrapText="1" shrinkToFit="1"/>
    </xf>
    <xf numFmtId="0" fontId="92" fillId="0" borderId="9" xfId="6" applyFont="1" applyBorder="1" applyAlignment="1">
      <alignment horizontal="center" vertical="center" shrinkToFit="1"/>
    </xf>
    <xf numFmtId="0" fontId="92" fillId="0" borderId="10" xfId="6" applyFont="1" applyBorder="1" applyAlignment="1">
      <alignment horizontal="center" vertical="center" shrinkToFit="1"/>
    </xf>
    <xf numFmtId="0" fontId="92" fillId="0" borderId="71" xfId="6" applyFont="1" applyBorder="1" applyAlignment="1">
      <alignment horizontal="center" vertical="center" shrinkToFit="1"/>
    </xf>
    <xf numFmtId="0" fontId="92" fillId="0" borderId="42" xfId="6" applyFont="1" applyBorder="1" applyAlignment="1">
      <alignment horizontal="center" vertical="center" shrinkToFit="1"/>
    </xf>
    <xf numFmtId="0" fontId="92" fillId="0" borderId="190" xfId="6" applyFont="1" applyBorder="1" applyAlignment="1">
      <alignment horizontal="center" vertical="center" shrinkToFit="1"/>
    </xf>
    <xf numFmtId="0" fontId="57" fillId="0" borderId="11" xfId="6" applyFont="1" applyBorder="1" applyAlignment="1">
      <alignment horizontal="center" vertical="center"/>
    </xf>
    <xf numFmtId="0" fontId="57" fillId="0" borderId="9" xfId="6" applyFont="1" applyBorder="1" applyAlignment="1">
      <alignment horizontal="center" vertical="center"/>
    </xf>
    <xf numFmtId="0" fontId="57" fillId="0" borderId="70" xfId="6" applyFont="1" applyBorder="1" applyAlignment="1">
      <alignment horizontal="center" vertical="center"/>
    </xf>
    <xf numFmtId="0" fontId="57" fillId="0" borderId="191" xfId="6" applyFont="1" applyBorder="1" applyAlignment="1">
      <alignment horizontal="center" vertical="center"/>
    </xf>
    <xf numFmtId="0" fontId="57" fillId="0" borderId="42" xfId="6" applyFont="1" applyBorder="1" applyAlignment="1">
      <alignment horizontal="center" vertical="center"/>
    </xf>
    <xf numFmtId="0" fontId="57" fillId="0" borderId="43" xfId="6" applyFont="1" applyBorder="1" applyAlignment="1">
      <alignment horizontal="center" vertical="center"/>
    </xf>
    <xf numFmtId="0" fontId="57" fillId="0" borderId="8" xfId="6" applyFont="1" applyBorder="1" applyAlignment="1">
      <alignment horizontal="center" vertical="center" wrapText="1"/>
    </xf>
    <xf numFmtId="0" fontId="57" fillId="0" borderId="9" xfId="6" applyFont="1" applyBorder="1" applyAlignment="1">
      <alignment horizontal="center" vertical="center" wrapText="1"/>
    </xf>
    <xf numFmtId="0" fontId="57" fillId="0" borderId="70" xfId="6" applyFont="1" applyBorder="1" applyAlignment="1">
      <alignment horizontal="center" vertical="center" wrapText="1"/>
    </xf>
    <xf numFmtId="0" fontId="57" fillId="0" borderId="71" xfId="6" applyFont="1" applyBorder="1" applyAlignment="1">
      <alignment horizontal="center" vertical="center" wrapText="1"/>
    </xf>
    <xf numFmtId="0" fontId="57" fillId="0" borderId="42" xfId="6" applyFont="1" applyBorder="1" applyAlignment="1">
      <alignment horizontal="center" vertical="center" wrapText="1"/>
    </xf>
    <xf numFmtId="0" fontId="57" fillId="0" borderId="43" xfId="6" applyFont="1" applyBorder="1" applyAlignment="1">
      <alignment horizontal="center" vertical="center" wrapText="1"/>
    </xf>
    <xf numFmtId="0" fontId="57" fillId="0" borderId="32" xfId="6" applyFont="1" applyBorder="1" applyAlignment="1">
      <alignment horizontal="center" vertical="center" shrinkToFit="1"/>
    </xf>
    <xf numFmtId="0" fontId="57" fillId="0" borderId="33" xfId="6" applyFont="1" applyBorder="1" applyAlignment="1">
      <alignment horizontal="center" vertical="center" shrinkToFit="1"/>
    </xf>
    <xf numFmtId="0" fontId="57" fillId="0" borderId="13" xfId="6" applyFont="1" applyBorder="1" applyAlignment="1">
      <alignment horizontal="left" vertical="center" wrapText="1" shrinkToFit="1"/>
    </xf>
    <xf numFmtId="0" fontId="57" fillId="0" borderId="15" xfId="6" applyFont="1" applyBorder="1" applyAlignment="1">
      <alignment horizontal="left" vertical="center" wrapText="1" shrinkToFit="1"/>
    </xf>
    <xf numFmtId="0" fontId="57" fillId="0" borderId="16" xfId="6" applyFont="1" applyBorder="1" applyAlignment="1">
      <alignment horizontal="left" vertical="center" wrapText="1" shrinkToFit="1"/>
    </xf>
    <xf numFmtId="0" fontId="57" fillId="7" borderId="31" xfId="6" applyFont="1" applyFill="1" applyBorder="1" applyAlignment="1">
      <alignment horizontal="center" vertical="center"/>
    </xf>
    <xf numFmtId="0" fontId="57" fillId="7" borderId="62" xfId="6" applyFont="1" applyFill="1" applyBorder="1" applyAlignment="1">
      <alignment horizontal="center" vertical="center"/>
    </xf>
    <xf numFmtId="0" fontId="57" fillId="0" borderId="37" xfId="6" applyFont="1" applyBorder="1" applyAlignment="1">
      <alignment horizontal="center" vertical="center" shrinkToFit="1"/>
    </xf>
    <xf numFmtId="0" fontId="57" fillId="0" borderId="28" xfId="6" applyFont="1" applyBorder="1" applyAlignment="1">
      <alignment horizontal="center" vertical="center" shrinkToFit="1"/>
    </xf>
    <xf numFmtId="0" fontId="57" fillId="0" borderId="23" xfId="6" applyFont="1" applyBorder="1" applyAlignment="1">
      <alignment horizontal="left" vertical="center" wrapText="1" shrinkToFit="1"/>
    </xf>
    <xf numFmtId="0" fontId="57" fillId="0" borderId="37" xfId="6" applyFont="1" applyBorder="1" applyAlignment="1">
      <alignment horizontal="left" vertical="center" wrapText="1" shrinkToFit="1"/>
    </xf>
    <xf numFmtId="0" fontId="57" fillId="0" borderId="38" xfId="6" applyFont="1" applyBorder="1" applyAlignment="1">
      <alignment horizontal="left" vertical="center" wrapText="1" shrinkToFit="1"/>
    </xf>
    <xf numFmtId="0" fontId="57" fillId="7" borderId="174" xfId="6" applyFont="1" applyFill="1" applyBorder="1" applyAlignment="1">
      <alignment horizontal="center" vertical="center"/>
    </xf>
    <xf numFmtId="0" fontId="57" fillId="7" borderId="38" xfId="6" applyFont="1" applyFill="1" applyBorder="1" applyAlignment="1">
      <alignment horizontal="center" vertical="center"/>
    </xf>
    <xf numFmtId="0" fontId="57" fillId="0" borderId="8" xfId="6" applyFont="1" applyBorder="1" applyAlignment="1">
      <alignment horizontal="left" vertical="center"/>
    </xf>
    <xf numFmtId="0" fontId="57" fillId="0" borderId="9" xfId="6" applyFont="1" applyBorder="1" applyAlignment="1">
      <alignment horizontal="left" vertical="center"/>
    </xf>
    <xf numFmtId="0" fontId="57" fillId="0" borderId="71" xfId="6" applyFont="1" applyBorder="1" applyAlignment="1">
      <alignment horizontal="left" vertical="center"/>
    </xf>
    <xf numFmtId="0" fontId="57" fillId="0" borderId="42" xfId="6" applyFont="1" applyBorder="1" applyAlignment="1">
      <alignment horizontal="left" vertical="center"/>
    </xf>
    <xf numFmtId="0" fontId="57" fillId="7" borderId="8" xfId="6" applyFont="1" applyFill="1" applyBorder="1" applyAlignment="1">
      <alignment horizontal="center" vertical="center"/>
    </xf>
    <xf numFmtId="0" fontId="57" fillId="7" borderId="9" xfId="6" applyFont="1" applyFill="1" applyBorder="1" applyAlignment="1">
      <alignment horizontal="center" vertical="center"/>
    </xf>
    <xf numFmtId="0" fontId="57" fillId="7" borderId="70" xfId="6" applyFont="1" applyFill="1" applyBorder="1" applyAlignment="1">
      <alignment horizontal="center" vertical="center"/>
    </xf>
    <xf numFmtId="0" fontId="57" fillId="7" borderId="71" xfId="6" applyFont="1" applyFill="1" applyBorder="1" applyAlignment="1">
      <alignment horizontal="center" vertical="center"/>
    </xf>
    <xf numFmtId="0" fontId="57" fillId="7" borderId="42" xfId="6" applyFont="1" applyFill="1" applyBorder="1" applyAlignment="1">
      <alignment horizontal="center" vertical="center"/>
    </xf>
    <xf numFmtId="0" fontId="57" fillId="7" borderId="43" xfId="6" applyFont="1" applyFill="1" applyBorder="1" applyAlignment="1">
      <alignment horizontal="center" vertical="center"/>
    </xf>
    <xf numFmtId="0" fontId="57" fillId="7" borderId="66" xfId="6" applyFont="1" applyFill="1" applyBorder="1" applyAlignment="1">
      <alignment horizontal="center" vertical="center"/>
    </xf>
    <xf numFmtId="0" fontId="57" fillId="7" borderId="54" xfId="6" applyFont="1" applyFill="1" applyBorder="1" applyAlignment="1">
      <alignment horizontal="center" vertical="center"/>
    </xf>
    <xf numFmtId="0" fontId="57" fillId="0" borderId="2" xfId="6" applyFont="1" applyBorder="1" applyAlignment="1">
      <alignment horizontal="center" vertical="center"/>
    </xf>
    <xf numFmtId="0" fontId="57" fillId="0" borderId="1" xfId="6" applyFont="1" applyBorder="1" applyAlignment="1">
      <alignment horizontal="center" vertical="center"/>
    </xf>
    <xf numFmtId="0" fontId="57" fillId="0" borderId="3" xfId="6" applyFont="1" applyBorder="1" applyAlignment="1">
      <alignment horizontal="center" vertical="center"/>
    </xf>
    <xf numFmtId="0" fontId="57" fillId="0" borderId="4" xfId="6" applyFont="1" applyBorder="1" applyAlignment="1">
      <alignment horizontal="center" vertical="center" wrapText="1"/>
    </xf>
    <xf numFmtId="0" fontId="57" fillId="0" borderId="2" xfId="6" applyFont="1" applyBorder="1" applyAlignment="1">
      <alignment horizontal="center" vertical="center" wrapText="1"/>
    </xf>
    <xf numFmtId="0" fontId="57" fillId="0" borderId="5" xfId="6" applyFont="1" applyBorder="1" applyAlignment="1">
      <alignment horizontal="center" vertical="center" wrapText="1"/>
    </xf>
    <xf numFmtId="0" fontId="87" fillId="0" borderId="33" xfId="6" applyFont="1" applyBorder="1" applyAlignment="1">
      <alignment horizontal="left" vertical="center" wrapText="1"/>
    </xf>
    <xf numFmtId="0" fontId="87" fillId="0" borderId="36" xfId="6" applyFont="1" applyBorder="1" applyAlignment="1">
      <alignment horizontal="left" vertical="center" wrapText="1"/>
    </xf>
    <xf numFmtId="0" fontId="87" fillId="0" borderId="192" xfId="6" applyFont="1" applyBorder="1" applyAlignment="1">
      <alignment horizontal="left" vertical="center" wrapText="1"/>
    </xf>
    <xf numFmtId="0" fontId="87" fillId="0" borderId="41" xfId="6" applyFont="1" applyBorder="1" applyAlignment="1">
      <alignment horizontal="left" vertical="center" wrapText="1"/>
    </xf>
    <xf numFmtId="0" fontId="85" fillId="0" borderId="13" xfId="6" applyFont="1" applyBorder="1" applyAlignment="1">
      <alignment horizontal="center" vertical="center" wrapText="1"/>
    </xf>
    <xf numFmtId="0" fontId="85" fillId="0" borderId="65" xfId="6" applyFont="1" applyBorder="1" applyAlignment="1">
      <alignment horizontal="center" vertical="center" wrapText="1"/>
    </xf>
    <xf numFmtId="0" fontId="92" fillId="0" borderId="17" xfId="20" applyFont="1" applyBorder="1" applyAlignment="1">
      <alignment horizontal="center" vertical="top" wrapText="1"/>
    </xf>
    <xf numFmtId="0" fontId="92" fillId="0" borderId="179" xfId="20" applyFont="1" applyBorder="1" applyAlignment="1">
      <alignment horizontal="center" vertical="top" wrapText="1"/>
    </xf>
    <xf numFmtId="0" fontId="92" fillId="0" borderId="4" xfId="6" applyFont="1" applyBorder="1" applyAlignment="1">
      <alignment horizontal="center" vertical="center" wrapText="1"/>
    </xf>
    <xf numFmtId="0" fontId="92" fillId="0" borderId="2" xfId="6" applyFont="1" applyBorder="1" applyAlignment="1">
      <alignment horizontal="center" vertical="center" wrapText="1"/>
    </xf>
    <xf numFmtId="0" fontId="92" fillId="0" borderId="5" xfId="6" applyFont="1" applyBorder="1" applyAlignment="1">
      <alignment horizontal="center" vertical="center" wrapText="1"/>
    </xf>
    <xf numFmtId="0" fontId="58" fillId="0" borderId="40" xfId="20" applyFont="1" applyBorder="1" applyAlignment="1">
      <alignment horizontal="center" vertical="center" wrapText="1"/>
    </xf>
    <xf numFmtId="0" fontId="58" fillId="0" borderId="39" xfId="20" applyFont="1" applyBorder="1" applyAlignment="1">
      <alignment horizontal="center" vertical="center" wrapText="1"/>
    </xf>
    <xf numFmtId="0" fontId="57" fillId="0" borderId="63" xfId="6" applyFont="1" applyBorder="1" applyAlignment="1">
      <alignment horizontal="center" vertical="center"/>
    </xf>
    <xf numFmtId="0" fontId="31" fillId="0" borderId="0" xfId="5" applyFont="1" applyAlignment="1">
      <alignment horizontal="right" vertical="center"/>
    </xf>
    <xf numFmtId="0" fontId="30" fillId="0" borderId="23" xfId="5" applyFont="1" applyBorder="1" applyAlignment="1">
      <alignment horizontal="center" vertical="center"/>
    </xf>
    <xf numFmtId="0" fontId="30" fillId="0" borderId="37" xfId="5" applyFont="1" applyBorder="1" applyAlignment="1">
      <alignment horizontal="center" vertical="center"/>
    </xf>
    <xf numFmtId="0" fontId="30" fillId="0" borderId="28" xfId="5" applyFont="1" applyBorder="1" applyAlignment="1">
      <alignment horizontal="center" vertical="center"/>
    </xf>
    <xf numFmtId="0" fontId="30" fillId="0" borderId="0" xfId="5" applyFont="1" applyAlignment="1">
      <alignment horizontal="center" vertical="center"/>
    </xf>
    <xf numFmtId="0" fontId="31" fillId="0" borderId="49" xfId="5" applyFont="1" applyBorder="1" applyAlignment="1">
      <alignment horizontal="center" vertical="center"/>
    </xf>
    <xf numFmtId="0" fontId="31" fillId="0" borderId="46" xfId="5" applyFont="1" applyBorder="1" applyAlignment="1">
      <alignment horizontal="center" vertical="center"/>
    </xf>
    <xf numFmtId="0" fontId="31" fillId="0" borderId="0" xfId="5" applyFont="1" applyAlignment="1">
      <alignment horizontal="left" vertical="center" wrapText="1"/>
    </xf>
    <xf numFmtId="0" fontId="74" fillId="0" borderId="0" xfId="5" applyFont="1" applyAlignment="1">
      <alignment horizontal="left" vertical="center"/>
    </xf>
    <xf numFmtId="0" fontId="31" fillId="0" borderId="37" xfId="5" applyFont="1" applyBorder="1" applyAlignment="1">
      <alignment horizontal="left" vertical="center" wrapText="1"/>
    </xf>
    <xf numFmtId="0" fontId="31" fillId="0" borderId="28" xfId="5" applyFont="1" applyBorder="1" applyAlignment="1">
      <alignment horizontal="left" vertical="center" wrapText="1"/>
    </xf>
    <xf numFmtId="0" fontId="31" fillId="0" borderId="44" xfId="5" applyFont="1" applyBorder="1" applyAlignment="1">
      <alignment horizontal="left" vertical="center" wrapText="1" indent="1"/>
    </xf>
    <xf numFmtId="0" fontId="31" fillId="0" borderId="36" xfId="5" applyFont="1" applyBorder="1" applyAlignment="1">
      <alignment horizontal="left" vertical="center" indent="1"/>
    </xf>
    <xf numFmtId="0" fontId="31" fillId="0" borderId="26" xfId="5" applyFont="1" applyBorder="1" applyAlignment="1">
      <alignment horizontal="left" vertical="center" wrapText="1"/>
    </xf>
    <xf numFmtId="0" fontId="31" fillId="0" borderId="36" xfId="5" applyFont="1" applyBorder="1" applyAlignment="1">
      <alignment horizontal="left" vertical="center" wrapText="1"/>
    </xf>
    <xf numFmtId="0" fontId="31" fillId="0" borderId="37" xfId="5" applyFont="1" applyBorder="1" applyAlignment="1">
      <alignment horizontal="left" vertical="center"/>
    </xf>
    <xf numFmtId="0" fontId="31" fillId="0" borderId="28" xfId="5" applyFont="1" applyBorder="1" applyAlignment="1">
      <alignment horizontal="left" vertical="center"/>
    </xf>
    <xf numFmtId="0" fontId="21" fillId="4" borderId="4" xfId="6" applyFont="1" applyFill="1" applyBorder="1" applyAlignment="1">
      <alignment horizontal="center"/>
    </xf>
    <xf numFmtId="0" fontId="21" fillId="4" borderId="2" xfId="6" applyFont="1" applyFill="1" applyBorder="1" applyAlignment="1">
      <alignment horizontal="center"/>
    </xf>
    <xf numFmtId="0" fontId="21" fillId="4" borderId="5" xfId="6" applyFont="1" applyFill="1" applyBorder="1" applyAlignment="1">
      <alignment horizontal="center"/>
    </xf>
    <xf numFmtId="0" fontId="2" fillId="0" borderId="44" xfId="6" applyBorder="1" applyAlignment="1">
      <alignment horizontal="center"/>
    </xf>
    <xf numFmtId="0" fontId="2" fillId="0" borderId="26" xfId="6" applyBorder="1" applyAlignment="1">
      <alignment horizontal="center"/>
    </xf>
    <xf numFmtId="0" fontId="2" fillId="0" borderId="36" xfId="6" applyBorder="1" applyAlignment="1">
      <alignment horizontal="center"/>
    </xf>
    <xf numFmtId="0" fontId="2" fillId="4" borderId="23" xfId="6" applyFill="1" applyBorder="1" applyAlignment="1">
      <alignment horizontal="center" vertical="center" shrinkToFit="1"/>
    </xf>
    <xf numFmtId="0" fontId="2" fillId="4" borderId="37" xfId="6" applyFill="1" applyBorder="1" applyAlignment="1">
      <alignment horizontal="center" vertical="center" shrinkToFit="1"/>
    </xf>
    <xf numFmtId="0" fontId="2" fillId="0" borderId="23" xfId="6" applyBorder="1" applyAlignment="1">
      <alignment horizontal="center" vertical="center" shrinkToFit="1"/>
    </xf>
    <xf numFmtId="0" fontId="2" fillId="0" borderId="37" xfId="6" applyBorder="1" applyAlignment="1">
      <alignment horizontal="center" vertical="center" shrinkToFit="1"/>
    </xf>
    <xf numFmtId="0" fontId="2" fillId="0" borderId="28" xfId="6" applyBorder="1" applyAlignment="1">
      <alignment horizontal="center" vertical="center" shrinkToFit="1"/>
    </xf>
    <xf numFmtId="0" fontId="2" fillId="0" borderId="50" xfId="6" applyBorder="1" applyAlignment="1">
      <alignment horizontal="center" vertical="center" shrinkToFit="1"/>
    </xf>
    <xf numFmtId="0" fontId="2" fillId="0" borderId="46" xfId="6" applyBorder="1" applyAlignment="1">
      <alignment horizontal="center" vertical="center" shrinkToFit="1"/>
    </xf>
    <xf numFmtId="0" fontId="2" fillId="0" borderId="53" xfId="6" applyBorder="1" applyAlignment="1">
      <alignment horizontal="center" vertical="center" shrinkToFit="1"/>
    </xf>
    <xf numFmtId="0" fontId="2" fillId="0" borderId="33" xfId="6" applyBorder="1" applyAlignment="1">
      <alignment horizontal="center" vertical="center" shrinkToFit="1"/>
    </xf>
    <xf numFmtId="0" fontId="2" fillId="0" borderId="44" xfId="6" applyBorder="1" applyAlignment="1">
      <alignment horizontal="center" vertical="center" shrinkToFit="1"/>
    </xf>
    <xf numFmtId="0" fontId="2" fillId="0" borderId="36" xfId="6" applyBorder="1" applyAlignment="1">
      <alignment horizontal="center" vertical="center" shrinkToFit="1"/>
    </xf>
    <xf numFmtId="0" fontId="18" fillId="0" borderId="23" xfId="6" applyFont="1" applyBorder="1" applyAlignment="1">
      <alignment horizontal="center" vertical="center" shrinkToFit="1"/>
    </xf>
    <xf numFmtId="0" fontId="18" fillId="0" borderId="37" xfId="6" applyFont="1" applyBorder="1" applyAlignment="1">
      <alignment horizontal="center" vertical="center" shrinkToFit="1"/>
    </xf>
    <xf numFmtId="0" fontId="18" fillId="0" borderId="28" xfId="6" applyFont="1" applyBorder="1" applyAlignment="1">
      <alignment horizontal="center" vertical="center" shrinkToFit="1"/>
    </xf>
    <xf numFmtId="0" fontId="2" fillId="0" borderId="49" xfId="6" applyBorder="1"/>
    <xf numFmtId="0" fontId="2" fillId="0" borderId="0" xfId="6" applyAlignment="1">
      <alignment shrinkToFit="1"/>
    </xf>
    <xf numFmtId="0" fontId="22" fillId="0" borderId="49" xfId="6" applyFont="1" applyBorder="1"/>
    <xf numFmtId="0" fontId="2" fillId="0" borderId="0" xfId="6" applyAlignment="1">
      <alignment horizontal="center"/>
    </xf>
    <xf numFmtId="0" fontId="2" fillId="0" borderId="20" xfId="6" applyBorder="1" applyAlignment="1">
      <alignment horizontal="center"/>
    </xf>
    <xf numFmtId="0" fontId="2" fillId="0" borderId="0" xfId="6"/>
    <xf numFmtId="0" fontId="8" fillId="0" borderId="19" xfId="6" applyFont="1" applyBorder="1" applyAlignment="1">
      <alignment horizontal="left" vertical="center" wrapText="1"/>
    </xf>
    <xf numFmtId="0" fontId="8" fillId="0" borderId="0" xfId="6" applyFont="1" applyAlignment="1">
      <alignment horizontal="left" vertical="center" wrapText="1"/>
    </xf>
    <xf numFmtId="0" fontId="8" fillId="0" borderId="63" xfId="6" applyFont="1" applyBorder="1" applyAlignment="1">
      <alignment horizontal="left" vertical="center" wrapText="1"/>
    </xf>
    <xf numFmtId="0" fontId="8" fillId="0" borderId="71" xfId="6" applyFont="1" applyBorder="1" applyAlignment="1">
      <alignment horizontal="left" vertical="center" wrapText="1"/>
    </xf>
    <xf numFmtId="0" fontId="8" fillId="0" borderId="42" xfId="6" applyFont="1" applyBorder="1" applyAlignment="1">
      <alignment horizontal="left" vertical="center" wrapText="1"/>
    </xf>
    <xf numFmtId="0" fontId="8" fillId="0" borderId="43" xfId="6" applyFont="1" applyBorder="1" applyAlignment="1">
      <alignment horizontal="left" vertical="center" wrapText="1"/>
    </xf>
    <xf numFmtId="0" fontId="2" fillId="0" borderId="8" xfId="6" applyBorder="1"/>
    <xf numFmtId="0" fontId="2" fillId="0" borderId="9" xfId="6" applyBorder="1"/>
    <xf numFmtId="0" fontId="2" fillId="0" borderId="70" xfId="6" applyBorder="1"/>
    <xf numFmtId="0" fontId="2" fillId="0" borderId="19" xfId="6" applyBorder="1" applyAlignment="1">
      <alignment horizontal="left"/>
    </xf>
    <xf numFmtId="0" fontId="2" fillId="0" borderId="0" xfId="6" applyAlignment="1">
      <alignment horizontal="left"/>
    </xf>
    <xf numFmtId="0" fontId="2" fillId="0" borderId="20" xfId="6" applyBorder="1" applyAlignment="1">
      <alignment horizontal="left"/>
    </xf>
    <xf numFmtId="0" fontId="2" fillId="5" borderId="4" xfId="6" applyFill="1" applyBorder="1" applyAlignment="1">
      <alignment horizontal="center" shrinkToFit="1"/>
    </xf>
    <xf numFmtId="0" fontId="2" fillId="5" borderId="2" xfId="6" applyFill="1" applyBorder="1" applyAlignment="1">
      <alignment horizontal="center" shrinkToFit="1"/>
    </xf>
    <xf numFmtId="0" fontId="2" fillId="0" borderId="19" xfId="6" applyBorder="1"/>
    <xf numFmtId="0" fontId="2" fillId="0" borderId="0" xfId="6" applyAlignment="1">
      <alignment horizontal="left" shrinkToFit="1"/>
    </xf>
    <xf numFmtId="0" fontId="2" fillId="0" borderId="27" xfId="6" applyBorder="1" applyAlignment="1">
      <alignment horizontal="center"/>
    </xf>
    <xf numFmtId="0" fontId="2" fillId="0" borderId="34" xfId="6" applyBorder="1" applyAlignment="1">
      <alignment horizontal="center"/>
    </xf>
    <xf numFmtId="0" fontId="2" fillId="0" borderId="51" xfId="6" applyBorder="1" applyAlignment="1">
      <alignment horizontal="center"/>
    </xf>
    <xf numFmtId="0" fontId="2" fillId="0" borderId="75" xfId="6" applyBorder="1" applyAlignment="1">
      <alignment horizontal="center"/>
    </xf>
    <xf numFmtId="0" fontId="23" fillId="0" borderId="0" xfId="6" applyFont="1"/>
    <xf numFmtId="0" fontId="2" fillId="0" borderId="76" xfId="6" applyBorder="1" applyAlignment="1">
      <alignment horizontal="center"/>
    </xf>
    <xf numFmtId="0" fontId="2" fillId="0" borderId="19" xfId="6" applyBorder="1" applyAlignment="1">
      <alignment horizontal="center" shrinkToFit="1"/>
    </xf>
    <xf numFmtId="0" fontId="2" fillId="0" borderId="0" xfId="6" applyAlignment="1">
      <alignment horizontal="center" shrinkToFit="1"/>
    </xf>
    <xf numFmtId="0" fontId="2" fillId="0" borderId="20" xfId="6" applyBorder="1" applyAlignment="1">
      <alignment horizontal="center" shrinkToFit="1"/>
    </xf>
    <xf numFmtId="179" fontId="2" fillId="5" borderId="4" xfId="6" applyNumberFormat="1" applyFill="1" applyBorder="1" applyAlignment="1">
      <alignment horizontal="center"/>
    </xf>
    <xf numFmtId="179" fontId="2" fillId="5" borderId="5" xfId="6" applyNumberFormat="1" applyFill="1" applyBorder="1" applyAlignment="1">
      <alignment horizontal="center"/>
    </xf>
    <xf numFmtId="180" fontId="2" fillId="5" borderId="4" xfId="6" applyNumberFormat="1" applyFill="1" applyBorder="1" applyAlignment="1">
      <alignment horizontal="center" shrinkToFit="1"/>
    </xf>
    <xf numFmtId="180" fontId="2" fillId="5" borderId="2" xfId="6" applyNumberFormat="1" applyFill="1" applyBorder="1" applyAlignment="1">
      <alignment horizontal="center" shrinkToFit="1"/>
    </xf>
    <xf numFmtId="0" fontId="50" fillId="3" borderId="22" xfId="16" applyFont="1" applyFill="1" applyBorder="1" applyAlignment="1">
      <alignment horizontal="center" vertical="center"/>
    </xf>
    <xf numFmtId="0" fontId="50" fillId="3" borderId="23" xfId="16" applyFont="1" applyFill="1" applyBorder="1" applyAlignment="1">
      <alignment horizontal="center" vertical="center"/>
    </xf>
    <xf numFmtId="58" fontId="50" fillId="3" borderId="174" xfId="16" applyNumberFormat="1" applyFont="1" applyFill="1" applyBorder="1" applyAlignment="1">
      <alignment horizontal="center" vertical="center"/>
    </xf>
    <xf numFmtId="0" fontId="50" fillId="3" borderId="38" xfId="16" applyFont="1" applyFill="1" applyBorder="1" applyAlignment="1">
      <alignment horizontal="center" vertical="center"/>
    </xf>
    <xf numFmtId="58" fontId="50" fillId="3" borderId="23" xfId="16" applyNumberFormat="1" applyFont="1" applyFill="1" applyBorder="1" applyAlignment="1">
      <alignment horizontal="center" vertical="center"/>
    </xf>
    <xf numFmtId="0" fontId="50" fillId="3" borderId="28" xfId="16" applyFont="1" applyFill="1" applyBorder="1" applyAlignment="1">
      <alignment horizontal="center" vertical="center"/>
    </xf>
    <xf numFmtId="58" fontId="50" fillId="3" borderId="22" xfId="16" applyNumberFormat="1" applyFont="1" applyFill="1" applyBorder="1" applyAlignment="1">
      <alignment horizontal="center" vertical="center"/>
    </xf>
    <xf numFmtId="58" fontId="50" fillId="3" borderId="28" xfId="16" applyNumberFormat="1" applyFont="1" applyFill="1" applyBorder="1" applyAlignment="1">
      <alignment horizontal="center" vertical="center"/>
    </xf>
    <xf numFmtId="0" fontId="50" fillId="3" borderId="37" xfId="16" applyFont="1" applyFill="1" applyBorder="1" applyAlignment="1">
      <alignment horizontal="center" vertical="center"/>
    </xf>
    <xf numFmtId="58" fontId="50" fillId="3" borderId="38" xfId="16" applyNumberFormat="1" applyFont="1" applyFill="1" applyBorder="1" applyAlignment="1">
      <alignment horizontal="center" vertical="center"/>
    </xf>
    <xf numFmtId="58" fontId="50" fillId="3" borderId="50" xfId="16" applyNumberFormat="1" applyFont="1" applyFill="1" applyBorder="1" applyAlignment="1">
      <alignment horizontal="center" vertical="center"/>
    </xf>
    <xf numFmtId="0" fontId="50" fillId="3" borderId="46" xfId="16" applyFont="1" applyFill="1" applyBorder="1" applyAlignment="1">
      <alignment horizontal="center" vertical="center"/>
    </xf>
    <xf numFmtId="0" fontId="50" fillId="3" borderId="174" xfId="16" applyFont="1" applyFill="1" applyBorder="1" applyAlignment="1">
      <alignment horizontal="center" vertical="center"/>
    </xf>
    <xf numFmtId="0" fontId="50" fillId="3" borderId="66" xfId="16" applyFont="1" applyFill="1" applyBorder="1" applyAlignment="1">
      <alignment horizontal="center" vertical="center"/>
    </xf>
    <xf numFmtId="0" fontId="50" fillId="3" borderId="54" xfId="16" applyFont="1" applyFill="1" applyBorder="1" applyAlignment="1">
      <alignment horizontal="center" vertical="center"/>
    </xf>
    <xf numFmtId="0" fontId="50" fillId="3" borderId="30" xfId="16" applyFont="1" applyFill="1" applyBorder="1" applyAlignment="1">
      <alignment horizontal="center" vertical="center"/>
    </xf>
    <xf numFmtId="0" fontId="50" fillId="3" borderId="29" xfId="16" applyFont="1" applyFill="1" applyBorder="1" applyAlignment="1">
      <alignment horizontal="center" vertical="center"/>
    </xf>
    <xf numFmtId="0" fontId="50" fillId="3" borderId="50" xfId="16" applyFont="1" applyFill="1" applyBorder="1" applyAlignment="1">
      <alignment horizontal="center" vertical="center" wrapText="1"/>
    </xf>
    <xf numFmtId="0" fontId="50" fillId="3" borderId="46" xfId="16" applyFont="1" applyFill="1" applyBorder="1" applyAlignment="1">
      <alignment horizontal="center" vertical="center" wrapText="1"/>
    </xf>
    <xf numFmtId="0" fontId="50" fillId="3" borderId="21" xfId="16" applyFont="1" applyFill="1" applyBorder="1" applyAlignment="1">
      <alignment horizontal="center" vertical="center" wrapText="1"/>
    </xf>
    <xf numFmtId="0" fontId="50" fillId="3" borderId="20" xfId="16" applyFont="1" applyFill="1" applyBorder="1" applyAlignment="1">
      <alignment horizontal="center" vertical="center" wrapText="1"/>
    </xf>
    <xf numFmtId="0" fontId="50" fillId="3" borderId="53" xfId="16" applyFont="1" applyFill="1" applyBorder="1" applyAlignment="1">
      <alignment horizontal="center" vertical="center" wrapText="1"/>
    </xf>
    <xf numFmtId="0" fontId="50" fillId="3" borderId="33" xfId="16" applyFont="1" applyFill="1" applyBorder="1" applyAlignment="1">
      <alignment horizontal="center" vertical="center" wrapText="1"/>
    </xf>
    <xf numFmtId="0" fontId="50" fillId="3" borderId="50" xfId="16" applyFont="1" applyFill="1" applyBorder="1" applyAlignment="1">
      <alignment horizontal="right" vertical="center"/>
    </xf>
    <xf numFmtId="0" fontId="50" fillId="3" borderId="46" xfId="16" applyFont="1" applyFill="1" applyBorder="1" applyAlignment="1">
      <alignment horizontal="right" vertical="center"/>
    </xf>
    <xf numFmtId="0" fontId="50" fillId="3" borderId="21" xfId="16" applyFont="1" applyFill="1" applyBorder="1" applyAlignment="1">
      <alignment horizontal="right" vertical="center"/>
    </xf>
    <xf numFmtId="0" fontId="50" fillId="3" borderId="20" xfId="16" applyFont="1" applyFill="1" applyBorder="1" applyAlignment="1">
      <alignment horizontal="right" vertical="center"/>
    </xf>
    <xf numFmtId="0" fontId="50" fillId="3" borderId="53" xfId="16" applyFont="1" applyFill="1" applyBorder="1" applyAlignment="1">
      <alignment horizontal="right" vertical="center"/>
    </xf>
    <xf numFmtId="0" fontId="50" fillId="3" borderId="33" xfId="16" applyFont="1" applyFill="1" applyBorder="1" applyAlignment="1">
      <alignment horizontal="right" vertical="center"/>
    </xf>
    <xf numFmtId="0" fontId="50" fillId="3" borderId="49" xfId="16" applyFont="1" applyFill="1" applyBorder="1" applyAlignment="1">
      <alignment horizontal="center" vertical="center" wrapText="1"/>
    </xf>
    <xf numFmtId="0" fontId="50" fillId="3" borderId="0" xfId="16" applyFont="1" applyFill="1" applyAlignment="1">
      <alignment horizontal="center" vertical="center" wrapText="1"/>
    </xf>
    <xf numFmtId="0" fontId="50" fillId="3" borderId="32" xfId="16" applyFont="1" applyFill="1" applyBorder="1" applyAlignment="1">
      <alignment horizontal="center" vertical="center" wrapText="1"/>
    </xf>
    <xf numFmtId="9" fontId="50" fillId="3" borderId="22" xfId="16" applyNumberFormat="1" applyFont="1" applyFill="1" applyBorder="1" applyAlignment="1">
      <alignment horizontal="right" vertical="center"/>
    </xf>
    <xf numFmtId="0" fontId="50" fillId="3" borderId="14" xfId="16" applyFont="1" applyFill="1" applyBorder="1" applyAlignment="1">
      <alignment horizontal="center" vertical="center" wrapText="1"/>
    </xf>
    <xf numFmtId="0" fontId="50" fillId="3" borderId="16" xfId="16" applyFont="1" applyFill="1" applyBorder="1" applyAlignment="1">
      <alignment horizontal="center" vertical="center"/>
    </xf>
    <xf numFmtId="0" fontId="31" fillId="3" borderId="0" xfId="16" applyFont="1" applyFill="1">
      <alignment vertical="center"/>
    </xf>
    <xf numFmtId="0" fontId="72" fillId="3" borderId="22" xfId="16" applyFont="1" applyFill="1" applyBorder="1" applyAlignment="1">
      <alignment horizontal="center" vertical="center" wrapText="1"/>
    </xf>
    <xf numFmtId="0" fontId="72" fillId="3" borderId="0" xfId="16" applyFont="1" applyFill="1" applyAlignment="1">
      <alignment horizontal="center" vertical="center" wrapText="1"/>
    </xf>
    <xf numFmtId="0" fontId="72" fillId="3" borderId="0" xfId="16" applyFont="1" applyFill="1" applyAlignment="1">
      <alignment horizontal="center" vertical="center"/>
    </xf>
    <xf numFmtId="0" fontId="72" fillId="3" borderId="22" xfId="16" applyFont="1" applyFill="1" applyBorder="1" applyAlignment="1">
      <alignment horizontal="left" vertical="center"/>
    </xf>
    <xf numFmtId="0" fontId="50" fillId="3" borderId="4" xfId="16" applyFont="1" applyFill="1" applyBorder="1" applyAlignment="1">
      <alignment horizontal="center" vertical="center"/>
    </xf>
    <xf numFmtId="0" fontId="50" fillId="3" borderId="2" xfId="16" applyFont="1" applyFill="1" applyBorder="1" applyAlignment="1">
      <alignment horizontal="center" vertical="center"/>
    </xf>
    <xf numFmtId="0" fontId="50" fillId="3" borderId="5" xfId="16" applyFont="1" applyFill="1" applyBorder="1" applyAlignment="1">
      <alignment horizontal="center" vertical="center"/>
    </xf>
    <xf numFmtId="0" fontId="54" fillId="3" borderId="0" xfId="16" applyFont="1" applyFill="1" applyAlignment="1">
      <alignment horizontal="left" vertical="center" wrapText="1"/>
    </xf>
    <xf numFmtId="58" fontId="50" fillId="3" borderId="177" xfId="16" applyNumberFormat="1" applyFont="1" applyFill="1" applyBorder="1" applyAlignment="1">
      <alignment horizontal="center" vertical="center"/>
    </xf>
    <xf numFmtId="0" fontId="50" fillId="3" borderId="175" xfId="16" applyFont="1" applyFill="1" applyBorder="1" applyAlignment="1">
      <alignment horizontal="center" vertical="center"/>
    </xf>
    <xf numFmtId="0" fontId="30" fillId="0" borderId="0" xfId="0" applyFont="1" applyAlignment="1">
      <alignment horizontal="left"/>
    </xf>
    <xf numFmtId="0" fontId="32" fillId="0" borderId="0" xfId="0" applyFont="1" applyAlignment="1">
      <alignment horizontal="center" vertical="center" shrinkToFit="1"/>
    </xf>
    <xf numFmtId="0" fontId="32" fillId="0" borderId="0" xfId="0" applyFont="1" applyAlignment="1">
      <alignment horizontal="distributed" vertical="center"/>
    </xf>
    <xf numFmtId="0" fontId="31" fillId="0" borderId="23" xfId="0" applyFont="1" applyBorder="1" applyAlignment="1">
      <alignment horizontal="distributed"/>
    </xf>
    <xf numFmtId="0" fontId="31" fillId="0" borderId="28" xfId="0" applyFont="1" applyBorder="1" applyAlignment="1">
      <alignment horizontal="distributed"/>
    </xf>
    <xf numFmtId="0" fontId="31" fillId="0" borderId="23" xfId="0" applyFont="1" applyBorder="1" applyAlignment="1">
      <alignment horizontal="center"/>
    </xf>
    <xf numFmtId="0" fontId="31" fillId="0" borderId="37" xfId="0" applyFont="1" applyBorder="1" applyAlignment="1">
      <alignment horizontal="center"/>
    </xf>
    <xf numFmtId="0" fontId="31" fillId="0" borderId="28" xfId="0" applyFont="1" applyBorder="1" applyAlignment="1">
      <alignment horizontal="center"/>
    </xf>
    <xf numFmtId="0" fontId="31" fillId="0" borderId="95" xfId="0" applyFont="1" applyBorder="1" applyAlignment="1">
      <alignment horizontal="center"/>
    </xf>
    <xf numFmtId="0" fontId="31" fillId="0" borderId="26" xfId="0" applyFont="1" applyBorder="1" applyAlignment="1">
      <alignment horizontal="distributed" vertical="center"/>
    </xf>
    <xf numFmtId="0" fontId="31" fillId="0" borderId="21" xfId="0" applyFont="1" applyBorder="1" applyAlignment="1">
      <alignment horizontal="center" vertical="center"/>
    </xf>
    <xf numFmtId="0" fontId="31" fillId="0" borderId="0" xfId="0" applyFont="1" applyAlignment="1">
      <alignment horizontal="center" vertical="center"/>
    </xf>
    <xf numFmtId="0" fontId="31" fillId="0" borderId="20" xfId="0" applyFont="1" applyBorder="1" applyAlignment="1">
      <alignment horizontal="center" vertical="center"/>
    </xf>
    <xf numFmtId="0" fontId="31" fillId="0" borderId="44" xfId="0" applyFont="1" applyBorder="1" applyAlignment="1">
      <alignment horizontal="distributed" vertical="center"/>
    </xf>
    <xf numFmtId="0" fontId="31" fillId="0" borderId="36" xfId="0" applyFont="1" applyBorder="1" applyAlignment="1">
      <alignment horizontal="distributed" vertical="center"/>
    </xf>
    <xf numFmtId="0" fontId="31" fillId="0" borderId="0" xfId="0" applyFont="1" applyAlignment="1">
      <alignment horizontal="center"/>
    </xf>
    <xf numFmtId="0" fontId="31" fillId="0" borderId="50" xfId="0" applyFont="1" applyBorder="1" applyAlignment="1">
      <alignment horizontal="left" vertical="top" wrapText="1"/>
    </xf>
    <xf numFmtId="0" fontId="31" fillId="0" borderId="49" xfId="0" applyFont="1" applyBorder="1" applyAlignment="1">
      <alignment horizontal="left" vertical="top"/>
    </xf>
    <xf numFmtId="0" fontId="31" fillId="0" borderId="46" xfId="0" applyFont="1" applyBorder="1" applyAlignment="1">
      <alignment horizontal="left" vertical="top"/>
    </xf>
    <xf numFmtId="0" fontId="31" fillId="0" borderId="53" xfId="0" applyFont="1" applyBorder="1" applyAlignment="1">
      <alignment horizontal="left" vertical="top"/>
    </xf>
    <xf numFmtId="0" fontId="31" fillId="0" borderId="32" xfId="0" applyFont="1" applyBorder="1" applyAlignment="1">
      <alignment horizontal="left" vertical="top"/>
    </xf>
    <xf numFmtId="0" fontId="31" fillId="0" borderId="33" xfId="0" applyFont="1" applyBorder="1" applyAlignment="1">
      <alignment horizontal="left" vertical="top"/>
    </xf>
    <xf numFmtId="0" fontId="31" fillId="0" borderId="96" xfId="0" applyFont="1" applyBorder="1" applyAlignment="1">
      <alignment horizontal="center"/>
    </xf>
    <xf numFmtId="0" fontId="31" fillId="0" borderId="97" xfId="0" applyFont="1" applyBorder="1" applyAlignment="1">
      <alignment horizontal="center"/>
    </xf>
    <xf numFmtId="0" fontId="31" fillId="0" borderId="98" xfId="0" applyFont="1" applyBorder="1" applyAlignment="1">
      <alignment horizontal="center"/>
    </xf>
    <xf numFmtId="0" fontId="31" fillId="0" borderId="99" xfId="0" applyFont="1" applyBorder="1" applyAlignment="1">
      <alignment horizontal="center"/>
    </xf>
    <xf numFmtId="0" fontId="31" fillId="0" borderId="100" xfId="0" applyFont="1" applyBorder="1" applyAlignment="1">
      <alignment horizontal="center"/>
    </xf>
    <xf numFmtId="0" fontId="31" fillId="0" borderId="101" xfId="0" applyFont="1" applyBorder="1" applyAlignment="1">
      <alignment horizontal="center"/>
    </xf>
    <xf numFmtId="0" fontId="31" fillId="0" borderId="102" xfId="0" applyFont="1" applyBorder="1" applyAlignment="1">
      <alignment horizontal="center"/>
    </xf>
    <xf numFmtId="0" fontId="31" fillId="0" borderId="103" xfId="0" applyFont="1" applyBorder="1" applyAlignment="1">
      <alignment horizontal="center"/>
    </xf>
    <xf numFmtId="0" fontId="31" fillId="0" borderId="104" xfId="0" applyFont="1" applyBorder="1" applyAlignment="1">
      <alignment horizontal="center"/>
    </xf>
    <xf numFmtId="0" fontId="31" fillId="0" borderId="105" xfId="0" applyFont="1" applyBorder="1" applyAlignment="1">
      <alignment horizontal="center"/>
    </xf>
    <xf numFmtId="0" fontId="31" fillId="0" borderId="106" xfId="0" applyFont="1" applyBorder="1" applyAlignment="1">
      <alignment horizontal="center"/>
    </xf>
    <xf numFmtId="0" fontId="31" fillId="0" borderId="50" xfId="0" applyFont="1" applyBorder="1" applyAlignment="1">
      <alignment horizontal="center"/>
    </xf>
    <xf numFmtId="0" fontId="31" fillId="0" borderId="49" xfId="0" applyFont="1" applyBorder="1" applyAlignment="1">
      <alignment horizontal="center"/>
    </xf>
    <xf numFmtId="0" fontId="31" fillId="0" borderId="46" xfId="0" applyFont="1" applyBorder="1" applyAlignment="1">
      <alignment horizontal="center"/>
    </xf>
    <xf numFmtId="0" fontId="31" fillId="0" borderId="21" xfId="0" applyFont="1" applyBorder="1" applyAlignment="1">
      <alignment horizontal="center"/>
    </xf>
    <xf numFmtId="0" fontId="31" fillId="0" borderId="20" xfId="0" applyFont="1" applyBorder="1" applyAlignment="1">
      <alignment horizontal="center"/>
    </xf>
    <xf numFmtId="0" fontId="31" fillId="0" borderId="53"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0" fontId="31" fillId="0" borderId="50" xfId="0" applyFont="1" applyBorder="1" applyAlignment="1">
      <alignment horizontal="left" vertical="top"/>
    </xf>
    <xf numFmtId="0" fontId="31" fillId="0" borderId="21" xfId="0" applyFont="1" applyBorder="1" applyAlignment="1">
      <alignment horizontal="left" vertical="top"/>
    </xf>
    <xf numFmtId="0" fontId="31" fillId="0" borderId="0" xfId="0" applyFont="1" applyAlignment="1">
      <alignment horizontal="left" vertical="top"/>
    </xf>
    <xf numFmtId="0" fontId="31" fillId="0" borderId="20" xfId="0" applyFont="1" applyBorder="1" applyAlignment="1">
      <alignment horizontal="left" vertical="top"/>
    </xf>
    <xf numFmtId="0" fontId="33" fillId="0" borderId="49" xfId="0" applyFont="1" applyBorder="1" applyAlignment="1">
      <alignment horizontal="left"/>
    </xf>
    <xf numFmtId="49" fontId="7" fillId="0" borderId="0" xfId="0" applyNumberFormat="1" applyFont="1" applyAlignment="1">
      <alignment horizontal="left" vertical="top" wrapText="1"/>
    </xf>
    <xf numFmtId="49" fontId="6" fillId="0" borderId="193" xfId="0" applyNumberFormat="1" applyFont="1" applyBorder="1" applyAlignment="1">
      <alignment horizontal="center" vertical="center"/>
    </xf>
    <xf numFmtId="49" fontId="6" fillId="0" borderId="189" xfId="0" applyNumberFormat="1" applyFont="1" applyBorder="1" applyAlignment="1">
      <alignment horizontal="center" vertical="center" shrinkToFit="1"/>
    </xf>
    <xf numFmtId="49" fontId="6" fillId="0" borderId="75" xfId="0" applyNumberFormat="1" applyFont="1" applyBorder="1" applyAlignment="1">
      <alignment horizontal="left" vertical="center"/>
    </xf>
    <xf numFmtId="49" fontId="6" fillId="0" borderId="77" xfId="0" applyNumberFormat="1" applyFont="1" applyBorder="1" applyAlignment="1">
      <alignment horizontal="center" vertical="center"/>
    </xf>
    <xf numFmtId="49" fontId="6" fillId="0" borderId="29" xfId="0" applyNumberFormat="1" applyFont="1" applyBorder="1" applyAlignment="1">
      <alignment horizontal="left" vertical="center" shrinkToFit="1"/>
    </xf>
    <xf numFmtId="49" fontId="6" fillId="0" borderId="23" xfId="0" applyNumberFormat="1" applyFont="1" applyBorder="1" applyAlignment="1">
      <alignment horizontal="left" vertical="center" shrinkToFit="1"/>
    </xf>
    <xf numFmtId="49" fontId="6" fillId="0" borderId="47" xfId="0" applyNumberFormat="1" applyFont="1" applyBorder="1" applyAlignment="1">
      <alignment horizontal="center" vertical="center"/>
    </xf>
    <xf numFmtId="49" fontId="6" fillId="0" borderId="76" xfId="0" applyNumberFormat="1" applyFont="1" applyBorder="1" applyAlignment="1">
      <alignment horizontal="left" vertical="center"/>
    </xf>
    <xf numFmtId="49" fontId="35"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188" xfId="0" applyNumberFormat="1" applyFont="1" applyBorder="1" applyAlignment="1">
      <alignment horizontal="center" vertical="center"/>
    </xf>
    <xf numFmtId="49" fontId="6" fillId="0" borderId="179" xfId="0" applyNumberFormat="1" applyFont="1" applyBorder="1" applyAlignment="1">
      <alignment vertical="center" shrinkToFit="1"/>
    </xf>
    <xf numFmtId="49" fontId="6" fillId="0" borderId="75" xfId="0" applyNumberFormat="1" applyFont="1" applyBorder="1" applyAlignment="1">
      <alignment horizontal="center" vertical="center"/>
    </xf>
    <xf numFmtId="49" fontId="38" fillId="0" borderId="0" xfId="0" applyNumberFormat="1" applyFont="1" applyAlignment="1">
      <alignment horizontal="center" vertical="center"/>
    </xf>
    <xf numFmtId="49" fontId="11" fillId="0" borderId="0" xfId="0" applyNumberFormat="1" applyFont="1" applyAlignment="1">
      <alignment horizontal="left" vertical="center"/>
    </xf>
    <xf numFmtId="49" fontId="11" fillId="0" borderId="63" xfId="0" applyNumberFormat="1" applyFont="1" applyBorder="1" applyAlignment="1">
      <alignment horizontal="left"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49" fontId="10" fillId="0" borderId="35" xfId="0" applyNumberFormat="1" applyFont="1" applyBorder="1" applyAlignment="1">
      <alignment horizontal="left" vertical="center" wrapText="1"/>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70" xfId="0" applyNumberFormat="1" applyFont="1" applyBorder="1" applyAlignment="1">
      <alignment horizontal="center" vertical="center"/>
    </xf>
    <xf numFmtId="49" fontId="10" fillId="0" borderId="71"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8"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49" fontId="9" fillId="0" borderId="17" xfId="0" applyNumberFormat="1" applyFont="1" applyBorder="1" applyAlignment="1">
      <alignment horizontal="left" vertical="center" wrapText="1"/>
    </xf>
    <xf numFmtId="49" fontId="9" fillId="0" borderId="1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30" xfId="0" applyNumberFormat="1" applyFont="1" applyBorder="1" applyAlignment="1">
      <alignment horizontal="left" vertical="center" wrapText="1"/>
    </xf>
    <xf numFmtId="49" fontId="9" fillId="0" borderId="22"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110" xfId="0"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vertical="center" wrapText="1"/>
    </xf>
    <xf numFmtId="49" fontId="10" fillId="0" borderId="110" xfId="0" applyNumberFormat="1" applyFont="1" applyBorder="1" applyAlignment="1">
      <alignment horizontal="center" vertical="center"/>
    </xf>
    <xf numFmtId="49" fontId="9" fillId="0" borderId="40"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49" fontId="9" fillId="0" borderId="65" xfId="0" applyNumberFormat="1" applyFont="1" applyBorder="1" applyAlignment="1">
      <alignment horizontal="left" vertical="center" wrapText="1"/>
    </xf>
    <xf numFmtId="49" fontId="10" fillId="0" borderId="111" xfId="0" applyNumberFormat="1" applyFont="1" applyBorder="1" applyAlignment="1">
      <alignment horizontal="center" vertical="center"/>
    </xf>
    <xf numFmtId="49" fontId="10" fillId="0" borderId="9" xfId="0" applyNumberFormat="1" applyFont="1" applyBorder="1" applyAlignment="1">
      <alignment horizontal="left" vertical="center" wrapText="1"/>
    </xf>
    <xf numFmtId="49" fontId="10" fillId="0" borderId="0" xfId="0" applyNumberFormat="1" applyFont="1" applyAlignment="1">
      <alignment horizontal="left" vertical="center" wrapText="1"/>
    </xf>
  </cellXfs>
  <cellStyles count="21">
    <cellStyle name="パーセント 2" xfId="4" xr:uid="{00000000-0005-0000-0000-000000000000}"/>
    <cellStyle name="ハイパーリンク" xfId="8" builtinId="8"/>
    <cellStyle name="桁区切り 2" xfId="12" xr:uid="{00000000-0005-0000-0000-000003000000}"/>
    <cellStyle name="標準" xfId="0" builtinId="0"/>
    <cellStyle name="標準 10" xfId="7" xr:uid="{00000000-0005-0000-0000-000005000000}"/>
    <cellStyle name="標準 10 2" xfId="10" xr:uid="{00000000-0005-0000-0000-000006000000}"/>
    <cellStyle name="標準 15" xfId="20" xr:uid="{C4BD8E1C-52F7-462C-9BDA-7524538F6A5F}"/>
    <cellStyle name="標準 2" xfId="1" xr:uid="{00000000-0005-0000-0000-000007000000}"/>
    <cellStyle name="標準 2 2" xfId="6" xr:uid="{00000000-0005-0000-0000-000008000000}"/>
    <cellStyle name="標準 2 2 2" xfId="15" xr:uid="{6A2996CC-BB3C-44AB-B751-A636CEBBB435}"/>
    <cellStyle name="標準 2 3" xfId="11" xr:uid="{00000000-0005-0000-0000-000009000000}"/>
    <cellStyle name="標準 2 4" xfId="13" xr:uid="{00000000-0005-0000-0000-00000A000000}"/>
    <cellStyle name="標準 3" xfId="3" xr:uid="{00000000-0005-0000-0000-00000B000000}"/>
    <cellStyle name="標準 3 2" xfId="5" xr:uid="{00000000-0005-0000-0000-00000C000000}"/>
    <cellStyle name="標準 4 2" xfId="14" xr:uid="{00000000-0005-0000-0000-00000D000000}"/>
    <cellStyle name="標準 4 2 2" xfId="16" xr:uid="{70DC83C1-0C4C-42DA-BD40-374F8062C300}"/>
    <cellStyle name="標準_③-２加算様式（就労）" xfId="2" xr:uid="{00000000-0005-0000-0000-00000F000000}"/>
    <cellStyle name="標準_kyotaku_shinnsei" xfId="19" xr:uid="{2EC0CDE8-4314-4F7A-B7DA-229DF5AF3062}"/>
    <cellStyle name="標準_総括表を変更しました（６／２３）" xfId="9" xr:uid="{00000000-0005-0000-0000-000010000000}"/>
    <cellStyle name="標準_第１号様式・付表" xfId="17" xr:uid="{33B74690-FD2A-45D1-8134-6497481E5BEF}"/>
    <cellStyle name="標準_付表　訪問介護　修正版_第一号様式 2" xfId="18" xr:uid="{84705B7C-DDBA-45E9-9E1E-FA724C5E2F9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85725</xdr:colOff>
      <xdr:row>14</xdr:row>
      <xdr:rowOff>57150</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09F7334D-C1E4-4B6F-B28D-1B93819268DE}"/>
            </a:ext>
          </a:extLst>
        </xdr:cNvPr>
        <xdr:cNvSpPr/>
      </xdr:nvSpPr>
      <xdr:spPr bwMode="auto">
        <a:xfrm>
          <a:off x="209550" y="2459355"/>
          <a:ext cx="291465"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25B7929E-375E-4B08-A3EF-FAC5C8AEDC15}"/>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16FB1895-C2EB-459C-B013-27CA844316BA}"/>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0C1F7565-07A9-4C77-909D-51382B751247}"/>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CB7B2978-1A18-48F5-8E9E-37E94F9B31DA}"/>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F431F58D-6258-4E12-BF2D-6BC3223D97F6}"/>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7ADFC4BC-7023-4D76-9A9C-DCE723351D43}"/>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827EFE64-E248-4D42-A0EB-FD4E96E9B360}"/>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9A9713FE-4FEC-4500-8039-02F30AF50A6C}"/>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2C0757C7-F30F-437F-9BEB-238E90AB494A}"/>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4" name="Line 1">
          <a:extLst>
            <a:ext uri="{FF2B5EF4-FFF2-40B4-BE49-F238E27FC236}">
              <a16:creationId xmlns:a16="http://schemas.microsoft.com/office/drawing/2014/main" id="{5908EC3E-C806-4C68-8A8C-0D282654B805}"/>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5" name="Line 2">
          <a:extLst>
            <a:ext uri="{FF2B5EF4-FFF2-40B4-BE49-F238E27FC236}">
              <a16:creationId xmlns:a16="http://schemas.microsoft.com/office/drawing/2014/main" id="{E5C787BA-ABBD-4A09-9130-D2384C6B8725}"/>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6" name="Line 1">
          <a:extLst>
            <a:ext uri="{FF2B5EF4-FFF2-40B4-BE49-F238E27FC236}">
              <a16:creationId xmlns:a16="http://schemas.microsoft.com/office/drawing/2014/main" id="{39D950EA-1DD7-407A-802A-06F1E1963FC3}"/>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7" name="Line 1">
          <a:extLst>
            <a:ext uri="{FF2B5EF4-FFF2-40B4-BE49-F238E27FC236}">
              <a16:creationId xmlns:a16="http://schemas.microsoft.com/office/drawing/2014/main" id="{5FC251D2-216A-43BA-9C3B-E64ED91767E8}"/>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8" name="Line 2">
          <a:extLst>
            <a:ext uri="{FF2B5EF4-FFF2-40B4-BE49-F238E27FC236}">
              <a16:creationId xmlns:a16="http://schemas.microsoft.com/office/drawing/2014/main" id="{125239E9-E379-4502-A45B-5394ADE8EEF0}"/>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9" name="Line 1">
          <a:extLst>
            <a:ext uri="{FF2B5EF4-FFF2-40B4-BE49-F238E27FC236}">
              <a16:creationId xmlns:a16="http://schemas.microsoft.com/office/drawing/2014/main" id="{45A94496-DFD7-45A5-9E3C-F982BE58B130}"/>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209550</xdr:colOff>
      <xdr:row>9</xdr:row>
      <xdr:rowOff>2076450</xdr:rowOff>
    </xdr:from>
    <xdr:to>
      <xdr:col>5</xdr:col>
      <xdr:colOff>819150</xdr:colOff>
      <xdr:row>9</xdr:row>
      <xdr:rowOff>2943225</xdr:rowOff>
    </xdr:to>
    <xdr:sp macro="" textlink="">
      <xdr:nvSpPr>
        <xdr:cNvPr id="4" name="大かっこ 3">
          <a:extLst>
            <a:ext uri="{FF2B5EF4-FFF2-40B4-BE49-F238E27FC236}">
              <a16:creationId xmlns:a16="http://schemas.microsoft.com/office/drawing/2014/main" id="{E9245D32-AF6E-4913-968F-F379B8A33601}"/>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5" name="大かっこ 4">
          <a:extLst>
            <a:ext uri="{FF2B5EF4-FFF2-40B4-BE49-F238E27FC236}">
              <a16:creationId xmlns:a16="http://schemas.microsoft.com/office/drawing/2014/main" id="{A86222D9-D69D-424C-8BF9-518296150A52}"/>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4" name="矢印: 下 3">
          <a:extLst>
            <a:ext uri="{FF2B5EF4-FFF2-40B4-BE49-F238E27FC236}">
              <a16:creationId xmlns:a16="http://schemas.microsoft.com/office/drawing/2014/main" id="{0908D722-F31A-493A-A1EA-2188F5A46CAF}"/>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5" name="正方形/長方形 4">
          <a:extLst>
            <a:ext uri="{FF2B5EF4-FFF2-40B4-BE49-F238E27FC236}">
              <a16:creationId xmlns:a16="http://schemas.microsoft.com/office/drawing/2014/main" id="{CC86D8C7-4942-4B01-BB41-832A34E2A9D9}"/>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twoCellAnchor>
    <xdr:from>
      <xdr:col>0</xdr:col>
      <xdr:colOff>57094</xdr:colOff>
      <xdr:row>50</xdr:row>
      <xdr:rowOff>0</xdr:rowOff>
    </xdr:from>
    <xdr:to>
      <xdr:col>11</xdr:col>
      <xdr:colOff>9441</xdr:colOff>
      <xdr:row>53</xdr:row>
      <xdr:rowOff>38174</xdr:rowOff>
    </xdr:to>
    <xdr:sp macro="" textlink="" fLocksText="0">
      <xdr:nvSpPr>
        <xdr:cNvPr id="8" name="正方形/長方形 2">
          <a:extLst>
            <a:ext uri="{FF2B5EF4-FFF2-40B4-BE49-F238E27FC236}">
              <a16:creationId xmlns:a16="http://schemas.microsoft.com/office/drawing/2014/main" id="{4AAF4EAF-8923-4D00-A120-1029724E092F}"/>
            </a:ext>
          </a:extLst>
        </xdr:cNvPr>
        <xdr:cNvSpPr/>
      </xdr:nvSpPr>
      <xdr:spPr>
        <a:xfrm>
          <a:off x="57094" y="8595360"/>
          <a:ext cx="3960467" cy="792554"/>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9" name="右中かっこ 4">
          <a:extLst>
            <a:ext uri="{FF2B5EF4-FFF2-40B4-BE49-F238E27FC236}">
              <a16:creationId xmlns:a16="http://schemas.microsoft.com/office/drawing/2014/main" id="{2C8AA23A-EB16-40E0-AFB8-6FEC204E7838}"/>
            </a:ext>
          </a:extLst>
        </xdr:cNvPr>
        <xdr:cNvSpPr/>
      </xdr:nvSpPr>
      <xdr:spPr>
        <a:xfrm rot="5400000">
          <a:off x="6257873" y="5888537"/>
          <a:ext cx="737533" cy="866578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10" name="角丸四角形 5">
          <a:extLst>
            <a:ext uri="{FF2B5EF4-FFF2-40B4-BE49-F238E27FC236}">
              <a16:creationId xmlns:a16="http://schemas.microsoft.com/office/drawing/2014/main" id="{60F56FA8-922F-4879-9EA3-C1A685A1BA3D}"/>
            </a:ext>
          </a:extLst>
        </xdr:cNvPr>
        <xdr:cNvSpPr/>
      </xdr:nvSpPr>
      <xdr:spPr>
        <a:xfrm>
          <a:off x="3347011" y="10523220"/>
          <a:ext cx="6723139" cy="67056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11" name="右中かっこ 6">
          <a:extLst>
            <a:ext uri="{FF2B5EF4-FFF2-40B4-BE49-F238E27FC236}">
              <a16:creationId xmlns:a16="http://schemas.microsoft.com/office/drawing/2014/main" id="{3D5586D6-4EA6-43AF-B143-260CF9B9D151}"/>
            </a:ext>
          </a:extLst>
        </xdr:cNvPr>
        <xdr:cNvSpPr/>
      </xdr:nvSpPr>
      <xdr:spPr>
        <a:xfrm rot="5400000">
          <a:off x="6238670" y="8235446"/>
          <a:ext cx="737533" cy="866588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12" name="角丸四角形 7">
          <a:extLst>
            <a:ext uri="{FF2B5EF4-FFF2-40B4-BE49-F238E27FC236}">
              <a16:creationId xmlns:a16="http://schemas.microsoft.com/office/drawing/2014/main" id="{7943E7A5-19D2-44BF-9655-FD1FDF2B4784}"/>
            </a:ext>
          </a:extLst>
        </xdr:cNvPr>
        <xdr:cNvSpPr/>
      </xdr:nvSpPr>
      <xdr:spPr>
        <a:xfrm>
          <a:off x="3318417" y="12870180"/>
          <a:ext cx="6723139" cy="8382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13" name="メモ 8">
          <a:extLst>
            <a:ext uri="{FF2B5EF4-FFF2-40B4-BE49-F238E27FC236}">
              <a16:creationId xmlns:a16="http://schemas.microsoft.com/office/drawing/2014/main" id="{1796939B-6818-41E3-AF46-3BAFDBF70C8E}"/>
            </a:ext>
          </a:extLst>
        </xdr:cNvPr>
        <xdr:cNvSpPr/>
      </xdr:nvSpPr>
      <xdr:spPr>
        <a:xfrm>
          <a:off x="181283" y="14081834"/>
          <a:ext cx="4493627" cy="1634705"/>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561977</xdr:colOff>
      <xdr:row>6</xdr:row>
      <xdr:rowOff>142874</xdr:rowOff>
    </xdr:from>
    <xdr:to>
      <xdr:col>13</xdr:col>
      <xdr:colOff>609601</xdr:colOff>
      <xdr:row>12</xdr:row>
      <xdr:rowOff>28574</xdr:rowOff>
    </xdr:to>
    <xdr:sp macro="" textlink="">
      <xdr:nvSpPr>
        <xdr:cNvPr id="6" name="吹き出し: 四角形 5">
          <a:extLst>
            <a:ext uri="{FF2B5EF4-FFF2-40B4-BE49-F238E27FC236}">
              <a16:creationId xmlns:a16="http://schemas.microsoft.com/office/drawing/2014/main" id="{B1088C30-1330-4B5A-B8CE-71C59CCC3EE5}"/>
            </a:ext>
          </a:extLst>
        </xdr:cNvPr>
        <xdr:cNvSpPr/>
      </xdr:nvSpPr>
      <xdr:spPr>
        <a:xfrm>
          <a:off x="9012557" y="2756534"/>
          <a:ext cx="3491864" cy="1150620"/>
        </a:xfrm>
        <a:prstGeom prst="wedgeRectCallout">
          <a:avLst>
            <a:gd name="adj1" fmla="val -6071"/>
            <a:gd name="adj2" fmla="val 5826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rPr>
            <a:t>対象者について、過去３年間における算定実績がある場合、算定年度と事業所名欄を記入し、理由書（任意様式）を添付すること。</a:t>
          </a:r>
          <a:endParaRPr kumimoji="1" lang="en-US" altLang="ja-JP" sz="1000">
            <a:solidFill>
              <a:srgbClr val="FF0000"/>
            </a:solidFill>
          </a:endParaRPr>
        </a:p>
        <a:p>
          <a:pPr algn="l"/>
          <a:r>
            <a:rPr kumimoji="1" lang="ja-JP" altLang="en-US" sz="1000">
              <a:solidFill>
                <a:srgbClr val="FF0000"/>
              </a:solidFill>
            </a:rPr>
            <a:t>理由書には、退職理由を詳細に記載すること。</a:t>
          </a:r>
        </a:p>
      </xdr:txBody>
    </xdr:sp>
    <xdr:clientData/>
  </xdr:twoCellAnchor>
  <xdr:twoCellAnchor>
    <xdr:from>
      <xdr:col>10</xdr:col>
      <xdr:colOff>180975</xdr:colOff>
      <xdr:row>1</xdr:row>
      <xdr:rowOff>752475</xdr:rowOff>
    </xdr:from>
    <xdr:to>
      <xdr:col>13</xdr:col>
      <xdr:colOff>723900</xdr:colOff>
      <xdr:row>6</xdr:row>
      <xdr:rowOff>85724</xdr:rowOff>
    </xdr:to>
    <xdr:sp macro="" textlink="">
      <xdr:nvSpPr>
        <xdr:cNvPr id="7" name="テキスト ボックス 6">
          <a:extLst>
            <a:ext uri="{FF2B5EF4-FFF2-40B4-BE49-F238E27FC236}">
              <a16:creationId xmlns:a16="http://schemas.microsoft.com/office/drawing/2014/main" id="{3AE9C0F6-AE52-49FA-A863-856DD32B0590}"/>
            </a:ext>
          </a:extLst>
        </xdr:cNvPr>
        <xdr:cNvSpPr txBox="1"/>
      </xdr:nvSpPr>
      <xdr:spPr>
        <a:xfrm>
          <a:off x="8631555" y="1102995"/>
          <a:ext cx="3987165" cy="1596389"/>
        </a:xfrm>
        <a:prstGeom prst="rect">
          <a:avLst/>
        </a:prstGeom>
        <a:solidFill>
          <a:schemeClr val="lt1"/>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r>
            <a:rPr lang="ja-JP" altLang="en-US" sz="1000" b="0" i="0" u="none" strike="noStrike" baseline="0">
              <a:solidFill>
                <a:srgbClr val="FF0000"/>
              </a:solidFill>
              <a:latin typeface="+mn-lt"/>
              <a:ea typeface="+mn-ea"/>
              <a:cs typeface="+mn-cs"/>
            </a:rPr>
            <a:t>一事業所で算定可能となる年間の就職者数は、　　</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当該事業所の定員数が上限</a:t>
          </a:r>
          <a:endParaRPr lang="en-US" altLang="ja-JP" sz="1000" b="0" i="0" u="none" strike="noStrike" baseline="0">
            <a:solidFill>
              <a:srgbClr val="FF0000"/>
            </a:solidFill>
            <a:latin typeface="+mn-lt"/>
            <a:ea typeface="+mn-ea"/>
            <a:cs typeface="+mn-cs"/>
          </a:endParaRPr>
        </a:p>
        <a:p>
          <a:endParaRPr lang="en-US" altLang="ja-JP" sz="1000" b="0" i="0" u="none" strike="noStrike" baseline="0">
            <a:solidFill>
              <a:srgbClr val="FF0000"/>
            </a:solidFill>
            <a:latin typeface="+mn-lt"/>
            <a:ea typeface="+mn-ea"/>
            <a:cs typeface="+mn-cs"/>
          </a:endParaRPr>
        </a:p>
        <a:p>
          <a:r>
            <a:rPr kumimoji="1" lang="ja-JP" altLang="en-US" sz="1000">
              <a:solidFill>
                <a:srgbClr val="FF0000"/>
              </a:solidFill>
            </a:rPr>
            <a:t>・同一事業所、</a:t>
          </a:r>
          <a:r>
            <a:rPr kumimoji="1" lang="ja-JP" altLang="en-US" sz="1000" b="1">
              <a:solidFill>
                <a:srgbClr val="FF0000"/>
              </a:solidFill>
            </a:rPr>
            <a:t>他の事業所</a:t>
          </a:r>
          <a:r>
            <a:rPr kumimoji="1" lang="ja-JP" altLang="en-US" sz="1000">
              <a:solidFill>
                <a:srgbClr val="FF0000"/>
              </a:solidFill>
            </a:rPr>
            <a:t>において過去３年間で算定実績がある利用者について、ハラスメントなどやむを得ない事情で退職した者など市町村長が適当と認める者を除き、算定不可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52"/>
  <sheetViews>
    <sheetView showGridLines="0" tabSelected="1" view="pageBreakPreview" zoomScaleNormal="100" zoomScaleSheetLayoutView="100" workbookViewId="0"/>
  </sheetViews>
  <sheetFormatPr defaultColWidth="8.875" defaultRowHeight="13.5" x14ac:dyDescent="0.15"/>
  <cols>
    <col min="1" max="1" width="3.125" style="466" customWidth="1"/>
    <col min="2" max="2" width="11.625" style="466" customWidth="1"/>
    <col min="3" max="3" width="8.875" style="466"/>
    <col min="4" max="4" width="23.875" style="467" bestFit="1" customWidth="1"/>
    <col min="5" max="5" width="14.75" style="467" customWidth="1"/>
    <col min="6" max="6" width="102.5" style="466" customWidth="1"/>
    <col min="7" max="16384" width="8.875" style="466"/>
  </cols>
  <sheetData>
    <row r="1" spans="1:6" ht="17.25" thickBot="1" x14ac:dyDescent="0.2">
      <c r="A1" s="465" t="s">
        <v>740</v>
      </c>
      <c r="B1" s="465"/>
    </row>
    <row r="2" spans="1:6" ht="13.5" customHeight="1" x14ac:dyDescent="0.15">
      <c r="B2" s="503" t="s">
        <v>110</v>
      </c>
      <c r="C2" s="504"/>
      <c r="D2" s="507" t="s">
        <v>24</v>
      </c>
      <c r="E2" s="509" t="s">
        <v>111</v>
      </c>
      <c r="F2" s="504"/>
    </row>
    <row r="3" spans="1:6" ht="14.25" thickBot="1" x14ac:dyDescent="0.2">
      <c r="A3" s="468"/>
      <c r="B3" s="505"/>
      <c r="C3" s="506"/>
      <c r="D3" s="508"/>
      <c r="E3" s="510"/>
      <c r="F3" s="506"/>
    </row>
    <row r="4" spans="1:6" s="469" customFormat="1" ht="30" customHeight="1" x14ac:dyDescent="0.15">
      <c r="B4" s="497" t="s">
        <v>523</v>
      </c>
      <c r="C4" s="500" t="s">
        <v>733</v>
      </c>
      <c r="D4" s="511" t="s">
        <v>43</v>
      </c>
      <c r="E4" s="512" t="s">
        <v>510</v>
      </c>
      <c r="F4" s="431" t="s">
        <v>193</v>
      </c>
    </row>
    <row r="5" spans="1:6" ht="15.4" customHeight="1" x14ac:dyDescent="0.15">
      <c r="B5" s="498"/>
      <c r="C5" s="501"/>
      <c r="D5" s="484"/>
      <c r="E5" s="513"/>
      <c r="F5" s="464" t="s">
        <v>187</v>
      </c>
    </row>
    <row r="6" spans="1:6" ht="15.4" customHeight="1" x14ac:dyDescent="0.15">
      <c r="B6" s="498"/>
      <c r="C6" s="501"/>
      <c r="D6" s="484"/>
      <c r="E6" s="513"/>
      <c r="F6" s="471" t="s">
        <v>511</v>
      </c>
    </row>
    <row r="7" spans="1:6" ht="15.4" customHeight="1" x14ac:dyDescent="0.15">
      <c r="B7" s="498"/>
      <c r="C7" s="501"/>
      <c r="D7" s="484"/>
      <c r="E7" s="513"/>
      <c r="F7" s="432" t="s">
        <v>182</v>
      </c>
    </row>
    <row r="8" spans="1:6" s="467" customFormat="1" ht="20.25" customHeight="1" x14ac:dyDescent="0.15">
      <c r="B8" s="498"/>
      <c r="C8" s="501"/>
      <c r="D8" s="484"/>
      <c r="E8" s="513"/>
      <c r="F8" s="433" t="s">
        <v>104</v>
      </c>
    </row>
    <row r="9" spans="1:6" ht="15.4" customHeight="1" x14ac:dyDescent="0.15">
      <c r="B9" s="498"/>
      <c r="C9" s="501"/>
      <c r="D9" s="484"/>
      <c r="E9" s="513"/>
      <c r="F9" s="471" t="s">
        <v>511</v>
      </c>
    </row>
    <row r="10" spans="1:6" ht="15.4" customHeight="1" x14ac:dyDescent="0.15">
      <c r="B10" s="498"/>
      <c r="C10" s="501"/>
      <c r="D10" s="492"/>
      <c r="E10" s="513"/>
      <c r="F10" s="434" t="s">
        <v>741</v>
      </c>
    </row>
    <row r="11" spans="1:6" ht="45.4" customHeight="1" x14ac:dyDescent="0.15">
      <c r="B11" s="498"/>
      <c r="C11" s="501"/>
      <c r="D11" s="483" t="s">
        <v>386</v>
      </c>
      <c r="E11" s="472" t="s">
        <v>512</v>
      </c>
      <c r="F11" s="435" t="s">
        <v>308</v>
      </c>
    </row>
    <row r="12" spans="1:6" ht="35.450000000000003" customHeight="1" x14ac:dyDescent="0.15">
      <c r="B12" s="498"/>
      <c r="C12" s="501"/>
      <c r="D12" s="484"/>
      <c r="E12" s="480" t="s">
        <v>513</v>
      </c>
      <c r="F12" s="435" t="s">
        <v>514</v>
      </c>
    </row>
    <row r="13" spans="1:6" x14ac:dyDescent="0.15">
      <c r="B13" s="498"/>
      <c r="C13" s="501"/>
      <c r="D13" s="484"/>
      <c r="E13" s="481"/>
      <c r="F13" s="471" t="s">
        <v>511</v>
      </c>
    </row>
    <row r="14" spans="1:6" x14ac:dyDescent="0.15">
      <c r="B14" s="498"/>
      <c r="C14" s="501"/>
      <c r="D14" s="492"/>
      <c r="E14" s="482"/>
      <c r="F14" s="436" t="s">
        <v>188</v>
      </c>
    </row>
    <row r="15" spans="1:6" ht="30" customHeight="1" x14ac:dyDescent="0.15">
      <c r="B15" s="498"/>
      <c r="C15" s="501"/>
      <c r="D15" s="483" t="s">
        <v>246</v>
      </c>
      <c r="E15" s="489" t="s">
        <v>515</v>
      </c>
      <c r="F15" s="435" t="s">
        <v>183</v>
      </c>
    </row>
    <row r="16" spans="1:6" ht="20.25" customHeight="1" x14ac:dyDescent="0.15">
      <c r="B16" s="498"/>
      <c r="C16" s="501"/>
      <c r="D16" s="484"/>
      <c r="E16" s="490"/>
      <c r="F16" s="437" t="s">
        <v>189</v>
      </c>
    </row>
    <row r="17" spans="2:6" ht="15.4" customHeight="1" x14ac:dyDescent="0.15">
      <c r="B17" s="498"/>
      <c r="C17" s="501"/>
      <c r="D17" s="484"/>
      <c r="E17" s="490"/>
      <c r="F17" s="471" t="s">
        <v>511</v>
      </c>
    </row>
    <row r="18" spans="2:6" ht="15.4" customHeight="1" x14ac:dyDescent="0.15">
      <c r="B18" s="498"/>
      <c r="C18" s="501"/>
      <c r="D18" s="492"/>
      <c r="E18" s="491"/>
      <c r="F18" s="438" t="s">
        <v>34</v>
      </c>
    </row>
    <row r="19" spans="2:6" ht="25.5" customHeight="1" x14ac:dyDescent="0.15">
      <c r="B19" s="498"/>
      <c r="C19" s="501"/>
      <c r="D19" s="483" t="s">
        <v>181</v>
      </c>
      <c r="E19" s="489" t="s">
        <v>516</v>
      </c>
      <c r="F19" s="473" t="s">
        <v>729</v>
      </c>
    </row>
    <row r="20" spans="2:6" ht="15.4" customHeight="1" x14ac:dyDescent="0.15">
      <c r="B20" s="498"/>
      <c r="C20" s="501"/>
      <c r="D20" s="484"/>
      <c r="E20" s="490"/>
      <c r="F20" s="464" t="s">
        <v>194</v>
      </c>
    </row>
    <row r="21" spans="2:6" ht="15.4" customHeight="1" x14ac:dyDescent="0.15">
      <c r="B21" s="498"/>
      <c r="C21" s="501"/>
      <c r="D21" s="483" t="s">
        <v>109</v>
      </c>
      <c r="E21" s="489" t="s">
        <v>517</v>
      </c>
      <c r="F21" s="474" t="s">
        <v>511</v>
      </c>
    </row>
    <row r="22" spans="2:6" ht="15.4" customHeight="1" x14ac:dyDescent="0.15">
      <c r="B22" s="498"/>
      <c r="C22" s="501"/>
      <c r="D22" s="484"/>
      <c r="E22" s="490"/>
      <c r="F22" s="439" t="s">
        <v>184</v>
      </c>
    </row>
    <row r="23" spans="2:6" ht="15.4" customHeight="1" x14ac:dyDescent="0.15">
      <c r="B23" s="498"/>
      <c r="C23" s="501"/>
      <c r="D23" s="484"/>
      <c r="E23" s="490"/>
      <c r="F23" s="439" t="s">
        <v>190</v>
      </c>
    </row>
    <row r="24" spans="2:6" ht="15.4" customHeight="1" x14ac:dyDescent="0.15">
      <c r="B24" s="498"/>
      <c r="C24" s="501"/>
      <c r="D24" s="492"/>
      <c r="E24" s="491"/>
      <c r="F24" s="439" t="s">
        <v>191</v>
      </c>
    </row>
    <row r="25" spans="2:6" ht="30" customHeight="1" x14ac:dyDescent="0.15">
      <c r="B25" s="498"/>
      <c r="C25" s="501"/>
      <c r="D25" s="440" t="s">
        <v>186</v>
      </c>
      <c r="E25" s="475" t="s">
        <v>607</v>
      </c>
      <c r="F25" s="441" t="s">
        <v>185</v>
      </c>
    </row>
    <row r="26" spans="2:6" ht="15.4" customHeight="1" x14ac:dyDescent="0.15">
      <c r="B26" s="498"/>
      <c r="C26" s="501"/>
      <c r="D26" s="493" t="s">
        <v>180</v>
      </c>
      <c r="E26" s="480" t="s">
        <v>518</v>
      </c>
      <c r="F26" s="474" t="s">
        <v>511</v>
      </c>
    </row>
    <row r="27" spans="2:6" ht="15.4" customHeight="1" x14ac:dyDescent="0.15">
      <c r="B27" s="498"/>
      <c r="C27" s="501"/>
      <c r="D27" s="494"/>
      <c r="E27" s="481"/>
      <c r="F27" s="436" t="s">
        <v>192</v>
      </c>
    </row>
    <row r="28" spans="2:6" ht="15.4" customHeight="1" x14ac:dyDescent="0.15">
      <c r="B28" s="498"/>
      <c r="C28" s="501"/>
      <c r="D28" s="493" t="s">
        <v>263</v>
      </c>
      <c r="E28" s="486" t="s">
        <v>519</v>
      </c>
      <c r="F28" s="474" t="s">
        <v>511</v>
      </c>
    </row>
    <row r="29" spans="2:6" ht="15.4" customHeight="1" x14ac:dyDescent="0.15">
      <c r="B29" s="498"/>
      <c r="C29" s="501"/>
      <c r="D29" s="494"/>
      <c r="E29" s="487"/>
      <c r="F29" s="442" t="s">
        <v>264</v>
      </c>
    </row>
    <row r="30" spans="2:6" ht="15.4" customHeight="1" x14ac:dyDescent="0.15">
      <c r="B30" s="498"/>
      <c r="C30" s="501"/>
      <c r="D30" s="494"/>
      <c r="E30" s="487"/>
      <c r="F30" s="442" t="s">
        <v>265</v>
      </c>
    </row>
    <row r="31" spans="2:6" ht="15.4" customHeight="1" x14ac:dyDescent="0.15">
      <c r="B31" s="498"/>
      <c r="C31" s="501"/>
      <c r="D31" s="494"/>
      <c r="E31" s="487"/>
      <c r="F31" s="442" t="s">
        <v>266</v>
      </c>
    </row>
    <row r="32" spans="2:6" ht="15.4" customHeight="1" x14ac:dyDescent="0.15">
      <c r="B32" s="498"/>
      <c r="C32" s="501"/>
      <c r="D32" s="493" t="s">
        <v>239</v>
      </c>
      <c r="E32" s="486" t="s">
        <v>520</v>
      </c>
      <c r="F32" s="443" t="s">
        <v>241</v>
      </c>
    </row>
    <row r="33" spans="2:6" ht="15.4" customHeight="1" x14ac:dyDescent="0.15">
      <c r="B33" s="498"/>
      <c r="C33" s="501"/>
      <c r="D33" s="494"/>
      <c r="E33" s="487"/>
      <c r="F33" s="476" t="s">
        <v>730</v>
      </c>
    </row>
    <row r="34" spans="2:6" ht="15.4" customHeight="1" x14ac:dyDescent="0.15">
      <c r="B34" s="498"/>
      <c r="C34" s="501"/>
      <c r="D34" s="494"/>
      <c r="E34" s="487"/>
      <c r="F34" s="444" t="s">
        <v>240</v>
      </c>
    </row>
    <row r="35" spans="2:6" ht="15.4" customHeight="1" x14ac:dyDescent="0.15">
      <c r="B35" s="498"/>
      <c r="C35" s="501"/>
      <c r="D35" s="494"/>
      <c r="E35" s="487"/>
      <c r="F35" s="477" t="s">
        <v>731</v>
      </c>
    </row>
    <row r="36" spans="2:6" ht="15.4" customHeight="1" x14ac:dyDescent="0.15">
      <c r="B36" s="498"/>
      <c r="C36" s="501"/>
      <c r="D36" s="496"/>
      <c r="E36" s="495"/>
      <c r="F36" s="478" t="s">
        <v>732</v>
      </c>
    </row>
    <row r="37" spans="2:6" ht="15.4" customHeight="1" x14ac:dyDescent="0.15">
      <c r="B37" s="498"/>
      <c r="C37" s="501"/>
      <c r="D37" s="484" t="s">
        <v>267</v>
      </c>
      <c r="E37" s="514" t="s">
        <v>521</v>
      </c>
      <c r="F37" s="474" t="s">
        <v>511</v>
      </c>
    </row>
    <row r="38" spans="2:6" ht="15.4" customHeight="1" x14ac:dyDescent="0.15">
      <c r="B38" s="498"/>
      <c r="C38" s="501"/>
      <c r="D38" s="484"/>
      <c r="E38" s="514"/>
      <c r="F38" s="464" t="s">
        <v>268</v>
      </c>
    </row>
    <row r="39" spans="2:6" ht="15.4" customHeight="1" x14ac:dyDescent="0.15">
      <c r="B39" s="498"/>
      <c r="C39" s="501"/>
      <c r="D39" s="484"/>
      <c r="E39" s="514"/>
      <c r="F39" s="518" t="s">
        <v>269</v>
      </c>
    </row>
    <row r="40" spans="2:6" ht="23.45" customHeight="1" x14ac:dyDescent="0.15">
      <c r="B40" s="498"/>
      <c r="C40" s="501"/>
      <c r="D40" s="484"/>
      <c r="E40" s="514"/>
      <c r="F40" s="518"/>
    </row>
    <row r="41" spans="2:6" ht="15.4" customHeight="1" x14ac:dyDescent="0.15">
      <c r="B41" s="498"/>
      <c r="C41" s="501"/>
      <c r="D41" s="483" t="s">
        <v>384</v>
      </c>
      <c r="E41" s="486" t="s">
        <v>522</v>
      </c>
      <c r="F41" s="515" t="s">
        <v>385</v>
      </c>
    </row>
    <row r="42" spans="2:6" ht="15.4" customHeight="1" x14ac:dyDescent="0.15">
      <c r="B42" s="498"/>
      <c r="C42" s="501"/>
      <c r="D42" s="484"/>
      <c r="E42" s="487"/>
      <c r="F42" s="516"/>
    </row>
    <row r="43" spans="2:6" ht="15.4" customHeight="1" x14ac:dyDescent="0.15">
      <c r="B43" s="498"/>
      <c r="C43" s="501"/>
      <c r="D43" s="484"/>
      <c r="E43" s="487"/>
      <c r="F43" s="516"/>
    </row>
    <row r="44" spans="2:6" ht="6" customHeight="1" thickBot="1" x14ac:dyDescent="0.2">
      <c r="B44" s="499"/>
      <c r="C44" s="502"/>
      <c r="D44" s="485"/>
      <c r="E44" s="488"/>
      <c r="F44" s="517"/>
    </row>
    <row r="45" spans="2:6" ht="15.4" customHeight="1" x14ac:dyDescent="0.15">
      <c r="F45" s="470"/>
    </row>
    <row r="47" spans="2:6" x14ac:dyDescent="0.15">
      <c r="B47" s="467"/>
    </row>
    <row r="48" spans="2:6" x14ac:dyDescent="0.15">
      <c r="B48" s="467"/>
    </row>
    <row r="49" spans="2:2" x14ac:dyDescent="0.15">
      <c r="B49" s="467"/>
    </row>
    <row r="50" spans="2:2" x14ac:dyDescent="0.15">
      <c r="B50" s="467"/>
    </row>
    <row r="51" spans="2:2" x14ac:dyDescent="0.15">
      <c r="B51" s="467"/>
    </row>
    <row r="52" spans="2:2" x14ac:dyDescent="0.15">
      <c r="B52" s="467"/>
    </row>
  </sheetData>
  <mergeCells count="27">
    <mergeCell ref="B4:B44"/>
    <mergeCell ref="C4:C44"/>
    <mergeCell ref="B2:C3"/>
    <mergeCell ref="E19:E20"/>
    <mergeCell ref="D2:D3"/>
    <mergeCell ref="E2:F3"/>
    <mergeCell ref="D11:D14"/>
    <mergeCell ref="D4:D10"/>
    <mergeCell ref="E4:E10"/>
    <mergeCell ref="D37:D40"/>
    <mergeCell ref="E37:E40"/>
    <mergeCell ref="E28:E31"/>
    <mergeCell ref="F41:F44"/>
    <mergeCell ref="D15:D18"/>
    <mergeCell ref="D19:D20"/>
    <mergeCell ref="F39:F40"/>
    <mergeCell ref="E12:E14"/>
    <mergeCell ref="D41:D44"/>
    <mergeCell ref="E41:E44"/>
    <mergeCell ref="E21:E24"/>
    <mergeCell ref="D21:D24"/>
    <mergeCell ref="D26:D27"/>
    <mergeCell ref="E15:E18"/>
    <mergeCell ref="D28:D31"/>
    <mergeCell ref="E32:E36"/>
    <mergeCell ref="D32:D36"/>
    <mergeCell ref="E26:E27"/>
  </mergeCells>
  <phoneticPr fontId="1"/>
  <hyperlinks>
    <hyperlink ref="E4" location="'３人員配置体制'!A1" display="別添３" xr:uid="{00000000-0004-0000-0000-000000000000}"/>
    <hyperlink ref="E25" location="'国別紙51-1'!A1" display="国別紙51-1" xr:uid="{00000000-0004-0000-0000-000001000000}"/>
    <hyperlink ref="E15:E18" location="国別紙10!A1" display="国別紙10" xr:uid="{00000000-0004-0000-0000-000002000000}"/>
    <hyperlink ref="E4:E6" location="'２福祉専門職員'!A1" display="別添２" xr:uid="{00000000-0004-0000-0000-000004000000}"/>
    <hyperlink ref="F6" location="国標準様式４!A1" display="・国標準様式４" xr:uid="{00000000-0004-0000-0000-000005000000}"/>
    <hyperlink ref="F19" location="市別紙23!A1" display="市別紙23!A1" xr:uid="{00000000-0004-0000-0000-000007000000}"/>
    <hyperlink ref="E21" location="'24社会生活支援特別加算'!A1" display="別添24" xr:uid="{00000000-0004-0000-0000-000008000000}"/>
    <hyperlink ref="F21" location="国標準様式４!A1" display="・国標準様式４" xr:uid="{00000000-0004-0000-0000-000009000000}"/>
    <hyperlink ref="C4:C10" location="'介護給付費等　体制等状況一覧'!A1" display="体制等状況一覧表" xr:uid="{00000000-0004-0000-0000-00000B000000}"/>
    <hyperlink ref="C4:C20" location="'介護給付費等　体制等状況一覧'!Print_Titles" display="体制等状況一覧表" xr:uid="{00000000-0004-0000-0000-00000D000000}"/>
    <hyperlink ref="E26" location="'28 リハビリテーション'!Print_Area" display="別添28" xr:uid="{00000000-0004-0000-0000-00000E000000}"/>
    <hyperlink ref="E19:E20" location="国別紙48!A1" display="国別紙48" xr:uid="{00000000-0004-0000-0000-000010000000}"/>
    <hyperlink ref="F33" location="市参考7!A1" display="・サービス管理責任者の経歴書（市参考様式7）" xr:uid="{00000000-0004-0000-0000-000011000000}"/>
    <hyperlink ref="F36" location="市参考9!A1" display="・実務経験年数集計表（市参考様式9）" xr:uid="{00000000-0004-0000-0000-000012000000}"/>
    <hyperlink ref="F35" location="市参考8!A1" display="・実務経験証明書（市参考様式8）" xr:uid="{00000000-0004-0000-0000-000013000000}"/>
    <hyperlink ref="B4:B40" location="様式第7号!A1" display="様式第7号!A1" xr:uid="{00000000-0004-0000-0000-000014000000}"/>
    <hyperlink ref="E12" location="'4-2視覚・聴覚障がい者(Ⅱ)'!A1" display="（Ⅱ）別添4-2" xr:uid="{00000000-0004-0000-0000-000018000000}"/>
    <hyperlink ref="E11" location="'国別紙6-1'!A1" display="'国別紙6-1'!A1" xr:uid="{00000000-0004-0000-0000-000019000000}"/>
    <hyperlink ref="E28:E31" location="'国別紙23-2'!A1" display="国別紙23-2" xr:uid="{00000000-0004-0000-0000-00001A000000}"/>
    <hyperlink ref="E37:E40" location="国別紙７!A1" display="国別紙７" xr:uid="{00000000-0004-0000-0000-00001B000000}"/>
    <hyperlink ref="E41:E44" location="国別紙36!A1" display="国別紙36" xr:uid="{00000000-0004-0000-0000-00001C000000}"/>
    <hyperlink ref="C4:C44" location="国別紙１!A1" display="体制等状況一覧表（国別紙１）" xr:uid="{00000000-0004-0000-0000-00001D000000}"/>
    <hyperlink ref="E26:E27" location="'国別紙9-2'!A1" display="国別紙9-2" xr:uid="{00000000-0004-0000-0000-00001E000000}"/>
    <hyperlink ref="B4:B44" location="様式第６号!A1" display="様式第６号!A1" xr:uid="{89671B25-CBB4-46D5-9459-F7E65F6EEA36}"/>
    <hyperlink ref="E4:E10" location="'国別紙3-1'!A1" display="国別紙3-1" xr:uid="{2F2C0BAB-5132-43DA-9AC8-5224BB9595D9}"/>
    <hyperlink ref="E12:E13" location="'国別紙6-2視覚・聴覚障がい者(Ⅱ)'!A1" display="'国別紙6-2視覚・聴覚障がい者(Ⅱ)'!A1" xr:uid="{344BC795-3116-474C-A7B7-0229C11547E2}"/>
    <hyperlink ref="E21:E24" location="国別紙26!A1" display="国別紙26" xr:uid="{F83814F6-53AA-42AD-9C5E-37AD0D2FB03F}"/>
    <hyperlink ref="E32:E36" location="国別紙11!A1" display="国別紙11" xr:uid="{E19CD506-FCE2-4DF9-91D5-01A51C9F93AB}"/>
    <hyperlink ref="E12:E14" location="'国別紙6-2'!A1" display="'国別紙6-2'!A1" xr:uid="{77C7A712-9EBD-4BF8-BC72-431BDD383E11}"/>
    <hyperlink ref="F9" location="国標準様式４!A1" display="・国標準様式４" xr:uid="{F57AB931-8AFA-4F98-8B6E-7C0C7B8D2FAD}"/>
    <hyperlink ref="F13" location="国標準様式４!A1" display="・国標準様式４" xr:uid="{AC147CE4-D71A-407A-B8E7-65A9CC2E664E}"/>
    <hyperlink ref="F17" location="国標準様式４!A1" display="・国標準様式４" xr:uid="{3F3F7EF6-A6BC-4267-99C6-3FCD739EB489}"/>
    <hyperlink ref="F26" location="国標準様式４!A1" display="・国標準様式４" xr:uid="{6BAA253B-E209-476B-AD09-74E38DD7C72B}"/>
    <hyperlink ref="F28" location="国標準様式４!A1" display="・国標準様式４" xr:uid="{FB322A11-7B88-469D-B4F8-B7180A031A27}"/>
    <hyperlink ref="F37" location="国標準様式４!A1" display="・国標準様式４" xr:uid="{4A7B2A52-5FB4-44E1-A5B8-69C7AE07D28F}"/>
  </hyperlinks>
  <pageMargins left="0.70866141732283472" right="0.70866141732283472" top="0.74803149606299213" bottom="0.74803149606299213"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activeCell="AQ19" sqref="AQ19"/>
    </sheetView>
  </sheetViews>
  <sheetFormatPr defaultColWidth="10" defaultRowHeight="21.4" customHeight="1" x14ac:dyDescent="0.15"/>
  <cols>
    <col min="1" max="1" width="1.5" style="26" customWidth="1"/>
    <col min="2" max="11" width="2.75" style="26" customWidth="1"/>
    <col min="12" max="12" width="1" style="26" customWidth="1"/>
    <col min="13" max="27" width="2.75" style="26" customWidth="1"/>
    <col min="28" max="28" width="5.5" style="26" customWidth="1"/>
    <col min="29" max="29" width="4.625" style="26" customWidth="1"/>
    <col min="30" max="36" width="2.75" style="26" customWidth="1"/>
    <col min="37" max="37" width="1.5" style="26" customWidth="1"/>
    <col min="38" max="61" width="2.875" style="26" customWidth="1"/>
    <col min="62" max="16384" width="10" style="26"/>
  </cols>
  <sheetData>
    <row r="1" spans="1:37" ht="20.100000000000001" customHeight="1" x14ac:dyDescent="0.15">
      <c r="B1" s="800" t="s">
        <v>579</v>
      </c>
      <c r="C1" s="886"/>
      <c r="D1" s="886"/>
      <c r="E1" s="886"/>
      <c r="F1" s="886"/>
      <c r="G1" s="886"/>
      <c r="H1" s="886"/>
    </row>
    <row r="2" spans="1:37" ht="20.100000000000001" customHeight="1" x14ac:dyDescent="0.15">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27" t="s">
        <v>309</v>
      </c>
    </row>
    <row r="3" spans="1:37" ht="20.100000000000001" customHeight="1" x14ac:dyDescent="0.1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27"/>
    </row>
    <row r="4" spans="1:37" ht="20.100000000000001" customHeight="1" x14ac:dyDescent="0.15">
      <c r="A4" s="193"/>
      <c r="B4" s="864" t="s">
        <v>310</v>
      </c>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28"/>
    </row>
    <row r="5" spans="1:37" ht="20.100000000000001" customHeight="1" x14ac:dyDescent="0.15">
      <c r="A5" s="193"/>
      <c r="B5" s="194"/>
      <c r="C5" s="194"/>
      <c r="D5" s="194"/>
      <c r="E5" s="194"/>
      <c r="F5" s="194"/>
      <c r="G5" s="195"/>
      <c r="H5" s="195"/>
      <c r="I5" s="195"/>
      <c r="J5" s="195"/>
      <c r="K5" s="195"/>
      <c r="L5" s="195"/>
      <c r="M5" s="195"/>
      <c r="N5" s="195"/>
      <c r="O5" s="195"/>
      <c r="P5" s="195"/>
      <c r="Q5" s="196"/>
      <c r="R5" s="196"/>
      <c r="S5" s="196"/>
      <c r="T5" s="196"/>
      <c r="U5" s="196"/>
      <c r="V5" s="196"/>
      <c r="W5" s="196"/>
      <c r="X5" s="196"/>
      <c r="Y5" s="196"/>
      <c r="Z5" s="196"/>
      <c r="AA5" s="196"/>
      <c r="AB5" s="196"/>
      <c r="AC5" s="196"/>
      <c r="AD5" s="196"/>
      <c r="AE5" s="196"/>
      <c r="AF5" s="196"/>
      <c r="AG5" s="196"/>
      <c r="AH5" s="196"/>
      <c r="AI5" s="196"/>
      <c r="AJ5" s="196"/>
      <c r="AK5" s="29"/>
    </row>
    <row r="6" spans="1:37" ht="24.75" customHeight="1" x14ac:dyDescent="0.15">
      <c r="A6" s="193"/>
      <c r="B6" s="934" t="s">
        <v>311</v>
      </c>
      <c r="C6" s="891"/>
      <c r="D6" s="891"/>
      <c r="E6" s="891"/>
      <c r="F6" s="891"/>
      <c r="G6" s="891"/>
      <c r="H6" s="891"/>
      <c r="I6" s="891"/>
      <c r="J6" s="891"/>
      <c r="K6" s="892"/>
      <c r="L6" s="935"/>
      <c r="M6" s="887"/>
      <c r="N6" s="887"/>
      <c r="O6" s="887"/>
      <c r="P6" s="887"/>
      <c r="Q6" s="887"/>
      <c r="R6" s="887"/>
      <c r="S6" s="887"/>
      <c r="T6" s="887"/>
      <c r="U6" s="887"/>
      <c r="V6" s="887"/>
      <c r="W6" s="887"/>
      <c r="X6" s="887"/>
      <c r="Y6" s="887"/>
      <c r="Z6" s="887"/>
      <c r="AA6" s="887"/>
      <c r="AB6" s="887"/>
      <c r="AC6" s="887"/>
      <c r="AD6" s="887"/>
      <c r="AE6" s="887"/>
      <c r="AF6" s="887"/>
      <c r="AG6" s="887"/>
      <c r="AH6" s="887"/>
      <c r="AI6" s="887"/>
      <c r="AJ6" s="936"/>
      <c r="AK6" s="29"/>
    </row>
    <row r="7" spans="1:37" ht="24.75" customHeight="1" x14ac:dyDescent="0.15">
      <c r="A7" s="193"/>
      <c r="B7" s="938" t="s">
        <v>312</v>
      </c>
      <c r="C7" s="938"/>
      <c r="D7" s="938"/>
      <c r="E7" s="938"/>
      <c r="F7" s="938"/>
      <c r="G7" s="938"/>
      <c r="H7" s="938"/>
      <c r="I7" s="938"/>
      <c r="J7" s="938"/>
      <c r="K7" s="938"/>
      <c r="L7" s="935"/>
      <c r="M7" s="887"/>
      <c r="N7" s="887"/>
      <c r="O7" s="887"/>
      <c r="P7" s="887"/>
      <c r="Q7" s="887"/>
      <c r="R7" s="887"/>
      <c r="S7" s="887"/>
      <c r="T7" s="887"/>
      <c r="U7" s="887"/>
      <c r="V7" s="887"/>
      <c r="W7" s="887"/>
      <c r="X7" s="887"/>
      <c r="Y7" s="887"/>
      <c r="Z7" s="887"/>
      <c r="AA7" s="887"/>
      <c r="AB7" s="887"/>
      <c r="AC7" s="887"/>
      <c r="AD7" s="887"/>
      <c r="AE7" s="887"/>
      <c r="AF7" s="887"/>
      <c r="AG7" s="887"/>
      <c r="AH7" s="887"/>
      <c r="AI7" s="887"/>
      <c r="AJ7" s="936"/>
      <c r="AK7" s="29"/>
    </row>
    <row r="8" spans="1:37" ht="24.75" customHeight="1" x14ac:dyDescent="0.15">
      <c r="A8" s="193"/>
      <c r="B8" s="938" t="s">
        <v>313</v>
      </c>
      <c r="C8" s="938"/>
      <c r="D8" s="938"/>
      <c r="E8" s="938"/>
      <c r="F8" s="938"/>
      <c r="G8" s="938"/>
      <c r="H8" s="938"/>
      <c r="I8" s="938"/>
      <c r="J8" s="938"/>
      <c r="K8" s="938"/>
      <c r="L8" s="935" t="s">
        <v>314</v>
      </c>
      <c r="M8" s="887"/>
      <c r="N8" s="887"/>
      <c r="O8" s="887"/>
      <c r="P8" s="887"/>
      <c r="Q8" s="887"/>
      <c r="R8" s="887"/>
      <c r="S8" s="887"/>
      <c r="T8" s="887"/>
      <c r="U8" s="887"/>
      <c r="V8" s="887"/>
      <c r="W8" s="887"/>
      <c r="X8" s="887"/>
      <c r="Y8" s="887"/>
      <c r="Z8" s="887"/>
      <c r="AA8" s="887"/>
      <c r="AB8" s="887"/>
      <c r="AC8" s="887"/>
      <c r="AD8" s="887"/>
      <c r="AE8" s="887"/>
      <c r="AF8" s="887"/>
      <c r="AG8" s="887"/>
      <c r="AH8" s="887"/>
      <c r="AI8" s="887"/>
      <c r="AJ8" s="936"/>
      <c r="AK8" s="29"/>
    </row>
    <row r="9" spans="1:37" ht="24.75" customHeight="1" x14ac:dyDescent="0.15">
      <c r="A9" s="193"/>
      <c r="B9" s="899" t="s">
        <v>30</v>
      </c>
      <c r="C9" s="900"/>
      <c r="D9" s="906" t="s">
        <v>31</v>
      </c>
      <c r="E9" s="896"/>
      <c r="F9" s="896"/>
      <c r="G9" s="896"/>
      <c r="H9" s="896"/>
      <c r="I9" s="896"/>
      <c r="J9" s="896"/>
      <c r="K9" s="907"/>
      <c r="L9" s="197"/>
      <c r="M9" s="887" t="s">
        <v>32</v>
      </c>
      <c r="N9" s="887"/>
      <c r="O9" s="887"/>
      <c r="P9" s="887"/>
      <c r="Q9" s="198"/>
      <c r="R9" s="198"/>
      <c r="S9" s="198"/>
      <c r="T9" s="198"/>
      <c r="U9" s="199"/>
      <c r="V9" s="131"/>
      <c r="W9" s="887" t="s">
        <v>10</v>
      </c>
      <c r="X9" s="887"/>
      <c r="Y9" s="911" t="s">
        <v>315</v>
      </c>
      <c r="Z9" s="911"/>
      <c r="AA9" s="911"/>
      <c r="AB9" s="200" t="s">
        <v>316</v>
      </c>
      <c r="AC9" s="937" t="s">
        <v>11</v>
      </c>
      <c r="AD9" s="913"/>
      <c r="AE9" s="913"/>
      <c r="AF9" s="911"/>
      <c r="AG9" s="911"/>
      <c r="AH9" s="911"/>
      <c r="AI9" s="891" t="s">
        <v>316</v>
      </c>
      <c r="AJ9" s="892"/>
    </row>
    <row r="10" spans="1:37" ht="24.75" customHeight="1" x14ac:dyDescent="0.15">
      <c r="A10" s="193"/>
      <c r="B10" s="901"/>
      <c r="C10" s="902"/>
      <c r="D10" s="908"/>
      <c r="E10" s="909"/>
      <c r="F10" s="909"/>
      <c r="G10" s="909"/>
      <c r="H10" s="909"/>
      <c r="I10" s="909"/>
      <c r="J10" s="909"/>
      <c r="K10" s="910"/>
      <c r="L10" s="201"/>
      <c r="M10" s="887" t="s">
        <v>317</v>
      </c>
      <c r="N10" s="887"/>
      <c r="O10" s="887"/>
      <c r="P10" s="887"/>
      <c r="Q10" s="202"/>
      <c r="R10" s="202"/>
      <c r="S10" s="202"/>
      <c r="T10" s="202"/>
      <c r="U10" s="203"/>
      <c r="V10" s="204"/>
      <c r="W10" s="893" t="s">
        <v>10</v>
      </c>
      <c r="X10" s="893"/>
      <c r="Y10" s="894"/>
      <c r="Z10" s="894"/>
      <c r="AA10" s="894"/>
      <c r="AB10" s="205" t="s">
        <v>316</v>
      </c>
      <c r="AC10" s="895" t="s">
        <v>11</v>
      </c>
      <c r="AD10" s="896"/>
      <c r="AE10" s="896"/>
      <c r="AF10" s="894"/>
      <c r="AG10" s="894"/>
      <c r="AH10" s="894"/>
      <c r="AI10" s="897" t="s">
        <v>316</v>
      </c>
      <c r="AJ10" s="898"/>
    </row>
    <row r="11" spans="1:37" ht="53.25" customHeight="1" x14ac:dyDescent="0.15">
      <c r="A11" s="193"/>
      <c r="B11" s="901"/>
      <c r="C11" s="902"/>
      <c r="D11" s="912" t="s">
        <v>318</v>
      </c>
      <c r="E11" s="913"/>
      <c r="F11" s="913"/>
      <c r="G11" s="913"/>
      <c r="H11" s="913"/>
      <c r="I11" s="913"/>
      <c r="J11" s="913"/>
      <c r="K11" s="913"/>
      <c r="L11" s="206"/>
      <c r="M11" s="887" t="s">
        <v>319</v>
      </c>
      <c r="N11" s="887"/>
      <c r="O11" s="887"/>
      <c r="P11" s="888"/>
      <c r="Q11" s="207"/>
      <c r="R11" s="207"/>
      <c r="S11" s="207"/>
      <c r="T11" s="207"/>
      <c r="U11" s="207"/>
      <c r="V11" s="207"/>
      <c r="W11" s="207"/>
      <c r="X11" s="207"/>
      <c r="Y11" s="207"/>
      <c r="Z11" s="207"/>
      <c r="AA11" s="207"/>
      <c r="AB11" s="207"/>
      <c r="AC11" s="207"/>
      <c r="AD11" s="207"/>
      <c r="AE11" s="207"/>
      <c r="AF11" s="207"/>
      <c r="AG11" s="207"/>
      <c r="AH11" s="207"/>
      <c r="AI11" s="207"/>
      <c r="AJ11" s="208"/>
    </row>
    <row r="12" spans="1:37" ht="24.75" customHeight="1" x14ac:dyDescent="0.15">
      <c r="A12" s="193"/>
      <c r="B12" s="901"/>
      <c r="C12" s="903"/>
      <c r="D12" s="914" t="s">
        <v>320</v>
      </c>
      <c r="E12" s="915"/>
      <c r="F12" s="918" t="s">
        <v>33</v>
      </c>
      <c r="G12" s="919"/>
      <c r="H12" s="919"/>
      <c r="I12" s="919"/>
      <c r="J12" s="919"/>
      <c r="K12" s="919"/>
      <c r="L12" s="922"/>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923"/>
    </row>
    <row r="13" spans="1:37" ht="24.75" customHeight="1" x14ac:dyDescent="0.15">
      <c r="A13" s="193"/>
      <c r="B13" s="901"/>
      <c r="C13" s="903"/>
      <c r="D13" s="914"/>
      <c r="E13" s="915"/>
      <c r="F13" s="920"/>
      <c r="G13" s="921"/>
      <c r="H13" s="921"/>
      <c r="I13" s="921"/>
      <c r="J13" s="921"/>
      <c r="K13" s="921"/>
      <c r="L13" s="924"/>
      <c r="M13" s="924"/>
      <c r="N13" s="924"/>
      <c r="O13" s="924"/>
      <c r="P13" s="924"/>
      <c r="Q13" s="924"/>
      <c r="R13" s="924"/>
      <c r="S13" s="924"/>
      <c r="T13" s="924"/>
      <c r="U13" s="924"/>
      <c r="V13" s="924"/>
      <c r="W13" s="924"/>
      <c r="X13" s="924"/>
      <c r="Y13" s="924"/>
      <c r="Z13" s="924"/>
      <c r="AA13" s="924"/>
      <c r="AB13" s="924"/>
      <c r="AC13" s="924"/>
      <c r="AD13" s="924"/>
      <c r="AE13" s="924"/>
      <c r="AF13" s="924"/>
      <c r="AG13" s="924"/>
      <c r="AH13" s="924"/>
      <c r="AI13" s="924"/>
      <c r="AJ13" s="925"/>
    </row>
    <row r="14" spans="1:37" ht="24.75" customHeight="1" x14ac:dyDescent="0.15">
      <c r="A14" s="193"/>
      <c r="B14" s="901"/>
      <c r="C14" s="903"/>
      <c r="D14" s="914"/>
      <c r="E14" s="915"/>
      <c r="F14" s="920" t="s">
        <v>321</v>
      </c>
      <c r="G14" s="921"/>
      <c r="H14" s="921"/>
      <c r="I14" s="921"/>
      <c r="J14" s="921"/>
      <c r="K14" s="921"/>
      <c r="L14" s="924"/>
      <c r="M14" s="924"/>
      <c r="N14" s="924"/>
      <c r="O14" s="924"/>
      <c r="P14" s="924"/>
      <c r="Q14" s="924"/>
      <c r="R14" s="924"/>
      <c r="S14" s="924"/>
      <c r="T14" s="924"/>
      <c r="U14" s="924"/>
      <c r="V14" s="924"/>
      <c r="W14" s="924"/>
      <c r="X14" s="924"/>
      <c r="Y14" s="924"/>
      <c r="Z14" s="924"/>
      <c r="AA14" s="924"/>
      <c r="AB14" s="924"/>
      <c r="AC14" s="924"/>
      <c r="AD14" s="924"/>
      <c r="AE14" s="924"/>
      <c r="AF14" s="924"/>
      <c r="AG14" s="924"/>
      <c r="AH14" s="924"/>
      <c r="AI14" s="924"/>
      <c r="AJ14" s="925"/>
    </row>
    <row r="15" spans="1:37" ht="24.75" customHeight="1" x14ac:dyDescent="0.15">
      <c r="A15" s="193"/>
      <c r="B15" s="901"/>
      <c r="C15" s="903"/>
      <c r="D15" s="914"/>
      <c r="E15" s="915"/>
      <c r="F15" s="920"/>
      <c r="G15" s="921"/>
      <c r="H15" s="921"/>
      <c r="I15" s="921"/>
      <c r="J15" s="921"/>
      <c r="K15" s="921"/>
      <c r="L15" s="924"/>
      <c r="M15" s="924"/>
      <c r="N15" s="924"/>
      <c r="O15" s="924"/>
      <c r="P15" s="924"/>
      <c r="Q15" s="924"/>
      <c r="R15" s="924"/>
      <c r="S15" s="924"/>
      <c r="T15" s="924"/>
      <c r="U15" s="924"/>
      <c r="V15" s="924"/>
      <c r="W15" s="924"/>
      <c r="X15" s="924"/>
      <c r="Y15" s="924"/>
      <c r="Z15" s="924"/>
      <c r="AA15" s="924"/>
      <c r="AB15" s="924"/>
      <c r="AC15" s="924"/>
      <c r="AD15" s="924"/>
      <c r="AE15" s="924"/>
      <c r="AF15" s="924"/>
      <c r="AG15" s="924"/>
      <c r="AH15" s="924"/>
      <c r="AI15" s="924"/>
      <c r="AJ15" s="925"/>
    </row>
    <row r="16" spans="1:37" ht="24.75" customHeight="1" x14ac:dyDescent="0.15">
      <c r="A16" s="193"/>
      <c r="B16" s="901"/>
      <c r="C16" s="903"/>
      <c r="D16" s="914"/>
      <c r="E16" s="915"/>
      <c r="F16" s="920"/>
      <c r="G16" s="921"/>
      <c r="H16" s="921"/>
      <c r="I16" s="921"/>
      <c r="J16" s="921"/>
      <c r="K16" s="921"/>
      <c r="L16" s="924"/>
      <c r="M16" s="924"/>
      <c r="N16" s="924"/>
      <c r="O16" s="924"/>
      <c r="P16" s="924"/>
      <c r="Q16" s="924"/>
      <c r="R16" s="924"/>
      <c r="S16" s="924"/>
      <c r="T16" s="924"/>
      <c r="U16" s="924"/>
      <c r="V16" s="924"/>
      <c r="W16" s="924"/>
      <c r="X16" s="924"/>
      <c r="Y16" s="924"/>
      <c r="Z16" s="924"/>
      <c r="AA16" s="924"/>
      <c r="AB16" s="924"/>
      <c r="AC16" s="924"/>
      <c r="AD16" s="924"/>
      <c r="AE16" s="924"/>
      <c r="AF16" s="924"/>
      <c r="AG16" s="924"/>
      <c r="AH16" s="924"/>
      <c r="AI16" s="924"/>
      <c r="AJ16" s="925"/>
    </row>
    <row r="17" spans="1:36" ht="24.75" customHeight="1" x14ac:dyDescent="0.15">
      <c r="A17" s="193"/>
      <c r="B17" s="901"/>
      <c r="C17" s="903"/>
      <c r="D17" s="914"/>
      <c r="E17" s="915"/>
      <c r="F17" s="920"/>
      <c r="G17" s="921"/>
      <c r="H17" s="921"/>
      <c r="I17" s="921"/>
      <c r="J17" s="921"/>
      <c r="K17" s="921"/>
      <c r="L17" s="924"/>
      <c r="M17" s="924"/>
      <c r="N17" s="924"/>
      <c r="O17" s="924"/>
      <c r="P17" s="924"/>
      <c r="Q17" s="924"/>
      <c r="R17" s="924"/>
      <c r="S17" s="924"/>
      <c r="T17" s="924"/>
      <c r="U17" s="924"/>
      <c r="V17" s="924"/>
      <c r="W17" s="924"/>
      <c r="X17" s="924"/>
      <c r="Y17" s="924"/>
      <c r="Z17" s="924"/>
      <c r="AA17" s="924"/>
      <c r="AB17" s="924"/>
      <c r="AC17" s="924"/>
      <c r="AD17" s="924"/>
      <c r="AE17" s="924"/>
      <c r="AF17" s="924"/>
      <c r="AG17" s="924"/>
      <c r="AH17" s="924"/>
      <c r="AI17" s="924"/>
      <c r="AJ17" s="925"/>
    </row>
    <row r="18" spans="1:36" ht="24.75" customHeight="1" x14ac:dyDescent="0.15">
      <c r="A18" s="193"/>
      <c r="B18" s="901"/>
      <c r="C18" s="903"/>
      <c r="D18" s="914"/>
      <c r="E18" s="915"/>
      <c r="F18" s="926" t="s">
        <v>322</v>
      </c>
      <c r="G18" s="927"/>
      <c r="H18" s="927"/>
      <c r="I18" s="927"/>
      <c r="J18" s="927"/>
      <c r="K18" s="927"/>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1"/>
    </row>
    <row r="19" spans="1:36" ht="24.75" customHeight="1" x14ac:dyDescent="0.15">
      <c r="A19" s="193"/>
      <c r="B19" s="901"/>
      <c r="C19" s="903"/>
      <c r="D19" s="914"/>
      <c r="E19" s="915"/>
      <c r="F19" s="926"/>
      <c r="G19" s="927"/>
      <c r="H19" s="927"/>
      <c r="I19" s="927"/>
      <c r="J19" s="927"/>
      <c r="K19" s="927"/>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1"/>
    </row>
    <row r="20" spans="1:36" ht="24.75" customHeight="1" x14ac:dyDescent="0.15">
      <c r="A20" s="193"/>
      <c r="B20" s="901"/>
      <c r="C20" s="903"/>
      <c r="D20" s="914"/>
      <c r="E20" s="915"/>
      <c r="F20" s="926"/>
      <c r="G20" s="927"/>
      <c r="H20" s="927"/>
      <c r="I20" s="927"/>
      <c r="J20" s="927"/>
      <c r="K20" s="927"/>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930"/>
      <c r="AJ20" s="931"/>
    </row>
    <row r="21" spans="1:36" ht="24.75" customHeight="1" x14ac:dyDescent="0.15">
      <c r="A21" s="193"/>
      <c r="B21" s="901"/>
      <c r="C21" s="903"/>
      <c r="D21" s="914"/>
      <c r="E21" s="915"/>
      <c r="F21" s="926"/>
      <c r="G21" s="927"/>
      <c r="H21" s="927"/>
      <c r="I21" s="927"/>
      <c r="J21" s="927"/>
      <c r="K21" s="927"/>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1"/>
    </row>
    <row r="22" spans="1:36" ht="24.75" customHeight="1" x14ac:dyDescent="0.15">
      <c r="A22" s="193"/>
      <c r="B22" s="901"/>
      <c r="C22" s="903"/>
      <c r="D22" s="914"/>
      <c r="E22" s="915"/>
      <c r="F22" s="926"/>
      <c r="G22" s="927"/>
      <c r="H22" s="927"/>
      <c r="I22" s="927"/>
      <c r="J22" s="927"/>
      <c r="K22" s="927"/>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1"/>
    </row>
    <row r="23" spans="1:36" ht="24.75" customHeight="1" x14ac:dyDescent="0.15">
      <c r="A23" s="193"/>
      <c r="B23" s="904"/>
      <c r="C23" s="905"/>
      <c r="D23" s="916"/>
      <c r="E23" s="917"/>
      <c r="F23" s="928"/>
      <c r="G23" s="929"/>
      <c r="H23" s="929"/>
      <c r="I23" s="929"/>
      <c r="J23" s="929"/>
      <c r="K23" s="929"/>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3"/>
    </row>
    <row r="24" spans="1:36" ht="39" customHeight="1" x14ac:dyDescent="0.15">
      <c r="A24" s="193"/>
      <c r="B24" s="889" t="s">
        <v>323</v>
      </c>
      <c r="C24" s="889"/>
      <c r="D24" s="889"/>
      <c r="E24" s="889"/>
      <c r="F24" s="889"/>
      <c r="G24" s="889"/>
      <c r="H24" s="889"/>
      <c r="I24" s="889"/>
      <c r="J24" s="889"/>
      <c r="K24" s="889"/>
      <c r="L24" s="889"/>
      <c r="M24" s="889"/>
      <c r="N24" s="889"/>
      <c r="O24" s="889"/>
      <c r="P24" s="889"/>
      <c r="Q24" s="889"/>
      <c r="R24" s="889"/>
      <c r="S24" s="889"/>
      <c r="T24" s="889"/>
      <c r="U24" s="889"/>
      <c r="V24" s="889"/>
      <c r="W24" s="889"/>
      <c r="X24" s="889"/>
      <c r="Y24" s="889"/>
      <c r="Z24" s="889"/>
      <c r="AA24" s="889"/>
      <c r="AB24" s="889"/>
      <c r="AC24" s="889"/>
      <c r="AD24" s="889"/>
      <c r="AE24" s="889"/>
      <c r="AF24" s="889"/>
      <c r="AG24" s="889"/>
      <c r="AH24" s="889"/>
      <c r="AI24" s="889"/>
      <c r="AJ24" s="889"/>
    </row>
    <row r="25" spans="1:36" ht="20.25" customHeight="1" x14ac:dyDescent="0.15">
      <c r="A25" s="193"/>
      <c r="B25" s="890"/>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890"/>
      <c r="AH25" s="890"/>
      <c r="AI25" s="890"/>
      <c r="AJ25" s="890"/>
    </row>
    <row r="26" spans="1:36" ht="39" customHeight="1" x14ac:dyDescent="0.15">
      <c r="A26" s="193"/>
      <c r="B26" s="890"/>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0"/>
      <c r="AH26" s="890"/>
      <c r="AI26" s="890"/>
      <c r="AJ26" s="890"/>
    </row>
    <row r="27" spans="1:36" ht="48.75" customHeight="1" x14ac:dyDescent="0.15">
      <c r="A27" s="193"/>
      <c r="B27" s="890"/>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0"/>
      <c r="AH27" s="890"/>
      <c r="AI27" s="890"/>
      <c r="AJ27" s="890"/>
    </row>
    <row r="28" spans="1:36" ht="12" x14ac:dyDescent="0.15">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row>
    <row r="29" spans="1:36" ht="12" x14ac:dyDescent="0.15">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row>
    <row r="30" spans="1:36" ht="12" x14ac:dyDescent="0.15"/>
    <row r="31" spans="1:36" ht="12" x14ac:dyDescent="0.15"/>
    <row r="32" spans="1:36" ht="12" x14ac:dyDescent="0.15"/>
    <row r="33" s="26" customFormat="1" ht="12" x14ac:dyDescent="0.15"/>
    <row r="34" s="26" customFormat="1" ht="12" x14ac:dyDescent="0.15"/>
    <row r="35" s="26" customFormat="1" ht="12" x14ac:dyDescent="0.15"/>
    <row r="36" s="26" customFormat="1" ht="12" x14ac:dyDescent="0.15"/>
    <row r="40" s="26" customFormat="1" ht="12" x14ac:dyDescent="0.15"/>
    <row r="41" s="26" customFormat="1" ht="12" x14ac:dyDescent="0.15"/>
    <row r="42" s="26" customFormat="1" ht="12" x14ac:dyDescent="0.15"/>
    <row r="43" s="26" customFormat="1" ht="12" x14ac:dyDescent="0.15"/>
    <row r="44" s="26" customFormat="1" ht="12" x14ac:dyDescent="0.15"/>
    <row r="45" s="26" customFormat="1" ht="12" x14ac:dyDescent="0.15"/>
    <row r="46" s="26" customFormat="1" ht="12" x14ac:dyDescent="0.15"/>
    <row r="47" s="26" customFormat="1" ht="12" x14ac:dyDescent="0.15"/>
    <row r="48" s="26" customFormat="1" ht="12" x14ac:dyDescent="0.15"/>
    <row r="49" s="26" customFormat="1" ht="12" x14ac:dyDescent="0.15"/>
    <row r="50" s="26" customFormat="1" ht="12" x14ac:dyDescent="0.15"/>
    <row r="51" s="26" customFormat="1" ht="12" x14ac:dyDescent="0.15"/>
    <row r="52" s="26" customFormat="1" ht="12" x14ac:dyDescent="0.15"/>
    <row r="53" s="26" customFormat="1" ht="12" x14ac:dyDescent="0.15"/>
    <row r="54" s="26" customFormat="1" ht="12" x14ac:dyDescent="0.15"/>
    <row r="55" s="26" customFormat="1" ht="12" x14ac:dyDescent="0.15"/>
    <row r="56" s="26" customFormat="1" ht="12" x14ac:dyDescent="0.15"/>
    <row r="57" s="26" customFormat="1" ht="12" x14ac:dyDescent="0.15"/>
    <row r="58" s="26" customFormat="1" ht="12" x14ac:dyDescent="0.15"/>
    <row r="59" s="26" customFormat="1" ht="12" x14ac:dyDescent="0.15"/>
    <row r="60" s="26" customFormat="1" ht="12" x14ac:dyDescent="0.15"/>
    <row r="61" s="26" customFormat="1" ht="12" x14ac:dyDescent="0.15"/>
    <row r="62" s="26" customFormat="1" ht="12" x14ac:dyDescent="0.15"/>
    <row r="63" s="26" customFormat="1" ht="12" x14ac:dyDescent="0.15"/>
    <row r="64" s="26" customFormat="1" ht="12" x14ac:dyDescent="0.15"/>
    <row r="65" s="26" customFormat="1" ht="12" x14ac:dyDescent="0.15"/>
  </sheetData>
  <mergeCells count="32">
    <mergeCell ref="B4:AJ4"/>
    <mergeCell ref="B6:K6"/>
    <mergeCell ref="L6:AJ6"/>
    <mergeCell ref="AC9:AE9"/>
    <mergeCell ref="AF9:AH9"/>
    <mergeCell ref="B7:K7"/>
    <mergeCell ref="L7:AJ7"/>
    <mergeCell ref="B8:K8"/>
    <mergeCell ref="L8:AJ8"/>
    <mergeCell ref="D12:E23"/>
    <mergeCell ref="F12:K13"/>
    <mergeCell ref="L12:AJ13"/>
    <mergeCell ref="F14:K17"/>
    <mergeCell ref="L14:AJ17"/>
    <mergeCell ref="F18:K23"/>
    <mergeCell ref="L18:AJ23"/>
    <mergeCell ref="B1:H1"/>
    <mergeCell ref="M9:P9"/>
    <mergeCell ref="M10:P10"/>
    <mergeCell ref="M11:P11"/>
    <mergeCell ref="B24:AJ27"/>
    <mergeCell ref="AI9:AJ9"/>
    <mergeCell ref="W10:X10"/>
    <mergeCell ref="Y10:AA10"/>
    <mergeCell ref="AC10:AE10"/>
    <mergeCell ref="AF10:AH10"/>
    <mergeCell ref="AI10:AJ10"/>
    <mergeCell ref="B9:C23"/>
    <mergeCell ref="D9:K10"/>
    <mergeCell ref="W9:X9"/>
    <mergeCell ref="Y9:AA9"/>
    <mergeCell ref="D11:K11"/>
  </mergeCells>
  <phoneticPr fontId="1"/>
  <dataValidations count="1">
    <dataValidation type="list" errorStyle="warning" allowBlank="1" showInputMessage="1" showErrorMessage="1" sqref="Y9:AA10 AF9:AH10" xr:uid="{737C2BC8-9D89-4A4E-B804-7906C00653F9}">
      <formula1>"　,１,２,３,４,５"</formula1>
    </dataValidation>
  </dataValidations>
  <printOptions horizontalCentered="1" verticalCentered="1"/>
  <pageMargins left="0.69" right="0.39370078740157483" top="0.8" bottom="0.35433070866141736" header="0.71" footer="0.27559055118110237"/>
  <pageSetup paperSize="9" scale="8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7"/>
  <sheetViews>
    <sheetView showGridLines="0" view="pageBreakPreview" zoomScale="75" zoomScaleNormal="80" zoomScaleSheetLayoutView="75" workbookViewId="0">
      <selection activeCell="K18" sqref="K18"/>
    </sheetView>
  </sheetViews>
  <sheetFormatPr defaultRowHeight="31.9" customHeight="1" x14ac:dyDescent="0.15"/>
  <cols>
    <col min="1" max="1" width="52.75" style="103" customWidth="1"/>
    <col min="2" max="3" width="3.5" style="103" customWidth="1"/>
    <col min="4" max="4" width="26.25" style="103" customWidth="1"/>
    <col min="5" max="5" width="11.5" style="103" customWidth="1"/>
    <col min="6" max="6" width="8.375" style="103" customWidth="1"/>
    <col min="7" max="7" width="19.375" style="103" customWidth="1"/>
    <col min="8" max="8" width="15.25" style="103" customWidth="1"/>
    <col min="9" max="256" width="8.875" style="103"/>
    <col min="257" max="257" width="52.75" style="103" customWidth="1"/>
    <col min="258" max="259" width="3.5" style="103" customWidth="1"/>
    <col min="260" max="260" width="26.25" style="103" customWidth="1"/>
    <col min="261" max="261" width="11.5" style="103" customWidth="1"/>
    <col min="262" max="262" width="8.375" style="103" customWidth="1"/>
    <col min="263" max="263" width="19.375" style="103" customWidth="1"/>
    <col min="264" max="264" width="15.25" style="103" customWidth="1"/>
    <col min="265" max="512" width="8.875" style="103"/>
    <col min="513" max="513" width="52.75" style="103" customWidth="1"/>
    <col min="514" max="515" width="3.5" style="103" customWidth="1"/>
    <col min="516" max="516" width="26.25" style="103" customWidth="1"/>
    <col min="517" max="517" width="11.5" style="103" customWidth="1"/>
    <col min="518" max="518" width="8.375" style="103" customWidth="1"/>
    <col min="519" max="519" width="19.375" style="103" customWidth="1"/>
    <col min="520" max="520" width="15.25" style="103" customWidth="1"/>
    <col min="521" max="768" width="8.875" style="103"/>
    <col min="769" max="769" width="52.75" style="103" customWidth="1"/>
    <col min="770" max="771" width="3.5" style="103" customWidth="1"/>
    <col min="772" max="772" width="26.25" style="103" customWidth="1"/>
    <col min="773" max="773" width="11.5" style="103" customWidth="1"/>
    <col min="774" max="774" width="8.375" style="103" customWidth="1"/>
    <col min="775" max="775" width="19.375" style="103" customWidth="1"/>
    <col min="776" max="776" width="15.25" style="103" customWidth="1"/>
    <col min="777" max="1024" width="8.875" style="103"/>
    <col min="1025" max="1025" width="52.75" style="103" customWidth="1"/>
    <col min="1026" max="1027" width="3.5" style="103" customWidth="1"/>
    <col min="1028" max="1028" width="26.25" style="103" customWidth="1"/>
    <col min="1029" max="1029" width="11.5" style="103" customWidth="1"/>
    <col min="1030" max="1030" width="8.375" style="103" customWidth="1"/>
    <col min="1031" max="1031" width="19.375" style="103" customWidth="1"/>
    <col min="1032" max="1032" width="15.25" style="103" customWidth="1"/>
    <col min="1033" max="1280" width="8.875" style="103"/>
    <col min="1281" max="1281" width="52.75" style="103" customWidth="1"/>
    <col min="1282" max="1283" width="3.5" style="103" customWidth="1"/>
    <col min="1284" max="1284" width="26.25" style="103" customWidth="1"/>
    <col min="1285" max="1285" width="11.5" style="103" customWidth="1"/>
    <col min="1286" max="1286" width="8.375" style="103" customWidth="1"/>
    <col min="1287" max="1287" width="19.375" style="103" customWidth="1"/>
    <col min="1288" max="1288" width="15.25" style="103" customWidth="1"/>
    <col min="1289" max="1536" width="8.875" style="103"/>
    <col min="1537" max="1537" width="52.75" style="103" customWidth="1"/>
    <col min="1538" max="1539" width="3.5" style="103" customWidth="1"/>
    <col min="1540" max="1540" width="26.25" style="103" customWidth="1"/>
    <col min="1541" max="1541" width="11.5" style="103" customWidth="1"/>
    <col min="1542" max="1542" width="8.375" style="103" customWidth="1"/>
    <col min="1543" max="1543" width="19.375" style="103" customWidth="1"/>
    <col min="1544" max="1544" width="15.25" style="103" customWidth="1"/>
    <col min="1545" max="1792" width="8.875" style="103"/>
    <col min="1793" max="1793" width="52.75" style="103" customWidth="1"/>
    <col min="1794" max="1795" width="3.5" style="103" customWidth="1"/>
    <col min="1796" max="1796" width="26.25" style="103" customWidth="1"/>
    <col min="1797" max="1797" width="11.5" style="103" customWidth="1"/>
    <col min="1798" max="1798" width="8.375" style="103" customWidth="1"/>
    <col min="1799" max="1799" width="19.375" style="103" customWidth="1"/>
    <col min="1800" max="1800" width="15.25" style="103" customWidth="1"/>
    <col min="1801" max="2048" width="8.875" style="103"/>
    <col min="2049" max="2049" width="52.75" style="103" customWidth="1"/>
    <col min="2050" max="2051" width="3.5" style="103" customWidth="1"/>
    <col min="2052" max="2052" width="26.25" style="103" customWidth="1"/>
    <col min="2053" max="2053" width="11.5" style="103" customWidth="1"/>
    <col min="2054" max="2054" width="8.375" style="103" customWidth="1"/>
    <col min="2055" max="2055" width="19.375" style="103" customWidth="1"/>
    <col min="2056" max="2056" width="15.25" style="103" customWidth="1"/>
    <col min="2057" max="2304" width="8.875" style="103"/>
    <col min="2305" max="2305" width="52.75" style="103" customWidth="1"/>
    <col min="2306" max="2307" width="3.5" style="103" customWidth="1"/>
    <col min="2308" max="2308" width="26.25" style="103" customWidth="1"/>
    <col min="2309" max="2309" width="11.5" style="103" customWidth="1"/>
    <col min="2310" max="2310" width="8.375" style="103" customWidth="1"/>
    <col min="2311" max="2311" width="19.375" style="103" customWidth="1"/>
    <col min="2312" max="2312" width="15.25" style="103" customWidth="1"/>
    <col min="2313" max="2560" width="8.875" style="103"/>
    <col min="2561" max="2561" width="52.75" style="103" customWidth="1"/>
    <col min="2562" max="2563" width="3.5" style="103" customWidth="1"/>
    <col min="2564" max="2564" width="26.25" style="103" customWidth="1"/>
    <col min="2565" max="2565" width="11.5" style="103" customWidth="1"/>
    <col min="2566" max="2566" width="8.375" style="103" customWidth="1"/>
    <col min="2567" max="2567" width="19.375" style="103" customWidth="1"/>
    <col min="2568" max="2568" width="15.25" style="103" customWidth="1"/>
    <col min="2569" max="2816" width="8.875" style="103"/>
    <col min="2817" max="2817" width="52.75" style="103" customWidth="1"/>
    <col min="2818" max="2819" width="3.5" style="103" customWidth="1"/>
    <col min="2820" max="2820" width="26.25" style="103" customWidth="1"/>
    <col min="2821" max="2821" width="11.5" style="103" customWidth="1"/>
    <col min="2822" max="2822" width="8.375" style="103" customWidth="1"/>
    <col min="2823" max="2823" width="19.375" style="103" customWidth="1"/>
    <col min="2824" max="2824" width="15.25" style="103" customWidth="1"/>
    <col min="2825" max="3072" width="8.875" style="103"/>
    <col min="3073" max="3073" width="52.75" style="103" customWidth="1"/>
    <col min="3074" max="3075" width="3.5" style="103" customWidth="1"/>
    <col min="3076" max="3076" width="26.25" style="103" customWidth="1"/>
    <col min="3077" max="3077" width="11.5" style="103" customWidth="1"/>
    <col min="3078" max="3078" width="8.375" style="103" customWidth="1"/>
    <col min="3079" max="3079" width="19.375" style="103" customWidth="1"/>
    <col min="3080" max="3080" width="15.25" style="103" customWidth="1"/>
    <col min="3081" max="3328" width="8.875" style="103"/>
    <col min="3329" max="3329" width="52.75" style="103" customWidth="1"/>
    <col min="3330" max="3331" width="3.5" style="103" customWidth="1"/>
    <col min="3332" max="3332" width="26.25" style="103" customWidth="1"/>
    <col min="3333" max="3333" width="11.5" style="103" customWidth="1"/>
    <col min="3334" max="3334" width="8.375" style="103" customWidth="1"/>
    <col min="3335" max="3335" width="19.375" style="103" customWidth="1"/>
    <col min="3336" max="3336" width="15.25" style="103" customWidth="1"/>
    <col min="3337" max="3584" width="8.875" style="103"/>
    <col min="3585" max="3585" width="52.75" style="103" customWidth="1"/>
    <col min="3586" max="3587" width="3.5" style="103" customWidth="1"/>
    <col min="3588" max="3588" width="26.25" style="103" customWidth="1"/>
    <col min="3589" max="3589" width="11.5" style="103" customWidth="1"/>
    <col min="3590" max="3590" width="8.375" style="103" customWidth="1"/>
    <col min="3591" max="3591" width="19.375" style="103" customWidth="1"/>
    <col min="3592" max="3592" width="15.25" style="103" customWidth="1"/>
    <col min="3593" max="3840" width="8.875" style="103"/>
    <col min="3841" max="3841" width="52.75" style="103" customWidth="1"/>
    <col min="3842" max="3843" width="3.5" style="103" customWidth="1"/>
    <col min="3844" max="3844" width="26.25" style="103" customWidth="1"/>
    <col min="3845" max="3845" width="11.5" style="103" customWidth="1"/>
    <col min="3846" max="3846" width="8.375" style="103" customWidth="1"/>
    <col min="3847" max="3847" width="19.375" style="103" customWidth="1"/>
    <col min="3848" max="3848" width="15.25" style="103" customWidth="1"/>
    <col min="3849" max="4096" width="8.875" style="103"/>
    <col min="4097" max="4097" width="52.75" style="103" customWidth="1"/>
    <col min="4098" max="4099" width="3.5" style="103" customWidth="1"/>
    <col min="4100" max="4100" width="26.25" style="103" customWidth="1"/>
    <col min="4101" max="4101" width="11.5" style="103" customWidth="1"/>
    <col min="4102" max="4102" width="8.375" style="103" customWidth="1"/>
    <col min="4103" max="4103" width="19.375" style="103" customWidth="1"/>
    <col min="4104" max="4104" width="15.25" style="103" customWidth="1"/>
    <col min="4105" max="4352" width="8.875" style="103"/>
    <col min="4353" max="4353" width="52.75" style="103" customWidth="1"/>
    <col min="4354" max="4355" width="3.5" style="103" customWidth="1"/>
    <col min="4356" max="4356" width="26.25" style="103" customWidth="1"/>
    <col min="4357" max="4357" width="11.5" style="103" customWidth="1"/>
    <col min="4358" max="4358" width="8.375" style="103" customWidth="1"/>
    <col min="4359" max="4359" width="19.375" style="103" customWidth="1"/>
    <col min="4360" max="4360" width="15.25" style="103" customWidth="1"/>
    <col min="4361" max="4608" width="8.875" style="103"/>
    <col min="4609" max="4609" width="52.75" style="103" customWidth="1"/>
    <col min="4610" max="4611" width="3.5" style="103" customWidth="1"/>
    <col min="4612" max="4612" width="26.25" style="103" customWidth="1"/>
    <col min="4613" max="4613" width="11.5" style="103" customWidth="1"/>
    <col min="4614" max="4614" width="8.375" style="103" customWidth="1"/>
    <col min="4615" max="4615" width="19.375" style="103" customWidth="1"/>
    <col min="4616" max="4616" width="15.25" style="103" customWidth="1"/>
    <col min="4617" max="4864" width="8.875" style="103"/>
    <col min="4865" max="4865" width="52.75" style="103" customWidth="1"/>
    <col min="4866" max="4867" width="3.5" style="103" customWidth="1"/>
    <col min="4868" max="4868" width="26.25" style="103" customWidth="1"/>
    <col min="4869" max="4869" width="11.5" style="103" customWidth="1"/>
    <col min="4870" max="4870" width="8.375" style="103" customWidth="1"/>
    <col min="4871" max="4871" width="19.375" style="103" customWidth="1"/>
    <col min="4872" max="4872" width="15.25" style="103" customWidth="1"/>
    <col min="4873" max="5120" width="8.875" style="103"/>
    <col min="5121" max="5121" width="52.75" style="103" customWidth="1"/>
    <col min="5122" max="5123" width="3.5" style="103" customWidth="1"/>
    <col min="5124" max="5124" width="26.25" style="103" customWidth="1"/>
    <col min="5125" max="5125" width="11.5" style="103" customWidth="1"/>
    <col min="5126" max="5126" width="8.375" style="103" customWidth="1"/>
    <col min="5127" max="5127" width="19.375" style="103" customWidth="1"/>
    <col min="5128" max="5128" width="15.25" style="103" customWidth="1"/>
    <col min="5129" max="5376" width="8.875" style="103"/>
    <col min="5377" max="5377" width="52.75" style="103" customWidth="1"/>
    <col min="5378" max="5379" width="3.5" style="103" customWidth="1"/>
    <col min="5380" max="5380" width="26.25" style="103" customWidth="1"/>
    <col min="5381" max="5381" width="11.5" style="103" customWidth="1"/>
    <col min="5382" max="5382" width="8.375" style="103" customWidth="1"/>
    <col min="5383" max="5383" width="19.375" style="103" customWidth="1"/>
    <col min="5384" max="5384" width="15.25" style="103" customWidth="1"/>
    <col min="5385" max="5632" width="8.875" style="103"/>
    <col min="5633" max="5633" width="52.75" style="103" customWidth="1"/>
    <col min="5634" max="5635" width="3.5" style="103" customWidth="1"/>
    <col min="5636" max="5636" width="26.25" style="103" customWidth="1"/>
    <col min="5637" max="5637" width="11.5" style="103" customWidth="1"/>
    <col min="5638" max="5638" width="8.375" style="103" customWidth="1"/>
    <col min="5639" max="5639" width="19.375" style="103" customWidth="1"/>
    <col min="5640" max="5640" width="15.25" style="103" customWidth="1"/>
    <col min="5641" max="5888" width="8.875" style="103"/>
    <col min="5889" max="5889" width="52.75" style="103" customWidth="1"/>
    <col min="5890" max="5891" width="3.5" style="103" customWidth="1"/>
    <col min="5892" max="5892" width="26.25" style="103" customWidth="1"/>
    <col min="5893" max="5893" width="11.5" style="103" customWidth="1"/>
    <col min="5894" max="5894" width="8.375" style="103" customWidth="1"/>
    <col min="5895" max="5895" width="19.375" style="103" customWidth="1"/>
    <col min="5896" max="5896" width="15.25" style="103" customWidth="1"/>
    <col min="5897" max="6144" width="8.875" style="103"/>
    <col min="6145" max="6145" width="52.75" style="103" customWidth="1"/>
    <col min="6146" max="6147" width="3.5" style="103" customWidth="1"/>
    <col min="6148" max="6148" width="26.25" style="103" customWidth="1"/>
    <col min="6149" max="6149" width="11.5" style="103" customWidth="1"/>
    <col min="6150" max="6150" width="8.375" style="103" customWidth="1"/>
    <col min="6151" max="6151" width="19.375" style="103" customWidth="1"/>
    <col min="6152" max="6152" width="15.25" style="103" customWidth="1"/>
    <col min="6153" max="6400" width="8.875" style="103"/>
    <col min="6401" max="6401" width="52.75" style="103" customWidth="1"/>
    <col min="6402" max="6403" width="3.5" style="103" customWidth="1"/>
    <col min="6404" max="6404" width="26.25" style="103" customWidth="1"/>
    <col min="6405" max="6405" width="11.5" style="103" customWidth="1"/>
    <col min="6406" max="6406" width="8.375" style="103" customWidth="1"/>
    <col min="6407" max="6407" width="19.375" style="103" customWidth="1"/>
    <col min="6408" max="6408" width="15.25" style="103" customWidth="1"/>
    <col min="6409" max="6656" width="8.875" style="103"/>
    <col min="6657" max="6657" width="52.75" style="103" customWidth="1"/>
    <col min="6658" max="6659" width="3.5" style="103" customWidth="1"/>
    <col min="6660" max="6660" width="26.25" style="103" customWidth="1"/>
    <col min="6661" max="6661" width="11.5" style="103" customWidth="1"/>
    <col min="6662" max="6662" width="8.375" style="103" customWidth="1"/>
    <col min="6663" max="6663" width="19.375" style="103" customWidth="1"/>
    <col min="6664" max="6664" width="15.25" style="103" customWidth="1"/>
    <col min="6665" max="6912" width="8.875" style="103"/>
    <col min="6913" max="6913" width="52.75" style="103" customWidth="1"/>
    <col min="6914" max="6915" width="3.5" style="103" customWidth="1"/>
    <col min="6916" max="6916" width="26.25" style="103" customWidth="1"/>
    <col min="6917" max="6917" width="11.5" style="103" customWidth="1"/>
    <col min="6918" max="6918" width="8.375" style="103" customWidth="1"/>
    <col min="6919" max="6919" width="19.375" style="103" customWidth="1"/>
    <col min="6920" max="6920" width="15.25" style="103" customWidth="1"/>
    <col min="6921" max="7168" width="8.875" style="103"/>
    <col min="7169" max="7169" width="52.75" style="103" customWidth="1"/>
    <col min="7170" max="7171" width="3.5" style="103" customWidth="1"/>
    <col min="7172" max="7172" width="26.25" style="103" customWidth="1"/>
    <col min="7173" max="7173" width="11.5" style="103" customWidth="1"/>
    <col min="7174" max="7174" width="8.375" style="103" customWidth="1"/>
    <col min="7175" max="7175" width="19.375" style="103" customWidth="1"/>
    <col min="7176" max="7176" width="15.25" style="103" customWidth="1"/>
    <col min="7177" max="7424" width="8.875" style="103"/>
    <col min="7425" max="7425" width="52.75" style="103" customWidth="1"/>
    <col min="7426" max="7427" width="3.5" style="103" customWidth="1"/>
    <col min="7428" max="7428" width="26.25" style="103" customWidth="1"/>
    <col min="7429" max="7429" width="11.5" style="103" customWidth="1"/>
    <col min="7430" max="7430" width="8.375" style="103" customWidth="1"/>
    <col min="7431" max="7431" width="19.375" style="103" customWidth="1"/>
    <col min="7432" max="7432" width="15.25" style="103" customWidth="1"/>
    <col min="7433" max="7680" width="8.875" style="103"/>
    <col min="7681" max="7681" width="52.75" style="103" customWidth="1"/>
    <col min="7682" max="7683" width="3.5" style="103" customWidth="1"/>
    <col min="7684" max="7684" width="26.25" style="103" customWidth="1"/>
    <col min="7685" max="7685" width="11.5" style="103" customWidth="1"/>
    <col min="7686" max="7686" width="8.375" style="103" customWidth="1"/>
    <col min="7687" max="7687" width="19.375" style="103" customWidth="1"/>
    <col min="7688" max="7688" width="15.25" style="103" customWidth="1"/>
    <col min="7689" max="7936" width="8.875" style="103"/>
    <col min="7937" max="7937" width="52.75" style="103" customWidth="1"/>
    <col min="7938" max="7939" width="3.5" style="103" customWidth="1"/>
    <col min="7940" max="7940" width="26.25" style="103" customWidth="1"/>
    <col min="7941" max="7941" width="11.5" style="103" customWidth="1"/>
    <col min="7942" max="7942" width="8.375" style="103" customWidth="1"/>
    <col min="7943" max="7943" width="19.375" style="103" customWidth="1"/>
    <col min="7944" max="7944" width="15.25" style="103" customWidth="1"/>
    <col min="7945" max="8192" width="8.875" style="103"/>
    <col min="8193" max="8193" width="52.75" style="103" customWidth="1"/>
    <col min="8194" max="8195" width="3.5" style="103" customWidth="1"/>
    <col min="8196" max="8196" width="26.25" style="103" customWidth="1"/>
    <col min="8197" max="8197" width="11.5" style="103" customWidth="1"/>
    <col min="8198" max="8198" width="8.375" style="103" customWidth="1"/>
    <col min="8199" max="8199" width="19.375" style="103" customWidth="1"/>
    <col min="8200" max="8200" width="15.25" style="103" customWidth="1"/>
    <col min="8201" max="8448" width="8.875" style="103"/>
    <col min="8449" max="8449" width="52.75" style="103" customWidth="1"/>
    <col min="8450" max="8451" width="3.5" style="103" customWidth="1"/>
    <col min="8452" max="8452" width="26.25" style="103" customWidth="1"/>
    <col min="8453" max="8453" width="11.5" style="103" customWidth="1"/>
    <col min="8454" max="8454" width="8.375" style="103" customWidth="1"/>
    <col min="8455" max="8455" width="19.375" style="103" customWidth="1"/>
    <col min="8456" max="8456" width="15.25" style="103" customWidth="1"/>
    <col min="8457" max="8704" width="8.875" style="103"/>
    <col min="8705" max="8705" width="52.75" style="103" customWidth="1"/>
    <col min="8706" max="8707" width="3.5" style="103" customWidth="1"/>
    <col min="8708" max="8708" width="26.25" style="103" customWidth="1"/>
    <col min="8709" max="8709" width="11.5" style="103" customWidth="1"/>
    <col min="8710" max="8710" width="8.375" style="103" customWidth="1"/>
    <col min="8711" max="8711" width="19.375" style="103" customWidth="1"/>
    <col min="8712" max="8712" width="15.25" style="103" customWidth="1"/>
    <col min="8713" max="8960" width="8.875" style="103"/>
    <col min="8961" max="8961" width="52.75" style="103" customWidth="1"/>
    <col min="8962" max="8963" width="3.5" style="103" customWidth="1"/>
    <col min="8964" max="8964" width="26.25" style="103" customWidth="1"/>
    <col min="8965" max="8965" width="11.5" style="103" customWidth="1"/>
    <col min="8966" max="8966" width="8.375" style="103" customWidth="1"/>
    <col min="8967" max="8967" width="19.375" style="103" customWidth="1"/>
    <col min="8968" max="8968" width="15.25" style="103" customWidth="1"/>
    <col min="8969" max="9216" width="8.875" style="103"/>
    <col min="9217" max="9217" width="52.75" style="103" customWidth="1"/>
    <col min="9218" max="9219" width="3.5" style="103" customWidth="1"/>
    <col min="9220" max="9220" width="26.25" style="103" customWidth="1"/>
    <col min="9221" max="9221" width="11.5" style="103" customWidth="1"/>
    <col min="9222" max="9222" width="8.375" style="103" customWidth="1"/>
    <col min="9223" max="9223" width="19.375" style="103" customWidth="1"/>
    <col min="9224" max="9224" width="15.25" style="103" customWidth="1"/>
    <col min="9225" max="9472" width="8.875" style="103"/>
    <col min="9473" max="9473" width="52.75" style="103" customWidth="1"/>
    <col min="9474" max="9475" width="3.5" style="103" customWidth="1"/>
    <col min="9476" max="9476" width="26.25" style="103" customWidth="1"/>
    <col min="9477" max="9477" width="11.5" style="103" customWidth="1"/>
    <col min="9478" max="9478" width="8.375" style="103" customWidth="1"/>
    <col min="9479" max="9479" width="19.375" style="103" customWidth="1"/>
    <col min="9480" max="9480" width="15.25" style="103" customWidth="1"/>
    <col min="9481" max="9728" width="8.875" style="103"/>
    <col min="9729" max="9729" width="52.75" style="103" customWidth="1"/>
    <col min="9730" max="9731" width="3.5" style="103" customWidth="1"/>
    <col min="9732" max="9732" width="26.25" style="103" customWidth="1"/>
    <col min="9733" max="9733" width="11.5" style="103" customWidth="1"/>
    <col min="9734" max="9734" width="8.375" style="103" customWidth="1"/>
    <col min="9735" max="9735" width="19.375" style="103" customWidth="1"/>
    <col min="9736" max="9736" width="15.25" style="103" customWidth="1"/>
    <col min="9737" max="9984" width="8.875" style="103"/>
    <col min="9985" max="9985" width="52.75" style="103" customWidth="1"/>
    <col min="9986" max="9987" width="3.5" style="103" customWidth="1"/>
    <col min="9988" max="9988" width="26.25" style="103" customWidth="1"/>
    <col min="9989" max="9989" width="11.5" style="103" customWidth="1"/>
    <col min="9990" max="9990" width="8.375" style="103" customWidth="1"/>
    <col min="9991" max="9991" width="19.375" style="103" customWidth="1"/>
    <col min="9992" max="9992" width="15.25" style="103" customWidth="1"/>
    <col min="9993" max="10240" width="8.875" style="103"/>
    <col min="10241" max="10241" width="52.75" style="103" customWidth="1"/>
    <col min="10242" max="10243" width="3.5" style="103" customWidth="1"/>
    <col min="10244" max="10244" width="26.25" style="103" customWidth="1"/>
    <col min="10245" max="10245" width="11.5" style="103" customWidth="1"/>
    <col min="10246" max="10246" width="8.375" style="103" customWidth="1"/>
    <col min="10247" max="10247" width="19.375" style="103" customWidth="1"/>
    <col min="10248" max="10248" width="15.25" style="103" customWidth="1"/>
    <col min="10249" max="10496" width="8.875" style="103"/>
    <col min="10497" max="10497" width="52.75" style="103" customWidth="1"/>
    <col min="10498" max="10499" width="3.5" style="103" customWidth="1"/>
    <col min="10500" max="10500" width="26.25" style="103" customWidth="1"/>
    <col min="10501" max="10501" width="11.5" style="103" customWidth="1"/>
    <col min="10502" max="10502" width="8.375" style="103" customWidth="1"/>
    <col min="10503" max="10503" width="19.375" style="103" customWidth="1"/>
    <col min="10504" max="10504" width="15.25" style="103" customWidth="1"/>
    <col min="10505" max="10752" width="8.875" style="103"/>
    <col min="10753" max="10753" width="52.75" style="103" customWidth="1"/>
    <col min="10754" max="10755" width="3.5" style="103" customWidth="1"/>
    <col min="10756" max="10756" width="26.25" style="103" customWidth="1"/>
    <col min="10757" max="10757" width="11.5" style="103" customWidth="1"/>
    <col min="10758" max="10758" width="8.375" style="103" customWidth="1"/>
    <col min="10759" max="10759" width="19.375" style="103" customWidth="1"/>
    <col min="10760" max="10760" width="15.25" style="103" customWidth="1"/>
    <col min="10761" max="11008" width="8.875" style="103"/>
    <col min="11009" max="11009" width="52.75" style="103" customWidth="1"/>
    <col min="11010" max="11011" width="3.5" style="103" customWidth="1"/>
    <col min="11012" max="11012" width="26.25" style="103" customWidth="1"/>
    <col min="11013" max="11013" width="11.5" style="103" customWidth="1"/>
    <col min="11014" max="11014" width="8.375" style="103" customWidth="1"/>
    <col min="11015" max="11015" width="19.375" style="103" customWidth="1"/>
    <col min="11016" max="11016" width="15.25" style="103" customWidth="1"/>
    <col min="11017" max="11264" width="8.875" style="103"/>
    <col min="11265" max="11265" width="52.75" style="103" customWidth="1"/>
    <col min="11266" max="11267" width="3.5" style="103" customWidth="1"/>
    <col min="11268" max="11268" width="26.25" style="103" customWidth="1"/>
    <col min="11269" max="11269" width="11.5" style="103" customWidth="1"/>
    <col min="11270" max="11270" width="8.375" style="103" customWidth="1"/>
    <col min="11271" max="11271" width="19.375" style="103" customWidth="1"/>
    <col min="11272" max="11272" width="15.25" style="103" customWidth="1"/>
    <col min="11273" max="11520" width="8.875" style="103"/>
    <col min="11521" max="11521" width="52.75" style="103" customWidth="1"/>
    <col min="11522" max="11523" width="3.5" style="103" customWidth="1"/>
    <col min="11524" max="11524" width="26.25" style="103" customWidth="1"/>
    <col min="11525" max="11525" width="11.5" style="103" customWidth="1"/>
    <col min="11526" max="11526" width="8.375" style="103" customWidth="1"/>
    <col min="11527" max="11527" width="19.375" style="103" customWidth="1"/>
    <col min="11528" max="11528" width="15.25" style="103" customWidth="1"/>
    <col min="11529" max="11776" width="8.875" style="103"/>
    <col min="11777" max="11777" width="52.75" style="103" customWidth="1"/>
    <col min="11778" max="11779" width="3.5" style="103" customWidth="1"/>
    <col min="11780" max="11780" width="26.25" style="103" customWidth="1"/>
    <col min="11781" max="11781" width="11.5" style="103" customWidth="1"/>
    <col min="11782" max="11782" width="8.375" style="103" customWidth="1"/>
    <col min="11783" max="11783" width="19.375" style="103" customWidth="1"/>
    <col min="11784" max="11784" width="15.25" style="103" customWidth="1"/>
    <col min="11785" max="12032" width="8.875" style="103"/>
    <col min="12033" max="12033" width="52.75" style="103" customWidth="1"/>
    <col min="12034" max="12035" width="3.5" style="103" customWidth="1"/>
    <col min="12036" max="12036" width="26.25" style="103" customWidth="1"/>
    <col min="12037" max="12037" width="11.5" style="103" customWidth="1"/>
    <col min="12038" max="12038" width="8.375" style="103" customWidth="1"/>
    <col min="12039" max="12039" width="19.375" style="103" customWidth="1"/>
    <col min="12040" max="12040" width="15.25" style="103" customWidth="1"/>
    <col min="12041" max="12288" width="8.875" style="103"/>
    <col min="12289" max="12289" width="52.75" style="103" customWidth="1"/>
    <col min="12290" max="12291" width="3.5" style="103" customWidth="1"/>
    <col min="12292" max="12292" width="26.25" style="103" customWidth="1"/>
    <col min="12293" max="12293" width="11.5" style="103" customWidth="1"/>
    <col min="12294" max="12294" width="8.375" style="103" customWidth="1"/>
    <col min="12295" max="12295" width="19.375" style="103" customWidth="1"/>
    <col min="12296" max="12296" width="15.25" style="103" customWidth="1"/>
    <col min="12297" max="12544" width="8.875" style="103"/>
    <col min="12545" max="12545" width="52.75" style="103" customWidth="1"/>
    <col min="12546" max="12547" width="3.5" style="103" customWidth="1"/>
    <col min="12548" max="12548" width="26.25" style="103" customWidth="1"/>
    <col min="12549" max="12549" width="11.5" style="103" customWidth="1"/>
    <col min="12550" max="12550" width="8.375" style="103" customWidth="1"/>
    <col min="12551" max="12551" width="19.375" style="103" customWidth="1"/>
    <col min="12552" max="12552" width="15.25" style="103" customWidth="1"/>
    <col min="12553" max="12800" width="8.875" style="103"/>
    <col min="12801" max="12801" width="52.75" style="103" customWidth="1"/>
    <col min="12802" max="12803" width="3.5" style="103" customWidth="1"/>
    <col min="12804" max="12804" width="26.25" style="103" customWidth="1"/>
    <col min="12805" max="12805" width="11.5" style="103" customWidth="1"/>
    <col min="12806" max="12806" width="8.375" style="103" customWidth="1"/>
    <col min="12807" max="12807" width="19.375" style="103" customWidth="1"/>
    <col min="12808" max="12808" width="15.25" style="103" customWidth="1"/>
    <col min="12809" max="13056" width="8.875" style="103"/>
    <col min="13057" max="13057" width="52.75" style="103" customWidth="1"/>
    <col min="13058" max="13059" width="3.5" style="103" customWidth="1"/>
    <col min="13060" max="13060" width="26.25" style="103" customWidth="1"/>
    <col min="13061" max="13061" width="11.5" style="103" customWidth="1"/>
    <col min="13062" max="13062" width="8.375" style="103" customWidth="1"/>
    <col min="13063" max="13063" width="19.375" style="103" customWidth="1"/>
    <col min="13064" max="13064" width="15.25" style="103" customWidth="1"/>
    <col min="13065" max="13312" width="8.875" style="103"/>
    <col min="13313" max="13313" width="52.75" style="103" customWidth="1"/>
    <col min="13314" max="13315" width="3.5" style="103" customWidth="1"/>
    <col min="13316" max="13316" width="26.25" style="103" customWidth="1"/>
    <col min="13317" max="13317" width="11.5" style="103" customWidth="1"/>
    <col min="13318" max="13318" width="8.375" style="103" customWidth="1"/>
    <col min="13319" max="13319" width="19.375" style="103" customWidth="1"/>
    <col min="13320" max="13320" width="15.25" style="103" customWidth="1"/>
    <col min="13321" max="13568" width="8.875" style="103"/>
    <col min="13569" max="13569" width="52.75" style="103" customWidth="1"/>
    <col min="13570" max="13571" width="3.5" style="103" customWidth="1"/>
    <col min="13572" max="13572" width="26.25" style="103" customWidth="1"/>
    <col min="13573" max="13573" width="11.5" style="103" customWidth="1"/>
    <col min="13574" max="13574" width="8.375" style="103" customWidth="1"/>
    <col min="13575" max="13575" width="19.375" style="103" customWidth="1"/>
    <col min="13576" max="13576" width="15.25" style="103" customWidth="1"/>
    <col min="13577" max="13824" width="8.875" style="103"/>
    <col min="13825" max="13825" width="52.75" style="103" customWidth="1"/>
    <col min="13826" max="13827" width="3.5" style="103" customWidth="1"/>
    <col min="13828" max="13828" width="26.25" style="103" customWidth="1"/>
    <col min="13829" max="13829" width="11.5" style="103" customWidth="1"/>
    <col min="13830" max="13830" width="8.375" style="103" customWidth="1"/>
    <col min="13831" max="13831" width="19.375" style="103" customWidth="1"/>
    <col min="13832" max="13832" width="15.25" style="103" customWidth="1"/>
    <col min="13833" max="14080" width="8.875" style="103"/>
    <col min="14081" max="14081" width="52.75" style="103" customWidth="1"/>
    <col min="14082" max="14083" width="3.5" style="103" customWidth="1"/>
    <col min="14084" max="14084" width="26.25" style="103" customWidth="1"/>
    <col min="14085" max="14085" width="11.5" style="103" customWidth="1"/>
    <col min="14086" max="14086" width="8.375" style="103" customWidth="1"/>
    <col min="14087" max="14087" width="19.375" style="103" customWidth="1"/>
    <col min="14088" max="14088" width="15.25" style="103" customWidth="1"/>
    <col min="14089" max="14336" width="8.875" style="103"/>
    <col min="14337" max="14337" width="52.75" style="103" customWidth="1"/>
    <col min="14338" max="14339" width="3.5" style="103" customWidth="1"/>
    <col min="14340" max="14340" width="26.25" style="103" customWidth="1"/>
    <col min="14341" max="14341" width="11.5" style="103" customWidth="1"/>
    <col min="14342" max="14342" width="8.375" style="103" customWidth="1"/>
    <col min="14343" max="14343" width="19.375" style="103" customWidth="1"/>
    <col min="14344" max="14344" width="15.25" style="103" customWidth="1"/>
    <col min="14345" max="14592" width="8.875" style="103"/>
    <col min="14593" max="14593" width="52.75" style="103" customWidth="1"/>
    <col min="14594" max="14595" width="3.5" style="103" customWidth="1"/>
    <col min="14596" max="14596" width="26.25" style="103" customWidth="1"/>
    <col min="14597" max="14597" width="11.5" style="103" customWidth="1"/>
    <col min="14598" max="14598" width="8.375" style="103" customWidth="1"/>
    <col min="14599" max="14599" width="19.375" style="103" customWidth="1"/>
    <col min="14600" max="14600" width="15.25" style="103" customWidth="1"/>
    <col min="14601" max="14848" width="8.875" style="103"/>
    <col min="14849" max="14849" width="52.75" style="103" customWidth="1"/>
    <col min="14850" max="14851" width="3.5" style="103" customWidth="1"/>
    <col min="14852" max="14852" width="26.25" style="103" customWidth="1"/>
    <col min="14853" max="14853" width="11.5" style="103" customWidth="1"/>
    <col min="14854" max="14854" width="8.375" style="103" customWidth="1"/>
    <col min="14855" max="14855" width="19.375" style="103" customWidth="1"/>
    <col min="14856" max="14856" width="15.25" style="103" customWidth="1"/>
    <col min="14857" max="15104" width="8.875" style="103"/>
    <col min="15105" max="15105" width="52.75" style="103" customWidth="1"/>
    <col min="15106" max="15107" width="3.5" style="103" customWidth="1"/>
    <col min="15108" max="15108" width="26.25" style="103" customWidth="1"/>
    <col min="15109" max="15109" width="11.5" style="103" customWidth="1"/>
    <col min="15110" max="15110" width="8.375" style="103" customWidth="1"/>
    <col min="15111" max="15111" width="19.375" style="103" customWidth="1"/>
    <col min="15112" max="15112" width="15.25" style="103" customWidth="1"/>
    <col min="15113" max="15360" width="8.875" style="103"/>
    <col min="15361" max="15361" width="52.75" style="103" customWidth="1"/>
    <col min="15362" max="15363" width="3.5" style="103" customWidth="1"/>
    <col min="15364" max="15364" width="26.25" style="103" customWidth="1"/>
    <col min="15365" max="15365" width="11.5" style="103" customWidth="1"/>
    <col min="15366" max="15366" width="8.375" style="103" customWidth="1"/>
    <col min="15367" max="15367" width="19.375" style="103" customWidth="1"/>
    <col min="15368" max="15368" width="15.25" style="103" customWidth="1"/>
    <col min="15369" max="15616" width="8.875" style="103"/>
    <col min="15617" max="15617" width="52.75" style="103" customWidth="1"/>
    <col min="15618" max="15619" width="3.5" style="103" customWidth="1"/>
    <col min="15620" max="15620" width="26.25" style="103" customWidth="1"/>
    <col min="15621" max="15621" width="11.5" style="103" customWidth="1"/>
    <col min="15622" max="15622" width="8.375" style="103" customWidth="1"/>
    <col min="15623" max="15623" width="19.375" style="103" customWidth="1"/>
    <col min="15624" max="15624" width="15.25" style="103" customWidth="1"/>
    <col min="15625" max="15872" width="8.875" style="103"/>
    <col min="15873" max="15873" width="52.75" style="103" customWidth="1"/>
    <col min="15874" max="15875" width="3.5" style="103" customWidth="1"/>
    <col min="15876" max="15876" width="26.25" style="103" customWidth="1"/>
    <col min="15877" max="15877" width="11.5" style="103" customWidth="1"/>
    <col min="15878" max="15878" width="8.375" style="103" customWidth="1"/>
    <col min="15879" max="15879" width="19.375" style="103" customWidth="1"/>
    <col min="15880" max="15880" width="15.25" style="103" customWidth="1"/>
    <col min="15881" max="16128" width="8.875" style="103"/>
    <col min="16129" max="16129" width="52.75" style="103" customWidth="1"/>
    <col min="16130" max="16131" width="3.5" style="103" customWidth="1"/>
    <col min="16132" max="16132" width="26.25" style="103" customWidth="1"/>
    <col min="16133" max="16133" width="11.5" style="103" customWidth="1"/>
    <col min="16134" max="16134" width="8.375" style="103" customWidth="1"/>
    <col min="16135" max="16135" width="19.375" style="103" customWidth="1"/>
    <col min="16136" max="16136" width="15.25" style="103" customWidth="1"/>
    <col min="16137" max="16384" width="8.875" style="103"/>
  </cols>
  <sheetData>
    <row r="1" spans="1:8" ht="31.9" customHeight="1" x14ac:dyDescent="0.15">
      <c r="A1" s="30" t="s">
        <v>609</v>
      </c>
      <c r="B1" s="30"/>
      <c r="C1" s="30"/>
      <c r="D1" s="30"/>
      <c r="E1" s="30"/>
      <c r="F1" s="30"/>
      <c r="G1" s="30"/>
      <c r="H1" s="30"/>
    </row>
    <row r="2" spans="1:8" ht="31.9" customHeight="1" x14ac:dyDescent="0.15">
      <c r="A2" s="104"/>
      <c r="B2" s="30"/>
      <c r="C2" s="30"/>
      <c r="D2" s="30"/>
      <c r="E2" s="30"/>
      <c r="F2" s="30"/>
      <c r="G2" s="943" t="s">
        <v>12</v>
      </c>
      <c r="H2" s="943"/>
    </row>
    <row r="3" spans="1:8" ht="31.9" customHeight="1" x14ac:dyDescent="0.15">
      <c r="A3" s="104"/>
      <c r="B3" s="30"/>
      <c r="C3" s="30"/>
      <c r="D3" s="30"/>
      <c r="E3" s="30"/>
      <c r="F3" s="30"/>
      <c r="G3" s="274"/>
      <c r="H3" s="274"/>
    </row>
    <row r="4" spans="1:8" ht="31.9" customHeight="1" x14ac:dyDescent="0.15">
      <c r="A4" s="944" t="s">
        <v>610</v>
      </c>
      <c r="B4" s="945"/>
      <c r="C4" s="945"/>
      <c r="D4" s="945"/>
      <c r="E4" s="945"/>
      <c r="F4" s="945"/>
      <c r="G4" s="945"/>
      <c r="H4" s="945"/>
    </row>
    <row r="5" spans="1:8" ht="31.9" customHeight="1" x14ac:dyDescent="0.15">
      <c r="A5" s="130"/>
      <c r="B5" s="130"/>
      <c r="C5" s="130"/>
      <c r="D5" s="130"/>
      <c r="E5" s="130"/>
      <c r="F5" s="130"/>
      <c r="G5" s="130"/>
      <c r="H5" s="130"/>
    </row>
    <row r="6" spans="1:8" ht="31.9" customHeight="1" x14ac:dyDescent="0.15">
      <c r="A6" s="105" t="s">
        <v>471</v>
      </c>
      <c r="B6" s="759"/>
      <c r="C6" s="760"/>
      <c r="D6" s="760"/>
      <c r="E6" s="760"/>
      <c r="F6" s="760"/>
      <c r="G6" s="760"/>
      <c r="H6" s="761"/>
    </row>
    <row r="7" spans="1:8" ht="31.9" customHeight="1" x14ac:dyDescent="0.15">
      <c r="A7" s="125" t="s">
        <v>312</v>
      </c>
      <c r="B7" s="762"/>
      <c r="C7" s="763"/>
      <c r="D7" s="763"/>
      <c r="E7" s="763"/>
      <c r="F7" s="763"/>
      <c r="G7" s="763"/>
      <c r="H7" s="764"/>
    </row>
    <row r="8" spans="1:8" ht="31.9" customHeight="1" x14ac:dyDescent="0.15">
      <c r="A8" s="125" t="s">
        <v>596</v>
      </c>
      <c r="B8" s="762" t="s">
        <v>195</v>
      </c>
      <c r="C8" s="763"/>
      <c r="D8" s="763"/>
      <c r="E8" s="763"/>
      <c r="F8" s="763"/>
      <c r="G8" s="763"/>
      <c r="H8" s="764"/>
    </row>
    <row r="9" spans="1:8" ht="31.9" customHeight="1" x14ac:dyDescent="0.15">
      <c r="A9" s="275" t="s">
        <v>611</v>
      </c>
      <c r="B9" s="939" t="s">
        <v>612</v>
      </c>
      <c r="C9" s="940"/>
      <c r="D9" s="940"/>
      <c r="E9" s="940"/>
      <c r="F9" s="940"/>
      <c r="G9" s="940"/>
      <c r="H9" s="941"/>
    </row>
    <row r="10" spans="1:8" ht="31.9" customHeight="1" x14ac:dyDescent="0.15">
      <c r="A10" s="755" t="s">
        <v>613</v>
      </c>
      <c r="B10" s="947"/>
      <c r="C10" s="948"/>
      <c r="D10" s="948"/>
      <c r="E10" s="948"/>
      <c r="F10" s="948"/>
      <c r="G10" s="949"/>
      <c r="H10" s="749" t="s">
        <v>612</v>
      </c>
    </row>
    <row r="11" spans="1:8" ht="31.9" customHeight="1" x14ac:dyDescent="0.15">
      <c r="A11" s="946"/>
      <c r="B11" s="950"/>
      <c r="C11" s="741"/>
      <c r="D11" s="741"/>
      <c r="E11" s="741"/>
      <c r="F11" s="741"/>
      <c r="G11" s="951"/>
      <c r="H11" s="955"/>
    </row>
    <row r="12" spans="1:8" ht="31.9" customHeight="1" x14ac:dyDescent="0.15">
      <c r="A12" s="946"/>
      <c r="B12" s="950"/>
      <c r="C12" s="741"/>
      <c r="D12" s="741"/>
      <c r="E12" s="741"/>
      <c r="F12" s="741"/>
      <c r="G12" s="951"/>
      <c r="H12" s="955"/>
    </row>
    <row r="13" spans="1:8" ht="31.9" customHeight="1" x14ac:dyDescent="0.15">
      <c r="A13" s="946"/>
      <c r="B13" s="950"/>
      <c r="C13" s="741"/>
      <c r="D13" s="741"/>
      <c r="E13" s="741"/>
      <c r="F13" s="741"/>
      <c r="G13" s="951"/>
      <c r="H13" s="955"/>
    </row>
    <row r="14" spans="1:8" ht="31.9" customHeight="1" x14ac:dyDescent="0.15">
      <c r="A14" s="946"/>
      <c r="B14" s="950"/>
      <c r="C14" s="741"/>
      <c r="D14" s="741"/>
      <c r="E14" s="741"/>
      <c r="F14" s="741"/>
      <c r="G14" s="951"/>
      <c r="H14" s="955"/>
    </row>
    <row r="15" spans="1:8" ht="31.9" customHeight="1" x14ac:dyDescent="0.15">
      <c r="A15" s="753"/>
      <c r="B15" s="952"/>
      <c r="C15" s="953"/>
      <c r="D15" s="953"/>
      <c r="E15" s="953"/>
      <c r="F15" s="953"/>
      <c r="G15" s="954"/>
      <c r="H15" s="751"/>
    </row>
    <row r="16" spans="1:8" ht="31.9" customHeight="1" x14ac:dyDescent="0.15">
      <c r="A16" s="30"/>
      <c r="B16" s="30"/>
      <c r="C16" s="30"/>
      <c r="D16" s="30"/>
      <c r="E16" s="30"/>
      <c r="F16" s="30"/>
      <c r="G16" s="30"/>
      <c r="H16" s="30"/>
    </row>
    <row r="17" spans="1:8" ht="91.9" customHeight="1" x14ac:dyDescent="0.15">
      <c r="A17" s="754" t="s">
        <v>614</v>
      </c>
      <c r="B17" s="741"/>
      <c r="C17" s="741"/>
      <c r="D17" s="741"/>
      <c r="E17" s="741"/>
      <c r="F17" s="741"/>
      <c r="G17" s="741"/>
      <c r="H17" s="741"/>
    </row>
    <row r="18" spans="1:8" ht="91.9" customHeight="1" x14ac:dyDescent="0.15">
      <c r="A18" s="754" t="s">
        <v>615</v>
      </c>
      <c r="B18" s="741"/>
      <c r="C18" s="741"/>
      <c r="D18" s="741"/>
      <c r="E18" s="741"/>
      <c r="F18" s="741"/>
      <c r="G18" s="741"/>
      <c r="H18" s="741"/>
    </row>
    <row r="19" spans="1:8" ht="31.9" customHeight="1" x14ac:dyDescent="0.15">
      <c r="A19" s="741"/>
      <c r="B19" s="741"/>
      <c r="C19" s="741"/>
      <c r="D19" s="741"/>
      <c r="E19" s="741"/>
      <c r="F19" s="741"/>
      <c r="G19" s="741"/>
      <c r="H19" s="741"/>
    </row>
    <row r="20" spans="1:8" ht="31.9" customHeight="1" x14ac:dyDescent="0.15">
      <c r="A20" s="276"/>
      <c r="B20" s="276"/>
      <c r="C20" s="276"/>
      <c r="D20" s="276"/>
      <c r="E20" s="276"/>
      <c r="F20" s="276"/>
      <c r="G20" s="276"/>
      <c r="H20" s="276"/>
    </row>
    <row r="21" spans="1:8" ht="31.9" customHeight="1" x14ac:dyDescent="0.15">
      <c r="A21" s="276"/>
      <c r="B21" s="276"/>
      <c r="C21" s="276"/>
      <c r="D21" s="276"/>
      <c r="E21" s="276"/>
      <c r="F21" s="276"/>
      <c r="G21" s="276"/>
      <c r="H21" s="276"/>
    </row>
    <row r="22" spans="1:8" ht="31.9" customHeight="1" x14ac:dyDescent="0.15">
      <c r="A22" s="276"/>
      <c r="B22" s="276"/>
      <c r="C22" s="276"/>
      <c r="D22" s="276"/>
      <c r="E22" s="276"/>
      <c r="F22" s="276"/>
      <c r="G22" s="276"/>
      <c r="H22" s="276"/>
    </row>
    <row r="23" spans="1:8" ht="31.9" customHeight="1" x14ac:dyDescent="0.15">
      <c r="A23" s="276"/>
      <c r="B23" s="276"/>
      <c r="C23" s="276"/>
      <c r="D23" s="276"/>
      <c r="E23" s="276"/>
      <c r="F23" s="276"/>
      <c r="G23" s="276"/>
      <c r="H23" s="276"/>
    </row>
    <row r="24" spans="1:8" ht="31.9" customHeight="1" x14ac:dyDescent="0.15">
      <c r="A24" s="942"/>
      <c r="B24" s="942"/>
      <c r="C24" s="942"/>
      <c r="D24" s="942"/>
      <c r="E24" s="942"/>
      <c r="F24" s="942"/>
      <c r="G24" s="942"/>
      <c r="H24" s="942"/>
    </row>
    <row r="25" spans="1:8" ht="31.9" customHeight="1" x14ac:dyDescent="0.15">
      <c r="A25" s="942"/>
      <c r="B25" s="942"/>
      <c r="C25" s="942"/>
      <c r="D25" s="942"/>
      <c r="E25" s="942"/>
      <c r="F25" s="942"/>
      <c r="G25" s="942"/>
      <c r="H25" s="942"/>
    </row>
    <row r="26" spans="1:8" ht="31.9" customHeight="1" x14ac:dyDescent="0.15">
      <c r="A26" s="942"/>
      <c r="B26" s="942"/>
      <c r="C26" s="942"/>
      <c r="D26" s="942"/>
      <c r="E26" s="942"/>
      <c r="F26" s="942"/>
      <c r="G26" s="942"/>
      <c r="H26" s="942"/>
    </row>
    <row r="27" spans="1:8" ht="31.9" customHeight="1" x14ac:dyDescent="0.15">
      <c r="A27" s="942"/>
      <c r="B27" s="942"/>
      <c r="C27" s="942"/>
      <c r="D27" s="942"/>
      <c r="E27" s="942"/>
      <c r="F27" s="942"/>
      <c r="G27" s="942"/>
      <c r="H27" s="942"/>
    </row>
  </sheetData>
  <mergeCells count="16">
    <mergeCell ref="B9:H9"/>
    <mergeCell ref="A25:H25"/>
    <mergeCell ref="A26:H26"/>
    <mergeCell ref="A27:H27"/>
    <mergeCell ref="G2:H2"/>
    <mergeCell ref="B6:H6"/>
    <mergeCell ref="A4:H4"/>
    <mergeCell ref="B7:H7"/>
    <mergeCell ref="B8:H8"/>
    <mergeCell ref="A19:H19"/>
    <mergeCell ref="A24:H24"/>
    <mergeCell ref="A10:A15"/>
    <mergeCell ref="B10:G15"/>
    <mergeCell ref="H10:H15"/>
    <mergeCell ref="A17:H17"/>
    <mergeCell ref="A18:H18"/>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7"/>
  <sheetViews>
    <sheetView view="pageBreakPreview" zoomScaleNormal="100" zoomScaleSheetLayoutView="100" workbookViewId="0">
      <selection activeCell="R16" sqref="R16"/>
    </sheetView>
  </sheetViews>
  <sheetFormatPr defaultRowHeight="13.5" x14ac:dyDescent="0.15"/>
  <cols>
    <col min="1" max="1" width="9.5" style="260" customWidth="1"/>
    <col min="2" max="2" width="17.375" style="260" customWidth="1"/>
    <col min="3" max="3" width="10.75" style="260" customWidth="1"/>
    <col min="4" max="4" width="16.875" style="260" customWidth="1"/>
    <col min="5" max="5" width="19.5" style="260" customWidth="1"/>
    <col min="6" max="6" width="14.125" style="260" customWidth="1"/>
    <col min="7" max="7" width="12.25" style="260" customWidth="1"/>
    <col min="8" max="8" width="5.5" style="260" customWidth="1"/>
    <col min="9" max="9" width="4" style="260" customWidth="1"/>
    <col min="10" max="10" width="9.375" style="260" customWidth="1"/>
    <col min="11" max="11" width="1.125" style="260" customWidth="1"/>
    <col min="12" max="12" width="2.75" style="260" customWidth="1"/>
    <col min="13" max="259" width="8.875" style="260"/>
    <col min="260" max="260" width="1.25" style="260" customWidth="1"/>
    <col min="261" max="262" width="17.375" style="260" customWidth="1"/>
    <col min="263" max="263" width="16.875" style="260" customWidth="1"/>
    <col min="264" max="264" width="19.5" style="260" customWidth="1"/>
    <col min="265" max="265" width="16.75" style="260" customWidth="1"/>
    <col min="266" max="266" width="16.875" style="260" customWidth="1"/>
    <col min="267" max="267" width="4.125" style="260" customWidth="1"/>
    <col min="268" max="268" width="2.75" style="260" customWidth="1"/>
    <col min="269" max="515" width="8.875" style="260"/>
    <col min="516" max="516" width="1.25" style="260" customWidth="1"/>
    <col min="517" max="518" width="17.375" style="260" customWidth="1"/>
    <col min="519" max="519" width="16.875" style="260" customWidth="1"/>
    <col min="520" max="520" width="19.5" style="260" customWidth="1"/>
    <col min="521" max="521" width="16.75" style="260" customWidth="1"/>
    <col min="522" max="522" width="16.875" style="260" customWidth="1"/>
    <col min="523" max="523" width="4.125" style="260" customWidth="1"/>
    <col min="524" max="524" width="2.75" style="260" customWidth="1"/>
    <col min="525" max="771" width="8.875" style="260"/>
    <col min="772" max="772" width="1.25" style="260" customWidth="1"/>
    <col min="773" max="774" width="17.375" style="260" customWidth="1"/>
    <col min="775" max="775" width="16.875" style="260" customWidth="1"/>
    <col min="776" max="776" width="19.5" style="260" customWidth="1"/>
    <col min="777" max="777" width="16.75" style="260" customWidth="1"/>
    <col min="778" max="778" width="16.875" style="260" customWidth="1"/>
    <col min="779" max="779" width="4.125" style="260" customWidth="1"/>
    <col min="780" max="780" width="2.75" style="260" customWidth="1"/>
    <col min="781" max="1027" width="8.875" style="260"/>
    <col min="1028" max="1028" width="1.25" style="260" customWidth="1"/>
    <col min="1029" max="1030" width="17.375" style="260" customWidth="1"/>
    <col min="1031" max="1031" width="16.875" style="260" customWidth="1"/>
    <col min="1032" max="1032" width="19.5" style="260" customWidth="1"/>
    <col min="1033" max="1033" width="16.75" style="260" customWidth="1"/>
    <col min="1034" max="1034" width="16.875" style="260" customWidth="1"/>
    <col min="1035" max="1035" width="4.125" style="260" customWidth="1"/>
    <col min="1036" max="1036" width="2.75" style="260" customWidth="1"/>
    <col min="1037" max="1283" width="8.875" style="260"/>
    <col min="1284" max="1284" width="1.25" style="260" customWidth="1"/>
    <col min="1285" max="1286" width="17.375" style="260" customWidth="1"/>
    <col min="1287" max="1287" width="16.875" style="260" customWidth="1"/>
    <col min="1288" max="1288" width="19.5" style="260" customWidth="1"/>
    <col min="1289" max="1289" width="16.75" style="260" customWidth="1"/>
    <col min="1290" max="1290" width="16.875" style="260" customWidth="1"/>
    <col min="1291" max="1291" width="4.125" style="260" customWidth="1"/>
    <col min="1292" max="1292" width="2.75" style="260" customWidth="1"/>
    <col min="1293" max="1539" width="8.875" style="260"/>
    <col min="1540" max="1540" width="1.25" style="260" customWidth="1"/>
    <col min="1541" max="1542" width="17.375" style="260" customWidth="1"/>
    <col min="1543" max="1543" width="16.875" style="260" customWidth="1"/>
    <col min="1544" max="1544" width="19.5" style="260" customWidth="1"/>
    <col min="1545" max="1545" width="16.75" style="260" customWidth="1"/>
    <col min="1546" max="1546" width="16.875" style="260" customWidth="1"/>
    <col min="1547" max="1547" width="4.125" style="260" customWidth="1"/>
    <col min="1548" max="1548" width="2.75" style="260" customWidth="1"/>
    <col min="1549" max="1795" width="8.875" style="260"/>
    <col min="1796" max="1796" width="1.25" style="260" customWidth="1"/>
    <col min="1797" max="1798" width="17.375" style="260" customWidth="1"/>
    <col min="1799" max="1799" width="16.875" style="260" customWidth="1"/>
    <col min="1800" max="1800" width="19.5" style="260" customWidth="1"/>
    <col min="1801" max="1801" width="16.75" style="260" customWidth="1"/>
    <col min="1802" max="1802" width="16.875" style="260" customWidth="1"/>
    <col min="1803" max="1803" width="4.125" style="260" customWidth="1"/>
    <col min="1804" max="1804" width="2.75" style="260" customWidth="1"/>
    <col min="1805" max="2051" width="8.875" style="260"/>
    <col min="2052" max="2052" width="1.25" style="260" customWidth="1"/>
    <col min="2053" max="2054" width="17.375" style="260" customWidth="1"/>
    <col min="2055" max="2055" width="16.875" style="260" customWidth="1"/>
    <col min="2056" max="2056" width="19.5" style="260" customWidth="1"/>
    <col min="2057" max="2057" width="16.75" style="260" customWidth="1"/>
    <col min="2058" max="2058" width="16.875" style="260" customWidth="1"/>
    <col min="2059" max="2059" width="4.125" style="260" customWidth="1"/>
    <col min="2060" max="2060" width="2.75" style="260" customWidth="1"/>
    <col min="2061" max="2307" width="8.875" style="260"/>
    <col min="2308" max="2308" width="1.25" style="260" customWidth="1"/>
    <col min="2309" max="2310" width="17.375" style="260" customWidth="1"/>
    <col min="2311" max="2311" width="16.875" style="260" customWidth="1"/>
    <col min="2312" max="2312" width="19.5" style="260" customWidth="1"/>
    <col min="2313" max="2313" width="16.75" style="260" customWidth="1"/>
    <col min="2314" max="2314" width="16.875" style="260" customWidth="1"/>
    <col min="2315" max="2315" width="4.125" style="260" customWidth="1"/>
    <col min="2316" max="2316" width="2.75" style="260" customWidth="1"/>
    <col min="2317" max="2563" width="8.875" style="260"/>
    <col min="2564" max="2564" width="1.25" style="260" customWidth="1"/>
    <col min="2565" max="2566" width="17.375" style="260" customWidth="1"/>
    <col min="2567" max="2567" width="16.875" style="260" customWidth="1"/>
    <col min="2568" max="2568" width="19.5" style="260" customWidth="1"/>
    <col min="2569" max="2569" width="16.75" style="260" customWidth="1"/>
    <col min="2570" max="2570" width="16.875" style="260" customWidth="1"/>
    <col min="2571" max="2571" width="4.125" style="260" customWidth="1"/>
    <col min="2572" max="2572" width="2.75" style="260" customWidth="1"/>
    <col min="2573" max="2819" width="8.875" style="260"/>
    <col min="2820" max="2820" width="1.25" style="260" customWidth="1"/>
    <col min="2821" max="2822" width="17.375" style="260" customWidth="1"/>
    <col min="2823" max="2823" width="16.875" style="260" customWidth="1"/>
    <col min="2824" max="2824" width="19.5" style="260" customWidth="1"/>
    <col min="2825" max="2825" width="16.75" style="260" customWidth="1"/>
    <col min="2826" max="2826" width="16.875" style="260" customWidth="1"/>
    <col min="2827" max="2827" width="4.125" style="260" customWidth="1"/>
    <col min="2828" max="2828" width="2.75" style="260" customWidth="1"/>
    <col min="2829" max="3075" width="8.875" style="260"/>
    <col min="3076" max="3076" width="1.25" style="260" customWidth="1"/>
    <col min="3077" max="3078" width="17.375" style="260" customWidth="1"/>
    <col min="3079" max="3079" width="16.875" style="260" customWidth="1"/>
    <col min="3080" max="3080" width="19.5" style="260" customWidth="1"/>
    <col min="3081" max="3081" width="16.75" style="260" customWidth="1"/>
    <col min="3082" max="3082" width="16.875" style="260" customWidth="1"/>
    <col min="3083" max="3083" width="4.125" style="260" customWidth="1"/>
    <col min="3084" max="3084" width="2.75" style="260" customWidth="1"/>
    <col min="3085" max="3331" width="8.875" style="260"/>
    <col min="3332" max="3332" width="1.25" style="260" customWidth="1"/>
    <col min="3333" max="3334" width="17.375" style="260" customWidth="1"/>
    <col min="3335" max="3335" width="16.875" style="260" customWidth="1"/>
    <col min="3336" max="3336" width="19.5" style="260" customWidth="1"/>
    <col min="3337" max="3337" width="16.75" style="260" customWidth="1"/>
    <col min="3338" max="3338" width="16.875" style="260" customWidth="1"/>
    <col min="3339" max="3339" width="4.125" style="260" customWidth="1"/>
    <col min="3340" max="3340" width="2.75" style="260" customWidth="1"/>
    <col min="3341" max="3587" width="8.875" style="260"/>
    <col min="3588" max="3588" width="1.25" style="260" customWidth="1"/>
    <col min="3589" max="3590" width="17.375" style="260" customWidth="1"/>
    <col min="3591" max="3591" width="16.875" style="260" customWidth="1"/>
    <col min="3592" max="3592" width="19.5" style="260" customWidth="1"/>
    <col min="3593" max="3593" width="16.75" style="260" customWidth="1"/>
    <col min="3594" max="3594" width="16.875" style="260" customWidth="1"/>
    <col min="3595" max="3595" width="4.125" style="260" customWidth="1"/>
    <col min="3596" max="3596" width="2.75" style="260" customWidth="1"/>
    <col min="3597" max="3843" width="8.875" style="260"/>
    <col min="3844" max="3844" width="1.25" style="260" customWidth="1"/>
    <col min="3845" max="3846" width="17.375" style="260" customWidth="1"/>
    <col min="3847" max="3847" width="16.875" style="260" customWidth="1"/>
    <col min="3848" max="3848" width="19.5" style="260" customWidth="1"/>
    <col min="3849" max="3849" width="16.75" style="260" customWidth="1"/>
    <col min="3850" max="3850" width="16.875" style="260" customWidth="1"/>
    <col min="3851" max="3851" width="4.125" style="260" customWidth="1"/>
    <col min="3852" max="3852" width="2.75" style="260" customWidth="1"/>
    <col min="3853" max="4099" width="8.875" style="260"/>
    <col min="4100" max="4100" width="1.25" style="260" customWidth="1"/>
    <col min="4101" max="4102" width="17.375" style="260" customWidth="1"/>
    <col min="4103" max="4103" width="16.875" style="260" customWidth="1"/>
    <col min="4104" max="4104" width="19.5" style="260" customWidth="1"/>
    <col min="4105" max="4105" width="16.75" style="260" customWidth="1"/>
    <col min="4106" max="4106" width="16.875" style="260" customWidth="1"/>
    <col min="4107" max="4107" width="4.125" style="260" customWidth="1"/>
    <col min="4108" max="4108" width="2.75" style="260" customWidth="1"/>
    <col min="4109" max="4355" width="8.875" style="260"/>
    <col min="4356" max="4356" width="1.25" style="260" customWidth="1"/>
    <col min="4357" max="4358" width="17.375" style="260" customWidth="1"/>
    <col min="4359" max="4359" width="16.875" style="260" customWidth="1"/>
    <col min="4360" max="4360" width="19.5" style="260" customWidth="1"/>
    <col min="4361" max="4361" width="16.75" style="260" customWidth="1"/>
    <col min="4362" max="4362" width="16.875" style="260" customWidth="1"/>
    <col min="4363" max="4363" width="4.125" style="260" customWidth="1"/>
    <col min="4364" max="4364" width="2.75" style="260" customWidth="1"/>
    <col min="4365" max="4611" width="8.875" style="260"/>
    <col min="4612" max="4612" width="1.25" style="260" customWidth="1"/>
    <col min="4613" max="4614" width="17.375" style="260" customWidth="1"/>
    <col min="4615" max="4615" width="16.875" style="260" customWidth="1"/>
    <col min="4616" max="4616" width="19.5" style="260" customWidth="1"/>
    <col min="4617" max="4617" width="16.75" style="260" customWidth="1"/>
    <col min="4618" max="4618" width="16.875" style="260" customWidth="1"/>
    <col min="4619" max="4619" width="4.125" style="260" customWidth="1"/>
    <col min="4620" max="4620" width="2.75" style="260" customWidth="1"/>
    <col min="4621" max="4867" width="8.875" style="260"/>
    <col min="4868" max="4868" width="1.25" style="260" customWidth="1"/>
    <col min="4869" max="4870" width="17.375" style="260" customWidth="1"/>
    <col min="4871" max="4871" width="16.875" style="260" customWidth="1"/>
    <col min="4872" max="4872" width="19.5" style="260" customWidth="1"/>
    <col min="4873" max="4873" width="16.75" style="260" customWidth="1"/>
    <col min="4874" max="4874" width="16.875" style="260" customWidth="1"/>
    <col min="4875" max="4875" width="4.125" style="260" customWidth="1"/>
    <col min="4876" max="4876" width="2.75" style="260" customWidth="1"/>
    <col min="4877" max="5123" width="8.875" style="260"/>
    <col min="5124" max="5124" width="1.25" style="260" customWidth="1"/>
    <col min="5125" max="5126" width="17.375" style="260" customWidth="1"/>
    <col min="5127" max="5127" width="16.875" style="260" customWidth="1"/>
    <col min="5128" max="5128" width="19.5" style="260" customWidth="1"/>
    <col min="5129" max="5129" width="16.75" style="260" customWidth="1"/>
    <col min="5130" max="5130" width="16.875" style="260" customWidth="1"/>
    <col min="5131" max="5131" width="4.125" style="260" customWidth="1"/>
    <col min="5132" max="5132" width="2.75" style="260" customWidth="1"/>
    <col min="5133" max="5379" width="8.875" style="260"/>
    <col min="5380" max="5380" width="1.25" style="260" customWidth="1"/>
    <col min="5381" max="5382" width="17.375" style="260" customWidth="1"/>
    <col min="5383" max="5383" width="16.875" style="260" customWidth="1"/>
    <col min="5384" max="5384" width="19.5" style="260" customWidth="1"/>
    <col min="5385" max="5385" width="16.75" style="260" customWidth="1"/>
    <col min="5386" max="5386" width="16.875" style="260" customWidth="1"/>
    <col min="5387" max="5387" width="4.125" style="260" customWidth="1"/>
    <col min="5388" max="5388" width="2.75" style="260" customWidth="1"/>
    <col min="5389" max="5635" width="8.875" style="260"/>
    <col min="5636" max="5636" width="1.25" style="260" customWidth="1"/>
    <col min="5637" max="5638" width="17.375" style="260" customWidth="1"/>
    <col min="5639" max="5639" width="16.875" style="260" customWidth="1"/>
    <col min="5640" max="5640" width="19.5" style="260" customWidth="1"/>
    <col min="5641" max="5641" width="16.75" style="260" customWidth="1"/>
    <col min="5642" max="5642" width="16.875" style="260" customWidth="1"/>
    <col min="5643" max="5643" width="4.125" style="260" customWidth="1"/>
    <col min="5644" max="5644" width="2.75" style="260" customWidth="1"/>
    <col min="5645" max="5891" width="8.875" style="260"/>
    <col min="5892" max="5892" width="1.25" style="260" customWidth="1"/>
    <col min="5893" max="5894" width="17.375" style="260" customWidth="1"/>
    <col min="5895" max="5895" width="16.875" style="260" customWidth="1"/>
    <col min="5896" max="5896" width="19.5" style="260" customWidth="1"/>
    <col min="5897" max="5897" width="16.75" style="260" customWidth="1"/>
    <col min="5898" max="5898" width="16.875" style="260" customWidth="1"/>
    <col min="5899" max="5899" width="4.125" style="260" customWidth="1"/>
    <col min="5900" max="5900" width="2.75" style="260" customWidth="1"/>
    <col min="5901" max="6147" width="8.875" style="260"/>
    <col min="6148" max="6148" width="1.25" style="260" customWidth="1"/>
    <col min="6149" max="6150" width="17.375" style="260" customWidth="1"/>
    <col min="6151" max="6151" width="16.875" style="260" customWidth="1"/>
    <col min="6152" max="6152" width="19.5" style="260" customWidth="1"/>
    <col min="6153" max="6153" width="16.75" style="260" customWidth="1"/>
    <col min="6154" max="6154" width="16.875" style="260" customWidth="1"/>
    <col min="6155" max="6155" width="4.125" style="260" customWidth="1"/>
    <col min="6156" max="6156" width="2.75" style="260" customWidth="1"/>
    <col min="6157" max="6403" width="8.875" style="260"/>
    <col min="6404" max="6404" width="1.25" style="260" customWidth="1"/>
    <col min="6405" max="6406" width="17.375" style="260" customWidth="1"/>
    <col min="6407" max="6407" width="16.875" style="260" customWidth="1"/>
    <col min="6408" max="6408" width="19.5" style="260" customWidth="1"/>
    <col min="6409" max="6409" width="16.75" style="260" customWidth="1"/>
    <col min="6410" max="6410" width="16.875" style="260" customWidth="1"/>
    <col min="6411" max="6411" width="4.125" style="260" customWidth="1"/>
    <col min="6412" max="6412" width="2.75" style="260" customWidth="1"/>
    <col min="6413" max="6659" width="8.875" style="260"/>
    <col min="6660" max="6660" width="1.25" style="260" customWidth="1"/>
    <col min="6661" max="6662" width="17.375" style="260" customWidth="1"/>
    <col min="6663" max="6663" width="16.875" style="260" customWidth="1"/>
    <col min="6664" max="6664" width="19.5" style="260" customWidth="1"/>
    <col min="6665" max="6665" width="16.75" style="260" customWidth="1"/>
    <col min="6666" max="6666" width="16.875" style="260" customWidth="1"/>
    <col min="6667" max="6667" width="4.125" style="260" customWidth="1"/>
    <col min="6668" max="6668" width="2.75" style="260" customWidth="1"/>
    <col min="6669" max="6915" width="8.875" style="260"/>
    <col min="6916" max="6916" width="1.25" style="260" customWidth="1"/>
    <col min="6917" max="6918" width="17.375" style="260" customWidth="1"/>
    <col min="6919" max="6919" width="16.875" style="260" customWidth="1"/>
    <col min="6920" max="6920" width="19.5" style="260" customWidth="1"/>
    <col min="6921" max="6921" width="16.75" style="260" customWidth="1"/>
    <col min="6922" max="6922" width="16.875" style="260" customWidth="1"/>
    <col min="6923" max="6923" width="4.125" style="260" customWidth="1"/>
    <col min="6924" max="6924" width="2.75" style="260" customWidth="1"/>
    <col min="6925" max="7171" width="8.875" style="260"/>
    <col min="7172" max="7172" width="1.25" style="260" customWidth="1"/>
    <col min="7173" max="7174" width="17.375" style="260" customWidth="1"/>
    <col min="7175" max="7175" width="16.875" style="260" customWidth="1"/>
    <col min="7176" max="7176" width="19.5" style="260" customWidth="1"/>
    <col min="7177" max="7177" width="16.75" style="260" customWidth="1"/>
    <col min="7178" max="7178" width="16.875" style="260" customWidth="1"/>
    <col min="7179" max="7179" width="4.125" style="260" customWidth="1"/>
    <col min="7180" max="7180" width="2.75" style="260" customWidth="1"/>
    <col min="7181" max="7427" width="8.875" style="260"/>
    <col min="7428" max="7428" width="1.25" style="260" customWidth="1"/>
    <col min="7429" max="7430" width="17.375" style="260" customWidth="1"/>
    <col min="7431" max="7431" width="16.875" style="260" customWidth="1"/>
    <col min="7432" max="7432" width="19.5" style="260" customWidth="1"/>
    <col min="7433" max="7433" width="16.75" style="260" customWidth="1"/>
    <col min="7434" max="7434" width="16.875" style="260" customWidth="1"/>
    <col min="7435" max="7435" width="4.125" style="260" customWidth="1"/>
    <col min="7436" max="7436" width="2.75" style="260" customWidth="1"/>
    <col min="7437" max="7683" width="8.875" style="260"/>
    <col min="7684" max="7684" width="1.25" style="260" customWidth="1"/>
    <col min="7685" max="7686" width="17.375" style="260" customWidth="1"/>
    <col min="7687" max="7687" width="16.875" style="260" customWidth="1"/>
    <col min="7688" max="7688" width="19.5" style="260" customWidth="1"/>
    <col min="7689" max="7689" width="16.75" style="260" customWidth="1"/>
    <col min="7690" max="7690" width="16.875" style="260" customWidth="1"/>
    <col min="7691" max="7691" width="4.125" style="260" customWidth="1"/>
    <col min="7692" max="7692" width="2.75" style="260" customWidth="1"/>
    <col min="7693" max="7939" width="8.875" style="260"/>
    <col min="7940" max="7940" width="1.25" style="260" customWidth="1"/>
    <col min="7941" max="7942" width="17.375" style="260" customWidth="1"/>
    <col min="7943" max="7943" width="16.875" style="260" customWidth="1"/>
    <col min="7944" max="7944" width="19.5" style="260" customWidth="1"/>
    <col min="7945" max="7945" width="16.75" style="260" customWidth="1"/>
    <col min="7946" max="7946" width="16.875" style="260" customWidth="1"/>
    <col min="7947" max="7947" width="4.125" style="260" customWidth="1"/>
    <col min="7948" max="7948" width="2.75" style="260" customWidth="1"/>
    <col min="7949" max="8195" width="8.875" style="260"/>
    <col min="8196" max="8196" width="1.25" style="260" customWidth="1"/>
    <col min="8197" max="8198" width="17.375" style="260" customWidth="1"/>
    <col min="8199" max="8199" width="16.875" style="260" customWidth="1"/>
    <col min="8200" max="8200" width="19.5" style="260" customWidth="1"/>
    <col min="8201" max="8201" width="16.75" style="260" customWidth="1"/>
    <col min="8202" max="8202" width="16.875" style="260" customWidth="1"/>
    <col min="8203" max="8203" width="4.125" style="260" customWidth="1"/>
    <col min="8204" max="8204" width="2.75" style="260" customWidth="1"/>
    <col min="8205" max="8451" width="8.875" style="260"/>
    <col min="8452" max="8452" width="1.25" style="260" customWidth="1"/>
    <col min="8453" max="8454" width="17.375" style="260" customWidth="1"/>
    <col min="8455" max="8455" width="16.875" style="260" customWidth="1"/>
    <col min="8456" max="8456" width="19.5" style="260" customWidth="1"/>
    <col min="8457" max="8457" width="16.75" style="260" customWidth="1"/>
    <col min="8458" max="8458" width="16.875" style="260" customWidth="1"/>
    <col min="8459" max="8459" width="4.125" style="260" customWidth="1"/>
    <col min="8460" max="8460" width="2.75" style="260" customWidth="1"/>
    <col min="8461" max="8707" width="8.875" style="260"/>
    <col min="8708" max="8708" width="1.25" style="260" customWidth="1"/>
    <col min="8709" max="8710" width="17.375" style="260" customWidth="1"/>
    <col min="8711" max="8711" width="16.875" style="260" customWidth="1"/>
    <col min="8712" max="8712" width="19.5" style="260" customWidth="1"/>
    <col min="8713" max="8713" width="16.75" style="260" customWidth="1"/>
    <col min="8714" max="8714" width="16.875" style="260" customWidth="1"/>
    <col min="8715" max="8715" width="4.125" style="260" customWidth="1"/>
    <col min="8716" max="8716" width="2.75" style="260" customWidth="1"/>
    <col min="8717" max="8963" width="8.875" style="260"/>
    <col min="8964" max="8964" width="1.25" style="260" customWidth="1"/>
    <col min="8965" max="8966" width="17.375" style="260" customWidth="1"/>
    <col min="8967" max="8967" width="16.875" style="260" customWidth="1"/>
    <col min="8968" max="8968" width="19.5" style="260" customWidth="1"/>
    <col min="8969" max="8969" width="16.75" style="260" customWidth="1"/>
    <col min="8970" max="8970" width="16.875" style="260" customWidth="1"/>
    <col min="8971" max="8971" width="4.125" style="260" customWidth="1"/>
    <col min="8972" max="8972" width="2.75" style="260" customWidth="1"/>
    <col min="8973" max="9219" width="8.875" style="260"/>
    <col min="9220" max="9220" width="1.25" style="260" customWidth="1"/>
    <col min="9221" max="9222" width="17.375" style="260" customWidth="1"/>
    <col min="9223" max="9223" width="16.875" style="260" customWidth="1"/>
    <col min="9224" max="9224" width="19.5" style="260" customWidth="1"/>
    <col min="9225" max="9225" width="16.75" style="260" customWidth="1"/>
    <col min="9226" max="9226" width="16.875" style="260" customWidth="1"/>
    <col min="9227" max="9227" width="4.125" style="260" customWidth="1"/>
    <col min="9228" max="9228" width="2.75" style="260" customWidth="1"/>
    <col min="9229" max="9475" width="8.875" style="260"/>
    <col min="9476" max="9476" width="1.25" style="260" customWidth="1"/>
    <col min="9477" max="9478" width="17.375" style="260" customWidth="1"/>
    <col min="9479" max="9479" width="16.875" style="260" customWidth="1"/>
    <col min="9480" max="9480" width="19.5" style="260" customWidth="1"/>
    <col min="9481" max="9481" width="16.75" style="260" customWidth="1"/>
    <col min="9482" max="9482" width="16.875" style="260" customWidth="1"/>
    <col min="9483" max="9483" width="4.125" style="260" customWidth="1"/>
    <col min="9484" max="9484" width="2.75" style="260" customWidth="1"/>
    <col min="9485" max="9731" width="8.875" style="260"/>
    <col min="9732" max="9732" width="1.25" style="260" customWidth="1"/>
    <col min="9733" max="9734" width="17.375" style="260" customWidth="1"/>
    <col min="9735" max="9735" width="16.875" style="260" customWidth="1"/>
    <col min="9736" max="9736" width="19.5" style="260" customWidth="1"/>
    <col min="9737" max="9737" width="16.75" style="260" customWidth="1"/>
    <col min="9738" max="9738" width="16.875" style="260" customWidth="1"/>
    <col min="9739" max="9739" width="4.125" style="260" customWidth="1"/>
    <col min="9740" max="9740" width="2.75" style="260" customWidth="1"/>
    <col min="9741" max="9987" width="8.875" style="260"/>
    <col min="9988" max="9988" width="1.25" style="260" customWidth="1"/>
    <col min="9989" max="9990" width="17.375" style="260" customWidth="1"/>
    <col min="9991" max="9991" width="16.875" style="260" customWidth="1"/>
    <col min="9992" max="9992" width="19.5" style="260" customWidth="1"/>
    <col min="9993" max="9993" width="16.75" style="260" customWidth="1"/>
    <col min="9994" max="9994" width="16.875" style="260" customWidth="1"/>
    <col min="9995" max="9995" width="4.125" style="260" customWidth="1"/>
    <col min="9996" max="9996" width="2.75" style="260" customWidth="1"/>
    <col min="9997" max="10243" width="8.875" style="260"/>
    <col min="10244" max="10244" width="1.25" style="260" customWidth="1"/>
    <col min="10245" max="10246" width="17.375" style="260" customWidth="1"/>
    <col min="10247" max="10247" width="16.875" style="260" customWidth="1"/>
    <col min="10248" max="10248" width="19.5" style="260" customWidth="1"/>
    <col min="10249" max="10249" width="16.75" style="260" customWidth="1"/>
    <col min="10250" max="10250" width="16.875" style="260" customWidth="1"/>
    <col min="10251" max="10251" width="4.125" style="260" customWidth="1"/>
    <col min="10252" max="10252" width="2.75" style="260" customWidth="1"/>
    <col min="10253" max="10499" width="8.875" style="260"/>
    <col min="10500" max="10500" width="1.25" style="260" customWidth="1"/>
    <col min="10501" max="10502" width="17.375" style="260" customWidth="1"/>
    <col min="10503" max="10503" width="16.875" style="260" customWidth="1"/>
    <col min="10504" max="10504" width="19.5" style="260" customWidth="1"/>
    <col min="10505" max="10505" width="16.75" style="260" customWidth="1"/>
    <col min="10506" max="10506" width="16.875" style="260" customWidth="1"/>
    <col min="10507" max="10507" width="4.125" style="260" customWidth="1"/>
    <col min="10508" max="10508" width="2.75" style="260" customWidth="1"/>
    <col min="10509" max="10755" width="8.875" style="260"/>
    <col min="10756" max="10756" width="1.25" style="260" customWidth="1"/>
    <col min="10757" max="10758" width="17.375" style="260" customWidth="1"/>
    <col min="10759" max="10759" width="16.875" style="260" customWidth="1"/>
    <col min="10760" max="10760" width="19.5" style="260" customWidth="1"/>
    <col min="10761" max="10761" width="16.75" style="260" customWidth="1"/>
    <col min="10762" max="10762" width="16.875" style="260" customWidth="1"/>
    <col min="10763" max="10763" width="4.125" style="260" customWidth="1"/>
    <col min="10764" max="10764" width="2.75" style="260" customWidth="1"/>
    <col min="10765" max="11011" width="8.875" style="260"/>
    <col min="11012" max="11012" width="1.25" style="260" customWidth="1"/>
    <col min="11013" max="11014" width="17.375" style="260" customWidth="1"/>
    <col min="11015" max="11015" width="16.875" style="260" customWidth="1"/>
    <col min="11016" max="11016" width="19.5" style="260" customWidth="1"/>
    <col min="11017" max="11017" width="16.75" style="260" customWidth="1"/>
    <col min="11018" max="11018" width="16.875" style="260" customWidth="1"/>
    <col min="11019" max="11019" width="4.125" style="260" customWidth="1"/>
    <col min="11020" max="11020" width="2.75" style="260" customWidth="1"/>
    <col min="11021" max="11267" width="8.875" style="260"/>
    <col min="11268" max="11268" width="1.25" style="260" customWidth="1"/>
    <col min="11269" max="11270" width="17.375" style="260" customWidth="1"/>
    <col min="11271" max="11271" width="16.875" style="260" customWidth="1"/>
    <col min="11272" max="11272" width="19.5" style="260" customWidth="1"/>
    <col min="11273" max="11273" width="16.75" style="260" customWidth="1"/>
    <col min="11274" max="11274" width="16.875" style="260" customWidth="1"/>
    <col min="11275" max="11275" width="4.125" style="260" customWidth="1"/>
    <col min="11276" max="11276" width="2.75" style="260" customWidth="1"/>
    <col min="11277" max="11523" width="8.875" style="260"/>
    <col min="11524" max="11524" width="1.25" style="260" customWidth="1"/>
    <col min="11525" max="11526" width="17.375" style="260" customWidth="1"/>
    <col min="11527" max="11527" width="16.875" style="260" customWidth="1"/>
    <col min="11528" max="11528" width="19.5" style="260" customWidth="1"/>
    <col min="11529" max="11529" width="16.75" style="260" customWidth="1"/>
    <col min="11530" max="11530" width="16.875" style="260" customWidth="1"/>
    <col min="11531" max="11531" width="4.125" style="260" customWidth="1"/>
    <col min="11532" max="11532" width="2.75" style="260" customWidth="1"/>
    <col min="11533" max="11779" width="8.875" style="260"/>
    <col min="11780" max="11780" width="1.25" style="260" customWidth="1"/>
    <col min="11781" max="11782" width="17.375" style="260" customWidth="1"/>
    <col min="11783" max="11783" width="16.875" style="260" customWidth="1"/>
    <col min="11784" max="11784" width="19.5" style="260" customWidth="1"/>
    <col min="11785" max="11785" width="16.75" style="260" customWidth="1"/>
    <col min="11786" max="11786" width="16.875" style="260" customWidth="1"/>
    <col min="11787" max="11787" width="4.125" style="260" customWidth="1"/>
    <col min="11788" max="11788" width="2.75" style="260" customWidth="1"/>
    <col min="11789" max="12035" width="8.875" style="260"/>
    <col min="12036" max="12036" width="1.25" style="260" customWidth="1"/>
    <col min="12037" max="12038" width="17.375" style="260" customWidth="1"/>
    <col min="12039" max="12039" width="16.875" style="260" customWidth="1"/>
    <col min="12040" max="12040" width="19.5" style="260" customWidth="1"/>
    <col min="12041" max="12041" width="16.75" style="260" customWidth="1"/>
    <col min="12042" max="12042" width="16.875" style="260" customWidth="1"/>
    <col min="12043" max="12043" width="4.125" style="260" customWidth="1"/>
    <col min="12044" max="12044" width="2.75" style="260" customWidth="1"/>
    <col min="12045" max="12291" width="8.875" style="260"/>
    <col min="12292" max="12292" width="1.25" style="260" customWidth="1"/>
    <col min="12293" max="12294" width="17.375" style="260" customWidth="1"/>
    <col min="12295" max="12295" width="16.875" style="260" customWidth="1"/>
    <col min="12296" max="12296" width="19.5" style="260" customWidth="1"/>
    <col min="12297" max="12297" width="16.75" style="260" customWidth="1"/>
    <col min="12298" max="12298" width="16.875" style="260" customWidth="1"/>
    <col min="12299" max="12299" width="4.125" style="260" customWidth="1"/>
    <col min="12300" max="12300" width="2.75" style="260" customWidth="1"/>
    <col min="12301" max="12547" width="8.875" style="260"/>
    <col min="12548" max="12548" width="1.25" style="260" customWidth="1"/>
    <col min="12549" max="12550" width="17.375" style="260" customWidth="1"/>
    <col min="12551" max="12551" width="16.875" style="260" customWidth="1"/>
    <col min="12552" max="12552" width="19.5" style="260" customWidth="1"/>
    <col min="12553" max="12553" width="16.75" style="260" customWidth="1"/>
    <col min="12554" max="12554" width="16.875" style="260" customWidth="1"/>
    <col min="12555" max="12555" width="4.125" style="260" customWidth="1"/>
    <col min="12556" max="12556" width="2.75" style="260" customWidth="1"/>
    <col min="12557" max="12803" width="8.875" style="260"/>
    <col min="12804" max="12804" width="1.25" style="260" customWidth="1"/>
    <col min="12805" max="12806" width="17.375" style="260" customWidth="1"/>
    <col min="12807" max="12807" width="16.875" style="260" customWidth="1"/>
    <col min="12808" max="12808" width="19.5" style="260" customWidth="1"/>
    <col min="12809" max="12809" width="16.75" style="260" customWidth="1"/>
    <col min="12810" max="12810" width="16.875" style="260" customWidth="1"/>
    <col min="12811" max="12811" width="4.125" style="260" customWidth="1"/>
    <col min="12812" max="12812" width="2.75" style="260" customWidth="1"/>
    <col min="12813" max="13059" width="8.875" style="260"/>
    <col min="13060" max="13060" width="1.25" style="260" customWidth="1"/>
    <col min="13061" max="13062" width="17.375" style="260" customWidth="1"/>
    <col min="13063" max="13063" width="16.875" style="260" customWidth="1"/>
    <col min="13064" max="13064" width="19.5" style="260" customWidth="1"/>
    <col min="13065" max="13065" width="16.75" style="260" customWidth="1"/>
    <col min="13066" max="13066" width="16.875" style="260" customWidth="1"/>
    <col min="13067" max="13067" width="4.125" style="260" customWidth="1"/>
    <col min="13068" max="13068" width="2.75" style="260" customWidth="1"/>
    <col min="13069" max="13315" width="8.875" style="260"/>
    <col min="13316" max="13316" width="1.25" style="260" customWidth="1"/>
    <col min="13317" max="13318" width="17.375" style="260" customWidth="1"/>
    <col min="13319" max="13319" width="16.875" style="260" customWidth="1"/>
    <col min="13320" max="13320" width="19.5" style="260" customWidth="1"/>
    <col min="13321" max="13321" width="16.75" style="260" customWidth="1"/>
    <col min="13322" max="13322" width="16.875" style="260" customWidth="1"/>
    <col min="13323" max="13323" width="4.125" style="260" customWidth="1"/>
    <col min="13324" max="13324" width="2.75" style="260" customWidth="1"/>
    <col min="13325" max="13571" width="8.875" style="260"/>
    <col min="13572" max="13572" width="1.25" style="260" customWidth="1"/>
    <col min="13573" max="13574" width="17.375" style="260" customWidth="1"/>
    <col min="13575" max="13575" width="16.875" style="260" customWidth="1"/>
    <col min="13576" max="13576" width="19.5" style="260" customWidth="1"/>
    <col min="13577" max="13577" width="16.75" style="260" customWidth="1"/>
    <col min="13578" max="13578" width="16.875" style="260" customWidth="1"/>
    <col min="13579" max="13579" width="4.125" style="260" customWidth="1"/>
    <col min="13580" max="13580" width="2.75" style="260" customWidth="1"/>
    <col min="13581" max="13827" width="8.875" style="260"/>
    <col min="13828" max="13828" width="1.25" style="260" customWidth="1"/>
    <col min="13829" max="13830" width="17.375" style="260" customWidth="1"/>
    <col min="13831" max="13831" width="16.875" style="260" customWidth="1"/>
    <col min="13832" max="13832" width="19.5" style="260" customWidth="1"/>
    <col min="13833" max="13833" width="16.75" style="260" customWidth="1"/>
    <col min="13834" max="13834" width="16.875" style="260" customWidth="1"/>
    <col min="13835" max="13835" width="4.125" style="260" customWidth="1"/>
    <col min="13836" max="13836" width="2.75" style="260" customWidth="1"/>
    <col min="13837" max="14083" width="8.875" style="260"/>
    <col min="14084" max="14084" width="1.25" style="260" customWidth="1"/>
    <col min="14085" max="14086" width="17.375" style="260" customWidth="1"/>
    <col min="14087" max="14087" width="16.875" style="260" customWidth="1"/>
    <col min="14088" max="14088" width="19.5" style="260" customWidth="1"/>
    <col min="14089" max="14089" width="16.75" style="260" customWidth="1"/>
    <col min="14090" max="14090" width="16.875" style="260" customWidth="1"/>
    <col min="14091" max="14091" width="4.125" style="260" customWidth="1"/>
    <col min="14092" max="14092" width="2.75" style="260" customWidth="1"/>
    <col min="14093" max="14339" width="8.875" style="260"/>
    <col min="14340" max="14340" width="1.25" style="260" customWidth="1"/>
    <col min="14341" max="14342" width="17.375" style="260" customWidth="1"/>
    <col min="14343" max="14343" width="16.875" style="260" customWidth="1"/>
    <col min="14344" max="14344" width="19.5" style="260" customWidth="1"/>
    <col min="14345" max="14345" width="16.75" style="260" customWidth="1"/>
    <col min="14346" max="14346" width="16.875" style="260" customWidth="1"/>
    <col min="14347" max="14347" width="4.125" style="260" customWidth="1"/>
    <col min="14348" max="14348" width="2.75" style="260" customWidth="1"/>
    <col min="14349" max="14595" width="8.875" style="260"/>
    <col min="14596" max="14596" width="1.25" style="260" customWidth="1"/>
    <col min="14597" max="14598" width="17.375" style="260" customWidth="1"/>
    <col min="14599" max="14599" width="16.875" style="260" customWidth="1"/>
    <col min="14600" max="14600" width="19.5" style="260" customWidth="1"/>
    <col min="14601" max="14601" width="16.75" style="260" customWidth="1"/>
    <col min="14602" max="14602" width="16.875" style="260" customWidth="1"/>
    <col min="14603" max="14603" width="4.125" style="260" customWidth="1"/>
    <col min="14604" max="14604" width="2.75" style="260" customWidth="1"/>
    <col min="14605" max="14851" width="8.875" style="260"/>
    <col min="14852" max="14852" width="1.25" style="260" customWidth="1"/>
    <col min="14853" max="14854" width="17.375" style="260" customWidth="1"/>
    <col min="14855" max="14855" width="16.875" style="260" customWidth="1"/>
    <col min="14856" max="14856" width="19.5" style="260" customWidth="1"/>
    <col min="14857" max="14857" width="16.75" style="260" customWidth="1"/>
    <col min="14858" max="14858" width="16.875" style="260" customWidth="1"/>
    <col min="14859" max="14859" width="4.125" style="260" customWidth="1"/>
    <col min="14860" max="14860" width="2.75" style="260" customWidth="1"/>
    <col min="14861" max="15107" width="8.875" style="260"/>
    <col min="15108" max="15108" width="1.25" style="260" customWidth="1"/>
    <col min="15109" max="15110" width="17.375" style="260" customWidth="1"/>
    <col min="15111" max="15111" width="16.875" style="260" customWidth="1"/>
    <col min="15112" max="15112" width="19.5" style="260" customWidth="1"/>
    <col min="15113" max="15113" width="16.75" style="260" customWidth="1"/>
    <col min="15114" max="15114" width="16.875" style="260" customWidth="1"/>
    <col min="15115" max="15115" width="4.125" style="260" customWidth="1"/>
    <col min="15116" max="15116" width="2.75" style="260" customWidth="1"/>
    <col min="15117" max="15363" width="8.875" style="260"/>
    <col min="15364" max="15364" width="1.25" style="260" customWidth="1"/>
    <col min="15365" max="15366" width="17.375" style="260" customWidth="1"/>
    <col min="15367" max="15367" width="16.875" style="260" customWidth="1"/>
    <col min="15368" max="15368" width="19.5" style="260" customWidth="1"/>
    <col min="15369" max="15369" width="16.75" style="260" customWidth="1"/>
    <col min="15370" max="15370" width="16.875" style="260" customWidth="1"/>
    <col min="15371" max="15371" width="4.125" style="260" customWidth="1"/>
    <col min="15372" max="15372" width="2.75" style="260" customWidth="1"/>
    <col min="15373" max="15619" width="8.875" style="260"/>
    <col min="15620" max="15620" width="1.25" style="260" customWidth="1"/>
    <col min="15621" max="15622" width="17.375" style="260" customWidth="1"/>
    <col min="15623" max="15623" width="16.875" style="260" customWidth="1"/>
    <col min="15624" max="15624" width="19.5" style="260" customWidth="1"/>
    <col min="15625" max="15625" width="16.75" style="260" customWidth="1"/>
    <col min="15626" max="15626" width="16.875" style="260" customWidth="1"/>
    <col min="15627" max="15627" width="4.125" style="260" customWidth="1"/>
    <col min="15628" max="15628" width="2.75" style="260" customWidth="1"/>
    <col min="15629" max="15875" width="8.875" style="260"/>
    <col min="15876" max="15876" width="1.25" style="260" customWidth="1"/>
    <col min="15877" max="15878" width="17.375" style="260" customWidth="1"/>
    <col min="15879" max="15879" width="16.875" style="260" customWidth="1"/>
    <col min="15880" max="15880" width="19.5" style="260" customWidth="1"/>
    <col min="15881" max="15881" width="16.75" style="260" customWidth="1"/>
    <col min="15882" max="15882" width="16.875" style="260" customWidth="1"/>
    <col min="15883" max="15883" width="4.125" style="260" customWidth="1"/>
    <col min="15884" max="15884" width="2.75" style="260" customWidth="1"/>
    <col min="15885" max="16131" width="8.875" style="260"/>
    <col min="16132" max="16132" width="1.25" style="260" customWidth="1"/>
    <col min="16133" max="16134" width="17.375" style="260" customWidth="1"/>
    <col min="16135" max="16135" width="16.875" style="260" customWidth="1"/>
    <col min="16136" max="16136" width="19.5" style="260" customWidth="1"/>
    <col min="16137" max="16137" width="16.75" style="260" customWidth="1"/>
    <col min="16138" max="16138" width="16.875" style="260" customWidth="1"/>
    <col min="16139" max="16139" width="4.125" style="260" customWidth="1"/>
    <col min="16140" max="16140" width="2.75" style="260" customWidth="1"/>
    <col min="16141" max="16384" width="8.875" style="260"/>
  </cols>
  <sheetData>
    <row r="1" spans="1:11" ht="27.75" customHeight="1" x14ac:dyDescent="0.15">
      <c r="A1" s="258"/>
      <c r="B1" s="259" t="s">
        <v>681</v>
      </c>
      <c r="C1" s="259"/>
      <c r="D1" s="259"/>
      <c r="E1" s="259"/>
      <c r="F1" s="259"/>
      <c r="G1" s="259"/>
      <c r="H1" s="259"/>
      <c r="I1" s="259"/>
      <c r="J1" s="259"/>
    </row>
    <row r="2" spans="1:11" ht="15.75" customHeight="1" x14ac:dyDescent="0.15">
      <c r="A2" s="258"/>
      <c r="B2" s="261" t="s">
        <v>346</v>
      </c>
      <c r="C2" s="262"/>
      <c r="D2" s="262"/>
      <c r="E2" s="262"/>
      <c r="F2" s="262"/>
      <c r="G2" s="262"/>
      <c r="H2" s="262"/>
      <c r="I2" s="262"/>
      <c r="J2" s="263" t="s">
        <v>347</v>
      </c>
    </row>
    <row r="3" spans="1:11" ht="15.75" customHeight="1" x14ac:dyDescent="0.15">
      <c r="A3" s="258"/>
      <c r="B3" s="261"/>
      <c r="C3" s="262"/>
      <c r="D3" s="262"/>
      <c r="E3" s="262"/>
      <c r="F3" s="262"/>
      <c r="G3" s="262"/>
      <c r="H3" s="262"/>
      <c r="I3" s="262"/>
      <c r="J3" s="263"/>
    </row>
    <row r="4" spans="1:11" ht="18" customHeight="1" x14ac:dyDescent="0.15">
      <c r="A4" s="974" t="s">
        <v>348</v>
      </c>
      <c r="B4" s="974"/>
      <c r="C4" s="974"/>
      <c r="D4" s="974"/>
      <c r="E4" s="974"/>
      <c r="F4" s="974"/>
      <c r="G4" s="974"/>
      <c r="H4" s="974"/>
      <c r="I4" s="974"/>
      <c r="J4" s="974"/>
    </row>
    <row r="5" spans="1:11" ht="12" customHeight="1" x14ac:dyDescent="0.15">
      <c r="A5" s="264"/>
      <c r="B5" s="264"/>
      <c r="C5" s="264"/>
      <c r="D5" s="264"/>
      <c r="E5" s="264"/>
      <c r="F5" s="264"/>
      <c r="G5" s="264"/>
      <c r="H5" s="264"/>
      <c r="I5" s="264"/>
      <c r="J5" s="264"/>
    </row>
    <row r="6" spans="1:11" ht="43.5" customHeight="1" x14ac:dyDescent="0.15">
      <c r="A6" s="264"/>
      <c r="B6" s="265" t="s">
        <v>349</v>
      </c>
      <c r="C6" s="968"/>
      <c r="D6" s="969"/>
      <c r="E6" s="969"/>
      <c r="F6" s="969"/>
      <c r="G6" s="969"/>
      <c r="H6" s="969"/>
      <c r="I6" s="969"/>
      <c r="J6" s="970"/>
    </row>
    <row r="7" spans="1:11" ht="43.5" customHeight="1" x14ac:dyDescent="0.15">
      <c r="A7" s="262"/>
      <c r="B7" s="266" t="s">
        <v>35</v>
      </c>
      <c r="C7" s="975" t="s">
        <v>314</v>
      </c>
      <c r="D7" s="975"/>
      <c r="E7" s="975"/>
      <c r="F7" s="975"/>
      <c r="G7" s="975"/>
      <c r="H7" s="975"/>
      <c r="I7" s="975"/>
      <c r="J7" s="975"/>
      <c r="K7" s="354"/>
    </row>
    <row r="8" spans="1:11" ht="43.5" customHeight="1" x14ac:dyDescent="0.15">
      <c r="A8" s="262"/>
      <c r="B8" s="267" t="s">
        <v>350</v>
      </c>
      <c r="C8" s="976" t="s">
        <v>682</v>
      </c>
      <c r="D8" s="977"/>
      <c r="E8" s="977"/>
      <c r="F8" s="977"/>
      <c r="G8" s="977"/>
      <c r="H8" s="977"/>
      <c r="I8" s="977"/>
      <c r="J8" s="978"/>
      <c r="K8" s="354"/>
    </row>
    <row r="9" spans="1:11" ht="19.5" customHeight="1" x14ac:dyDescent="0.15">
      <c r="A9" s="262"/>
      <c r="B9" s="979" t="s">
        <v>351</v>
      </c>
      <c r="C9" s="982" t="s">
        <v>683</v>
      </c>
      <c r="D9" s="975"/>
      <c r="E9" s="975"/>
      <c r="F9" s="975"/>
      <c r="G9" s="975"/>
      <c r="H9" s="975"/>
      <c r="I9" s="975"/>
      <c r="J9" s="975"/>
      <c r="K9" s="354"/>
    </row>
    <row r="10" spans="1:11" ht="40.5" customHeight="1" x14ac:dyDescent="0.15">
      <c r="A10" s="262"/>
      <c r="B10" s="980"/>
      <c r="C10" s="268" t="s">
        <v>0</v>
      </c>
      <c r="D10" s="268" t="s">
        <v>1</v>
      </c>
      <c r="E10" s="959" t="s">
        <v>352</v>
      </c>
      <c r="F10" s="959"/>
      <c r="G10" s="959"/>
      <c r="H10" s="983" t="s">
        <v>353</v>
      </c>
      <c r="I10" s="983"/>
      <c r="J10" s="269" t="s">
        <v>354</v>
      </c>
    </row>
    <row r="11" spans="1:11" ht="19.5" customHeight="1" x14ac:dyDescent="0.15">
      <c r="A11" s="262"/>
      <c r="B11" s="980"/>
      <c r="C11" s="270"/>
      <c r="D11" s="270"/>
      <c r="E11" s="959"/>
      <c r="F11" s="959"/>
      <c r="G11" s="959"/>
      <c r="H11" s="271"/>
      <c r="I11" s="272" t="s">
        <v>355</v>
      </c>
      <c r="J11" s="271"/>
    </row>
    <row r="12" spans="1:11" ht="19.5" customHeight="1" x14ac:dyDescent="0.15">
      <c r="A12" s="262"/>
      <c r="B12" s="980"/>
      <c r="C12" s="270"/>
      <c r="D12" s="270"/>
      <c r="E12" s="959"/>
      <c r="F12" s="959"/>
      <c r="G12" s="959"/>
      <c r="H12" s="271"/>
      <c r="I12" s="272" t="s">
        <v>355</v>
      </c>
      <c r="J12" s="271"/>
    </row>
    <row r="13" spans="1:11" ht="19.5" customHeight="1" x14ac:dyDescent="0.15">
      <c r="A13" s="262"/>
      <c r="B13" s="980"/>
      <c r="C13" s="270"/>
      <c r="D13" s="270"/>
      <c r="E13" s="959"/>
      <c r="F13" s="959"/>
      <c r="G13" s="959"/>
      <c r="H13" s="271"/>
      <c r="I13" s="272" t="s">
        <v>355</v>
      </c>
      <c r="J13" s="271"/>
    </row>
    <row r="14" spans="1:11" ht="19.5" customHeight="1" x14ac:dyDescent="0.15">
      <c r="A14" s="262"/>
      <c r="B14" s="980"/>
      <c r="C14" s="984" t="s">
        <v>356</v>
      </c>
      <c r="D14" s="985"/>
      <c r="E14" s="985"/>
      <c r="F14" s="985"/>
      <c r="G14" s="985"/>
      <c r="H14" s="985"/>
      <c r="I14" s="985"/>
      <c r="J14" s="986"/>
    </row>
    <row r="15" spans="1:11" ht="40.5" customHeight="1" x14ac:dyDescent="0.15">
      <c r="A15" s="262"/>
      <c r="B15" s="980"/>
      <c r="C15" s="268" t="s">
        <v>0</v>
      </c>
      <c r="D15" s="268" t="s">
        <v>1</v>
      </c>
      <c r="E15" s="959" t="s">
        <v>352</v>
      </c>
      <c r="F15" s="959"/>
      <c r="G15" s="959"/>
      <c r="H15" s="983" t="s">
        <v>353</v>
      </c>
      <c r="I15" s="983"/>
      <c r="J15" s="269" t="s">
        <v>354</v>
      </c>
    </row>
    <row r="16" spans="1:11" ht="19.5" customHeight="1" x14ac:dyDescent="0.15">
      <c r="A16" s="262"/>
      <c r="B16" s="980"/>
      <c r="C16" s="270"/>
      <c r="D16" s="270"/>
      <c r="E16" s="959"/>
      <c r="F16" s="959"/>
      <c r="G16" s="959"/>
      <c r="H16" s="271"/>
      <c r="I16" s="272" t="s">
        <v>355</v>
      </c>
      <c r="J16" s="271"/>
      <c r="K16" s="354"/>
    </row>
    <row r="17" spans="1:12" ht="19.5" customHeight="1" x14ac:dyDescent="0.15">
      <c r="A17" s="262"/>
      <c r="B17" s="980"/>
      <c r="C17" s="270"/>
      <c r="D17" s="270"/>
      <c r="E17" s="959"/>
      <c r="F17" s="959"/>
      <c r="G17" s="959"/>
      <c r="H17" s="271"/>
      <c r="I17" s="272" t="s">
        <v>355</v>
      </c>
      <c r="J17" s="271"/>
    </row>
    <row r="18" spans="1:12" ht="19.5" customHeight="1" x14ac:dyDescent="0.15">
      <c r="A18" s="262"/>
      <c r="B18" s="981"/>
      <c r="C18" s="270"/>
      <c r="D18" s="270"/>
      <c r="E18" s="959"/>
      <c r="F18" s="959"/>
      <c r="G18" s="959"/>
      <c r="H18" s="271"/>
      <c r="I18" s="272" t="s">
        <v>355</v>
      </c>
      <c r="J18" s="271"/>
    </row>
    <row r="19" spans="1:12" ht="19.5" customHeight="1" x14ac:dyDescent="0.15">
      <c r="A19" s="262"/>
      <c r="B19" s="960" t="s">
        <v>357</v>
      </c>
      <c r="C19" s="962" t="s">
        <v>358</v>
      </c>
      <c r="D19" s="963"/>
      <c r="E19" s="963"/>
      <c r="F19" s="963"/>
      <c r="G19" s="964"/>
      <c r="H19" s="968" t="s">
        <v>359</v>
      </c>
      <c r="I19" s="969"/>
      <c r="J19" s="970"/>
    </row>
    <row r="20" spans="1:12" ht="35.25" customHeight="1" x14ac:dyDescent="0.15">
      <c r="A20" s="262"/>
      <c r="B20" s="961"/>
      <c r="C20" s="965"/>
      <c r="D20" s="966"/>
      <c r="E20" s="966"/>
      <c r="F20" s="966"/>
      <c r="G20" s="967"/>
      <c r="H20" s="971"/>
      <c r="I20" s="972"/>
      <c r="J20" s="973"/>
    </row>
    <row r="21" spans="1:12" ht="6" customHeight="1" x14ac:dyDescent="0.15">
      <c r="A21" s="262"/>
      <c r="B21" s="262"/>
      <c r="C21" s="262"/>
      <c r="D21" s="262"/>
      <c r="E21" s="262"/>
      <c r="F21" s="262"/>
      <c r="G21" s="262"/>
      <c r="H21" s="262"/>
      <c r="I21" s="262"/>
      <c r="J21" s="262"/>
    </row>
    <row r="22" spans="1:12" ht="20.25" customHeight="1" x14ac:dyDescent="0.15">
      <c r="A22" s="262"/>
      <c r="B22" s="262" t="s">
        <v>108</v>
      </c>
      <c r="C22" s="262"/>
      <c r="D22" s="262"/>
      <c r="E22" s="262"/>
      <c r="F22" s="262"/>
      <c r="G22" s="262"/>
      <c r="H22" s="262"/>
      <c r="I22" s="262"/>
      <c r="J22" s="262"/>
      <c r="K22" s="273"/>
      <c r="L22" s="273"/>
    </row>
    <row r="23" spans="1:12" ht="62.25" customHeight="1" x14ac:dyDescent="0.15">
      <c r="A23" s="262"/>
      <c r="B23" s="956" t="s">
        <v>360</v>
      </c>
      <c r="C23" s="956"/>
      <c r="D23" s="956"/>
      <c r="E23" s="956"/>
      <c r="F23" s="956"/>
      <c r="G23" s="956"/>
      <c r="H23" s="956"/>
      <c r="I23" s="956"/>
      <c r="J23" s="956"/>
      <c r="K23" s="273"/>
      <c r="L23" s="273"/>
    </row>
    <row r="24" spans="1:12" ht="39" customHeight="1" x14ac:dyDescent="0.15">
      <c r="A24" s="262"/>
      <c r="B24" s="956" t="s">
        <v>361</v>
      </c>
      <c r="C24" s="956"/>
      <c r="D24" s="956"/>
      <c r="E24" s="956"/>
      <c r="F24" s="956"/>
      <c r="G24" s="956"/>
      <c r="H24" s="956"/>
      <c r="I24" s="956"/>
      <c r="J24" s="956"/>
      <c r="K24" s="273"/>
      <c r="L24" s="273"/>
    </row>
    <row r="25" spans="1:12" ht="29.25" customHeight="1" x14ac:dyDescent="0.15">
      <c r="A25" s="262"/>
      <c r="B25" s="957" t="s">
        <v>362</v>
      </c>
      <c r="C25" s="957"/>
      <c r="D25" s="957"/>
      <c r="E25" s="957"/>
      <c r="F25" s="957"/>
      <c r="G25" s="957"/>
      <c r="H25" s="957"/>
      <c r="I25" s="957"/>
      <c r="J25" s="957"/>
      <c r="K25" s="273"/>
      <c r="L25" s="273"/>
    </row>
    <row r="26" spans="1:12" ht="7.5" customHeight="1" x14ac:dyDescent="0.15">
      <c r="A26" s="259"/>
      <c r="B26" s="958"/>
      <c r="C26" s="958"/>
      <c r="D26" s="958"/>
      <c r="E26" s="958"/>
      <c r="F26" s="958"/>
      <c r="G26" s="958"/>
      <c r="H26" s="958"/>
      <c r="I26" s="958"/>
      <c r="J26" s="958"/>
    </row>
    <row r="27" spans="1:12" x14ac:dyDescent="0.15">
      <c r="B27" s="273"/>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showGridLines="0" view="pageBreakPreview" zoomScaleNormal="100" zoomScaleSheetLayoutView="100" workbookViewId="0">
      <selection activeCell="Q9" sqref="Q9"/>
    </sheetView>
  </sheetViews>
  <sheetFormatPr defaultRowHeight="13.5" x14ac:dyDescent="0.15"/>
  <cols>
    <col min="1" max="1" width="1.375" style="239" customWidth="1"/>
    <col min="2" max="2" width="26.875" style="238" customWidth="1"/>
    <col min="3" max="3" width="4.5" style="239" customWidth="1"/>
    <col min="4" max="5" width="22.375" style="239" customWidth="1"/>
    <col min="6" max="6" width="14.125" style="239" customWidth="1"/>
    <col min="7" max="7" width="12.5" style="239" customWidth="1"/>
    <col min="8" max="8" width="3.5" style="239" customWidth="1"/>
    <col min="9" max="9" width="1" style="239" customWidth="1"/>
    <col min="10" max="10" width="2.75" style="239" customWidth="1"/>
    <col min="11" max="256" width="8.875" style="239"/>
    <col min="257" max="257" width="1.375" style="239" customWidth="1"/>
    <col min="258" max="258" width="26.875" style="239" customWidth="1"/>
    <col min="259" max="259" width="4.5" style="239" customWidth="1"/>
    <col min="260" max="261" width="22.375" style="239" customWidth="1"/>
    <col min="262" max="262" width="14.125" style="239" customWidth="1"/>
    <col min="263" max="263" width="12.5" style="239" customWidth="1"/>
    <col min="264" max="264" width="3.5" style="239" customWidth="1"/>
    <col min="265" max="265" width="4.125" style="239" customWidth="1"/>
    <col min="266" max="266" width="2.75" style="239" customWidth="1"/>
    <col min="267" max="512" width="8.875" style="239"/>
    <col min="513" max="513" width="1.375" style="239" customWidth="1"/>
    <col min="514" max="514" width="26.875" style="239" customWidth="1"/>
    <col min="515" max="515" width="4.5" style="239" customWidth="1"/>
    <col min="516" max="517" width="22.375" style="239" customWidth="1"/>
    <col min="518" max="518" width="14.125" style="239" customWidth="1"/>
    <col min="519" max="519" width="12.5" style="239" customWidth="1"/>
    <col min="520" max="520" width="3.5" style="239" customWidth="1"/>
    <col min="521" max="521" width="4.125" style="239" customWidth="1"/>
    <col min="522" max="522" width="2.75" style="239" customWidth="1"/>
    <col min="523" max="768" width="8.875" style="239"/>
    <col min="769" max="769" width="1.375" style="239" customWidth="1"/>
    <col min="770" max="770" width="26.875" style="239" customWidth="1"/>
    <col min="771" max="771" width="4.5" style="239" customWidth="1"/>
    <col min="772" max="773" width="22.375" style="239" customWidth="1"/>
    <col min="774" max="774" width="14.125" style="239" customWidth="1"/>
    <col min="775" max="775" width="12.5" style="239" customWidth="1"/>
    <col min="776" max="776" width="3.5" style="239" customWidth="1"/>
    <col min="777" max="777" width="4.125" style="239" customWidth="1"/>
    <col min="778" max="778" width="2.75" style="239" customWidth="1"/>
    <col min="779" max="1024" width="8.875" style="239"/>
    <col min="1025" max="1025" width="1.375" style="239" customWidth="1"/>
    <col min="1026" max="1026" width="26.875" style="239" customWidth="1"/>
    <col min="1027" max="1027" width="4.5" style="239" customWidth="1"/>
    <col min="1028" max="1029" width="22.375" style="239" customWidth="1"/>
    <col min="1030" max="1030" width="14.125" style="239" customWidth="1"/>
    <col min="1031" max="1031" width="12.5" style="239" customWidth="1"/>
    <col min="1032" max="1032" width="3.5" style="239" customWidth="1"/>
    <col min="1033" max="1033" width="4.125" style="239" customWidth="1"/>
    <col min="1034" max="1034" width="2.75" style="239" customWidth="1"/>
    <col min="1035" max="1280" width="8.875" style="239"/>
    <col min="1281" max="1281" width="1.375" style="239" customWidth="1"/>
    <col min="1282" max="1282" width="26.875" style="239" customWidth="1"/>
    <col min="1283" max="1283" width="4.5" style="239" customWidth="1"/>
    <col min="1284" max="1285" width="22.375" style="239" customWidth="1"/>
    <col min="1286" max="1286" width="14.125" style="239" customWidth="1"/>
    <col min="1287" max="1287" width="12.5" style="239" customWidth="1"/>
    <col min="1288" max="1288" width="3.5" style="239" customWidth="1"/>
    <col min="1289" max="1289" width="4.125" style="239" customWidth="1"/>
    <col min="1290" max="1290" width="2.75" style="239" customWidth="1"/>
    <col min="1291" max="1536" width="8.875" style="239"/>
    <col min="1537" max="1537" width="1.375" style="239" customWidth="1"/>
    <col min="1538" max="1538" width="26.875" style="239" customWidth="1"/>
    <col min="1539" max="1539" width="4.5" style="239" customWidth="1"/>
    <col min="1540" max="1541" width="22.375" style="239" customWidth="1"/>
    <col min="1542" max="1542" width="14.125" style="239" customWidth="1"/>
    <col min="1543" max="1543" width="12.5" style="239" customWidth="1"/>
    <col min="1544" max="1544" width="3.5" style="239" customWidth="1"/>
    <col min="1545" max="1545" width="4.125" style="239" customWidth="1"/>
    <col min="1546" max="1546" width="2.75" style="239" customWidth="1"/>
    <col min="1547" max="1792" width="8.875" style="239"/>
    <col min="1793" max="1793" width="1.375" style="239" customWidth="1"/>
    <col min="1794" max="1794" width="26.875" style="239" customWidth="1"/>
    <col min="1795" max="1795" width="4.5" style="239" customWidth="1"/>
    <col min="1796" max="1797" width="22.375" style="239" customWidth="1"/>
    <col min="1798" max="1798" width="14.125" style="239" customWidth="1"/>
    <col min="1799" max="1799" width="12.5" style="239" customWidth="1"/>
    <col min="1800" max="1800" width="3.5" style="239" customWidth="1"/>
    <col min="1801" max="1801" width="4.125" style="239" customWidth="1"/>
    <col min="1802" max="1802" width="2.75" style="239" customWidth="1"/>
    <col min="1803" max="2048" width="8.875" style="239"/>
    <col min="2049" max="2049" width="1.375" style="239" customWidth="1"/>
    <col min="2050" max="2050" width="26.875" style="239" customWidth="1"/>
    <col min="2051" max="2051" width="4.5" style="239" customWidth="1"/>
    <col min="2052" max="2053" width="22.375" style="239" customWidth="1"/>
    <col min="2054" max="2054" width="14.125" style="239" customWidth="1"/>
    <col min="2055" max="2055" width="12.5" style="239" customWidth="1"/>
    <col min="2056" max="2056" width="3.5" style="239" customWidth="1"/>
    <col min="2057" max="2057" width="4.125" style="239" customWidth="1"/>
    <col min="2058" max="2058" width="2.75" style="239" customWidth="1"/>
    <col min="2059" max="2304" width="8.875" style="239"/>
    <col min="2305" max="2305" width="1.375" style="239" customWidth="1"/>
    <col min="2306" max="2306" width="26.875" style="239" customWidth="1"/>
    <col min="2307" max="2307" width="4.5" style="239" customWidth="1"/>
    <col min="2308" max="2309" width="22.375" style="239" customWidth="1"/>
    <col min="2310" max="2310" width="14.125" style="239" customWidth="1"/>
    <col min="2311" max="2311" width="12.5" style="239" customWidth="1"/>
    <col min="2312" max="2312" width="3.5" style="239" customWidth="1"/>
    <col min="2313" max="2313" width="4.125" style="239" customWidth="1"/>
    <col min="2314" max="2314" width="2.75" style="239" customWidth="1"/>
    <col min="2315" max="2560" width="8.875" style="239"/>
    <col min="2561" max="2561" width="1.375" style="239" customWidth="1"/>
    <col min="2562" max="2562" width="26.875" style="239" customWidth="1"/>
    <col min="2563" max="2563" width="4.5" style="239" customWidth="1"/>
    <col min="2564" max="2565" width="22.375" style="239" customWidth="1"/>
    <col min="2566" max="2566" width="14.125" style="239" customWidth="1"/>
    <col min="2567" max="2567" width="12.5" style="239" customWidth="1"/>
    <col min="2568" max="2568" width="3.5" style="239" customWidth="1"/>
    <col min="2569" max="2569" width="4.125" style="239" customWidth="1"/>
    <col min="2570" max="2570" width="2.75" style="239" customWidth="1"/>
    <col min="2571" max="2816" width="8.875" style="239"/>
    <col min="2817" max="2817" width="1.375" style="239" customWidth="1"/>
    <col min="2818" max="2818" width="26.875" style="239" customWidth="1"/>
    <col min="2819" max="2819" width="4.5" style="239" customWidth="1"/>
    <col min="2820" max="2821" width="22.375" style="239" customWidth="1"/>
    <col min="2822" max="2822" width="14.125" style="239" customWidth="1"/>
    <col min="2823" max="2823" width="12.5" style="239" customWidth="1"/>
    <col min="2824" max="2824" width="3.5" style="239" customWidth="1"/>
    <col min="2825" max="2825" width="4.125" style="239" customWidth="1"/>
    <col min="2826" max="2826" width="2.75" style="239" customWidth="1"/>
    <col min="2827" max="3072" width="8.875" style="239"/>
    <col min="3073" max="3073" width="1.375" style="239" customWidth="1"/>
    <col min="3074" max="3074" width="26.875" style="239" customWidth="1"/>
    <col min="3075" max="3075" width="4.5" style="239" customWidth="1"/>
    <col min="3076" max="3077" width="22.375" style="239" customWidth="1"/>
    <col min="3078" max="3078" width="14.125" style="239" customWidth="1"/>
    <col min="3079" max="3079" width="12.5" style="239" customWidth="1"/>
    <col min="3080" max="3080" width="3.5" style="239" customWidth="1"/>
    <col min="3081" max="3081" width="4.125" style="239" customWidth="1"/>
    <col min="3082" max="3082" width="2.75" style="239" customWidth="1"/>
    <col min="3083" max="3328" width="8.875" style="239"/>
    <col min="3329" max="3329" width="1.375" style="239" customWidth="1"/>
    <col min="3330" max="3330" width="26.875" style="239" customWidth="1"/>
    <col min="3331" max="3331" width="4.5" style="239" customWidth="1"/>
    <col min="3332" max="3333" width="22.375" style="239" customWidth="1"/>
    <col min="3334" max="3334" width="14.125" style="239" customWidth="1"/>
    <col min="3335" max="3335" width="12.5" style="239" customWidth="1"/>
    <col min="3336" max="3336" width="3.5" style="239" customWidth="1"/>
    <col min="3337" max="3337" width="4.125" style="239" customWidth="1"/>
    <col min="3338" max="3338" width="2.75" style="239" customWidth="1"/>
    <col min="3339" max="3584" width="8.875" style="239"/>
    <col min="3585" max="3585" width="1.375" style="239" customWidth="1"/>
    <col min="3586" max="3586" width="26.875" style="239" customWidth="1"/>
    <col min="3587" max="3587" width="4.5" style="239" customWidth="1"/>
    <col min="3588" max="3589" width="22.375" style="239" customWidth="1"/>
    <col min="3590" max="3590" width="14.125" style="239" customWidth="1"/>
    <col min="3591" max="3591" width="12.5" style="239" customWidth="1"/>
    <col min="3592" max="3592" width="3.5" style="239" customWidth="1"/>
    <col min="3593" max="3593" width="4.125" style="239" customWidth="1"/>
    <col min="3594" max="3594" width="2.75" style="239" customWidth="1"/>
    <col min="3595" max="3840" width="8.875" style="239"/>
    <col min="3841" max="3841" width="1.375" style="239" customWidth="1"/>
    <col min="3842" max="3842" width="26.875" style="239" customWidth="1"/>
    <col min="3843" max="3843" width="4.5" style="239" customWidth="1"/>
    <col min="3844" max="3845" width="22.375" style="239" customWidth="1"/>
    <col min="3846" max="3846" width="14.125" style="239" customWidth="1"/>
    <col min="3847" max="3847" width="12.5" style="239" customWidth="1"/>
    <col min="3848" max="3848" width="3.5" style="239" customWidth="1"/>
    <col min="3849" max="3849" width="4.125" style="239" customWidth="1"/>
    <col min="3850" max="3850" width="2.75" style="239" customWidth="1"/>
    <col min="3851" max="4096" width="8.875" style="239"/>
    <col min="4097" max="4097" width="1.375" style="239" customWidth="1"/>
    <col min="4098" max="4098" width="26.875" style="239" customWidth="1"/>
    <col min="4099" max="4099" width="4.5" style="239" customWidth="1"/>
    <col min="4100" max="4101" width="22.375" style="239" customWidth="1"/>
    <col min="4102" max="4102" width="14.125" style="239" customWidth="1"/>
    <col min="4103" max="4103" width="12.5" style="239" customWidth="1"/>
    <col min="4104" max="4104" width="3.5" style="239" customWidth="1"/>
    <col min="4105" max="4105" width="4.125" style="239" customWidth="1"/>
    <col min="4106" max="4106" width="2.75" style="239" customWidth="1"/>
    <col min="4107" max="4352" width="8.875" style="239"/>
    <col min="4353" max="4353" width="1.375" style="239" customWidth="1"/>
    <col min="4354" max="4354" width="26.875" style="239" customWidth="1"/>
    <col min="4355" max="4355" width="4.5" style="239" customWidth="1"/>
    <col min="4356" max="4357" width="22.375" style="239" customWidth="1"/>
    <col min="4358" max="4358" width="14.125" style="239" customWidth="1"/>
    <col min="4359" max="4359" width="12.5" style="239" customWidth="1"/>
    <col min="4360" max="4360" width="3.5" style="239" customWidth="1"/>
    <col min="4361" max="4361" width="4.125" style="239" customWidth="1"/>
    <col min="4362" max="4362" width="2.75" style="239" customWidth="1"/>
    <col min="4363" max="4608" width="8.875" style="239"/>
    <col min="4609" max="4609" width="1.375" style="239" customWidth="1"/>
    <col min="4610" max="4610" width="26.875" style="239" customWidth="1"/>
    <col min="4611" max="4611" width="4.5" style="239" customWidth="1"/>
    <col min="4612" max="4613" width="22.375" style="239" customWidth="1"/>
    <col min="4614" max="4614" width="14.125" style="239" customWidth="1"/>
    <col min="4615" max="4615" width="12.5" style="239" customWidth="1"/>
    <col min="4616" max="4616" width="3.5" style="239" customWidth="1"/>
    <col min="4617" max="4617" width="4.125" style="239" customWidth="1"/>
    <col min="4618" max="4618" width="2.75" style="239" customWidth="1"/>
    <col min="4619" max="4864" width="8.875" style="239"/>
    <col min="4865" max="4865" width="1.375" style="239" customWidth="1"/>
    <col min="4866" max="4866" width="26.875" style="239" customWidth="1"/>
    <col min="4867" max="4867" width="4.5" style="239" customWidth="1"/>
    <col min="4868" max="4869" width="22.375" style="239" customWidth="1"/>
    <col min="4870" max="4870" width="14.125" style="239" customWidth="1"/>
    <col min="4871" max="4871" width="12.5" style="239" customWidth="1"/>
    <col min="4872" max="4872" width="3.5" style="239" customWidth="1"/>
    <col min="4873" max="4873" width="4.125" style="239" customWidth="1"/>
    <col min="4874" max="4874" width="2.75" style="239" customWidth="1"/>
    <col min="4875" max="5120" width="8.875" style="239"/>
    <col min="5121" max="5121" width="1.375" style="239" customWidth="1"/>
    <col min="5122" max="5122" width="26.875" style="239" customWidth="1"/>
    <col min="5123" max="5123" width="4.5" style="239" customWidth="1"/>
    <col min="5124" max="5125" width="22.375" style="239" customWidth="1"/>
    <col min="5126" max="5126" width="14.125" style="239" customWidth="1"/>
    <col min="5127" max="5127" width="12.5" style="239" customWidth="1"/>
    <col min="5128" max="5128" width="3.5" style="239" customWidth="1"/>
    <col min="5129" max="5129" width="4.125" style="239" customWidth="1"/>
    <col min="5130" max="5130" width="2.75" style="239" customWidth="1"/>
    <col min="5131" max="5376" width="8.875" style="239"/>
    <col min="5377" max="5377" width="1.375" style="239" customWidth="1"/>
    <col min="5378" max="5378" width="26.875" style="239" customWidth="1"/>
    <col min="5379" max="5379" width="4.5" style="239" customWidth="1"/>
    <col min="5380" max="5381" width="22.375" style="239" customWidth="1"/>
    <col min="5382" max="5382" width="14.125" style="239" customWidth="1"/>
    <col min="5383" max="5383" width="12.5" style="239" customWidth="1"/>
    <col min="5384" max="5384" width="3.5" style="239" customWidth="1"/>
    <col min="5385" max="5385" width="4.125" style="239" customWidth="1"/>
    <col min="5386" max="5386" width="2.75" style="239" customWidth="1"/>
    <col min="5387" max="5632" width="8.875" style="239"/>
    <col min="5633" max="5633" width="1.375" style="239" customWidth="1"/>
    <col min="5634" max="5634" width="26.875" style="239" customWidth="1"/>
    <col min="5635" max="5635" width="4.5" style="239" customWidth="1"/>
    <col min="5636" max="5637" width="22.375" style="239" customWidth="1"/>
    <col min="5638" max="5638" width="14.125" style="239" customWidth="1"/>
    <col min="5639" max="5639" width="12.5" style="239" customWidth="1"/>
    <col min="5640" max="5640" width="3.5" style="239" customWidth="1"/>
    <col min="5641" max="5641" width="4.125" style="239" customWidth="1"/>
    <col min="5642" max="5642" width="2.75" style="239" customWidth="1"/>
    <col min="5643" max="5888" width="8.875" style="239"/>
    <col min="5889" max="5889" width="1.375" style="239" customWidth="1"/>
    <col min="5890" max="5890" width="26.875" style="239" customWidth="1"/>
    <col min="5891" max="5891" width="4.5" style="239" customWidth="1"/>
    <col min="5892" max="5893" width="22.375" style="239" customWidth="1"/>
    <col min="5894" max="5894" width="14.125" style="239" customWidth="1"/>
    <col min="5895" max="5895" width="12.5" style="239" customWidth="1"/>
    <col min="5896" max="5896" width="3.5" style="239" customWidth="1"/>
    <col min="5897" max="5897" width="4.125" style="239" customWidth="1"/>
    <col min="5898" max="5898" width="2.75" style="239" customWidth="1"/>
    <col min="5899" max="6144" width="8.875" style="239"/>
    <col min="6145" max="6145" width="1.375" style="239" customWidth="1"/>
    <col min="6146" max="6146" width="26.875" style="239" customWidth="1"/>
    <col min="6147" max="6147" width="4.5" style="239" customWidth="1"/>
    <col min="6148" max="6149" width="22.375" style="239" customWidth="1"/>
    <col min="6150" max="6150" width="14.125" style="239" customWidth="1"/>
    <col min="6151" max="6151" width="12.5" style="239" customWidth="1"/>
    <col min="6152" max="6152" width="3.5" style="239" customWidth="1"/>
    <col min="6153" max="6153" width="4.125" style="239" customWidth="1"/>
    <col min="6154" max="6154" width="2.75" style="239" customWidth="1"/>
    <col min="6155" max="6400" width="8.875" style="239"/>
    <col min="6401" max="6401" width="1.375" style="239" customWidth="1"/>
    <col min="6402" max="6402" width="26.875" style="239" customWidth="1"/>
    <col min="6403" max="6403" width="4.5" style="239" customWidth="1"/>
    <col min="6404" max="6405" width="22.375" style="239" customWidth="1"/>
    <col min="6406" max="6406" width="14.125" style="239" customWidth="1"/>
    <col min="6407" max="6407" width="12.5" style="239" customWidth="1"/>
    <col min="6408" max="6408" width="3.5" style="239" customWidth="1"/>
    <col min="6409" max="6409" width="4.125" style="239" customWidth="1"/>
    <col min="6410" max="6410" width="2.75" style="239" customWidth="1"/>
    <col min="6411" max="6656" width="8.875" style="239"/>
    <col min="6657" max="6657" width="1.375" style="239" customWidth="1"/>
    <col min="6658" max="6658" width="26.875" style="239" customWidth="1"/>
    <col min="6659" max="6659" width="4.5" style="239" customWidth="1"/>
    <col min="6660" max="6661" width="22.375" style="239" customWidth="1"/>
    <col min="6662" max="6662" width="14.125" style="239" customWidth="1"/>
    <col min="6663" max="6663" width="12.5" style="239" customWidth="1"/>
    <col min="6664" max="6664" width="3.5" style="239" customWidth="1"/>
    <col min="6665" max="6665" width="4.125" style="239" customWidth="1"/>
    <col min="6666" max="6666" width="2.75" style="239" customWidth="1"/>
    <col min="6667" max="6912" width="8.875" style="239"/>
    <col min="6913" max="6913" width="1.375" style="239" customWidth="1"/>
    <col min="6914" max="6914" width="26.875" style="239" customWidth="1"/>
    <col min="6915" max="6915" width="4.5" style="239" customWidth="1"/>
    <col min="6916" max="6917" width="22.375" style="239" customWidth="1"/>
    <col min="6918" max="6918" width="14.125" style="239" customWidth="1"/>
    <col min="6919" max="6919" width="12.5" style="239" customWidth="1"/>
    <col min="6920" max="6920" width="3.5" style="239" customWidth="1"/>
    <col min="6921" max="6921" width="4.125" style="239" customWidth="1"/>
    <col min="6922" max="6922" width="2.75" style="239" customWidth="1"/>
    <col min="6923" max="7168" width="8.875" style="239"/>
    <col min="7169" max="7169" width="1.375" style="239" customWidth="1"/>
    <col min="7170" max="7170" width="26.875" style="239" customWidth="1"/>
    <col min="7171" max="7171" width="4.5" style="239" customWidth="1"/>
    <col min="7172" max="7173" width="22.375" style="239" customWidth="1"/>
    <col min="7174" max="7174" width="14.125" style="239" customWidth="1"/>
    <col min="7175" max="7175" width="12.5" style="239" customWidth="1"/>
    <col min="7176" max="7176" width="3.5" style="239" customWidth="1"/>
    <col min="7177" max="7177" width="4.125" style="239" customWidth="1"/>
    <col min="7178" max="7178" width="2.75" style="239" customWidth="1"/>
    <col min="7179" max="7424" width="8.875" style="239"/>
    <col min="7425" max="7425" width="1.375" style="239" customWidth="1"/>
    <col min="7426" max="7426" width="26.875" style="239" customWidth="1"/>
    <col min="7427" max="7427" width="4.5" style="239" customWidth="1"/>
    <col min="7428" max="7429" width="22.375" style="239" customWidth="1"/>
    <col min="7430" max="7430" width="14.125" style="239" customWidth="1"/>
    <col min="7431" max="7431" width="12.5" style="239" customWidth="1"/>
    <col min="7432" max="7432" width="3.5" style="239" customWidth="1"/>
    <col min="7433" max="7433" width="4.125" style="239" customWidth="1"/>
    <col min="7434" max="7434" width="2.75" style="239" customWidth="1"/>
    <col min="7435" max="7680" width="8.875" style="239"/>
    <col min="7681" max="7681" width="1.375" style="239" customWidth="1"/>
    <col min="7682" max="7682" width="26.875" style="239" customWidth="1"/>
    <col min="7683" max="7683" width="4.5" style="239" customWidth="1"/>
    <col min="7684" max="7685" width="22.375" style="239" customWidth="1"/>
    <col min="7686" max="7686" width="14.125" style="239" customWidth="1"/>
    <col min="7687" max="7687" width="12.5" style="239" customWidth="1"/>
    <col min="7688" max="7688" width="3.5" style="239" customWidth="1"/>
    <col min="7689" max="7689" width="4.125" style="239" customWidth="1"/>
    <col min="7690" max="7690" width="2.75" style="239" customWidth="1"/>
    <col min="7691" max="7936" width="8.875" style="239"/>
    <col min="7937" max="7937" width="1.375" style="239" customWidth="1"/>
    <col min="7938" max="7938" width="26.875" style="239" customWidth="1"/>
    <col min="7939" max="7939" width="4.5" style="239" customWidth="1"/>
    <col min="7940" max="7941" width="22.375" style="239" customWidth="1"/>
    <col min="7942" max="7942" width="14.125" style="239" customWidth="1"/>
    <col min="7943" max="7943" width="12.5" style="239" customWidth="1"/>
    <col min="7944" max="7944" width="3.5" style="239" customWidth="1"/>
    <col min="7945" max="7945" width="4.125" style="239" customWidth="1"/>
    <col min="7946" max="7946" width="2.75" style="239" customWidth="1"/>
    <col min="7947" max="8192" width="8.875" style="239"/>
    <col min="8193" max="8193" width="1.375" style="239" customWidth="1"/>
    <col min="8194" max="8194" width="26.875" style="239" customWidth="1"/>
    <col min="8195" max="8195" width="4.5" style="239" customWidth="1"/>
    <col min="8196" max="8197" width="22.375" style="239" customWidth="1"/>
    <col min="8198" max="8198" width="14.125" style="239" customWidth="1"/>
    <col min="8199" max="8199" width="12.5" style="239" customWidth="1"/>
    <col min="8200" max="8200" width="3.5" style="239" customWidth="1"/>
    <col min="8201" max="8201" width="4.125" style="239" customWidth="1"/>
    <col min="8202" max="8202" width="2.75" style="239" customWidth="1"/>
    <col min="8203" max="8448" width="8.875" style="239"/>
    <col min="8449" max="8449" width="1.375" style="239" customWidth="1"/>
    <col min="8450" max="8450" width="26.875" style="239" customWidth="1"/>
    <col min="8451" max="8451" width="4.5" style="239" customWidth="1"/>
    <col min="8452" max="8453" width="22.375" style="239" customWidth="1"/>
    <col min="8454" max="8454" width="14.125" style="239" customWidth="1"/>
    <col min="8455" max="8455" width="12.5" style="239" customWidth="1"/>
    <col min="8456" max="8456" width="3.5" style="239" customWidth="1"/>
    <col min="8457" max="8457" width="4.125" style="239" customWidth="1"/>
    <col min="8458" max="8458" width="2.75" style="239" customWidth="1"/>
    <col min="8459" max="8704" width="8.875" style="239"/>
    <col min="8705" max="8705" width="1.375" style="239" customWidth="1"/>
    <col min="8706" max="8706" width="26.875" style="239" customWidth="1"/>
    <col min="8707" max="8707" width="4.5" style="239" customWidth="1"/>
    <col min="8708" max="8709" width="22.375" style="239" customWidth="1"/>
    <col min="8710" max="8710" width="14.125" style="239" customWidth="1"/>
    <col min="8711" max="8711" width="12.5" style="239" customWidth="1"/>
    <col min="8712" max="8712" width="3.5" style="239" customWidth="1"/>
    <col min="8713" max="8713" width="4.125" style="239" customWidth="1"/>
    <col min="8714" max="8714" width="2.75" style="239" customWidth="1"/>
    <col min="8715" max="8960" width="8.875" style="239"/>
    <col min="8961" max="8961" width="1.375" style="239" customWidth="1"/>
    <col min="8962" max="8962" width="26.875" style="239" customWidth="1"/>
    <col min="8963" max="8963" width="4.5" style="239" customWidth="1"/>
    <col min="8964" max="8965" width="22.375" style="239" customWidth="1"/>
    <col min="8966" max="8966" width="14.125" style="239" customWidth="1"/>
    <col min="8967" max="8967" width="12.5" style="239" customWidth="1"/>
    <col min="8968" max="8968" width="3.5" style="239" customWidth="1"/>
    <col min="8969" max="8969" width="4.125" style="239" customWidth="1"/>
    <col min="8970" max="8970" width="2.75" style="239" customWidth="1"/>
    <col min="8971" max="9216" width="8.875" style="239"/>
    <col min="9217" max="9217" width="1.375" style="239" customWidth="1"/>
    <col min="9218" max="9218" width="26.875" style="239" customWidth="1"/>
    <col min="9219" max="9219" width="4.5" style="239" customWidth="1"/>
    <col min="9220" max="9221" width="22.375" style="239" customWidth="1"/>
    <col min="9222" max="9222" width="14.125" style="239" customWidth="1"/>
    <col min="9223" max="9223" width="12.5" style="239" customWidth="1"/>
    <col min="9224" max="9224" width="3.5" style="239" customWidth="1"/>
    <col min="9225" max="9225" width="4.125" style="239" customWidth="1"/>
    <col min="9226" max="9226" width="2.75" style="239" customWidth="1"/>
    <col min="9227" max="9472" width="8.875" style="239"/>
    <col min="9473" max="9473" width="1.375" style="239" customWidth="1"/>
    <col min="9474" max="9474" width="26.875" style="239" customWidth="1"/>
    <col min="9475" max="9475" width="4.5" style="239" customWidth="1"/>
    <col min="9476" max="9477" width="22.375" style="239" customWidth="1"/>
    <col min="9478" max="9478" width="14.125" style="239" customWidth="1"/>
    <col min="9479" max="9479" width="12.5" style="239" customWidth="1"/>
    <col min="9480" max="9480" width="3.5" style="239" customWidth="1"/>
    <col min="9481" max="9481" width="4.125" style="239" customWidth="1"/>
    <col min="9482" max="9482" width="2.75" style="239" customWidth="1"/>
    <col min="9483" max="9728" width="8.875" style="239"/>
    <col min="9729" max="9729" width="1.375" style="239" customWidth="1"/>
    <col min="9730" max="9730" width="26.875" style="239" customWidth="1"/>
    <col min="9731" max="9731" width="4.5" style="239" customWidth="1"/>
    <col min="9732" max="9733" width="22.375" style="239" customWidth="1"/>
    <col min="9734" max="9734" width="14.125" style="239" customWidth="1"/>
    <col min="9735" max="9735" width="12.5" style="239" customWidth="1"/>
    <col min="9736" max="9736" width="3.5" style="239" customWidth="1"/>
    <col min="9737" max="9737" width="4.125" style="239" customWidth="1"/>
    <col min="9738" max="9738" width="2.75" style="239" customWidth="1"/>
    <col min="9739" max="9984" width="8.875" style="239"/>
    <col min="9985" max="9985" width="1.375" style="239" customWidth="1"/>
    <col min="9986" max="9986" width="26.875" style="239" customWidth="1"/>
    <col min="9987" max="9987" width="4.5" style="239" customWidth="1"/>
    <col min="9988" max="9989" width="22.375" style="239" customWidth="1"/>
    <col min="9990" max="9990" width="14.125" style="239" customWidth="1"/>
    <col min="9991" max="9991" width="12.5" style="239" customWidth="1"/>
    <col min="9992" max="9992" width="3.5" style="239" customWidth="1"/>
    <col min="9993" max="9993" width="4.125" style="239" customWidth="1"/>
    <col min="9994" max="9994" width="2.75" style="239" customWidth="1"/>
    <col min="9995" max="10240" width="8.875" style="239"/>
    <col min="10241" max="10241" width="1.375" style="239" customWidth="1"/>
    <col min="10242" max="10242" width="26.875" style="239" customWidth="1"/>
    <col min="10243" max="10243" width="4.5" style="239" customWidth="1"/>
    <col min="10244" max="10245" width="22.375" style="239" customWidth="1"/>
    <col min="10246" max="10246" width="14.125" style="239" customWidth="1"/>
    <col min="10247" max="10247" width="12.5" style="239" customWidth="1"/>
    <col min="10248" max="10248" width="3.5" style="239" customWidth="1"/>
    <col min="10249" max="10249" width="4.125" style="239" customWidth="1"/>
    <col min="10250" max="10250" width="2.75" style="239" customWidth="1"/>
    <col min="10251" max="10496" width="8.875" style="239"/>
    <col min="10497" max="10497" width="1.375" style="239" customWidth="1"/>
    <col min="10498" max="10498" width="26.875" style="239" customWidth="1"/>
    <col min="10499" max="10499" width="4.5" style="239" customWidth="1"/>
    <col min="10500" max="10501" width="22.375" style="239" customWidth="1"/>
    <col min="10502" max="10502" width="14.125" style="239" customWidth="1"/>
    <col min="10503" max="10503" width="12.5" style="239" customWidth="1"/>
    <col min="10504" max="10504" width="3.5" style="239" customWidth="1"/>
    <col min="10505" max="10505" width="4.125" style="239" customWidth="1"/>
    <col min="10506" max="10506" width="2.75" style="239" customWidth="1"/>
    <col min="10507" max="10752" width="8.875" style="239"/>
    <col min="10753" max="10753" width="1.375" style="239" customWidth="1"/>
    <col min="10754" max="10754" width="26.875" style="239" customWidth="1"/>
    <col min="10755" max="10755" width="4.5" style="239" customWidth="1"/>
    <col min="10756" max="10757" width="22.375" style="239" customWidth="1"/>
    <col min="10758" max="10758" width="14.125" style="239" customWidth="1"/>
    <col min="10759" max="10759" width="12.5" style="239" customWidth="1"/>
    <col min="10760" max="10760" width="3.5" style="239" customWidth="1"/>
    <col min="10761" max="10761" width="4.125" style="239" customWidth="1"/>
    <col min="10762" max="10762" width="2.75" style="239" customWidth="1"/>
    <col min="10763" max="11008" width="8.875" style="239"/>
    <col min="11009" max="11009" width="1.375" style="239" customWidth="1"/>
    <col min="11010" max="11010" width="26.875" style="239" customWidth="1"/>
    <col min="11011" max="11011" width="4.5" style="239" customWidth="1"/>
    <col min="11012" max="11013" width="22.375" style="239" customWidth="1"/>
    <col min="11014" max="11014" width="14.125" style="239" customWidth="1"/>
    <col min="11015" max="11015" width="12.5" style="239" customWidth="1"/>
    <col min="11016" max="11016" width="3.5" style="239" customWidth="1"/>
    <col min="11017" max="11017" width="4.125" style="239" customWidth="1"/>
    <col min="11018" max="11018" width="2.75" style="239" customWidth="1"/>
    <col min="11019" max="11264" width="8.875" style="239"/>
    <col min="11265" max="11265" width="1.375" style="239" customWidth="1"/>
    <col min="11266" max="11266" width="26.875" style="239" customWidth="1"/>
    <col min="11267" max="11267" width="4.5" style="239" customWidth="1"/>
    <col min="11268" max="11269" width="22.375" style="239" customWidth="1"/>
    <col min="11270" max="11270" width="14.125" style="239" customWidth="1"/>
    <col min="11271" max="11271" width="12.5" style="239" customWidth="1"/>
    <col min="11272" max="11272" width="3.5" style="239" customWidth="1"/>
    <col min="11273" max="11273" width="4.125" style="239" customWidth="1"/>
    <col min="11274" max="11274" width="2.75" style="239" customWidth="1"/>
    <col min="11275" max="11520" width="8.875" style="239"/>
    <col min="11521" max="11521" width="1.375" style="239" customWidth="1"/>
    <col min="11522" max="11522" width="26.875" style="239" customWidth="1"/>
    <col min="11523" max="11523" width="4.5" style="239" customWidth="1"/>
    <col min="11524" max="11525" width="22.375" style="239" customWidth="1"/>
    <col min="11526" max="11526" width="14.125" style="239" customWidth="1"/>
    <col min="11527" max="11527" width="12.5" style="239" customWidth="1"/>
    <col min="11528" max="11528" width="3.5" style="239" customWidth="1"/>
    <col min="11529" max="11529" width="4.125" style="239" customWidth="1"/>
    <col min="11530" max="11530" width="2.75" style="239" customWidth="1"/>
    <col min="11531" max="11776" width="8.875" style="239"/>
    <col min="11777" max="11777" width="1.375" style="239" customWidth="1"/>
    <col min="11778" max="11778" width="26.875" style="239" customWidth="1"/>
    <col min="11779" max="11779" width="4.5" style="239" customWidth="1"/>
    <col min="11780" max="11781" width="22.375" style="239" customWidth="1"/>
    <col min="11782" max="11782" width="14.125" style="239" customWidth="1"/>
    <col min="11783" max="11783" width="12.5" style="239" customWidth="1"/>
    <col min="11784" max="11784" width="3.5" style="239" customWidth="1"/>
    <col min="11785" max="11785" width="4.125" style="239" customWidth="1"/>
    <col min="11786" max="11786" width="2.75" style="239" customWidth="1"/>
    <col min="11787" max="12032" width="8.875" style="239"/>
    <col min="12033" max="12033" width="1.375" style="239" customWidth="1"/>
    <col min="12034" max="12034" width="26.875" style="239" customWidth="1"/>
    <col min="12035" max="12035" width="4.5" style="239" customWidth="1"/>
    <col min="12036" max="12037" width="22.375" style="239" customWidth="1"/>
    <col min="12038" max="12038" width="14.125" style="239" customWidth="1"/>
    <col min="12039" max="12039" width="12.5" style="239" customWidth="1"/>
    <col min="12040" max="12040" width="3.5" style="239" customWidth="1"/>
    <col min="12041" max="12041" width="4.125" style="239" customWidth="1"/>
    <col min="12042" max="12042" width="2.75" style="239" customWidth="1"/>
    <col min="12043" max="12288" width="8.875" style="239"/>
    <col min="12289" max="12289" width="1.375" style="239" customWidth="1"/>
    <col min="12290" max="12290" width="26.875" style="239" customWidth="1"/>
    <col min="12291" max="12291" width="4.5" style="239" customWidth="1"/>
    <col min="12292" max="12293" width="22.375" style="239" customWidth="1"/>
    <col min="12294" max="12294" width="14.125" style="239" customWidth="1"/>
    <col min="12295" max="12295" width="12.5" style="239" customWidth="1"/>
    <col min="12296" max="12296" width="3.5" style="239" customWidth="1"/>
    <col min="12297" max="12297" width="4.125" style="239" customWidth="1"/>
    <col min="12298" max="12298" width="2.75" style="239" customWidth="1"/>
    <col min="12299" max="12544" width="8.875" style="239"/>
    <col min="12545" max="12545" width="1.375" style="239" customWidth="1"/>
    <col min="12546" max="12546" width="26.875" style="239" customWidth="1"/>
    <col min="12547" max="12547" width="4.5" style="239" customWidth="1"/>
    <col min="12548" max="12549" width="22.375" style="239" customWidth="1"/>
    <col min="12550" max="12550" width="14.125" style="239" customWidth="1"/>
    <col min="12551" max="12551" width="12.5" style="239" customWidth="1"/>
    <col min="12552" max="12552" width="3.5" style="239" customWidth="1"/>
    <col min="12553" max="12553" width="4.125" style="239" customWidth="1"/>
    <col min="12554" max="12554" width="2.75" style="239" customWidth="1"/>
    <col min="12555" max="12800" width="8.875" style="239"/>
    <col min="12801" max="12801" width="1.375" style="239" customWidth="1"/>
    <col min="12802" max="12802" width="26.875" style="239" customWidth="1"/>
    <col min="12803" max="12803" width="4.5" style="239" customWidth="1"/>
    <col min="12804" max="12805" width="22.375" style="239" customWidth="1"/>
    <col min="12806" max="12806" width="14.125" style="239" customWidth="1"/>
    <col min="12807" max="12807" width="12.5" style="239" customWidth="1"/>
    <col min="12808" max="12808" width="3.5" style="239" customWidth="1"/>
    <col min="12809" max="12809" width="4.125" style="239" customWidth="1"/>
    <col min="12810" max="12810" width="2.75" style="239" customWidth="1"/>
    <col min="12811" max="13056" width="8.875" style="239"/>
    <col min="13057" max="13057" width="1.375" style="239" customWidth="1"/>
    <col min="13058" max="13058" width="26.875" style="239" customWidth="1"/>
    <col min="13059" max="13059" width="4.5" style="239" customWidth="1"/>
    <col min="13060" max="13061" width="22.375" style="239" customWidth="1"/>
    <col min="13062" max="13062" width="14.125" style="239" customWidth="1"/>
    <col min="13063" max="13063" width="12.5" style="239" customWidth="1"/>
    <col min="13064" max="13064" width="3.5" style="239" customWidth="1"/>
    <col min="13065" max="13065" width="4.125" style="239" customWidth="1"/>
    <col min="13066" max="13066" width="2.75" style="239" customWidth="1"/>
    <col min="13067" max="13312" width="8.875" style="239"/>
    <col min="13313" max="13313" width="1.375" style="239" customWidth="1"/>
    <col min="13314" max="13314" width="26.875" style="239" customWidth="1"/>
    <col min="13315" max="13315" width="4.5" style="239" customWidth="1"/>
    <col min="13316" max="13317" width="22.375" style="239" customWidth="1"/>
    <col min="13318" max="13318" width="14.125" style="239" customWidth="1"/>
    <col min="13319" max="13319" width="12.5" style="239" customWidth="1"/>
    <col min="13320" max="13320" width="3.5" style="239" customWidth="1"/>
    <col min="13321" max="13321" width="4.125" style="239" customWidth="1"/>
    <col min="13322" max="13322" width="2.75" style="239" customWidth="1"/>
    <col min="13323" max="13568" width="8.875" style="239"/>
    <col min="13569" max="13569" width="1.375" style="239" customWidth="1"/>
    <col min="13570" max="13570" width="26.875" style="239" customWidth="1"/>
    <col min="13571" max="13571" width="4.5" style="239" customWidth="1"/>
    <col min="13572" max="13573" width="22.375" style="239" customWidth="1"/>
    <col min="13574" max="13574" width="14.125" style="239" customWidth="1"/>
    <col min="13575" max="13575" width="12.5" style="239" customWidth="1"/>
    <col min="13576" max="13576" width="3.5" style="239" customWidth="1"/>
    <col min="13577" max="13577" width="4.125" style="239" customWidth="1"/>
    <col min="13578" max="13578" width="2.75" style="239" customWidth="1"/>
    <col min="13579" max="13824" width="8.875" style="239"/>
    <col min="13825" max="13825" width="1.375" style="239" customWidth="1"/>
    <col min="13826" max="13826" width="26.875" style="239" customWidth="1"/>
    <col min="13827" max="13827" width="4.5" style="239" customWidth="1"/>
    <col min="13828" max="13829" width="22.375" style="239" customWidth="1"/>
    <col min="13830" max="13830" width="14.125" style="239" customWidth="1"/>
    <col min="13831" max="13831" width="12.5" style="239" customWidth="1"/>
    <col min="13832" max="13832" width="3.5" style="239" customWidth="1"/>
    <col min="13833" max="13833" width="4.125" style="239" customWidth="1"/>
    <col min="13834" max="13834" width="2.75" style="239" customWidth="1"/>
    <col min="13835" max="14080" width="8.875" style="239"/>
    <col min="14081" max="14081" width="1.375" style="239" customWidth="1"/>
    <col min="14082" max="14082" width="26.875" style="239" customWidth="1"/>
    <col min="14083" max="14083" width="4.5" style="239" customWidth="1"/>
    <col min="14084" max="14085" width="22.375" style="239" customWidth="1"/>
    <col min="14086" max="14086" width="14.125" style="239" customWidth="1"/>
    <col min="14087" max="14087" width="12.5" style="239" customWidth="1"/>
    <col min="14088" max="14088" width="3.5" style="239" customWidth="1"/>
    <col min="14089" max="14089" width="4.125" style="239" customWidth="1"/>
    <col min="14090" max="14090" width="2.75" style="239" customWidth="1"/>
    <col min="14091" max="14336" width="8.875" style="239"/>
    <col min="14337" max="14337" width="1.375" style="239" customWidth="1"/>
    <col min="14338" max="14338" width="26.875" style="239" customWidth="1"/>
    <col min="14339" max="14339" width="4.5" style="239" customWidth="1"/>
    <col min="14340" max="14341" width="22.375" style="239" customWidth="1"/>
    <col min="14342" max="14342" width="14.125" style="239" customWidth="1"/>
    <col min="14343" max="14343" width="12.5" style="239" customWidth="1"/>
    <col min="14344" max="14344" width="3.5" style="239" customWidth="1"/>
    <col min="14345" max="14345" width="4.125" style="239" customWidth="1"/>
    <col min="14346" max="14346" width="2.75" style="239" customWidth="1"/>
    <col min="14347" max="14592" width="8.875" style="239"/>
    <col min="14593" max="14593" width="1.375" style="239" customWidth="1"/>
    <col min="14594" max="14594" width="26.875" style="239" customWidth="1"/>
    <col min="14595" max="14595" width="4.5" style="239" customWidth="1"/>
    <col min="14596" max="14597" width="22.375" style="239" customWidth="1"/>
    <col min="14598" max="14598" width="14.125" style="239" customWidth="1"/>
    <col min="14599" max="14599" width="12.5" style="239" customWidth="1"/>
    <col min="14600" max="14600" width="3.5" style="239" customWidth="1"/>
    <col min="14601" max="14601" width="4.125" style="239" customWidth="1"/>
    <col min="14602" max="14602" width="2.75" style="239" customWidth="1"/>
    <col min="14603" max="14848" width="8.875" style="239"/>
    <col min="14849" max="14849" width="1.375" style="239" customWidth="1"/>
    <col min="14850" max="14850" width="26.875" style="239" customWidth="1"/>
    <col min="14851" max="14851" width="4.5" style="239" customWidth="1"/>
    <col min="14852" max="14853" width="22.375" style="239" customWidth="1"/>
    <col min="14854" max="14854" width="14.125" style="239" customWidth="1"/>
    <col min="14855" max="14855" width="12.5" style="239" customWidth="1"/>
    <col min="14856" max="14856" width="3.5" style="239" customWidth="1"/>
    <col min="14857" max="14857" width="4.125" style="239" customWidth="1"/>
    <col min="14858" max="14858" width="2.75" style="239" customWidth="1"/>
    <col min="14859" max="15104" width="8.875" style="239"/>
    <col min="15105" max="15105" width="1.375" style="239" customWidth="1"/>
    <col min="15106" max="15106" width="26.875" style="239" customWidth="1"/>
    <col min="15107" max="15107" width="4.5" style="239" customWidth="1"/>
    <col min="15108" max="15109" width="22.375" style="239" customWidth="1"/>
    <col min="15110" max="15110" width="14.125" style="239" customWidth="1"/>
    <col min="15111" max="15111" width="12.5" style="239" customWidth="1"/>
    <col min="15112" max="15112" width="3.5" style="239" customWidth="1"/>
    <col min="15113" max="15113" width="4.125" style="239" customWidth="1"/>
    <col min="15114" max="15114" width="2.75" style="239" customWidth="1"/>
    <col min="15115" max="15360" width="8.875" style="239"/>
    <col min="15361" max="15361" width="1.375" style="239" customWidth="1"/>
    <col min="15362" max="15362" width="26.875" style="239" customWidth="1"/>
    <col min="15363" max="15363" width="4.5" style="239" customWidth="1"/>
    <col min="15364" max="15365" width="22.375" style="239" customWidth="1"/>
    <col min="15366" max="15366" width="14.125" style="239" customWidth="1"/>
    <col min="15367" max="15367" width="12.5" style="239" customWidth="1"/>
    <col min="15368" max="15368" width="3.5" style="239" customWidth="1"/>
    <col min="15369" max="15369" width="4.125" style="239" customWidth="1"/>
    <col min="15370" max="15370" width="2.75" style="239" customWidth="1"/>
    <col min="15371" max="15616" width="8.875" style="239"/>
    <col min="15617" max="15617" width="1.375" style="239" customWidth="1"/>
    <col min="15618" max="15618" width="26.875" style="239" customWidth="1"/>
    <col min="15619" max="15619" width="4.5" style="239" customWidth="1"/>
    <col min="15620" max="15621" width="22.375" style="239" customWidth="1"/>
    <col min="15622" max="15622" width="14.125" style="239" customWidth="1"/>
    <col min="15623" max="15623" width="12.5" style="239" customWidth="1"/>
    <col min="15624" max="15624" width="3.5" style="239" customWidth="1"/>
    <col min="15625" max="15625" width="4.125" style="239" customWidth="1"/>
    <col min="15626" max="15626" width="2.75" style="239" customWidth="1"/>
    <col min="15627" max="15872" width="8.875" style="239"/>
    <col min="15873" max="15873" width="1.375" style="239" customWidth="1"/>
    <col min="15874" max="15874" width="26.875" style="239" customWidth="1"/>
    <col min="15875" max="15875" width="4.5" style="239" customWidth="1"/>
    <col min="15876" max="15877" width="22.375" style="239" customWidth="1"/>
    <col min="15878" max="15878" width="14.125" style="239" customWidth="1"/>
    <col min="15879" max="15879" width="12.5" style="239" customWidth="1"/>
    <col min="15880" max="15880" width="3.5" style="239" customWidth="1"/>
    <col min="15881" max="15881" width="4.125" style="239" customWidth="1"/>
    <col min="15882" max="15882" width="2.75" style="239" customWidth="1"/>
    <col min="15883" max="16128" width="8.875" style="239"/>
    <col min="16129" max="16129" width="1.375" style="239" customWidth="1"/>
    <col min="16130" max="16130" width="26.875" style="239" customWidth="1"/>
    <col min="16131" max="16131" width="4.5" style="239" customWidth="1"/>
    <col min="16132" max="16133" width="22.375" style="239" customWidth="1"/>
    <col min="16134" max="16134" width="14.125" style="239" customWidth="1"/>
    <col min="16135" max="16135" width="12.5" style="239" customWidth="1"/>
    <col min="16136" max="16136" width="3.5" style="239" customWidth="1"/>
    <col min="16137" max="16137" width="4.125" style="239" customWidth="1"/>
    <col min="16138" max="16138" width="2.75" style="239" customWidth="1"/>
    <col min="16139" max="16384" width="8.875" style="239"/>
  </cols>
  <sheetData>
    <row r="1" spans="1:10" ht="20.100000000000001" customHeight="1" x14ac:dyDescent="0.15">
      <c r="B1" s="238" t="s">
        <v>594</v>
      </c>
    </row>
    <row r="2" spans="1:10" ht="20.100000000000001" customHeight="1" x14ac:dyDescent="0.15">
      <c r="A2" s="104"/>
      <c r="F2" s="756" t="s">
        <v>12</v>
      </c>
      <c r="G2" s="756"/>
      <c r="H2" s="756"/>
    </row>
    <row r="3" spans="1:10" ht="20.100000000000001" customHeight="1" x14ac:dyDescent="0.15">
      <c r="A3" s="104"/>
      <c r="F3" s="129"/>
    </row>
    <row r="4" spans="1:10" ht="20.100000000000001" customHeight="1" x14ac:dyDescent="0.15">
      <c r="B4" s="945" t="s">
        <v>595</v>
      </c>
      <c r="C4" s="945"/>
      <c r="D4" s="945"/>
      <c r="E4" s="945"/>
      <c r="F4" s="945"/>
      <c r="G4" s="945"/>
      <c r="H4" s="945"/>
    </row>
    <row r="5" spans="1:10" ht="20.100000000000001" customHeight="1" x14ac:dyDescent="0.15">
      <c r="A5" s="130"/>
      <c r="B5" s="240"/>
      <c r="C5" s="130"/>
      <c r="D5" s="130"/>
      <c r="E5" s="130"/>
      <c r="F5" s="130"/>
      <c r="G5" s="130"/>
      <c r="H5" s="130"/>
    </row>
    <row r="6" spans="1:10" ht="36" customHeight="1" x14ac:dyDescent="0.15">
      <c r="A6" s="130"/>
      <c r="B6" s="105" t="s">
        <v>471</v>
      </c>
      <c r="C6" s="987"/>
      <c r="D6" s="988"/>
      <c r="E6" s="988"/>
      <c r="F6" s="988"/>
      <c r="G6" s="988"/>
      <c r="H6" s="989"/>
    </row>
    <row r="7" spans="1:10" ht="36" customHeight="1" x14ac:dyDescent="0.15">
      <c r="A7" s="130"/>
      <c r="B7" s="105" t="s">
        <v>312</v>
      </c>
      <c r="C7" s="987"/>
      <c r="D7" s="988"/>
      <c r="E7" s="988"/>
      <c r="F7" s="988"/>
      <c r="G7" s="988"/>
      <c r="H7" s="989"/>
    </row>
    <row r="8" spans="1:10" ht="36.75" customHeight="1" x14ac:dyDescent="0.15">
      <c r="B8" s="241" t="s">
        <v>596</v>
      </c>
      <c r="C8" s="993" t="s">
        <v>597</v>
      </c>
      <c r="D8" s="995"/>
      <c r="E8" s="995"/>
      <c r="F8" s="995"/>
      <c r="G8" s="995"/>
      <c r="H8" s="994"/>
    </row>
    <row r="9" spans="1:10" ht="81" customHeight="1" x14ac:dyDescent="0.15">
      <c r="B9" s="242" t="s">
        <v>598</v>
      </c>
      <c r="C9" s="990" t="s">
        <v>105</v>
      </c>
      <c r="D9" s="991"/>
      <c r="E9" s="991"/>
      <c r="F9" s="992"/>
      <c r="G9" s="993" t="s">
        <v>106</v>
      </c>
      <c r="H9" s="994"/>
    </row>
    <row r="10" spans="1:10" ht="238.5" customHeight="1" x14ac:dyDescent="0.15">
      <c r="B10" s="243" t="s">
        <v>599</v>
      </c>
      <c r="C10" s="990" t="s">
        <v>600</v>
      </c>
      <c r="D10" s="991"/>
      <c r="E10" s="991"/>
      <c r="F10" s="992"/>
      <c r="G10" s="993" t="s">
        <v>106</v>
      </c>
      <c r="H10" s="994"/>
    </row>
    <row r="11" spans="1:10" ht="75" customHeight="1" x14ac:dyDescent="0.15">
      <c r="B11" s="242" t="s">
        <v>601</v>
      </c>
      <c r="C11" s="990" t="s">
        <v>107</v>
      </c>
      <c r="D11" s="991"/>
      <c r="E11" s="991"/>
      <c r="F11" s="992"/>
      <c r="G11" s="993" t="s">
        <v>106</v>
      </c>
      <c r="H11" s="994"/>
    </row>
    <row r="12" spans="1:10" ht="120.75" customHeight="1" x14ac:dyDescent="0.15">
      <c r="B12" s="243" t="s">
        <v>602</v>
      </c>
      <c r="C12" s="990" t="s">
        <v>603</v>
      </c>
      <c r="D12" s="991"/>
      <c r="E12" s="991"/>
      <c r="F12" s="992"/>
      <c r="G12" s="993" t="s">
        <v>106</v>
      </c>
      <c r="H12" s="994"/>
    </row>
    <row r="13" spans="1:10" ht="15" customHeight="1" x14ac:dyDescent="0.15"/>
    <row r="14" spans="1:10" ht="42" customHeight="1" x14ac:dyDescent="0.15">
      <c r="B14" s="754" t="s">
        <v>604</v>
      </c>
      <c r="C14" s="754"/>
      <c r="D14" s="754"/>
      <c r="E14" s="754"/>
      <c r="F14" s="754"/>
      <c r="G14" s="754"/>
      <c r="H14" s="754"/>
      <c r="I14" s="244"/>
      <c r="J14" s="244"/>
    </row>
    <row r="15" spans="1:10" ht="20.100000000000001" customHeight="1" x14ac:dyDescent="0.15">
      <c r="B15" s="128" t="s">
        <v>605</v>
      </c>
      <c r="C15" s="30"/>
      <c r="D15" s="30"/>
      <c r="E15" s="30"/>
      <c r="F15" s="30"/>
      <c r="G15" s="30"/>
      <c r="H15" s="30"/>
      <c r="I15" s="244"/>
      <c r="J15" s="244"/>
    </row>
    <row r="16" spans="1:10" ht="20.100000000000001" customHeight="1" x14ac:dyDescent="0.15">
      <c r="B16" s="128" t="s">
        <v>606</v>
      </c>
      <c r="C16" s="30"/>
      <c r="D16" s="30"/>
      <c r="E16" s="30"/>
      <c r="F16" s="30"/>
      <c r="G16" s="30"/>
      <c r="H16" s="30"/>
      <c r="I16" s="244"/>
      <c r="J16" s="244"/>
    </row>
    <row r="17" spans="2:2" x14ac:dyDescent="0.15">
      <c r="B17" s="126"/>
    </row>
  </sheetData>
  <mergeCells count="14">
    <mergeCell ref="B14:H14"/>
    <mergeCell ref="C6:H6"/>
    <mergeCell ref="F2:H2"/>
    <mergeCell ref="B4:H4"/>
    <mergeCell ref="C7:H7"/>
    <mergeCell ref="C9:F9"/>
    <mergeCell ref="G9:H9"/>
    <mergeCell ref="C10:F10"/>
    <mergeCell ref="G10:H10"/>
    <mergeCell ref="C8:H8"/>
    <mergeCell ref="C11:F11"/>
    <mergeCell ref="G11:H11"/>
    <mergeCell ref="C12:F12"/>
    <mergeCell ref="G12:H12"/>
  </mergeCells>
  <phoneticPr fontId="1"/>
  <pageMargins left="0.7" right="0.7"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F53"/>
  <sheetViews>
    <sheetView view="pageBreakPreview" zoomScale="115" zoomScaleNormal="100" zoomScaleSheetLayoutView="115" workbookViewId="0">
      <selection activeCell="AH25" sqref="AH25"/>
    </sheetView>
  </sheetViews>
  <sheetFormatPr defaultColWidth="4.5" defaultRowHeight="13.5" x14ac:dyDescent="0.15"/>
  <cols>
    <col min="1" max="1" width="11.375" style="355" customWidth="1"/>
    <col min="2" max="2" width="2.375" style="355" customWidth="1"/>
    <col min="3" max="3" width="2.625" style="355" customWidth="1"/>
    <col min="4" max="22" width="4.5" style="355" customWidth="1"/>
    <col min="23" max="23" width="2.875" style="355" customWidth="1"/>
    <col min="24" max="24" width="6.125" style="355" customWidth="1"/>
    <col min="25" max="28" width="4.5" style="355" customWidth="1"/>
    <col min="29" max="29" width="2.375" style="355" customWidth="1"/>
    <col min="30" max="258" width="4.5" style="355"/>
    <col min="259" max="259" width="1.875" style="355" customWidth="1"/>
    <col min="260" max="260" width="2.375" style="355" customWidth="1"/>
    <col min="261" max="261" width="2.625" style="355" customWidth="1"/>
    <col min="262" max="280" width="4.5" style="355"/>
    <col min="281" max="284" width="2.625" style="355" customWidth="1"/>
    <col min="285" max="285" width="2.375" style="355" customWidth="1"/>
    <col min="286" max="514" width="4.5" style="355"/>
    <col min="515" max="515" width="1.875" style="355" customWidth="1"/>
    <col min="516" max="516" width="2.375" style="355" customWidth="1"/>
    <col min="517" max="517" width="2.625" style="355" customWidth="1"/>
    <col min="518" max="536" width="4.5" style="355"/>
    <col min="537" max="540" width="2.625" style="355" customWidth="1"/>
    <col min="541" max="541" width="2.375" style="355" customWidth="1"/>
    <col min="542" max="770" width="4.5" style="355"/>
    <col min="771" max="771" width="1.875" style="355" customWidth="1"/>
    <col min="772" max="772" width="2.375" style="355" customWidth="1"/>
    <col min="773" max="773" width="2.625" style="355" customWidth="1"/>
    <col min="774" max="792" width="4.5" style="355"/>
    <col min="793" max="796" width="2.625" style="355" customWidth="1"/>
    <col min="797" max="797" width="2.375" style="355" customWidth="1"/>
    <col min="798" max="1026" width="4.5" style="355"/>
    <col min="1027" max="1027" width="1.875" style="355" customWidth="1"/>
    <col min="1028" max="1028" width="2.375" style="355" customWidth="1"/>
    <col min="1029" max="1029" width="2.625" style="355" customWidth="1"/>
    <col min="1030" max="1048" width="4.5" style="355"/>
    <col min="1049" max="1052" width="2.625" style="355" customWidth="1"/>
    <col min="1053" max="1053" width="2.375" style="355" customWidth="1"/>
    <col min="1054" max="1282" width="4.5" style="355"/>
    <col min="1283" max="1283" width="1.875" style="355" customWidth="1"/>
    <col min="1284" max="1284" width="2.375" style="355" customWidth="1"/>
    <col min="1285" max="1285" width="2.625" style="355" customWidth="1"/>
    <col min="1286" max="1304" width="4.5" style="355"/>
    <col min="1305" max="1308" width="2.625" style="355" customWidth="1"/>
    <col min="1309" max="1309" width="2.375" style="355" customWidth="1"/>
    <col min="1310" max="1538" width="4.5" style="355"/>
    <col min="1539" max="1539" width="1.875" style="355" customWidth="1"/>
    <col min="1540" max="1540" width="2.375" style="355" customWidth="1"/>
    <col min="1541" max="1541" width="2.625" style="355" customWidth="1"/>
    <col min="1542" max="1560" width="4.5" style="355"/>
    <col min="1561" max="1564" width="2.625" style="355" customWidth="1"/>
    <col min="1565" max="1565" width="2.375" style="355" customWidth="1"/>
    <col min="1566" max="1794" width="4.5" style="355"/>
    <col min="1795" max="1795" width="1.875" style="355" customWidth="1"/>
    <col min="1796" max="1796" width="2.375" style="355" customWidth="1"/>
    <col min="1797" max="1797" width="2.625" style="355" customWidth="1"/>
    <col min="1798" max="1816" width="4.5" style="355"/>
    <col min="1817" max="1820" width="2.625" style="355" customWidth="1"/>
    <col min="1821" max="1821" width="2.375" style="355" customWidth="1"/>
    <col min="1822" max="2050" width="4.5" style="355"/>
    <col min="2051" max="2051" width="1.875" style="355" customWidth="1"/>
    <col min="2052" max="2052" width="2.375" style="355" customWidth="1"/>
    <col min="2053" max="2053" width="2.625" style="355" customWidth="1"/>
    <col min="2054" max="2072" width="4.5" style="355"/>
    <col min="2073" max="2076" width="2.625" style="355" customWidth="1"/>
    <col min="2077" max="2077" width="2.375" style="355" customWidth="1"/>
    <col min="2078" max="2306" width="4.5" style="355"/>
    <col min="2307" max="2307" width="1.875" style="355" customWidth="1"/>
    <col min="2308" max="2308" width="2.375" style="355" customWidth="1"/>
    <col min="2309" max="2309" width="2.625" style="355" customWidth="1"/>
    <col min="2310" max="2328" width="4.5" style="355"/>
    <col min="2329" max="2332" width="2.625" style="355" customWidth="1"/>
    <col min="2333" max="2333" width="2.375" style="355" customWidth="1"/>
    <col min="2334" max="2562" width="4.5" style="355"/>
    <col min="2563" max="2563" width="1.875" style="355" customWidth="1"/>
    <col min="2564" max="2564" width="2.375" style="355" customWidth="1"/>
    <col min="2565" max="2565" width="2.625" style="355" customWidth="1"/>
    <col min="2566" max="2584" width="4.5" style="355"/>
    <col min="2585" max="2588" width="2.625" style="355" customWidth="1"/>
    <col min="2589" max="2589" width="2.375" style="355" customWidth="1"/>
    <col min="2590" max="2818" width="4.5" style="355"/>
    <col min="2819" max="2819" width="1.875" style="355" customWidth="1"/>
    <col min="2820" max="2820" width="2.375" style="355" customWidth="1"/>
    <col min="2821" max="2821" width="2.625" style="355" customWidth="1"/>
    <col min="2822" max="2840" width="4.5" style="355"/>
    <col min="2841" max="2844" width="2.625" style="355" customWidth="1"/>
    <col min="2845" max="2845" width="2.375" style="355" customWidth="1"/>
    <col min="2846" max="3074" width="4.5" style="355"/>
    <col min="3075" max="3075" width="1.875" style="355" customWidth="1"/>
    <col min="3076" max="3076" width="2.375" style="355" customWidth="1"/>
    <col min="3077" max="3077" width="2.625" style="355" customWidth="1"/>
    <col min="3078" max="3096" width="4.5" style="355"/>
    <col min="3097" max="3100" width="2.625" style="355" customWidth="1"/>
    <col min="3101" max="3101" width="2.375" style="355" customWidth="1"/>
    <col min="3102" max="3330" width="4.5" style="355"/>
    <col min="3331" max="3331" width="1.875" style="355" customWidth="1"/>
    <col min="3332" max="3332" width="2.375" style="355" customWidth="1"/>
    <col min="3333" max="3333" width="2.625" style="355" customWidth="1"/>
    <col min="3334" max="3352" width="4.5" style="355"/>
    <col min="3353" max="3356" width="2.625" style="355" customWidth="1"/>
    <col min="3357" max="3357" width="2.375" style="355" customWidth="1"/>
    <col min="3358" max="3586" width="4.5" style="355"/>
    <col min="3587" max="3587" width="1.875" style="355" customWidth="1"/>
    <col min="3588" max="3588" width="2.375" style="355" customWidth="1"/>
    <col min="3589" max="3589" width="2.625" style="355" customWidth="1"/>
    <col min="3590" max="3608" width="4.5" style="355"/>
    <col min="3609" max="3612" width="2.625" style="355" customWidth="1"/>
    <col min="3613" max="3613" width="2.375" style="355" customWidth="1"/>
    <col min="3614" max="3842" width="4.5" style="355"/>
    <col min="3843" max="3843" width="1.875" style="355" customWidth="1"/>
    <col min="3844" max="3844" width="2.375" style="355" customWidth="1"/>
    <col min="3845" max="3845" width="2.625" style="355" customWidth="1"/>
    <col min="3846" max="3864" width="4.5" style="355"/>
    <col min="3865" max="3868" width="2.625" style="355" customWidth="1"/>
    <col min="3869" max="3869" width="2.375" style="355" customWidth="1"/>
    <col min="3870" max="4098" width="4.5" style="355"/>
    <col min="4099" max="4099" width="1.875" style="355" customWidth="1"/>
    <col min="4100" max="4100" width="2.375" style="355" customWidth="1"/>
    <col min="4101" max="4101" width="2.625" style="355" customWidth="1"/>
    <col min="4102" max="4120" width="4.5" style="355"/>
    <col min="4121" max="4124" width="2.625" style="355" customWidth="1"/>
    <col min="4125" max="4125" width="2.375" style="355" customWidth="1"/>
    <col min="4126" max="4354" width="4.5" style="355"/>
    <col min="4355" max="4355" width="1.875" style="355" customWidth="1"/>
    <col min="4356" max="4356" width="2.375" style="355" customWidth="1"/>
    <col min="4357" max="4357" width="2.625" style="355" customWidth="1"/>
    <col min="4358" max="4376" width="4.5" style="355"/>
    <col min="4377" max="4380" width="2.625" style="355" customWidth="1"/>
    <col min="4381" max="4381" width="2.375" style="355" customWidth="1"/>
    <col min="4382" max="4610" width="4.5" style="355"/>
    <col min="4611" max="4611" width="1.875" style="355" customWidth="1"/>
    <col min="4612" max="4612" width="2.375" style="355" customWidth="1"/>
    <col min="4613" max="4613" width="2.625" style="355" customWidth="1"/>
    <col min="4614" max="4632" width="4.5" style="355"/>
    <col min="4633" max="4636" width="2.625" style="355" customWidth="1"/>
    <col min="4637" max="4637" width="2.375" style="355" customWidth="1"/>
    <col min="4638" max="4866" width="4.5" style="355"/>
    <col min="4867" max="4867" width="1.875" style="355" customWidth="1"/>
    <col min="4868" max="4868" width="2.375" style="355" customWidth="1"/>
    <col min="4869" max="4869" width="2.625" style="355" customWidth="1"/>
    <col min="4870" max="4888" width="4.5" style="355"/>
    <col min="4889" max="4892" width="2.625" style="355" customWidth="1"/>
    <col min="4893" max="4893" width="2.375" style="355" customWidth="1"/>
    <col min="4894" max="5122" width="4.5" style="355"/>
    <col min="5123" max="5123" width="1.875" style="355" customWidth="1"/>
    <col min="5124" max="5124" width="2.375" style="355" customWidth="1"/>
    <col min="5125" max="5125" width="2.625" style="355" customWidth="1"/>
    <col min="5126" max="5144" width="4.5" style="355"/>
    <col min="5145" max="5148" width="2.625" style="355" customWidth="1"/>
    <col min="5149" max="5149" width="2.375" style="355" customWidth="1"/>
    <col min="5150" max="5378" width="4.5" style="355"/>
    <col min="5379" max="5379" width="1.875" style="355" customWidth="1"/>
    <col min="5380" max="5380" width="2.375" style="355" customWidth="1"/>
    <col min="5381" max="5381" width="2.625" style="355" customWidth="1"/>
    <col min="5382" max="5400" width="4.5" style="355"/>
    <col min="5401" max="5404" width="2.625" style="355" customWidth="1"/>
    <col min="5405" max="5405" width="2.375" style="355" customWidth="1"/>
    <col min="5406" max="5634" width="4.5" style="355"/>
    <col min="5635" max="5635" width="1.875" style="355" customWidth="1"/>
    <col min="5636" max="5636" width="2.375" style="355" customWidth="1"/>
    <col min="5637" max="5637" width="2.625" style="355" customWidth="1"/>
    <col min="5638" max="5656" width="4.5" style="355"/>
    <col min="5657" max="5660" width="2.625" style="355" customWidth="1"/>
    <col min="5661" max="5661" width="2.375" style="355" customWidth="1"/>
    <col min="5662" max="5890" width="4.5" style="355"/>
    <col min="5891" max="5891" width="1.875" style="355" customWidth="1"/>
    <col min="5892" max="5892" width="2.375" style="355" customWidth="1"/>
    <col min="5893" max="5893" width="2.625" style="355" customWidth="1"/>
    <col min="5894" max="5912" width="4.5" style="355"/>
    <col min="5913" max="5916" width="2.625" style="355" customWidth="1"/>
    <col min="5917" max="5917" width="2.375" style="355" customWidth="1"/>
    <col min="5918" max="6146" width="4.5" style="355"/>
    <col min="6147" max="6147" width="1.875" style="355" customWidth="1"/>
    <col min="6148" max="6148" width="2.375" style="355" customWidth="1"/>
    <col min="6149" max="6149" width="2.625" style="355" customWidth="1"/>
    <col min="6150" max="6168" width="4.5" style="355"/>
    <col min="6169" max="6172" width="2.625" style="355" customWidth="1"/>
    <col min="6173" max="6173" width="2.375" style="355" customWidth="1"/>
    <col min="6174" max="6402" width="4.5" style="355"/>
    <col min="6403" max="6403" width="1.875" style="355" customWidth="1"/>
    <col min="6404" max="6404" width="2.375" style="355" customWidth="1"/>
    <col min="6405" max="6405" width="2.625" style="355" customWidth="1"/>
    <col min="6406" max="6424" width="4.5" style="355"/>
    <col min="6425" max="6428" width="2.625" style="355" customWidth="1"/>
    <col min="6429" max="6429" width="2.375" style="355" customWidth="1"/>
    <col min="6430" max="6658" width="4.5" style="355"/>
    <col min="6659" max="6659" width="1.875" style="355" customWidth="1"/>
    <col min="6660" max="6660" width="2.375" style="355" customWidth="1"/>
    <col min="6661" max="6661" width="2.625" style="355" customWidth="1"/>
    <col min="6662" max="6680" width="4.5" style="355"/>
    <col min="6681" max="6684" width="2.625" style="355" customWidth="1"/>
    <col min="6685" max="6685" width="2.375" style="355" customWidth="1"/>
    <col min="6686" max="6914" width="4.5" style="355"/>
    <col min="6915" max="6915" width="1.875" style="355" customWidth="1"/>
    <col min="6916" max="6916" width="2.375" style="355" customWidth="1"/>
    <col min="6917" max="6917" width="2.625" style="355" customWidth="1"/>
    <col min="6918" max="6936" width="4.5" style="355"/>
    <col min="6937" max="6940" width="2.625" style="355" customWidth="1"/>
    <col min="6941" max="6941" width="2.375" style="355" customWidth="1"/>
    <col min="6942" max="7170" width="4.5" style="355"/>
    <col min="7171" max="7171" width="1.875" style="355" customWidth="1"/>
    <col min="7172" max="7172" width="2.375" style="355" customWidth="1"/>
    <col min="7173" max="7173" width="2.625" style="355" customWidth="1"/>
    <col min="7174" max="7192" width="4.5" style="355"/>
    <col min="7193" max="7196" width="2.625" style="355" customWidth="1"/>
    <col min="7197" max="7197" width="2.375" style="355" customWidth="1"/>
    <col min="7198" max="7426" width="4.5" style="355"/>
    <col min="7427" max="7427" width="1.875" style="355" customWidth="1"/>
    <col min="7428" max="7428" width="2.375" style="355" customWidth="1"/>
    <col min="7429" max="7429" width="2.625" style="355" customWidth="1"/>
    <col min="7430" max="7448" width="4.5" style="355"/>
    <col min="7449" max="7452" width="2.625" style="355" customWidth="1"/>
    <col min="7453" max="7453" width="2.375" style="355" customWidth="1"/>
    <col min="7454" max="7682" width="4.5" style="355"/>
    <col min="7683" max="7683" width="1.875" style="355" customWidth="1"/>
    <col min="7684" max="7684" width="2.375" style="355" customWidth="1"/>
    <col min="7685" max="7685" width="2.625" style="355" customWidth="1"/>
    <col min="7686" max="7704" width="4.5" style="355"/>
    <col min="7705" max="7708" width="2.625" style="355" customWidth="1"/>
    <col min="7709" max="7709" width="2.375" style="355" customWidth="1"/>
    <col min="7710" max="7938" width="4.5" style="355"/>
    <col min="7939" max="7939" width="1.875" style="355" customWidth="1"/>
    <col min="7940" max="7940" width="2.375" style="355" customWidth="1"/>
    <col min="7941" max="7941" width="2.625" style="355" customWidth="1"/>
    <col min="7942" max="7960" width="4.5" style="355"/>
    <col min="7961" max="7964" width="2.625" style="355" customWidth="1"/>
    <col min="7965" max="7965" width="2.375" style="355" customWidth="1"/>
    <col min="7966" max="8194" width="4.5" style="355"/>
    <col min="8195" max="8195" width="1.875" style="355" customWidth="1"/>
    <col min="8196" max="8196" width="2.375" style="355" customWidth="1"/>
    <col min="8197" max="8197" width="2.625" style="355" customWidth="1"/>
    <col min="8198" max="8216" width="4.5" style="355"/>
    <col min="8217" max="8220" width="2.625" style="355" customWidth="1"/>
    <col min="8221" max="8221" width="2.375" style="355" customWidth="1"/>
    <col min="8222" max="8450" width="4.5" style="355"/>
    <col min="8451" max="8451" width="1.875" style="355" customWidth="1"/>
    <col min="8452" max="8452" width="2.375" style="355" customWidth="1"/>
    <col min="8453" max="8453" width="2.625" style="355" customWidth="1"/>
    <col min="8454" max="8472" width="4.5" style="355"/>
    <col min="8473" max="8476" width="2.625" style="355" customWidth="1"/>
    <col min="8477" max="8477" width="2.375" style="355" customWidth="1"/>
    <col min="8478" max="8706" width="4.5" style="355"/>
    <col min="8707" max="8707" width="1.875" style="355" customWidth="1"/>
    <col min="8708" max="8708" width="2.375" style="355" customWidth="1"/>
    <col min="8709" max="8709" width="2.625" style="355" customWidth="1"/>
    <col min="8710" max="8728" width="4.5" style="355"/>
    <col min="8729" max="8732" width="2.625" style="355" customWidth="1"/>
    <col min="8733" max="8733" width="2.375" style="355" customWidth="1"/>
    <col min="8734" max="8962" width="4.5" style="355"/>
    <col min="8963" max="8963" width="1.875" style="355" customWidth="1"/>
    <col min="8964" max="8964" width="2.375" style="355" customWidth="1"/>
    <col min="8965" max="8965" width="2.625" style="355" customWidth="1"/>
    <col min="8966" max="8984" width="4.5" style="355"/>
    <col min="8985" max="8988" width="2.625" style="355" customWidth="1"/>
    <col min="8989" max="8989" width="2.375" style="355" customWidth="1"/>
    <col min="8990" max="9218" width="4.5" style="355"/>
    <col min="9219" max="9219" width="1.875" style="355" customWidth="1"/>
    <col min="9220" max="9220" width="2.375" style="355" customWidth="1"/>
    <col min="9221" max="9221" width="2.625" style="355" customWidth="1"/>
    <col min="9222" max="9240" width="4.5" style="355"/>
    <col min="9241" max="9244" width="2.625" style="355" customWidth="1"/>
    <col min="9245" max="9245" width="2.375" style="355" customWidth="1"/>
    <col min="9246" max="9474" width="4.5" style="355"/>
    <col min="9475" max="9475" width="1.875" style="355" customWidth="1"/>
    <col min="9476" max="9476" width="2.375" style="355" customWidth="1"/>
    <col min="9477" max="9477" width="2.625" style="355" customWidth="1"/>
    <col min="9478" max="9496" width="4.5" style="355"/>
    <col min="9497" max="9500" width="2.625" style="355" customWidth="1"/>
    <col min="9501" max="9501" width="2.375" style="355" customWidth="1"/>
    <col min="9502" max="9730" width="4.5" style="355"/>
    <col min="9731" max="9731" width="1.875" style="355" customWidth="1"/>
    <col min="9732" max="9732" width="2.375" style="355" customWidth="1"/>
    <col min="9733" max="9733" width="2.625" style="355" customWidth="1"/>
    <col min="9734" max="9752" width="4.5" style="355"/>
    <col min="9753" max="9756" width="2.625" style="355" customWidth="1"/>
    <col min="9757" max="9757" width="2.375" style="355" customWidth="1"/>
    <col min="9758" max="9986" width="4.5" style="355"/>
    <col min="9987" max="9987" width="1.875" style="355" customWidth="1"/>
    <col min="9988" max="9988" width="2.375" style="355" customWidth="1"/>
    <col min="9989" max="9989" width="2.625" style="355" customWidth="1"/>
    <col min="9990" max="10008" width="4.5" style="355"/>
    <col min="10009" max="10012" width="2.625" style="355" customWidth="1"/>
    <col min="10013" max="10013" width="2.375" style="355" customWidth="1"/>
    <col min="10014" max="10242" width="4.5" style="355"/>
    <col min="10243" max="10243" width="1.875" style="355" customWidth="1"/>
    <col min="10244" max="10244" width="2.375" style="355" customWidth="1"/>
    <col min="10245" max="10245" width="2.625" style="355" customWidth="1"/>
    <col min="10246" max="10264" width="4.5" style="355"/>
    <col min="10265" max="10268" width="2.625" style="355" customWidth="1"/>
    <col min="10269" max="10269" width="2.375" style="355" customWidth="1"/>
    <col min="10270" max="10498" width="4.5" style="355"/>
    <col min="10499" max="10499" width="1.875" style="355" customWidth="1"/>
    <col min="10500" max="10500" width="2.375" style="355" customWidth="1"/>
    <col min="10501" max="10501" width="2.625" style="355" customWidth="1"/>
    <col min="10502" max="10520" width="4.5" style="355"/>
    <col min="10521" max="10524" width="2.625" style="355" customWidth="1"/>
    <col min="10525" max="10525" width="2.375" style="355" customWidth="1"/>
    <col min="10526" max="10754" width="4.5" style="355"/>
    <col min="10755" max="10755" width="1.875" style="355" customWidth="1"/>
    <col min="10756" max="10756" width="2.375" style="355" customWidth="1"/>
    <col min="10757" max="10757" width="2.625" style="355" customWidth="1"/>
    <col min="10758" max="10776" width="4.5" style="355"/>
    <col min="10777" max="10780" width="2.625" style="355" customWidth="1"/>
    <col min="10781" max="10781" width="2.375" style="355" customWidth="1"/>
    <col min="10782" max="11010" width="4.5" style="355"/>
    <col min="11011" max="11011" width="1.875" style="355" customWidth="1"/>
    <col min="11012" max="11012" width="2.375" style="355" customWidth="1"/>
    <col min="11013" max="11013" width="2.625" style="355" customWidth="1"/>
    <col min="11014" max="11032" width="4.5" style="355"/>
    <col min="11033" max="11036" width="2.625" style="355" customWidth="1"/>
    <col min="11037" max="11037" width="2.375" style="355" customWidth="1"/>
    <col min="11038" max="11266" width="4.5" style="355"/>
    <col min="11267" max="11267" width="1.875" style="355" customWidth="1"/>
    <col min="11268" max="11268" width="2.375" style="355" customWidth="1"/>
    <col min="11269" max="11269" width="2.625" style="355" customWidth="1"/>
    <col min="11270" max="11288" width="4.5" style="355"/>
    <col min="11289" max="11292" width="2.625" style="355" customWidth="1"/>
    <col min="11293" max="11293" width="2.375" style="355" customWidth="1"/>
    <col min="11294" max="11522" width="4.5" style="355"/>
    <col min="11523" max="11523" width="1.875" style="355" customWidth="1"/>
    <col min="11524" max="11524" width="2.375" style="355" customWidth="1"/>
    <col min="11525" max="11525" width="2.625" style="355" customWidth="1"/>
    <col min="11526" max="11544" width="4.5" style="355"/>
    <col min="11545" max="11548" width="2.625" style="355" customWidth="1"/>
    <col min="11549" max="11549" width="2.375" style="355" customWidth="1"/>
    <col min="11550" max="11778" width="4.5" style="355"/>
    <col min="11779" max="11779" width="1.875" style="355" customWidth="1"/>
    <col min="11780" max="11780" width="2.375" style="355" customWidth="1"/>
    <col min="11781" max="11781" width="2.625" style="355" customWidth="1"/>
    <col min="11782" max="11800" width="4.5" style="355"/>
    <col min="11801" max="11804" width="2.625" style="355" customWidth="1"/>
    <col min="11805" max="11805" width="2.375" style="355" customWidth="1"/>
    <col min="11806" max="12034" width="4.5" style="355"/>
    <col min="12035" max="12035" width="1.875" style="355" customWidth="1"/>
    <col min="12036" max="12036" width="2.375" style="355" customWidth="1"/>
    <col min="12037" max="12037" width="2.625" style="355" customWidth="1"/>
    <col min="12038" max="12056" width="4.5" style="355"/>
    <col min="12057" max="12060" width="2.625" style="355" customWidth="1"/>
    <col min="12061" max="12061" width="2.375" style="355" customWidth="1"/>
    <col min="12062" max="12290" width="4.5" style="355"/>
    <col min="12291" max="12291" width="1.875" style="355" customWidth="1"/>
    <col min="12292" max="12292" width="2.375" style="355" customWidth="1"/>
    <col min="12293" max="12293" width="2.625" style="355" customWidth="1"/>
    <col min="12294" max="12312" width="4.5" style="355"/>
    <col min="12313" max="12316" width="2.625" style="355" customWidth="1"/>
    <col min="12317" max="12317" width="2.375" style="355" customWidth="1"/>
    <col min="12318" max="12546" width="4.5" style="355"/>
    <col min="12547" max="12547" width="1.875" style="355" customWidth="1"/>
    <col min="12548" max="12548" width="2.375" style="355" customWidth="1"/>
    <col min="12549" max="12549" width="2.625" style="355" customWidth="1"/>
    <col min="12550" max="12568" width="4.5" style="355"/>
    <col min="12569" max="12572" width="2.625" style="355" customWidth="1"/>
    <col min="12573" max="12573" width="2.375" style="355" customWidth="1"/>
    <col min="12574" max="12802" width="4.5" style="355"/>
    <col min="12803" max="12803" width="1.875" style="355" customWidth="1"/>
    <col min="12804" max="12804" width="2.375" style="355" customWidth="1"/>
    <col min="12805" max="12805" width="2.625" style="355" customWidth="1"/>
    <col min="12806" max="12824" width="4.5" style="355"/>
    <col min="12825" max="12828" width="2.625" style="355" customWidth="1"/>
    <col min="12829" max="12829" width="2.375" style="355" customWidth="1"/>
    <col min="12830" max="13058" width="4.5" style="355"/>
    <col min="13059" max="13059" width="1.875" style="355" customWidth="1"/>
    <col min="13060" max="13060" width="2.375" style="355" customWidth="1"/>
    <col min="13061" max="13061" width="2.625" style="355" customWidth="1"/>
    <col min="13062" max="13080" width="4.5" style="355"/>
    <col min="13081" max="13084" width="2.625" style="355" customWidth="1"/>
    <col min="13085" max="13085" width="2.375" style="355" customWidth="1"/>
    <col min="13086" max="13314" width="4.5" style="355"/>
    <col min="13315" max="13315" width="1.875" style="355" customWidth="1"/>
    <col min="13316" max="13316" width="2.375" style="355" customWidth="1"/>
    <col min="13317" max="13317" width="2.625" style="355" customWidth="1"/>
    <col min="13318" max="13336" width="4.5" style="355"/>
    <col min="13337" max="13340" width="2.625" style="355" customWidth="1"/>
    <col min="13341" max="13341" width="2.375" style="355" customWidth="1"/>
    <col min="13342" max="13570" width="4.5" style="355"/>
    <col min="13571" max="13571" width="1.875" style="355" customWidth="1"/>
    <col min="13572" max="13572" width="2.375" style="355" customWidth="1"/>
    <col min="13573" max="13573" width="2.625" style="355" customWidth="1"/>
    <col min="13574" max="13592" width="4.5" style="355"/>
    <col min="13593" max="13596" width="2.625" style="355" customWidth="1"/>
    <col min="13597" max="13597" width="2.375" style="355" customWidth="1"/>
    <col min="13598" max="13826" width="4.5" style="355"/>
    <col min="13827" max="13827" width="1.875" style="355" customWidth="1"/>
    <col min="13828" max="13828" width="2.375" style="355" customWidth="1"/>
    <col min="13829" max="13829" width="2.625" style="355" customWidth="1"/>
    <col min="13830" max="13848" width="4.5" style="355"/>
    <col min="13849" max="13852" width="2.625" style="355" customWidth="1"/>
    <col min="13853" max="13853" width="2.375" style="355" customWidth="1"/>
    <col min="13854" max="14082" width="4.5" style="355"/>
    <col min="14083" max="14083" width="1.875" style="355" customWidth="1"/>
    <col min="14084" max="14084" width="2.375" style="355" customWidth="1"/>
    <col min="14085" max="14085" width="2.625" style="355" customWidth="1"/>
    <col min="14086" max="14104" width="4.5" style="355"/>
    <col min="14105" max="14108" width="2.625" style="355" customWidth="1"/>
    <col min="14109" max="14109" width="2.375" style="355" customWidth="1"/>
    <col min="14110" max="14338" width="4.5" style="355"/>
    <col min="14339" max="14339" width="1.875" style="355" customWidth="1"/>
    <col min="14340" max="14340" width="2.375" style="355" customWidth="1"/>
    <col min="14341" max="14341" width="2.625" style="355" customWidth="1"/>
    <col min="14342" max="14360" width="4.5" style="355"/>
    <col min="14361" max="14364" width="2.625" style="355" customWidth="1"/>
    <col min="14365" max="14365" width="2.375" style="355" customWidth="1"/>
    <col min="14366" max="14594" width="4.5" style="355"/>
    <col min="14595" max="14595" width="1.875" style="355" customWidth="1"/>
    <col min="14596" max="14596" width="2.375" style="355" customWidth="1"/>
    <col min="14597" max="14597" width="2.625" style="355" customWidth="1"/>
    <col min="14598" max="14616" width="4.5" style="355"/>
    <col min="14617" max="14620" width="2.625" style="355" customWidth="1"/>
    <col min="14621" max="14621" width="2.375" style="355" customWidth="1"/>
    <col min="14622" max="14850" width="4.5" style="355"/>
    <col min="14851" max="14851" width="1.875" style="355" customWidth="1"/>
    <col min="14852" max="14852" width="2.375" style="355" customWidth="1"/>
    <col min="14853" max="14853" width="2.625" style="355" customWidth="1"/>
    <col min="14854" max="14872" width="4.5" style="355"/>
    <col min="14873" max="14876" width="2.625" style="355" customWidth="1"/>
    <col min="14877" max="14877" width="2.375" style="355" customWidth="1"/>
    <col min="14878" max="15106" width="4.5" style="355"/>
    <col min="15107" max="15107" width="1.875" style="355" customWidth="1"/>
    <col min="15108" max="15108" width="2.375" style="355" customWidth="1"/>
    <col min="15109" max="15109" width="2.625" style="355" customWidth="1"/>
    <col min="15110" max="15128" width="4.5" style="355"/>
    <col min="15129" max="15132" width="2.625" style="355" customWidth="1"/>
    <col min="15133" max="15133" width="2.375" style="355" customWidth="1"/>
    <col min="15134" max="15362" width="4.5" style="355"/>
    <col min="15363" max="15363" width="1.875" style="355" customWidth="1"/>
    <col min="15364" max="15364" width="2.375" style="355" customWidth="1"/>
    <col min="15365" max="15365" width="2.625" style="355" customWidth="1"/>
    <col min="15366" max="15384" width="4.5" style="355"/>
    <col min="15385" max="15388" width="2.625" style="355" customWidth="1"/>
    <col min="15389" max="15389" width="2.375" style="355" customWidth="1"/>
    <col min="15390" max="15618" width="4.5" style="355"/>
    <col min="15619" max="15619" width="1.875" style="355" customWidth="1"/>
    <col min="15620" max="15620" width="2.375" style="355" customWidth="1"/>
    <col min="15621" max="15621" width="2.625" style="355" customWidth="1"/>
    <col min="15622" max="15640" width="4.5" style="355"/>
    <col min="15641" max="15644" width="2.625" style="355" customWidth="1"/>
    <col min="15645" max="15645" width="2.375" style="355" customWidth="1"/>
    <col min="15646" max="15874" width="4.5" style="355"/>
    <col min="15875" max="15875" width="1.875" style="355" customWidth="1"/>
    <col min="15876" max="15876" width="2.375" style="355" customWidth="1"/>
    <col min="15877" max="15877" width="2.625" style="355" customWidth="1"/>
    <col min="15878" max="15896" width="4.5" style="355"/>
    <col min="15897" max="15900" width="2.625" style="355" customWidth="1"/>
    <col min="15901" max="15901" width="2.375" style="355" customWidth="1"/>
    <col min="15902" max="16130" width="4.5" style="355"/>
    <col min="16131" max="16131" width="1.875" style="355" customWidth="1"/>
    <col min="16132" max="16132" width="2.375" style="355" customWidth="1"/>
    <col min="16133" max="16133" width="2.625" style="355" customWidth="1"/>
    <col min="16134" max="16152" width="4.5" style="355"/>
    <col min="16153" max="16156" width="2.625" style="355" customWidth="1"/>
    <col min="16157" max="16157" width="2.375" style="355" customWidth="1"/>
    <col min="16158" max="16384" width="4.5" style="355"/>
  </cols>
  <sheetData>
    <row r="1" spans="2:32" x14ac:dyDescent="0.15">
      <c r="B1" s="1000" t="s">
        <v>684</v>
      </c>
      <c r="C1" s="1000"/>
      <c r="D1" s="1000"/>
      <c r="E1" s="1000"/>
      <c r="F1" s="356"/>
      <c r="G1" s="356"/>
      <c r="H1" s="356"/>
      <c r="I1" s="356"/>
      <c r="J1" s="356"/>
      <c r="K1" s="356"/>
      <c r="L1" s="356"/>
      <c r="M1" s="356"/>
      <c r="N1" s="356"/>
      <c r="O1" s="356"/>
      <c r="P1" s="356"/>
      <c r="Q1" s="356"/>
      <c r="R1" s="356"/>
      <c r="S1" s="356"/>
      <c r="T1" s="356"/>
      <c r="U1" s="356"/>
      <c r="V1" s="356"/>
      <c r="W1" s="357"/>
      <c r="X1" s="357"/>
      <c r="Y1" s="356"/>
      <c r="Z1" s="356"/>
      <c r="AA1" s="356"/>
      <c r="AB1" s="356"/>
      <c r="AC1" s="356"/>
    </row>
    <row r="2" spans="2:32" x14ac:dyDescent="0.15">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row>
    <row r="3" spans="2:32" x14ac:dyDescent="0.15">
      <c r="B3" s="356"/>
      <c r="C3" s="356"/>
      <c r="D3" s="356"/>
      <c r="E3" s="356"/>
      <c r="F3" s="356"/>
      <c r="G3" s="356"/>
      <c r="H3" s="356"/>
      <c r="I3" s="356"/>
      <c r="J3" s="356"/>
      <c r="K3" s="356"/>
      <c r="L3" s="356"/>
      <c r="M3" s="356"/>
      <c r="N3" s="356"/>
      <c r="O3" s="356"/>
      <c r="P3" s="356"/>
      <c r="Q3" s="356"/>
      <c r="R3" s="356"/>
      <c r="S3" s="356"/>
      <c r="T3" s="356"/>
      <c r="U3" s="1001" t="s">
        <v>685</v>
      </c>
      <c r="V3" s="1001"/>
      <c r="W3" s="1001"/>
      <c r="X3" s="1001"/>
      <c r="Y3" s="1001"/>
      <c r="Z3" s="1001"/>
      <c r="AA3" s="1001"/>
      <c r="AB3" s="1001"/>
      <c r="AC3" s="356"/>
    </row>
    <row r="4" spans="2:32" x14ac:dyDescent="0.15">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row>
    <row r="5" spans="2:32" x14ac:dyDescent="0.15">
      <c r="B5" s="358"/>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358"/>
    </row>
    <row r="6" spans="2:32" ht="17.25" x14ac:dyDescent="0.15">
      <c r="B6" s="358"/>
      <c r="C6" s="1003" t="s">
        <v>686</v>
      </c>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358"/>
    </row>
    <row r="7" spans="2:32" x14ac:dyDescent="0.15">
      <c r="B7" s="358"/>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row>
    <row r="8" spans="2:32" ht="23.25" customHeight="1" x14ac:dyDescent="0.15">
      <c r="B8" s="358"/>
      <c r="C8" s="997" t="s">
        <v>687</v>
      </c>
      <c r="D8" s="998"/>
      <c r="E8" s="998"/>
      <c r="F8" s="998"/>
      <c r="G8" s="999"/>
      <c r="H8" s="1004"/>
      <c r="I8" s="1004"/>
      <c r="J8" s="1004"/>
      <c r="K8" s="1004"/>
      <c r="L8" s="1004"/>
      <c r="M8" s="1004"/>
      <c r="N8" s="1004"/>
      <c r="O8" s="1004"/>
      <c r="P8" s="1004"/>
      <c r="Q8" s="1004"/>
      <c r="R8" s="1004"/>
      <c r="S8" s="1004"/>
      <c r="T8" s="1004"/>
      <c r="U8" s="1004"/>
      <c r="V8" s="1004"/>
      <c r="W8" s="1004"/>
      <c r="X8" s="1004"/>
      <c r="Y8" s="1004"/>
      <c r="Z8" s="1004"/>
      <c r="AA8" s="1004"/>
      <c r="AB8" s="1005"/>
      <c r="AC8" s="358"/>
    </row>
    <row r="9" spans="2:32" ht="23.25" customHeight="1" x14ac:dyDescent="0.15">
      <c r="B9" s="358"/>
      <c r="C9" s="997" t="s">
        <v>688</v>
      </c>
      <c r="D9" s="998"/>
      <c r="E9" s="998"/>
      <c r="F9" s="998"/>
      <c r="G9" s="999"/>
      <c r="H9" s="998" t="s">
        <v>689</v>
      </c>
      <c r="I9" s="998"/>
      <c r="J9" s="998"/>
      <c r="K9" s="998"/>
      <c r="L9" s="998"/>
      <c r="M9" s="998"/>
      <c r="N9" s="998"/>
      <c r="O9" s="998"/>
      <c r="P9" s="998"/>
      <c r="Q9" s="998"/>
      <c r="R9" s="998"/>
      <c r="S9" s="998"/>
      <c r="T9" s="998"/>
      <c r="U9" s="998"/>
      <c r="V9" s="998"/>
      <c r="W9" s="998"/>
      <c r="X9" s="998"/>
      <c r="Y9" s="998"/>
      <c r="Z9" s="998"/>
      <c r="AA9" s="998"/>
      <c r="AB9" s="999"/>
      <c r="AC9" s="358"/>
    </row>
    <row r="10" spans="2:32" ht="3" customHeight="1" x14ac:dyDescent="0.15">
      <c r="B10" s="358"/>
      <c r="C10" s="359"/>
      <c r="D10" s="359"/>
      <c r="E10" s="359"/>
      <c r="F10" s="359"/>
      <c r="G10" s="359"/>
      <c r="H10" s="360"/>
      <c r="I10" s="360"/>
      <c r="J10" s="360"/>
      <c r="K10" s="360"/>
      <c r="L10" s="360"/>
      <c r="M10" s="360"/>
      <c r="N10" s="360"/>
      <c r="O10" s="360"/>
      <c r="P10" s="360"/>
      <c r="Q10" s="360"/>
      <c r="R10" s="360"/>
      <c r="S10" s="360"/>
      <c r="T10" s="360"/>
      <c r="U10" s="360"/>
      <c r="V10" s="360"/>
      <c r="W10" s="360"/>
      <c r="X10" s="360"/>
      <c r="Y10" s="360"/>
      <c r="Z10" s="360"/>
      <c r="AA10" s="360"/>
      <c r="AB10" s="360"/>
      <c r="AC10" s="358"/>
      <c r="AF10" s="361"/>
    </row>
    <row r="11" spans="2:32" ht="13.5" customHeight="1" x14ac:dyDescent="0.15">
      <c r="B11" s="358"/>
      <c r="C11" s="996"/>
      <c r="D11" s="996"/>
      <c r="E11" s="996"/>
      <c r="F11" s="996"/>
      <c r="G11" s="996"/>
      <c r="H11" s="996"/>
      <c r="I11" s="996"/>
      <c r="J11" s="996"/>
      <c r="K11" s="996"/>
      <c r="L11" s="996"/>
      <c r="M11" s="996"/>
      <c r="N11" s="996"/>
      <c r="O11" s="996"/>
      <c r="P11" s="996"/>
      <c r="Q11" s="996"/>
      <c r="R11" s="996"/>
      <c r="S11" s="996"/>
      <c r="T11" s="996"/>
      <c r="U11" s="996"/>
      <c r="V11" s="996"/>
      <c r="W11" s="996"/>
      <c r="X11" s="996"/>
      <c r="Y11" s="996"/>
      <c r="Z11" s="996"/>
      <c r="AA11" s="996"/>
      <c r="AB11" s="996"/>
      <c r="AC11" s="358"/>
      <c r="AF11" s="361"/>
    </row>
    <row r="12" spans="2:32" ht="6" customHeight="1" x14ac:dyDescent="0.15">
      <c r="B12" s="36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row>
    <row r="13" spans="2:32" ht="17.25" customHeight="1" x14ac:dyDescent="0.15">
      <c r="B13" s="363"/>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5"/>
    </row>
    <row r="14" spans="2:32" ht="37.5" customHeight="1" x14ac:dyDescent="0.15">
      <c r="B14" s="366"/>
      <c r="C14" s="358"/>
      <c r="D14" s="1006" t="s">
        <v>690</v>
      </c>
      <c r="E14" s="1007"/>
      <c r="F14" s="1007"/>
      <c r="G14" s="1007"/>
      <c r="H14" s="1007"/>
      <c r="I14" s="1007"/>
      <c r="J14" s="1007"/>
      <c r="K14" s="1007"/>
      <c r="L14" s="1007"/>
      <c r="M14" s="1007"/>
      <c r="N14" s="1007"/>
      <c r="O14" s="1007"/>
      <c r="P14" s="1007"/>
      <c r="Q14" s="1007"/>
      <c r="R14" s="1007"/>
      <c r="S14" s="1007"/>
      <c r="T14" s="1007"/>
      <c r="U14" s="1007"/>
      <c r="V14" s="1007"/>
      <c r="W14" s="1007"/>
      <c r="X14" s="1007"/>
      <c r="Y14" s="1007"/>
      <c r="Z14" s="1007"/>
      <c r="AA14" s="1007"/>
      <c r="AB14" s="1007"/>
      <c r="AC14" s="367"/>
    </row>
    <row r="15" spans="2:32" ht="9" customHeight="1" thickBot="1" x14ac:dyDescent="0.2">
      <c r="B15" s="366"/>
      <c r="C15" s="358"/>
      <c r="D15" s="368"/>
      <c r="E15" s="369"/>
      <c r="F15" s="369"/>
      <c r="G15" s="369"/>
      <c r="H15" s="369"/>
      <c r="I15" s="369"/>
      <c r="J15" s="370"/>
      <c r="K15" s="370"/>
      <c r="L15" s="370"/>
      <c r="M15" s="370"/>
      <c r="N15" s="370"/>
      <c r="O15" s="370"/>
      <c r="P15" s="370"/>
      <c r="Q15" s="370"/>
      <c r="R15" s="370"/>
      <c r="S15" s="370"/>
      <c r="T15" s="370"/>
      <c r="U15" s="370"/>
      <c r="V15" s="370"/>
      <c r="W15" s="370"/>
      <c r="X15" s="370"/>
      <c r="Y15" s="371"/>
      <c r="Z15" s="371"/>
      <c r="AA15" s="371"/>
      <c r="AB15" s="371"/>
      <c r="AC15" s="367"/>
    </row>
    <row r="16" spans="2:32" ht="17.25" customHeight="1" thickBot="1" x14ac:dyDescent="0.2">
      <c r="B16" s="366"/>
      <c r="C16" s="358"/>
      <c r="D16" s="371"/>
      <c r="E16" s="369"/>
      <c r="F16" s="369"/>
      <c r="G16" s="369"/>
      <c r="H16" s="369"/>
      <c r="I16" s="369"/>
      <c r="J16" s="370"/>
      <c r="K16" s="370"/>
      <c r="L16" s="370"/>
      <c r="M16" s="370"/>
      <c r="N16" s="370"/>
      <c r="O16" s="370"/>
      <c r="P16" s="370"/>
      <c r="Q16" s="370"/>
      <c r="R16" s="370"/>
      <c r="S16" s="370"/>
      <c r="T16" s="370"/>
      <c r="U16" s="372"/>
      <c r="V16" s="373" t="s">
        <v>691</v>
      </c>
      <c r="W16" s="370"/>
      <c r="X16" s="370"/>
      <c r="Y16" s="1008" t="s">
        <v>692</v>
      </c>
      <c r="Z16" s="1009"/>
      <c r="AA16" s="1010"/>
      <c r="AB16" s="358"/>
      <c r="AC16" s="374"/>
    </row>
    <row r="17" spans="2:29" ht="17.25" customHeight="1" x14ac:dyDescent="0.15">
      <c r="B17" s="366"/>
      <c r="C17" s="358"/>
      <c r="D17" s="371"/>
      <c r="E17" s="369"/>
      <c r="F17" s="369"/>
      <c r="G17" s="369"/>
      <c r="H17" s="369"/>
      <c r="I17" s="369"/>
      <c r="J17" s="370"/>
      <c r="K17" s="370"/>
      <c r="L17" s="370"/>
      <c r="M17" s="370"/>
      <c r="N17" s="370"/>
      <c r="O17" s="370"/>
      <c r="P17" s="370"/>
      <c r="Q17" s="370"/>
      <c r="R17" s="370"/>
      <c r="S17" s="370"/>
      <c r="T17" s="370"/>
      <c r="U17" s="370"/>
      <c r="V17" s="370"/>
      <c r="W17" s="370"/>
      <c r="X17" s="370"/>
      <c r="Y17" s="375"/>
      <c r="Z17" s="375"/>
      <c r="AA17" s="375"/>
      <c r="AB17" s="358"/>
      <c r="AC17" s="374"/>
    </row>
    <row r="18" spans="2:29" ht="37.5" customHeight="1" x14ac:dyDescent="0.15">
      <c r="B18" s="366"/>
      <c r="C18" s="358"/>
      <c r="D18" s="1006" t="s">
        <v>693</v>
      </c>
      <c r="E18" s="1006"/>
      <c r="F18" s="1006"/>
      <c r="G18" s="1006"/>
      <c r="H18" s="1006"/>
      <c r="I18" s="1006"/>
      <c r="J18" s="1006"/>
      <c r="K18" s="1006"/>
      <c r="L18" s="1006"/>
      <c r="M18" s="1006"/>
      <c r="N18" s="1006"/>
      <c r="O18" s="1006"/>
      <c r="P18" s="1006"/>
      <c r="Q18" s="1006"/>
      <c r="R18" s="1006"/>
      <c r="S18" s="1006"/>
      <c r="T18" s="1006"/>
      <c r="U18" s="1006"/>
      <c r="V18" s="1006"/>
      <c r="W18" s="1006"/>
      <c r="X18" s="1006"/>
      <c r="Y18" s="1006"/>
      <c r="Z18" s="1006"/>
      <c r="AA18" s="1006"/>
      <c r="AB18" s="1006"/>
      <c r="AC18" s="374"/>
    </row>
    <row r="19" spans="2:29" ht="20.25" customHeight="1" x14ac:dyDescent="0.15">
      <c r="B19" s="366"/>
      <c r="C19" s="358"/>
      <c r="D19" s="371"/>
      <c r="E19" s="371" t="s">
        <v>694</v>
      </c>
      <c r="F19" s="358"/>
      <c r="G19" s="358"/>
      <c r="H19" s="358"/>
      <c r="I19" s="358"/>
      <c r="J19" s="358"/>
      <c r="K19" s="358"/>
      <c r="L19" s="358"/>
      <c r="M19" s="358"/>
      <c r="N19" s="358"/>
      <c r="O19" s="358"/>
      <c r="P19" s="358"/>
      <c r="Q19" s="358"/>
      <c r="R19" s="358"/>
      <c r="S19" s="358"/>
      <c r="T19" s="358"/>
      <c r="U19" s="358"/>
      <c r="V19" s="358"/>
      <c r="W19" s="358"/>
      <c r="X19" s="358"/>
      <c r="Y19" s="358"/>
      <c r="Z19" s="358"/>
      <c r="AA19" s="376"/>
      <c r="AB19" s="358"/>
      <c r="AC19" s="374"/>
    </row>
    <row r="20" spans="2:29" ht="18.75" customHeight="1" x14ac:dyDescent="0.15">
      <c r="B20" s="366"/>
      <c r="C20" s="358"/>
      <c r="D20" s="358"/>
      <c r="E20" s="377" t="s">
        <v>695</v>
      </c>
      <c r="F20" s="377"/>
      <c r="G20" s="378"/>
      <c r="H20" s="378"/>
      <c r="I20" s="378"/>
      <c r="J20" s="379"/>
      <c r="K20" s="379"/>
      <c r="L20" s="379"/>
      <c r="M20" s="379"/>
      <c r="N20" s="379"/>
      <c r="O20" s="379"/>
      <c r="P20" s="379"/>
      <c r="Q20" s="379"/>
      <c r="R20" s="379"/>
      <c r="S20" s="379"/>
      <c r="T20" s="379"/>
      <c r="U20" s="379"/>
      <c r="V20" s="358"/>
      <c r="W20" s="358"/>
      <c r="X20" s="358"/>
      <c r="Y20" s="358"/>
      <c r="Z20" s="358"/>
      <c r="AA20" s="376"/>
      <c r="AB20" s="358"/>
      <c r="AC20" s="374"/>
    </row>
    <row r="21" spans="2:29" ht="18.75" customHeight="1" x14ac:dyDescent="0.15">
      <c r="B21" s="366"/>
      <c r="C21" s="358"/>
      <c r="D21" s="358"/>
      <c r="E21" s="371"/>
      <c r="F21" s="358"/>
      <c r="G21" s="371"/>
      <c r="H21" s="380" t="s">
        <v>696</v>
      </c>
      <c r="I21" s="380"/>
      <c r="J21" s="381"/>
      <c r="K21" s="381"/>
      <c r="L21" s="381"/>
      <c r="M21" s="381"/>
      <c r="N21" s="381"/>
      <c r="O21" s="382"/>
      <c r="P21" s="382"/>
      <c r="Q21" s="382"/>
      <c r="R21" s="382"/>
      <c r="S21" s="382"/>
      <c r="T21" s="382"/>
      <c r="U21" s="382"/>
      <c r="V21" s="358"/>
      <c r="W21" s="358"/>
      <c r="X21" s="358"/>
      <c r="Y21" s="358"/>
      <c r="Z21" s="358"/>
      <c r="AA21" s="376"/>
      <c r="AB21" s="358"/>
      <c r="AC21" s="374"/>
    </row>
    <row r="22" spans="2:29" ht="8.25" customHeight="1" x14ac:dyDescent="0.15">
      <c r="B22" s="366"/>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76"/>
      <c r="AB22" s="358"/>
      <c r="AC22" s="374"/>
    </row>
    <row r="23" spans="2:29" ht="18.75" customHeight="1" x14ac:dyDescent="0.15">
      <c r="B23" s="366"/>
      <c r="C23" s="358"/>
      <c r="D23" s="358"/>
      <c r="E23" s="377" t="s">
        <v>697</v>
      </c>
      <c r="F23" s="377"/>
      <c r="G23" s="378"/>
      <c r="H23" s="378"/>
      <c r="I23" s="378"/>
      <c r="J23" s="379"/>
      <c r="K23" s="379"/>
      <c r="L23" s="379"/>
      <c r="M23" s="379"/>
      <c r="N23" s="379"/>
      <c r="O23" s="383"/>
      <c r="P23" s="383"/>
      <c r="Q23" s="383"/>
      <c r="R23" s="383"/>
      <c r="S23" s="383"/>
      <c r="T23" s="383"/>
      <c r="U23" s="383"/>
      <c r="V23" s="358"/>
      <c r="W23" s="358"/>
      <c r="X23" s="358"/>
      <c r="Y23" s="358"/>
      <c r="Z23" s="358"/>
      <c r="AA23" s="376"/>
      <c r="AB23" s="358"/>
      <c r="AC23" s="374"/>
    </row>
    <row r="24" spans="2:29" ht="18.75" customHeight="1" x14ac:dyDescent="0.15">
      <c r="B24" s="366"/>
      <c r="C24" s="358"/>
      <c r="D24" s="358"/>
      <c r="E24" s="358"/>
      <c r="F24" s="358"/>
      <c r="G24" s="371"/>
      <c r="H24" s="380" t="s">
        <v>696</v>
      </c>
      <c r="I24" s="380"/>
      <c r="J24" s="381"/>
      <c r="K24" s="381"/>
      <c r="L24" s="381"/>
      <c r="M24" s="381"/>
      <c r="N24" s="381"/>
      <c r="O24" s="382"/>
      <c r="P24" s="382"/>
      <c r="Q24" s="382"/>
      <c r="R24" s="382"/>
      <c r="S24" s="382"/>
      <c r="T24" s="382"/>
      <c r="U24" s="382"/>
      <c r="V24" s="358"/>
      <c r="W24" s="358"/>
      <c r="X24" s="358"/>
      <c r="Y24" s="358"/>
      <c r="Z24" s="358"/>
      <c r="AA24" s="376"/>
      <c r="AB24" s="358"/>
      <c r="AC24" s="374"/>
    </row>
    <row r="25" spans="2:29" ht="13.5" customHeight="1" thickBot="1" x14ac:dyDescent="0.2">
      <c r="B25" s="366"/>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76"/>
      <c r="AB25" s="358"/>
      <c r="AC25" s="374"/>
    </row>
    <row r="26" spans="2:29" ht="15" customHeight="1" thickBot="1" x14ac:dyDescent="0.2">
      <c r="B26" s="366"/>
      <c r="C26" s="358"/>
      <c r="D26" s="358"/>
      <c r="E26" s="358"/>
      <c r="F26" s="358"/>
      <c r="G26" s="358"/>
      <c r="H26" s="358"/>
      <c r="I26" s="358"/>
      <c r="J26" s="1011" t="s">
        <v>698</v>
      </c>
      <c r="K26" s="1011"/>
      <c r="L26" s="1011"/>
      <c r="M26" s="1011"/>
      <c r="N26" s="1011"/>
      <c r="O26" s="1011"/>
      <c r="P26" s="1011"/>
      <c r="Q26" s="1011"/>
      <c r="R26" s="1011"/>
      <c r="S26" s="1011"/>
      <c r="T26" s="1011"/>
      <c r="U26" s="1011"/>
      <c r="V26" s="1011"/>
      <c r="W26" s="358" t="s">
        <v>72</v>
      </c>
      <c r="X26" s="384" t="s">
        <v>699</v>
      </c>
      <c r="Y26" s="1008"/>
      <c r="Z26" s="1010"/>
      <c r="AA26" s="385" t="s">
        <v>316</v>
      </c>
      <c r="AB26" s="358"/>
      <c r="AC26" s="374"/>
    </row>
    <row r="27" spans="2:29" ht="15" customHeight="1" thickBot="1" x14ac:dyDescent="0.2">
      <c r="B27" s="366"/>
      <c r="C27" s="358"/>
      <c r="D27" s="358"/>
      <c r="E27" s="358"/>
      <c r="F27" s="358"/>
      <c r="G27" s="358"/>
      <c r="H27" s="358"/>
      <c r="I27" s="358"/>
      <c r="J27" s="358"/>
      <c r="K27" s="371"/>
      <c r="L27" s="358"/>
      <c r="M27" s="358"/>
      <c r="N27" s="358"/>
      <c r="O27" s="358"/>
      <c r="P27" s="358"/>
      <c r="Q27" s="358"/>
      <c r="R27" s="358"/>
      <c r="S27" s="358"/>
      <c r="T27" s="358"/>
      <c r="U27" s="358"/>
      <c r="V27" s="358"/>
      <c r="W27" s="358"/>
      <c r="X27" s="358"/>
      <c r="Y27" s="375"/>
      <c r="Z27" s="375"/>
      <c r="AA27" s="358"/>
      <c r="AB27" s="358"/>
      <c r="AC27" s="374"/>
    </row>
    <row r="28" spans="2:29" ht="19.5" customHeight="1" thickBot="1" x14ac:dyDescent="0.2">
      <c r="B28" s="366"/>
      <c r="C28" s="358"/>
      <c r="D28" s="371"/>
      <c r="E28" s="369"/>
      <c r="F28" s="386"/>
      <c r="G28" s="1011" t="s">
        <v>700</v>
      </c>
      <c r="H28" s="1011"/>
      <c r="I28" s="1011"/>
      <c r="J28" s="1011"/>
      <c r="K28" s="1011"/>
      <c r="L28" s="1011"/>
      <c r="M28" s="1011"/>
      <c r="N28" s="1011"/>
      <c r="O28" s="1011"/>
      <c r="P28" s="1011"/>
      <c r="Q28" s="1011"/>
      <c r="R28" s="1011"/>
      <c r="S28" s="1011"/>
      <c r="T28" s="1011"/>
      <c r="U28" s="1011"/>
      <c r="V28" s="1011"/>
      <c r="W28" s="358" t="s">
        <v>72</v>
      </c>
      <c r="X28" s="384" t="s">
        <v>701</v>
      </c>
      <c r="Y28" s="1019">
        <f>Y26*100</f>
        <v>0</v>
      </c>
      <c r="Z28" s="1020"/>
      <c r="AA28" s="385" t="s">
        <v>71</v>
      </c>
      <c r="AB28" s="358"/>
      <c r="AC28" s="387"/>
    </row>
    <row r="29" spans="2:29" ht="19.5" customHeight="1" x14ac:dyDescent="0.15">
      <c r="B29" s="366"/>
      <c r="C29" s="358"/>
      <c r="D29" s="371"/>
      <c r="E29" s="369"/>
      <c r="F29" s="369"/>
      <c r="G29" s="371"/>
      <c r="H29" s="369"/>
      <c r="I29" s="369"/>
      <c r="J29" s="370"/>
      <c r="K29" s="370"/>
      <c r="L29" s="370"/>
      <c r="M29" s="370"/>
      <c r="N29" s="370"/>
      <c r="O29" s="370"/>
      <c r="P29" s="370"/>
      <c r="Q29" s="370"/>
      <c r="R29" s="370"/>
      <c r="S29" s="370"/>
      <c r="T29" s="370"/>
      <c r="U29" s="370"/>
      <c r="V29" s="375"/>
      <c r="W29" s="358" t="s">
        <v>702</v>
      </c>
      <c r="X29" s="358"/>
      <c r="Y29" s="358"/>
      <c r="Z29" s="375"/>
      <c r="AA29" s="375"/>
      <c r="AB29" s="358"/>
      <c r="AC29" s="387"/>
    </row>
    <row r="30" spans="2:29" ht="19.5" customHeight="1" x14ac:dyDescent="0.15">
      <c r="B30" s="366"/>
      <c r="C30" s="358"/>
      <c r="D30" s="371"/>
      <c r="E30" s="369"/>
      <c r="F30" s="369"/>
      <c r="G30" s="371"/>
      <c r="H30" s="369"/>
      <c r="I30" s="369"/>
      <c r="J30" s="370"/>
      <c r="K30" s="370"/>
      <c r="L30" s="370"/>
      <c r="M30" s="370"/>
      <c r="N30" s="370"/>
      <c r="O30" s="370"/>
      <c r="P30" s="370"/>
      <c r="Q30" s="370"/>
      <c r="R30" s="370"/>
      <c r="S30" s="358"/>
      <c r="T30" s="370"/>
      <c r="U30" s="370"/>
      <c r="V30" s="370"/>
      <c r="W30" s="370"/>
      <c r="X30" s="370"/>
      <c r="Y30" s="375"/>
      <c r="Z30" s="375"/>
      <c r="AA30" s="375"/>
      <c r="AB30" s="358"/>
      <c r="AC30" s="387"/>
    </row>
    <row r="31" spans="2:29" ht="18.75" customHeight="1" x14ac:dyDescent="0.15">
      <c r="B31" s="366"/>
      <c r="C31" s="358"/>
      <c r="D31" s="368" t="s">
        <v>703</v>
      </c>
      <c r="E31" s="369"/>
      <c r="F31" s="369"/>
      <c r="G31" s="369"/>
      <c r="H31" s="369"/>
      <c r="I31" s="369"/>
      <c r="J31" s="370"/>
      <c r="K31" s="370"/>
      <c r="L31" s="370"/>
      <c r="M31" s="370"/>
      <c r="N31" s="370"/>
      <c r="O31" s="370"/>
      <c r="P31" s="370"/>
      <c r="Q31" s="370"/>
      <c r="R31" s="370"/>
      <c r="S31" s="370"/>
      <c r="T31" s="370"/>
      <c r="U31" s="370"/>
      <c r="V31" s="370"/>
      <c r="W31" s="370"/>
      <c r="X31" s="370"/>
      <c r="Y31" s="375"/>
      <c r="Z31" s="375"/>
      <c r="AA31" s="375"/>
      <c r="AB31" s="358"/>
      <c r="AC31" s="374"/>
    </row>
    <row r="32" spans="2:29" ht="18.75" customHeight="1" thickBot="1" x14ac:dyDescent="0.2">
      <c r="B32" s="366"/>
      <c r="C32" s="358"/>
      <c r="D32" s="368"/>
      <c r="E32" s="368" t="s">
        <v>704</v>
      </c>
      <c r="F32" s="388"/>
      <c r="G32" s="388"/>
      <c r="H32" s="388"/>
      <c r="I32" s="388"/>
      <c r="J32" s="389"/>
      <c r="K32" s="389"/>
      <c r="L32" s="389"/>
      <c r="M32" s="389"/>
      <c r="N32" s="389"/>
      <c r="O32" s="390"/>
      <c r="P32" s="390"/>
      <c r="Q32" s="389"/>
      <c r="R32" s="389"/>
      <c r="S32" s="370"/>
      <c r="T32" s="370"/>
      <c r="U32" s="370"/>
      <c r="V32" s="370"/>
      <c r="W32" s="370"/>
      <c r="X32" s="370"/>
      <c r="Y32" s="375"/>
      <c r="Z32" s="375"/>
      <c r="AA32" s="375"/>
      <c r="AB32" s="358"/>
      <c r="AC32" s="374"/>
    </row>
    <row r="33" spans="2:29" ht="21" customHeight="1" thickBot="1" x14ac:dyDescent="0.2">
      <c r="B33" s="366"/>
      <c r="C33" s="358"/>
      <c r="D33" s="368"/>
      <c r="E33" s="369"/>
      <c r="F33" s="369"/>
      <c r="G33" s="369"/>
      <c r="H33" s="369"/>
      <c r="I33" s="369"/>
      <c r="J33" s="370"/>
      <c r="K33" s="370"/>
      <c r="L33" s="390" t="s">
        <v>691</v>
      </c>
      <c r="M33" s="370"/>
      <c r="N33" s="370"/>
      <c r="O33" s="1021" t="s">
        <v>705</v>
      </c>
      <c r="P33" s="1022"/>
      <c r="Q33" s="1022"/>
      <c r="R33" s="1022"/>
      <c r="S33" s="1022"/>
      <c r="T33" s="1022"/>
      <c r="U33" s="1022"/>
      <c r="V33" s="1022"/>
      <c r="W33" s="1022"/>
      <c r="X33" s="1022"/>
      <c r="Y33" s="1022"/>
      <c r="Z33" s="1023"/>
      <c r="AA33" s="374"/>
      <c r="AB33" s="358"/>
      <c r="AC33" s="374"/>
    </row>
    <row r="34" spans="2:29" ht="12.75" customHeight="1" x14ac:dyDescent="0.15">
      <c r="B34" s="366"/>
      <c r="C34" s="358"/>
      <c r="D34" s="368"/>
      <c r="E34" s="369"/>
      <c r="F34" s="369"/>
      <c r="G34" s="369"/>
      <c r="H34" s="369"/>
      <c r="I34" s="369"/>
      <c r="J34" s="370"/>
      <c r="K34" s="370"/>
      <c r="L34" s="390"/>
      <c r="M34" s="370"/>
      <c r="N34" s="370"/>
      <c r="O34" s="370"/>
      <c r="P34" s="370"/>
      <c r="Q34" s="370"/>
      <c r="R34" s="370"/>
      <c r="S34" s="370"/>
      <c r="T34" s="370"/>
      <c r="U34" s="375"/>
      <c r="V34" s="375"/>
      <c r="W34" s="375"/>
      <c r="X34" s="358"/>
      <c r="Y34" s="370"/>
      <c r="Z34" s="375"/>
      <c r="AA34" s="358"/>
      <c r="AB34" s="358"/>
      <c r="AC34" s="374"/>
    </row>
    <row r="35" spans="2:29" ht="18.75" customHeight="1" thickBot="1" x14ac:dyDescent="0.2">
      <c r="B35" s="366"/>
      <c r="C35" s="375"/>
      <c r="D35" s="358"/>
      <c r="E35" s="391" t="s">
        <v>706</v>
      </c>
      <c r="F35" s="392"/>
      <c r="G35" s="392"/>
      <c r="H35" s="392"/>
      <c r="I35" s="392"/>
      <c r="J35" s="375"/>
      <c r="K35" s="375"/>
      <c r="L35" s="375"/>
      <c r="M35" s="375"/>
      <c r="N35" s="375"/>
      <c r="O35" s="375"/>
      <c r="P35" s="375"/>
      <c r="Q35" s="375"/>
      <c r="R35" s="375"/>
      <c r="S35" s="375"/>
      <c r="T35" s="375"/>
      <c r="U35" s="375"/>
      <c r="V35" s="375"/>
      <c r="W35" s="375"/>
      <c r="X35" s="375"/>
      <c r="Y35" s="375"/>
      <c r="Z35" s="375"/>
      <c r="AA35" s="375"/>
      <c r="AB35" s="358"/>
      <c r="AC35" s="374"/>
    </row>
    <row r="36" spans="2:29" ht="18.75" customHeight="1" x14ac:dyDescent="0.15">
      <c r="B36" s="366"/>
      <c r="C36" s="1024" t="s">
        <v>707</v>
      </c>
      <c r="D36" s="1025"/>
      <c r="E36" s="1028" t="s">
        <v>708</v>
      </c>
      <c r="F36" s="1029"/>
      <c r="G36" s="1029"/>
      <c r="H36" s="1029"/>
      <c r="I36" s="1029"/>
      <c r="J36" s="1029"/>
      <c r="K36" s="1029"/>
      <c r="L36" s="1029"/>
      <c r="M36" s="1029"/>
      <c r="N36" s="1029"/>
      <c r="O36" s="1030"/>
      <c r="P36" s="1034" t="s">
        <v>709</v>
      </c>
      <c r="Q36" s="1035"/>
      <c r="R36" s="1035"/>
      <c r="S36" s="1035"/>
      <c r="T36" s="1035"/>
      <c r="U36" s="1035"/>
      <c r="V36" s="1035"/>
      <c r="W36" s="1035"/>
      <c r="X36" s="1036"/>
      <c r="Y36" s="1040" t="s">
        <v>710</v>
      </c>
      <c r="Z36" s="1041"/>
      <c r="AA36" s="1042"/>
      <c r="AB36" s="358"/>
      <c r="AC36" s="374"/>
    </row>
    <row r="37" spans="2:29" ht="18.75" customHeight="1" thickBot="1" x14ac:dyDescent="0.2">
      <c r="B37" s="366"/>
      <c r="C37" s="1026"/>
      <c r="D37" s="1027"/>
      <c r="E37" s="1031"/>
      <c r="F37" s="1032"/>
      <c r="G37" s="1032"/>
      <c r="H37" s="1032"/>
      <c r="I37" s="1032"/>
      <c r="J37" s="1032"/>
      <c r="K37" s="1032"/>
      <c r="L37" s="1032"/>
      <c r="M37" s="1032"/>
      <c r="N37" s="1032"/>
      <c r="O37" s="1033"/>
      <c r="P37" s="1037"/>
      <c r="Q37" s="1038"/>
      <c r="R37" s="1038"/>
      <c r="S37" s="1038"/>
      <c r="T37" s="1038"/>
      <c r="U37" s="1038"/>
      <c r="V37" s="1038"/>
      <c r="W37" s="1038"/>
      <c r="X37" s="1039"/>
      <c r="Y37" s="1043"/>
      <c r="Z37" s="1044"/>
      <c r="AA37" s="1045"/>
      <c r="AB37" s="358"/>
      <c r="AC37" s="374"/>
    </row>
    <row r="38" spans="2:29" ht="56.25" customHeight="1" thickBot="1" x14ac:dyDescent="0.2">
      <c r="B38" s="366"/>
      <c r="C38" s="1012"/>
      <c r="D38" s="1013"/>
      <c r="E38" s="1046"/>
      <c r="F38" s="1046"/>
      <c r="G38" s="1046"/>
      <c r="H38" s="1046"/>
      <c r="I38" s="1046"/>
      <c r="J38" s="1046"/>
      <c r="K38" s="1046"/>
      <c r="L38" s="1046"/>
      <c r="M38" s="1046"/>
      <c r="N38" s="1046"/>
      <c r="O38" s="1047"/>
      <c r="P38" s="1048" t="s">
        <v>711</v>
      </c>
      <c r="Q38" s="1049"/>
      <c r="R38" s="1049"/>
      <c r="S38" s="1049"/>
      <c r="T38" s="1049"/>
      <c r="U38" s="1049"/>
      <c r="V38" s="1049"/>
      <c r="W38" s="1049"/>
      <c r="X38" s="1050"/>
      <c r="Y38" s="1051"/>
      <c r="Z38" s="1052"/>
      <c r="AA38" s="1091" t="s">
        <v>71</v>
      </c>
      <c r="AB38" s="358"/>
      <c r="AC38" s="374"/>
    </row>
    <row r="39" spans="2:29" ht="56.25" customHeight="1" thickBot="1" x14ac:dyDescent="0.2">
      <c r="B39" s="366"/>
      <c r="C39" s="1012"/>
      <c r="D39" s="1013"/>
      <c r="E39" s="1053"/>
      <c r="F39" s="1053"/>
      <c r="G39" s="1053"/>
      <c r="H39" s="1053"/>
      <c r="I39" s="1053"/>
      <c r="J39" s="1053"/>
      <c r="K39" s="1053"/>
      <c r="L39" s="1053"/>
      <c r="M39" s="1053"/>
      <c r="N39" s="1053"/>
      <c r="O39" s="1054"/>
      <c r="P39" s="1055" t="s">
        <v>712</v>
      </c>
      <c r="Q39" s="1056"/>
      <c r="R39" s="1056"/>
      <c r="S39" s="1056"/>
      <c r="T39" s="1056"/>
      <c r="U39" s="1056"/>
      <c r="V39" s="1056"/>
      <c r="W39" s="1056"/>
      <c r="X39" s="1057"/>
      <c r="Y39" s="1058"/>
      <c r="Z39" s="1059"/>
      <c r="AA39" s="1091"/>
      <c r="AB39" s="358"/>
      <c r="AC39" s="374"/>
    </row>
    <row r="40" spans="2:29" ht="56.25" customHeight="1" thickBot="1" x14ac:dyDescent="0.2">
      <c r="B40" s="366"/>
      <c r="C40" s="1012"/>
      <c r="D40" s="1013"/>
      <c r="E40" s="1053"/>
      <c r="F40" s="1053"/>
      <c r="G40" s="1053"/>
      <c r="H40" s="1053"/>
      <c r="I40" s="1053"/>
      <c r="J40" s="1053"/>
      <c r="K40" s="1053"/>
      <c r="L40" s="1053"/>
      <c r="M40" s="1053"/>
      <c r="N40" s="1053"/>
      <c r="O40" s="1054"/>
      <c r="P40" s="1055" t="s">
        <v>713</v>
      </c>
      <c r="Q40" s="1056"/>
      <c r="R40" s="1056"/>
      <c r="S40" s="1056"/>
      <c r="T40" s="1056"/>
      <c r="U40" s="1056"/>
      <c r="V40" s="1056"/>
      <c r="W40" s="1056"/>
      <c r="X40" s="1057"/>
      <c r="Y40" s="1058"/>
      <c r="Z40" s="1059"/>
      <c r="AA40" s="1091"/>
      <c r="AB40" s="358"/>
      <c r="AC40" s="374"/>
    </row>
    <row r="41" spans="2:29" ht="54.75" customHeight="1" thickBot="1" x14ac:dyDescent="0.2">
      <c r="B41" s="366"/>
      <c r="C41" s="1012"/>
      <c r="D41" s="1013"/>
      <c r="E41" s="1053"/>
      <c r="F41" s="1053"/>
      <c r="G41" s="1053"/>
      <c r="H41" s="1053"/>
      <c r="I41" s="1053"/>
      <c r="J41" s="1053"/>
      <c r="K41" s="1053"/>
      <c r="L41" s="1053"/>
      <c r="M41" s="1053"/>
      <c r="N41" s="1053"/>
      <c r="O41" s="1054"/>
      <c r="P41" s="1055" t="s">
        <v>714</v>
      </c>
      <c r="Q41" s="1056"/>
      <c r="R41" s="1056"/>
      <c r="S41" s="1056"/>
      <c r="T41" s="1056"/>
      <c r="U41" s="1056"/>
      <c r="V41" s="1056"/>
      <c r="W41" s="1056"/>
      <c r="X41" s="1057"/>
      <c r="Y41" s="1058"/>
      <c r="Z41" s="1059"/>
      <c r="AA41" s="1091"/>
      <c r="AB41" s="358"/>
      <c r="AC41" s="374"/>
    </row>
    <row r="42" spans="2:29" ht="56.25" customHeight="1" thickBot="1" x14ac:dyDescent="0.2">
      <c r="B42" s="366"/>
      <c r="C42" s="1012"/>
      <c r="D42" s="1013"/>
      <c r="E42" s="1014"/>
      <c r="F42" s="1014"/>
      <c r="G42" s="1014"/>
      <c r="H42" s="1014"/>
      <c r="I42" s="1014"/>
      <c r="J42" s="1014"/>
      <c r="K42" s="1014"/>
      <c r="L42" s="1014"/>
      <c r="M42" s="1014"/>
      <c r="N42" s="1014"/>
      <c r="O42" s="1015"/>
      <c r="P42" s="1016"/>
      <c r="Q42" s="1017"/>
      <c r="R42" s="1017"/>
      <c r="S42" s="1017"/>
      <c r="T42" s="1017"/>
      <c r="U42" s="1017"/>
      <c r="V42" s="1017"/>
      <c r="W42" s="1017"/>
      <c r="X42" s="1018"/>
      <c r="Y42" s="1070"/>
      <c r="Z42" s="1071"/>
      <c r="AA42" s="1091"/>
      <c r="AB42" s="358"/>
      <c r="AC42" s="374"/>
    </row>
    <row r="43" spans="2:29" ht="18.75" customHeight="1" thickBot="1" x14ac:dyDescent="0.2">
      <c r="B43" s="366"/>
      <c r="C43" s="1012" t="s">
        <v>715</v>
      </c>
      <c r="D43" s="1072"/>
      <c r="E43" s="1072"/>
      <c r="F43" s="1072"/>
      <c r="G43" s="1072"/>
      <c r="H43" s="1072"/>
      <c r="I43" s="1072"/>
      <c r="J43" s="1072"/>
      <c r="K43" s="1072"/>
      <c r="L43" s="1072"/>
      <c r="M43" s="1072"/>
      <c r="N43" s="1072"/>
      <c r="O43" s="1072"/>
      <c r="P43" s="1072"/>
      <c r="Q43" s="1072"/>
      <c r="R43" s="1072"/>
      <c r="S43" s="1072"/>
      <c r="T43" s="1072"/>
      <c r="U43" s="1072"/>
      <c r="V43" s="1072"/>
      <c r="W43" s="1013"/>
      <c r="X43" s="393" t="s">
        <v>716</v>
      </c>
      <c r="Y43" s="1073">
        <f>SUM(Y38:Z42)</f>
        <v>0</v>
      </c>
      <c r="Z43" s="1074"/>
      <c r="AA43" s="394"/>
      <c r="AB43" s="358"/>
      <c r="AC43" s="374"/>
    </row>
    <row r="44" spans="2:29" ht="18" customHeight="1" thickBot="1" x14ac:dyDescent="0.2">
      <c r="B44" s="366"/>
      <c r="C44" s="1075" t="s">
        <v>717</v>
      </c>
      <c r="D44" s="1076"/>
      <c r="E44" s="1076"/>
      <c r="F44" s="1076"/>
      <c r="G44" s="1076"/>
      <c r="H44" s="1076"/>
      <c r="I44" s="1076"/>
      <c r="J44" s="1076"/>
      <c r="K44" s="1076"/>
      <c r="L44" s="1076"/>
      <c r="M44" s="1076"/>
      <c r="N44" s="1076"/>
      <c r="O44" s="1076"/>
      <c r="P44" s="1076"/>
      <c r="Q44" s="1076"/>
      <c r="R44" s="1076"/>
      <c r="S44" s="1077"/>
      <c r="T44" s="1078" t="s">
        <v>718</v>
      </c>
      <c r="U44" s="1079"/>
      <c r="V44" s="1079"/>
      <c r="W44" s="1079"/>
      <c r="X44" s="1082" t="s">
        <v>719</v>
      </c>
      <c r="Y44" s="1084" t="s">
        <v>720</v>
      </c>
      <c r="Z44" s="1085"/>
      <c r="AA44" s="358"/>
      <c r="AB44" s="358"/>
      <c r="AC44" s="374"/>
    </row>
    <row r="45" spans="2:29" ht="34.5" customHeight="1" thickBot="1" x14ac:dyDescent="0.2">
      <c r="B45" s="366"/>
      <c r="C45" s="1086" t="s">
        <v>721</v>
      </c>
      <c r="D45" s="1087"/>
      <c r="E45" s="1087"/>
      <c r="F45" s="1087"/>
      <c r="G45" s="1087"/>
      <c r="H45" s="1087"/>
      <c r="I45" s="1087"/>
      <c r="J45" s="1087"/>
      <c r="K45" s="1087"/>
      <c r="L45" s="1087"/>
      <c r="M45" s="1087"/>
      <c r="N45" s="1087"/>
      <c r="O45" s="1087"/>
      <c r="P45" s="1087"/>
      <c r="Q45" s="1087"/>
      <c r="R45" s="1087"/>
      <c r="S45" s="1088"/>
      <c r="T45" s="1080"/>
      <c r="U45" s="1081"/>
      <c r="V45" s="1081"/>
      <c r="W45" s="1081"/>
      <c r="X45" s="1083"/>
      <c r="Y45" s="1089" t="str">
        <f>IF(Y43&lt;=Y28,"OK","上限超え")</f>
        <v>OK</v>
      </c>
      <c r="Z45" s="1090"/>
      <c r="AA45" s="358"/>
      <c r="AB45" s="358"/>
      <c r="AC45" s="374"/>
    </row>
    <row r="46" spans="2:29" ht="18.75" customHeight="1" x14ac:dyDescent="0.15">
      <c r="B46" s="366"/>
      <c r="C46" s="358"/>
      <c r="D46" s="358" t="s">
        <v>722</v>
      </c>
      <c r="E46" s="358"/>
      <c r="F46" s="358"/>
      <c r="G46" s="358"/>
      <c r="H46" s="358"/>
      <c r="I46" s="358"/>
      <c r="J46" s="358"/>
      <c r="K46" s="358"/>
      <c r="L46" s="358"/>
      <c r="M46" s="358"/>
      <c r="N46" s="358"/>
      <c r="O46" s="358"/>
      <c r="P46" s="358"/>
      <c r="Q46" s="358"/>
      <c r="R46" s="392"/>
      <c r="S46" s="392"/>
      <c r="T46" s="358"/>
      <c r="U46" s="392"/>
      <c r="V46" s="392"/>
      <c r="W46" s="392"/>
      <c r="X46" s="392"/>
      <c r="Y46" s="358"/>
      <c r="Z46" s="392"/>
      <c r="AA46" s="375"/>
      <c r="AB46" s="358"/>
      <c r="AC46" s="374"/>
    </row>
    <row r="47" spans="2:29" ht="18.75" customHeight="1" x14ac:dyDescent="0.15">
      <c r="B47" s="366"/>
      <c r="C47" s="358"/>
      <c r="D47" s="358" t="s">
        <v>723</v>
      </c>
      <c r="E47" s="395"/>
      <c r="F47" s="395"/>
      <c r="G47" s="358"/>
      <c r="H47" s="395"/>
      <c r="I47" s="395"/>
      <c r="J47" s="358"/>
      <c r="K47" s="395"/>
      <c r="L47" s="395"/>
      <c r="M47" s="358"/>
      <c r="N47" s="358"/>
      <c r="O47" s="395"/>
      <c r="P47" s="395"/>
      <c r="Q47" s="358"/>
      <c r="R47" s="395"/>
      <c r="S47" s="395"/>
      <c r="T47" s="358"/>
      <c r="U47" s="395"/>
      <c r="V47" s="395"/>
      <c r="W47" s="395"/>
      <c r="X47" s="395"/>
      <c r="Y47" s="358"/>
      <c r="Z47" s="395"/>
      <c r="AA47" s="358"/>
      <c r="AB47" s="358"/>
      <c r="AC47" s="374"/>
    </row>
    <row r="48" spans="2:29" ht="14.25" thickBot="1" x14ac:dyDescent="0.2">
      <c r="B48" s="366"/>
      <c r="C48" s="358"/>
      <c r="D48" s="358"/>
      <c r="E48" s="358"/>
      <c r="F48" s="358"/>
      <c r="G48" s="358"/>
      <c r="H48" s="358"/>
      <c r="I48" s="358"/>
      <c r="J48" s="358"/>
      <c r="K48" s="358"/>
      <c r="L48" s="358"/>
      <c r="M48" s="358"/>
      <c r="N48" s="358"/>
      <c r="O48" s="358"/>
      <c r="P48" s="358"/>
      <c r="Q48" s="358"/>
      <c r="R48" s="358"/>
      <c r="S48" s="358"/>
      <c r="T48" s="358"/>
      <c r="U48" s="358"/>
      <c r="V48" s="358"/>
      <c r="W48" s="358"/>
      <c r="X48" s="358"/>
      <c r="Y48" s="375"/>
      <c r="Z48" s="375"/>
      <c r="AA48" s="375"/>
      <c r="AB48" s="358"/>
      <c r="AC48" s="374"/>
    </row>
    <row r="49" spans="2:29" x14ac:dyDescent="0.15">
      <c r="B49" s="366"/>
      <c r="C49" s="1060" t="s">
        <v>724</v>
      </c>
      <c r="D49" s="1061"/>
      <c r="E49" s="1061"/>
      <c r="F49" s="1061"/>
      <c r="G49" s="1061"/>
      <c r="H49" s="1061"/>
      <c r="I49" s="1061"/>
      <c r="J49" s="1061"/>
      <c r="K49" s="1061"/>
      <c r="L49" s="1061"/>
      <c r="M49" s="1061"/>
      <c r="N49" s="1061"/>
      <c r="O49" s="1061"/>
      <c r="P49" s="1061"/>
      <c r="Q49" s="1061"/>
      <c r="R49" s="1061"/>
      <c r="S49" s="1061"/>
      <c r="T49" s="1061"/>
      <c r="U49" s="1061"/>
      <c r="V49" s="1061"/>
      <c r="W49" s="1061"/>
      <c r="X49" s="396"/>
      <c r="Y49" s="1064" t="s">
        <v>692</v>
      </c>
      <c r="Z49" s="1065"/>
      <c r="AA49" s="1066"/>
      <c r="AB49" s="358"/>
      <c r="AC49" s="374"/>
    </row>
    <row r="50" spans="2:29" ht="18.75" customHeight="1" thickBot="1" x14ac:dyDescent="0.2">
      <c r="B50" s="366"/>
      <c r="C50" s="1062"/>
      <c r="D50" s="1063"/>
      <c r="E50" s="1063"/>
      <c r="F50" s="1063"/>
      <c r="G50" s="1063"/>
      <c r="H50" s="1063"/>
      <c r="I50" s="1063"/>
      <c r="J50" s="1063"/>
      <c r="K50" s="1063"/>
      <c r="L50" s="1063"/>
      <c r="M50" s="1063"/>
      <c r="N50" s="1063"/>
      <c r="O50" s="1063"/>
      <c r="P50" s="1063"/>
      <c r="Q50" s="1063"/>
      <c r="R50" s="1063"/>
      <c r="S50" s="1063"/>
      <c r="T50" s="1063"/>
      <c r="U50" s="1063"/>
      <c r="V50" s="1063"/>
      <c r="W50" s="1063"/>
      <c r="X50" s="397"/>
      <c r="Y50" s="1067"/>
      <c r="Z50" s="1068"/>
      <c r="AA50" s="1069"/>
      <c r="AB50" s="358"/>
      <c r="AC50" s="374"/>
    </row>
    <row r="51" spans="2:29" ht="9" customHeight="1" x14ac:dyDescent="0.15">
      <c r="B51" s="398"/>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99"/>
    </row>
    <row r="52" spans="2:29" x14ac:dyDescent="0.15">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row>
    <row r="53" spans="2:29" x14ac:dyDescent="0.15">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row>
  </sheetData>
  <mergeCells count="52">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P39:X39"/>
    <mergeCell ref="Y39:Z39"/>
    <mergeCell ref="P40:X40"/>
    <mergeCell ref="Y40:Z40"/>
    <mergeCell ref="C41:D41"/>
    <mergeCell ref="E41:O41"/>
    <mergeCell ref="P41:X41"/>
    <mergeCell ref="Y41:Z41"/>
    <mergeCell ref="C42:D42"/>
    <mergeCell ref="E42:O42"/>
    <mergeCell ref="P42:X42"/>
    <mergeCell ref="G28:V28"/>
    <mergeCell ref="Y28:Z28"/>
    <mergeCell ref="O33:Z33"/>
    <mergeCell ref="C36:D37"/>
    <mergeCell ref="E36:O37"/>
    <mergeCell ref="P36:X37"/>
    <mergeCell ref="Y36:AA37"/>
    <mergeCell ref="C38:D38"/>
    <mergeCell ref="E38:O38"/>
    <mergeCell ref="P38:X38"/>
    <mergeCell ref="Y38:Z38"/>
    <mergeCell ref="C40:D40"/>
    <mergeCell ref="E40:O40"/>
    <mergeCell ref="D14:AB14"/>
    <mergeCell ref="Y16:AA16"/>
    <mergeCell ref="D18:AB18"/>
    <mergeCell ref="J26:V26"/>
    <mergeCell ref="Y26:Z26"/>
    <mergeCell ref="C11:AB11"/>
    <mergeCell ref="C9:G9"/>
    <mergeCell ref="H9:AB9"/>
    <mergeCell ref="B1:E1"/>
    <mergeCell ref="U3:AB3"/>
    <mergeCell ref="C5:AB5"/>
    <mergeCell ref="C6:AB6"/>
    <mergeCell ref="C8:G8"/>
    <mergeCell ref="H8:AB8"/>
  </mergeCells>
  <phoneticPr fontId="1"/>
  <dataValidations count="2">
    <dataValidation type="list" allowBlank="1" showInputMessage="1" showErrorMessage="1" sqref="B52:B54 B47:B48 B44:B45 B39:B40 B36:B37 B33:B34 B30:B31" xr:uid="{00000000-0002-0000-1300-000000000000}">
      <formula1>"✓"</formula1>
    </dataValidation>
    <dataValidation type="list" allowBlank="1" showInputMessage="1" showErrorMessage="1" sqref="C14:C21" xr:uid="{00000000-0002-0000-13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70" zoomScaleSheetLayoutView="100" workbookViewId="0">
      <selection activeCell="Q11" sqref="Q11"/>
    </sheetView>
  </sheetViews>
  <sheetFormatPr defaultRowHeight="13.5" x14ac:dyDescent="0.15"/>
  <cols>
    <col min="1" max="1" width="1.5" style="210" customWidth="1"/>
    <col min="2" max="2" width="26.875" style="210" customWidth="1"/>
    <col min="3" max="3" width="7.5" style="210" customWidth="1"/>
    <col min="4" max="5" width="23.5" style="210" customWidth="1"/>
    <col min="6" max="6" width="3.5" style="210" customWidth="1"/>
    <col min="7" max="256" width="8.875" style="210"/>
    <col min="257" max="257" width="1.5" style="210" customWidth="1"/>
    <col min="258" max="258" width="26.875" style="210" customWidth="1"/>
    <col min="259" max="259" width="7.5" style="210" customWidth="1"/>
    <col min="260" max="261" width="23.5" style="210" customWidth="1"/>
    <col min="262" max="262" width="3.5" style="210" customWidth="1"/>
    <col min="263" max="512" width="8.875" style="210"/>
    <col min="513" max="513" width="1.5" style="210" customWidth="1"/>
    <col min="514" max="514" width="26.875" style="210" customWidth="1"/>
    <col min="515" max="515" width="7.5" style="210" customWidth="1"/>
    <col min="516" max="517" width="23.5" style="210" customWidth="1"/>
    <col min="518" max="518" width="3.5" style="210" customWidth="1"/>
    <col min="519" max="768" width="8.875" style="210"/>
    <col min="769" max="769" width="1.5" style="210" customWidth="1"/>
    <col min="770" max="770" width="26.875" style="210" customWidth="1"/>
    <col min="771" max="771" width="7.5" style="210" customWidth="1"/>
    <col min="772" max="773" width="23.5" style="210" customWidth="1"/>
    <col min="774" max="774" width="3.5" style="210" customWidth="1"/>
    <col min="775" max="1024" width="8.875" style="210"/>
    <col min="1025" max="1025" width="1.5" style="210" customWidth="1"/>
    <col min="1026" max="1026" width="26.875" style="210" customWidth="1"/>
    <col min="1027" max="1027" width="7.5" style="210" customWidth="1"/>
    <col min="1028" max="1029" width="23.5" style="210" customWidth="1"/>
    <col min="1030" max="1030" width="3.5" style="210" customWidth="1"/>
    <col min="1031" max="1280" width="8.875" style="210"/>
    <col min="1281" max="1281" width="1.5" style="210" customWidth="1"/>
    <col min="1282" max="1282" width="26.875" style="210" customWidth="1"/>
    <col min="1283" max="1283" width="7.5" style="210" customWidth="1"/>
    <col min="1284" max="1285" width="23.5" style="210" customWidth="1"/>
    <col min="1286" max="1286" width="3.5" style="210" customWidth="1"/>
    <col min="1287" max="1536" width="8.875" style="210"/>
    <col min="1537" max="1537" width="1.5" style="210" customWidth="1"/>
    <col min="1538" max="1538" width="26.875" style="210" customWidth="1"/>
    <col min="1539" max="1539" width="7.5" style="210" customWidth="1"/>
    <col min="1540" max="1541" width="23.5" style="210" customWidth="1"/>
    <col min="1542" max="1542" width="3.5" style="210" customWidth="1"/>
    <col min="1543" max="1792" width="8.875" style="210"/>
    <col min="1793" max="1793" width="1.5" style="210" customWidth="1"/>
    <col min="1794" max="1794" width="26.875" style="210" customWidth="1"/>
    <col min="1795" max="1795" width="7.5" style="210" customWidth="1"/>
    <col min="1796" max="1797" width="23.5" style="210" customWidth="1"/>
    <col min="1798" max="1798" width="3.5" style="210" customWidth="1"/>
    <col min="1799" max="2048" width="8.875" style="210"/>
    <col min="2049" max="2049" width="1.5" style="210" customWidth="1"/>
    <col min="2050" max="2050" width="26.875" style="210" customWidth="1"/>
    <col min="2051" max="2051" width="7.5" style="210" customWidth="1"/>
    <col min="2052" max="2053" width="23.5" style="210" customWidth="1"/>
    <col min="2054" max="2054" width="3.5" style="210" customWidth="1"/>
    <col min="2055" max="2304" width="8.875" style="210"/>
    <col min="2305" max="2305" width="1.5" style="210" customWidth="1"/>
    <col min="2306" max="2306" width="26.875" style="210" customWidth="1"/>
    <col min="2307" max="2307" width="7.5" style="210" customWidth="1"/>
    <col min="2308" max="2309" width="23.5" style="210" customWidth="1"/>
    <col min="2310" max="2310" width="3.5" style="210" customWidth="1"/>
    <col min="2311" max="2560" width="8.875" style="210"/>
    <col min="2561" max="2561" width="1.5" style="210" customWidth="1"/>
    <col min="2562" max="2562" width="26.875" style="210" customWidth="1"/>
    <col min="2563" max="2563" width="7.5" style="210" customWidth="1"/>
    <col min="2564" max="2565" width="23.5" style="210" customWidth="1"/>
    <col min="2566" max="2566" width="3.5" style="210" customWidth="1"/>
    <col min="2567" max="2816" width="8.875" style="210"/>
    <col min="2817" max="2817" width="1.5" style="210" customWidth="1"/>
    <col min="2818" max="2818" width="26.875" style="210" customWidth="1"/>
    <col min="2819" max="2819" width="7.5" style="210" customWidth="1"/>
    <col min="2820" max="2821" width="23.5" style="210" customWidth="1"/>
    <col min="2822" max="2822" width="3.5" style="210" customWidth="1"/>
    <col min="2823" max="3072" width="8.875" style="210"/>
    <col min="3073" max="3073" width="1.5" style="210" customWidth="1"/>
    <col min="3074" max="3074" width="26.875" style="210" customWidth="1"/>
    <col min="3075" max="3075" width="7.5" style="210" customWidth="1"/>
    <col min="3076" max="3077" width="23.5" style="210" customWidth="1"/>
    <col min="3078" max="3078" width="3.5" style="210" customWidth="1"/>
    <col min="3079" max="3328" width="8.875" style="210"/>
    <col min="3329" max="3329" width="1.5" style="210" customWidth="1"/>
    <col min="3330" max="3330" width="26.875" style="210" customWidth="1"/>
    <col min="3331" max="3331" width="7.5" style="210" customWidth="1"/>
    <col min="3332" max="3333" width="23.5" style="210" customWidth="1"/>
    <col min="3334" max="3334" width="3.5" style="210" customWidth="1"/>
    <col min="3335" max="3584" width="8.875" style="210"/>
    <col min="3585" max="3585" width="1.5" style="210" customWidth="1"/>
    <col min="3586" max="3586" width="26.875" style="210" customWidth="1"/>
    <col min="3587" max="3587" width="7.5" style="210" customWidth="1"/>
    <col min="3588" max="3589" width="23.5" style="210" customWidth="1"/>
    <col min="3590" max="3590" width="3.5" style="210" customWidth="1"/>
    <col min="3591" max="3840" width="8.875" style="210"/>
    <col min="3841" max="3841" width="1.5" style="210" customWidth="1"/>
    <col min="3842" max="3842" width="26.875" style="210" customWidth="1"/>
    <col min="3843" max="3843" width="7.5" style="210" customWidth="1"/>
    <col min="3844" max="3845" width="23.5" style="210" customWidth="1"/>
    <col min="3846" max="3846" width="3.5" style="210" customWidth="1"/>
    <col min="3847" max="4096" width="8.875" style="210"/>
    <col min="4097" max="4097" width="1.5" style="210" customWidth="1"/>
    <col min="4098" max="4098" width="26.875" style="210" customWidth="1"/>
    <col min="4099" max="4099" width="7.5" style="210" customWidth="1"/>
    <col min="4100" max="4101" width="23.5" style="210" customWidth="1"/>
    <col min="4102" max="4102" width="3.5" style="210" customWidth="1"/>
    <col min="4103" max="4352" width="8.875" style="210"/>
    <col min="4353" max="4353" width="1.5" style="210" customWidth="1"/>
    <col min="4354" max="4354" width="26.875" style="210" customWidth="1"/>
    <col min="4355" max="4355" width="7.5" style="210" customWidth="1"/>
    <col min="4356" max="4357" width="23.5" style="210" customWidth="1"/>
    <col min="4358" max="4358" width="3.5" style="210" customWidth="1"/>
    <col min="4359" max="4608" width="8.875" style="210"/>
    <col min="4609" max="4609" width="1.5" style="210" customWidth="1"/>
    <col min="4610" max="4610" width="26.875" style="210" customWidth="1"/>
    <col min="4611" max="4611" width="7.5" style="210" customWidth="1"/>
    <col min="4612" max="4613" width="23.5" style="210" customWidth="1"/>
    <col min="4614" max="4614" width="3.5" style="210" customWidth="1"/>
    <col min="4615" max="4864" width="8.875" style="210"/>
    <col min="4865" max="4865" width="1.5" style="210" customWidth="1"/>
    <col min="4866" max="4866" width="26.875" style="210" customWidth="1"/>
    <col min="4867" max="4867" width="7.5" style="210" customWidth="1"/>
    <col min="4868" max="4869" width="23.5" style="210" customWidth="1"/>
    <col min="4870" max="4870" width="3.5" style="210" customWidth="1"/>
    <col min="4871" max="5120" width="8.875" style="210"/>
    <col min="5121" max="5121" width="1.5" style="210" customWidth="1"/>
    <col min="5122" max="5122" width="26.875" style="210" customWidth="1"/>
    <col min="5123" max="5123" width="7.5" style="210" customWidth="1"/>
    <col min="5124" max="5125" width="23.5" style="210" customWidth="1"/>
    <col min="5126" max="5126" width="3.5" style="210" customWidth="1"/>
    <col min="5127" max="5376" width="8.875" style="210"/>
    <col min="5377" max="5377" width="1.5" style="210" customWidth="1"/>
    <col min="5378" max="5378" width="26.875" style="210" customWidth="1"/>
    <col min="5379" max="5379" width="7.5" style="210" customWidth="1"/>
    <col min="5380" max="5381" width="23.5" style="210" customWidth="1"/>
    <col min="5382" max="5382" width="3.5" style="210" customWidth="1"/>
    <col min="5383" max="5632" width="8.875" style="210"/>
    <col min="5633" max="5633" width="1.5" style="210" customWidth="1"/>
    <col min="5634" max="5634" width="26.875" style="210" customWidth="1"/>
    <col min="5635" max="5635" width="7.5" style="210" customWidth="1"/>
    <col min="5636" max="5637" width="23.5" style="210" customWidth="1"/>
    <col min="5638" max="5638" width="3.5" style="210" customWidth="1"/>
    <col min="5639" max="5888" width="8.875" style="210"/>
    <col min="5889" max="5889" width="1.5" style="210" customWidth="1"/>
    <col min="5890" max="5890" width="26.875" style="210" customWidth="1"/>
    <col min="5891" max="5891" width="7.5" style="210" customWidth="1"/>
    <col min="5892" max="5893" width="23.5" style="210" customWidth="1"/>
    <col min="5894" max="5894" width="3.5" style="210" customWidth="1"/>
    <col min="5895" max="6144" width="8.875" style="210"/>
    <col min="6145" max="6145" width="1.5" style="210" customWidth="1"/>
    <col min="6146" max="6146" width="26.875" style="210" customWidth="1"/>
    <col min="6147" max="6147" width="7.5" style="210" customWidth="1"/>
    <col min="6148" max="6149" width="23.5" style="210" customWidth="1"/>
    <col min="6150" max="6150" width="3.5" style="210" customWidth="1"/>
    <col min="6151" max="6400" width="8.875" style="210"/>
    <col min="6401" max="6401" width="1.5" style="210" customWidth="1"/>
    <col min="6402" max="6402" width="26.875" style="210" customWidth="1"/>
    <col min="6403" max="6403" width="7.5" style="210" customWidth="1"/>
    <col min="6404" max="6405" width="23.5" style="210" customWidth="1"/>
    <col min="6406" max="6406" width="3.5" style="210" customWidth="1"/>
    <col min="6407" max="6656" width="8.875" style="210"/>
    <col min="6657" max="6657" width="1.5" style="210" customWidth="1"/>
    <col min="6658" max="6658" width="26.875" style="210" customWidth="1"/>
    <col min="6659" max="6659" width="7.5" style="210" customWidth="1"/>
    <col min="6660" max="6661" width="23.5" style="210" customWidth="1"/>
    <col min="6662" max="6662" width="3.5" style="210" customWidth="1"/>
    <col min="6663" max="6912" width="8.875" style="210"/>
    <col min="6913" max="6913" width="1.5" style="210" customWidth="1"/>
    <col min="6914" max="6914" width="26.875" style="210" customWidth="1"/>
    <col min="6915" max="6915" width="7.5" style="210" customWidth="1"/>
    <col min="6916" max="6917" width="23.5" style="210" customWidth="1"/>
    <col min="6918" max="6918" width="3.5" style="210" customWidth="1"/>
    <col min="6919" max="7168" width="8.875" style="210"/>
    <col min="7169" max="7169" width="1.5" style="210" customWidth="1"/>
    <col min="7170" max="7170" width="26.875" style="210" customWidth="1"/>
    <col min="7171" max="7171" width="7.5" style="210" customWidth="1"/>
    <col min="7172" max="7173" width="23.5" style="210" customWidth="1"/>
    <col min="7174" max="7174" width="3.5" style="210" customWidth="1"/>
    <col min="7175" max="7424" width="8.875" style="210"/>
    <col min="7425" max="7425" width="1.5" style="210" customWidth="1"/>
    <col min="7426" max="7426" width="26.875" style="210" customWidth="1"/>
    <col min="7427" max="7427" width="7.5" style="210" customWidth="1"/>
    <col min="7428" max="7429" width="23.5" style="210" customWidth="1"/>
    <col min="7430" max="7430" width="3.5" style="210" customWidth="1"/>
    <col min="7431" max="7680" width="8.875" style="210"/>
    <col min="7681" max="7681" width="1.5" style="210" customWidth="1"/>
    <col min="7682" max="7682" width="26.875" style="210" customWidth="1"/>
    <col min="7683" max="7683" width="7.5" style="210" customWidth="1"/>
    <col min="7684" max="7685" width="23.5" style="210" customWidth="1"/>
    <col min="7686" max="7686" width="3.5" style="210" customWidth="1"/>
    <col min="7687" max="7936" width="8.875" style="210"/>
    <col min="7937" max="7937" width="1.5" style="210" customWidth="1"/>
    <col min="7938" max="7938" width="26.875" style="210" customWidth="1"/>
    <col min="7939" max="7939" width="7.5" style="210" customWidth="1"/>
    <col min="7940" max="7941" width="23.5" style="210" customWidth="1"/>
    <col min="7942" max="7942" width="3.5" style="210" customWidth="1"/>
    <col min="7943" max="8192" width="8.875" style="210"/>
    <col min="8193" max="8193" width="1.5" style="210" customWidth="1"/>
    <col min="8194" max="8194" width="26.875" style="210" customWidth="1"/>
    <col min="8195" max="8195" width="7.5" style="210" customWidth="1"/>
    <col min="8196" max="8197" width="23.5" style="210" customWidth="1"/>
    <col min="8198" max="8198" width="3.5" style="210" customWidth="1"/>
    <col min="8199" max="8448" width="8.875" style="210"/>
    <col min="8449" max="8449" width="1.5" style="210" customWidth="1"/>
    <col min="8450" max="8450" width="26.875" style="210" customWidth="1"/>
    <col min="8451" max="8451" width="7.5" style="210" customWidth="1"/>
    <col min="8452" max="8453" width="23.5" style="210" customWidth="1"/>
    <col min="8454" max="8454" width="3.5" style="210" customWidth="1"/>
    <col min="8455" max="8704" width="8.875" style="210"/>
    <col min="8705" max="8705" width="1.5" style="210" customWidth="1"/>
    <col min="8706" max="8706" width="26.875" style="210" customWidth="1"/>
    <col min="8707" max="8707" width="7.5" style="210" customWidth="1"/>
    <col min="8708" max="8709" width="23.5" style="210" customWidth="1"/>
    <col min="8710" max="8710" width="3.5" style="210" customWidth="1"/>
    <col min="8711" max="8960" width="8.875" style="210"/>
    <col min="8961" max="8961" width="1.5" style="210" customWidth="1"/>
    <col min="8962" max="8962" width="26.875" style="210" customWidth="1"/>
    <col min="8963" max="8963" width="7.5" style="210" customWidth="1"/>
    <col min="8964" max="8965" width="23.5" style="210" customWidth="1"/>
    <col min="8966" max="8966" width="3.5" style="210" customWidth="1"/>
    <col min="8967" max="9216" width="8.875" style="210"/>
    <col min="9217" max="9217" width="1.5" style="210" customWidth="1"/>
    <col min="9218" max="9218" width="26.875" style="210" customWidth="1"/>
    <col min="9219" max="9219" width="7.5" style="210" customWidth="1"/>
    <col min="9220" max="9221" width="23.5" style="210" customWidth="1"/>
    <col min="9222" max="9222" width="3.5" style="210" customWidth="1"/>
    <col min="9223" max="9472" width="8.875" style="210"/>
    <col min="9473" max="9473" width="1.5" style="210" customWidth="1"/>
    <col min="9474" max="9474" width="26.875" style="210" customWidth="1"/>
    <col min="9475" max="9475" width="7.5" style="210" customWidth="1"/>
    <col min="9476" max="9477" width="23.5" style="210" customWidth="1"/>
    <col min="9478" max="9478" width="3.5" style="210" customWidth="1"/>
    <col min="9479" max="9728" width="8.875" style="210"/>
    <col min="9729" max="9729" width="1.5" style="210" customWidth="1"/>
    <col min="9730" max="9730" width="26.875" style="210" customWidth="1"/>
    <col min="9731" max="9731" width="7.5" style="210" customWidth="1"/>
    <col min="9732" max="9733" width="23.5" style="210" customWidth="1"/>
    <col min="9734" max="9734" width="3.5" style="210" customWidth="1"/>
    <col min="9735" max="9984" width="8.875" style="210"/>
    <col min="9985" max="9985" width="1.5" style="210" customWidth="1"/>
    <col min="9986" max="9986" width="26.875" style="210" customWidth="1"/>
    <col min="9987" max="9987" width="7.5" style="210" customWidth="1"/>
    <col min="9988" max="9989" width="23.5" style="210" customWidth="1"/>
    <col min="9990" max="9990" width="3.5" style="210" customWidth="1"/>
    <col min="9991" max="10240" width="8.875" style="210"/>
    <col min="10241" max="10241" width="1.5" style="210" customWidth="1"/>
    <col min="10242" max="10242" width="26.875" style="210" customWidth="1"/>
    <col min="10243" max="10243" width="7.5" style="210" customWidth="1"/>
    <col min="10244" max="10245" width="23.5" style="210" customWidth="1"/>
    <col min="10246" max="10246" width="3.5" style="210" customWidth="1"/>
    <col min="10247" max="10496" width="8.875" style="210"/>
    <col min="10497" max="10497" width="1.5" style="210" customWidth="1"/>
    <col min="10498" max="10498" width="26.875" style="210" customWidth="1"/>
    <col min="10499" max="10499" width="7.5" style="210" customWidth="1"/>
    <col min="10500" max="10501" width="23.5" style="210" customWidth="1"/>
    <col min="10502" max="10502" width="3.5" style="210" customWidth="1"/>
    <col min="10503" max="10752" width="8.875" style="210"/>
    <col min="10753" max="10753" width="1.5" style="210" customWidth="1"/>
    <col min="10754" max="10754" width="26.875" style="210" customWidth="1"/>
    <col min="10755" max="10755" width="7.5" style="210" customWidth="1"/>
    <col min="10756" max="10757" width="23.5" style="210" customWidth="1"/>
    <col min="10758" max="10758" width="3.5" style="210" customWidth="1"/>
    <col min="10759" max="11008" width="8.875" style="210"/>
    <col min="11009" max="11009" width="1.5" style="210" customWidth="1"/>
    <col min="11010" max="11010" width="26.875" style="210" customWidth="1"/>
    <col min="11011" max="11011" width="7.5" style="210" customWidth="1"/>
    <col min="11012" max="11013" width="23.5" style="210" customWidth="1"/>
    <col min="11014" max="11014" width="3.5" style="210" customWidth="1"/>
    <col min="11015" max="11264" width="8.875" style="210"/>
    <col min="11265" max="11265" width="1.5" style="210" customWidth="1"/>
    <col min="11266" max="11266" width="26.875" style="210" customWidth="1"/>
    <col min="11267" max="11267" width="7.5" style="210" customWidth="1"/>
    <col min="11268" max="11269" width="23.5" style="210" customWidth="1"/>
    <col min="11270" max="11270" width="3.5" style="210" customWidth="1"/>
    <col min="11271" max="11520" width="8.875" style="210"/>
    <col min="11521" max="11521" width="1.5" style="210" customWidth="1"/>
    <col min="11522" max="11522" width="26.875" style="210" customWidth="1"/>
    <col min="11523" max="11523" width="7.5" style="210" customWidth="1"/>
    <col min="11524" max="11525" width="23.5" style="210" customWidth="1"/>
    <col min="11526" max="11526" width="3.5" style="210" customWidth="1"/>
    <col min="11527" max="11776" width="8.875" style="210"/>
    <col min="11777" max="11777" width="1.5" style="210" customWidth="1"/>
    <col min="11778" max="11778" width="26.875" style="210" customWidth="1"/>
    <col min="11779" max="11779" width="7.5" style="210" customWidth="1"/>
    <col min="11780" max="11781" width="23.5" style="210" customWidth="1"/>
    <col min="11782" max="11782" width="3.5" style="210" customWidth="1"/>
    <col min="11783" max="12032" width="8.875" style="210"/>
    <col min="12033" max="12033" width="1.5" style="210" customWidth="1"/>
    <col min="12034" max="12034" width="26.875" style="210" customWidth="1"/>
    <col min="12035" max="12035" width="7.5" style="210" customWidth="1"/>
    <col min="12036" max="12037" width="23.5" style="210" customWidth="1"/>
    <col min="12038" max="12038" width="3.5" style="210" customWidth="1"/>
    <col min="12039" max="12288" width="8.875" style="210"/>
    <col min="12289" max="12289" width="1.5" style="210" customWidth="1"/>
    <col min="12290" max="12290" width="26.875" style="210" customWidth="1"/>
    <col min="12291" max="12291" width="7.5" style="210" customWidth="1"/>
    <col min="12292" max="12293" width="23.5" style="210" customWidth="1"/>
    <col min="12294" max="12294" width="3.5" style="210" customWidth="1"/>
    <col min="12295" max="12544" width="8.875" style="210"/>
    <col min="12545" max="12545" width="1.5" style="210" customWidth="1"/>
    <col min="12546" max="12546" width="26.875" style="210" customWidth="1"/>
    <col min="12547" max="12547" width="7.5" style="210" customWidth="1"/>
    <col min="12548" max="12549" width="23.5" style="210" customWidth="1"/>
    <col min="12550" max="12550" width="3.5" style="210" customWidth="1"/>
    <col min="12551" max="12800" width="8.875" style="210"/>
    <col min="12801" max="12801" width="1.5" style="210" customWidth="1"/>
    <col min="12802" max="12802" width="26.875" style="210" customWidth="1"/>
    <col min="12803" max="12803" width="7.5" style="210" customWidth="1"/>
    <col min="12804" max="12805" width="23.5" style="210" customWidth="1"/>
    <col min="12806" max="12806" width="3.5" style="210" customWidth="1"/>
    <col min="12807" max="13056" width="8.875" style="210"/>
    <col min="13057" max="13057" width="1.5" style="210" customWidth="1"/>
    <col min="13058" max="13058" width="26.875" style="210" customWidth="1"/>
    <col min="13059" max="13059" width="7.5" style="210" customWidth="1"/>
    <col min="13060" max="13061" width="23.5" style="210" customWidth="1"/>
    <col min="13062" max="13062" width="3.5" style="210" customWidth="1"/>
    <col min="13063" max="13312" width="8.875" style="210"/>
    <col min="13313" max="13313" width="1.5" style="210" customWidth="1"/>
    <col min="13314" max="13314" width="26.875" style="210" customWidth="1"/>
    <col min="13315" max="13315" width="7.5" style="210" customWidth="1"/>
    <col min="13316" max="13317" width="23.5" style="210" customWidth="1"/>
    <col min="13318" max="13318" width="3.5" style="210" customWidth="1"/>
    <col min="13319" max="13568" width="8.875" style="210"/>
    <col min="13569" max="13569" width="1.5" style="210" customWidth="1"/>
    <col min="13570" max="13570" width="26.875" style="210" customWidth="1"/>
    <col min="13571" max="13571" width="7.5" style="210" customWidth="1"/>
    <col min="13572" max="13573" width="23.5" style="210" customWidth="1"/>
    <col min="13574" max="13574" width="3.5" style="210" customWidth="1"/>
    <col min="13575" max="13824" width="8.875" style="210"/>
    <col min="13825" max="13825" width="1.5" style="210" customWidth="1"/>
    <col min="13826" max="13826" width="26.875" style="210" customWidth="1"/>
    <col min="13827" max="13827" width="7.5" style="210" customWidth="1"/>
    <col min="13828" max="13829" width="23.5" style="210" customWidth="1"/>
    <col min="13830" max="13830" width="3.5" style="210" customWidth="1"/>
    <col min="13831" max="14080" width="8.875" style="210"/>
    <col min="14081" max="14081" width="1.5" style="210" customWidth="1"/>
    <col min="14082" max="14082" width="26.875" style="210" customWidth="1"/>
    <col min="14083" max="14083" width="7.5" style="210" customWidth="1"/>
    <col min="14084" max="14085" width="23.5" style="210" customWidth="1"/>
    <col min="14086" max="14086" width="3.5" style="210" customWidth="1"/>
    <col min="14087" max="14336" width="8.875" style="210"/>
    <col min="14337" max="14337" width="1.5" style="210" customWidth="1"/>
    <col min="14338" max="14338" width="26.875" style="210" customWidth="1"/>
    <col min="14339" max="14339" width="7.5" style="210" customWidth="1"/>
    <col min="14340" max="14341" width="23.5" style="210" customWidth="1"/>
    <col min="14342" max="14342" width="3.5" style="210" customWidth="1"/>
    <col min="14343" max="14592" width="8.875" style="210"/>
    <col min="14593" max="14593" width="1.5" style="210" customWidth="1"/>
    <col min="14594" max="14594" width="26.875" style="210" customWidth="1"/>
    <col min="14595" max="14595" width="7.5" style="210" customWidth="1"/>
    <col min="14596" max="14597" width="23.5" style="210" customWidth="1"/>
    <col min="14598" max="14598" width="3.5" style="210" customWidth="1"/>
    <col min="14599" max="14848" width="8.875" style="210"/>
    <col min="14849" max="14849" width="1.5" style="210" customWidth="1"/>
    <col min="14850" max="14850" width="26.875" style="210" customWidth="1"/>
    <col min="14851" max="14851" width="7.5" style="210" customWidth="1"/>
    <col min="14852" max="14853" width="23.5" style="210" customWidth="1"/>
    <col min="14854" max="14854" width="3.5" style="210" customWidth="1"/>
    <col min="14855" max="15104" width="8.875" style="210"/>
    <col min="15105" max="15105" width="1.5" style="210" customWidth="1"/>
    <col min="15106" max="15106" width="26.875" style="210" customWidth="1"/>
    <col min="15107" max="15107" width="7.5" style="210" customWidth="1"/>
    <col min="15108" max="15109" width="23.5" style="210" customWidth="1"/>
    <col min="15110" max="15110" width="3.5" style="210" customWidth="1"/>
    <col min="15111" max="15360" width="8.875" style="210"/>
    <col min="15361" max="15361" width="1.5" style="210" customWidth="1"/>
    <col min="15362" max="15362" width="26.875" style="210" customWidth="1"/>
    <col min="15363" max="15363" width="7.5" style="210" customWidth="1"/>
    <col min="15364" max="15365" width="23.5" style="210" customWidth="1"/>
    <col min="15366" max="15366" width="3.5" style="210" customWidth="1"/>
    <col min="15367" max="15616" width="8.875" style="210"/>
    <col min="15617" max="15617" width="1.5" style="210" customWidth="1"/>
    <col min="15618" max="15618" width="26.875" style="210" customWidth="1"/>
    <col min="15619" max="15619" width="7.5" style="210" customWidth="1"/>
    <col min="15620" max="15621" width="23.5" style="210" customWidth="1"/>
    <col min="15622" max="15622" width="3.5" style="210" customWidth="1"/>
    <col min="15623" max="15872" width="8.875" style="210"/>
    <col min="15873" max="15873" width="1.5" style="210" customWidth="1"/>
    <col min="15874" max="15874" width="26.875" style="210" customWidth="1"/>
    <col min="15875" max="15875" width="7.5" style="210" customWidth="1"/>
    <col min="15876" max="15877" width="23.5" style="210" customWidth="1"/>
    <col min="15878" max="15878" width="3.5" style="210" customWidth="1"/>
    <col min="15879" max="16128" width="8.875" style="210"/>
    <col min="16129" max="16129" width="1.5" style="210" customWidth="1"/>
    <col min="16130" max="16130" width="26.875" style="210" customWidth="1"/>
    <col min="16131" max="16131" width="7.5" style="210" customWidth="1"/>
    <col min="16132" max="16133" width="23.5" style="210" customWidth="1"/>
    <col min="16134" max="16134" width="3.5" style="210" customWidth="1"/>
    <col min="16135" max="16384" width="8.875" style="210"/>
  </cols>
  <sheetData>
    <row r="1" spans="1:8" ht="18" customHeight="1" x14ac:dyDescent="0.15">
      <c r="A1" s="869" t="s">
        <v>580</v>
      </c>
      <c r="B1" s="869"/>
      <c r="C1" s="209"/>
      <c r="D1" s="209"/>
      <c r="E1" s="209"/>
      <c r="F1" s="209"/>
    </row>
    <row r="2" spans="1:8" ht="27.75" customHeight="1" x14ac:dyDescent="0.15">
      <c r="A2" s="211"/>
      <c r="B2" s="209"/>
      <c r="C2" s="209"/>
      <c r="D2" s="209"/>
      <c r="E2" s="1092" t="s">
        <v>12</v>
      </c>
      <c r="F2" s="1092"/>
    </row>
    <row r="3" spans="1:8" ht="7.5" customHeight="1" x14ac:dyDescent="0.15">
      <c r="A3" s="211"/>
      <c r="B3" s="209"/>
      <c r="C3" s="209"/>
      <c r="D3" s="209"/>
      <c r="E3" s="212"/>
      <c r="F3" s="212"/>
    </row>
    <row r="4" spans="1:8" ht="36" customHeight="1" x14ac:dyDescent="0.15">
      <c r="A4" s="1096" t="s">
        <v>581</v>
      </c>
      <c r="B4" s="1096"/>
      <c r="C4" s="1096"/>
      <c r="D4" s="1096"/>
      <c r="E4" s="1096"/>
      <c r="F4" s="1096"/>
    </row>
    <row r="5" spans="1:8" ht="6.75" customHeight="1" x14ac:dyDescent="0.15">
      <c r="A5" s="213"/>
      <c r="B5" s="213"/>
      <c r="C5" s="213"/>
      <c r="D5" s="213"/>
      <c r="E5" s="213"/>
      <c r="F5" s="213"/>
    </row>
    <row r="6" spans="1:8" ht="42" customHeight="1" x14ac:dyDescent="0.15">
      <c r="A6" s="213"/>
      <c r="B6" s="214" t="s">
        <v>21</v>
      </c>
      <c r="C6" s="1093"/>
      <c r="D6" s="1094"/>
      <c r="E6" s="1094"/>
      <c r="F6" s="1095"/>
    </row>
    <row r="7" spans="1:8" ht="42" customHeight="1" x14ac:dyDescent="0.15">
      <c r="A7" s="213"/>
      <c r="B7" s="247" t="s">
        <v>15</v>
      </c>
      <c r="C7" s="1093"/>
      <c r="D7" s="1094"/>
      <c r="E7" s="1094"/>
      <c r="F7" s="1095"/>
    </row>
    <row r="8" spans="1:8" ht="42" customHeight="1" x14ac:dyDescent="0.15">
      <c r="A8" s="209"/>
      <c r="B8" s="215" t="s">
        <v>9</v>
      </c>
      <c r="C8" s="1097" t="s">
        <v>582</v>
      </c>
      <c r="D8" s="1097"/>
      <c r="E8" s="1097"/>
      <c r="F8" s="1098"/>
    </row>
    <row r="9" spans="1:8" ht="57" customHeight="1" x14ac:dyDescent="0.15">
      <c r="A9" s="209"/>
      <c r="B9" s="217" t="s">
        <v>583</v>
      </c>
      <c r="C9" s="216">
        <v>1</v>
      </c>
      <c r="D9" s="1101" t="s">
        <v>584</v>
      </c>
      <c r="E9" s="1101"/>
      <c r="F9" s="1102"/>
    </row>
    <row r="10" spans="1:8" ht="57" customHeight="1" x14ac:dyDescent="0.15">
      <c r="A10" s="209"/>
      <c r="B10" s="1103" t="s">
        <v>585</v>
      </c>
      <c r="C10" s="214">
        <v>1</v>
      </c>
      <c r="D10" s="1101" t="s">
        <v>586</v>
      </c>
      <c r="E10" s="1101"/>
      <c r="F10" s="1102"/>
    </row>
    <row r="11" spans="1:8" ht="57" customHeight="1" x14ac:dyDescent="0.15">
      <c r="A11" s="209"/>
      <c r="B11" s="1104"/>
      <c r="C11" s="214">
        <v>2</v>
      </c>
      <c r="D11" s="1101" t="s">
        <v>587</v>
      </c>
      <c r="E11" s="1101"/>
      <c r="F11" s="1102"/>
    </row>
    <row r="12" spans="1:8" ht="57" customHeight="1" x14ac:dyDescent="0.15">
      <c r="A12" s="209"/>
      <c r="B12" s="1105" t="s">
        <v>588</v>
      </c>
      <c r="C12" s="214">
        <v>1</v>
      </c>
      <c r="D12" s="1101" t="s">
        <v>589</v>
      </c>
      <c r="E12" s="1101"/>
      <c r="F12" s="1102"/>
    </row>
    <row r="13" spans="1:8" ht="57" customHeight="1" x14ac:dyDescent="0.15">
      <c r="A13" s="209"/>
      <c r="B13" s="1106"/>
      <c r="C13" s="218">
        <v>2</v>
      </c>
      <c r="D13" s="1107" t="s">
        <v>590</v>
      </c>
      <c r="E13" s="1107"/>
      <c r="F13" s="1108"/>
    </row>
    <row r="14" spans="1:8" ht="7.5" customHeight="1" x14ac:dyDescent="0.15">
      <c r="A14" s="209"/>
      <c r="B14" s="209"/>
      <c r="C14" s="209"/>
      <c r="D14" s="209"/>
      <c r="E14" s="209"/>
      <c r="F14" s="209"/>
    </row>
    <row r="15" spans="1:8" ht="13.15" customHeight="1" x14ac:dyDescent="0.15">
      <c r="A15" s="209"/>
      <c r="B15" s="1099" t="s">
        <v>591</v>
      </c>
      <c r="C15" s="1100"/>
      <c r="D15" s="1100"/>
      <c r="E15" s="1100"/>
      <c r="F15" s="1100"/>
      <c r="H15" s="209"/>
    </row>
    <row r="16" spans="1:8" ht="18.75" customHeight="1" x14ac:dyDescent="0.15">
      <c r="A16" s="30"/>
      <c r="B16" s="1100"/>
      <c r="C16" s="1100"/>
      <c r="D16" s="1100"/>
      <c r="E16" s="1100"/>
      <c r="F16" s="1100"/>
      <c r="H16" s="30" t="s">
        <v>592</v>
      </c>
    </row>
    <row r="17" spans="2:10" x14ac:dyDescent="0.15">
      <c r="B17" s="1100"/>
      <c r="C17" s="1100"/>
      <c r="D17" s="1100"/>
      <c r="E17" s="1100"/>
      <c r="F17" s="1100"/>
      <c r="G17" s="754"/>
      <c r="H17" s="741"/>
      <c r="I17" s="741"/>
      <c r="J17" s="741"/>
    </row>
    <row r="18" spans="2:10" ht="50.25" customHeight="1" x14ac:dyDescent="0.15">
      <c r="B18" s="1100"/>
      <c r="C18" s="1100"/>
      <c r="D18" s="1100"/>
      <c r="E18" s="1100"/>
      <c r="F18" s="1100"/>
    </row>
  </sheetData>
  <mergeCells count="15">
    <mergeCell ref="C8:F8"/>
    <mergeCell ref="B15:F18"/>
    <mergeCell ref="G17:J17"/>
    <mergeCell ref="D9:F9"/>
    <mergeCell ref="D10:F10"/>
    <mergeCell ref="D11:F11"/>
    <mergeCell ref="B10:B11"/>
    <mergeCell ref="B12:B13"/>
    <mergeCell ref="D12:F12"/>
    <mergeCell ref="D13:F13"/>
    <mergeCell ref="A1:B1"/>
    <mergeCell ref="E2:F2"/>
    <mergeCell ref="C6:F6"/>
    <mergeCell ref="C7:F7"/>
    <mergeCell ref="A4:F4"/>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8"/>
  <sheetViews>
    <sheetView view="pageBreakPreview" zoomScaleNormal="100" zoomScaleSheetLayoutView="100" workbookViewId="0">
      <selection activeCell="AN34" sqref="AN34:AN35"/>
    </sheetView>
  </sheetViews>
  <sheetFormatPr defaultColWidth="10" defaultRowHeight="13.5" x14ac:dyDescent="0.15"/>
  <cols>
    <col min="1" max="1" width="3" style="219" customWidth="1"/>
    <col min="2" max="2" width="6.25" style="219" customWidth="1"/>
    <col min="3" max="3" width="11.375" style="219" customWidth="1"/>
    <col min="4" max="4" width="7.625" style="219" customWidth="1"/>
    <col min="5" max="5" width="4.625" style="219" customWidth="1"/>
    <col min="6" max="6" width="4.125" style="219" customWidth="1"/>
    <col min="7" max="7" width="4.5" style="219" customWidth="1"/>
    <col min="8" max="8" width="5" style="219" customWidth="1"/>
    <col min="9" max="12" width="4" style="219" customWidth="1"/>
    <col min="13" max="13" width="4.875" style="219" customWidth="1"/>
    <col min="14" max="17" width="4" style="219" customWidth="1"/>
    <col min="18" max="18" width="4.5" style="219" customWidth="1"/>
    <col min="19" max="23" width="4" style="219" customWidth="1"/>
    <col min="24" max="24" width="4.5" style="219" customWidth="1"/>
    <col min="25" max="36" width="4" style="219" customWidth="1"/>
    <col min="37" max="37" width="4.625" style="219" customWidth="1"/>
    <col min="38" max="38" width="10" style="219"/>
    <col min="39" max="39" width="15.5" style="219" customWidth="1"/>
    <col min="40" max="16384" width="10" style="219"/>
  </cols>
  <sheetData>
    <row r="1" spans="1:39" ht="15.75" customHeight="1" thickBot="1" x14ac:dyDescent="0.2">
      <c r="A1" s="219" t="s">
        <v>593</v>
      </c>
    </row>
    <row r="2" spans="1:39" ht="24.75" thickBot="1" x14ac:dyDescent="0.3">
      <c r="A2" s="220" t="s">
        <v>44</v>
      </c>
      <c r="B2" s="220"/>
      <c r="C2" s="220"/>
      <c r="D2" s="220"/>
      <c r="E2" s="220"/>
      <c r="F2" s="220"/>
      <c r="G2" s="220"/>
      <c r="H2" s="220"/>
      <c r="I2" s="220"/>
      <c r="J2" s="220"/>
      <c r="K2" s="220"/>
      <c r="L2" s="220"/>
      <c r="M2" s="220"/>
      <c r="N2" s="220"/>
      <c r="O2" s="220"/>
      <c r="P2" s="220"/>
      <c r="Q2" s="220"/>
      <c r="R2" s="220"/>
      <c r="S2" s="220"/>
      <c r="T2" s="220"/>
      <c r="U2" s="220"/>
      <c r="V2" s="4" t="s">
        <v>8</v>
      </c>
      <c r="W2" s="1109"/>
      <c r="X2" s="1110"/>
      <c r="Y2" s="1110"/>
      <c r="Z2" s="1110"/>
      <c r="AA2" s="1110"/>
      <c r="AB2" s="1110"/>
      <c r="AC2" s="1110"/>
      <c r="AD2" s="1110"/>
      <c r="AE2" s="1110"/>
      <c r="AF2" s="1110"/>
      <c r="AG2" s="1110"/>
      <c r="AH2" s="1110"/>
      <c r="AI2" s="1110"/>
      <c r="AJ2" s="1111"/>
      <c r="AK2" s="220"/>
    </row>
    <row r="4" spans="1:39" x14ac:dyDescent="0.15">
      <c r="A4" s="1112"/>
      <c r="B4" s="1115" t="s">
        <v>45</v>
      </c>
      <c r="C4" s="1116"/>
      <c r="D4" s="1116"/>
      <c r="E4" s="5"/>
      <c r="F4" s="6">
        <v>1</v>
      </c>
      <c r="G4" s="6">
        <v>2</v>
      </c>
      <c r="H4" s="6">
        <v>3</v>
      </c>
      <c r="I4" s="6">
        <v>4</v>
      </c>
      <c r="J4" s="6">
        <v>5</v>
      </c>
      <c r="K4" s="6">
        <v>6</v>
      </c>
      <c r="L4" s="6">
        <v>7</v>
      </c>
      <c r="M4" s="6">
        <v>8</v>
      </c>
      <c r="N4" s="6">
        <v>9</v>
      </c>
      <c r="O4" s="6">
        <v>10</v>
      </c>
      <c r="P4" s="6">
        <v>11</v>
      </c>
      <c r="Q4" s="6">
        <v>12</v>
      </c>
      <c r="R4" s="6">
        <v>13</v>
      </c>
      <c r="S4" s="6">
        <v>14</v>
      </c>
      <c r="T4" s="6">
        <v>15</v>
      </c>
      <c r="U4" s="6">
        <v>16</v>
      </c>
      <c r="V4" s="6">
        <v>17</v>
      </c>
      <c r="W4" s="6">
        <v>18</v>
      </c>
      <c r="X4" s="6">
        <v>19</v>
      </c>
      <c r="Y4" s="6">
        <v>20</v>
      </c>
      <c r="Z4" s="6">
        <v>21</v>
      </c>
      <c r="AA4" s="6">
        <v>22</v>
      </c>
      <c r="AB4" s="6">
        <v>23</v>
      </c>
      <c r="AC4" s="6">
        <v>24</v>
      </c>
      <c r="AD4" s="6">
        <v>25</v>
      </c>
      <c r="AE4" s="6">
        <v>26</v>
      </c>
      <c r="AF4" s="6">
        <v>27</v>
      </c>
      <c r="AG4" s="6">
        <v>28</v>
      </c>
      <c r="AH4" s="6">
        <v>29</v>
      </c>
      <c r="AI4" s="6">
        <v>30</v>
      </c>
      <c r="AJ4" s="6">
        <v>31</v>
      </c>
      <c r="AK4" s="7"/>
    </row>
    <row r="5" spans="1:39" x14ac:dyDescent="0.15">
      <c r="A5" s="1113"/>
      <c r="B5" s="1117" t="s">
        <v>46</v>
      </c>
      <c r="C5" s="1118"/>
      <c r="D5" s="1118"/>
      <c r="E5" s="1119"/>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7"/>
      <c r="AM5" s="219" t="s">
        <v>25</v>
      </c>
    </row>
    <row r="6" spans="1:39" x14ac:dyDescent="0.15">
      <c r="A6" s="1113"/>
      <c r="B6" s="1120" t="s">
        <v>47</v>
      </c>
      <c r="C6" s="1121"/>
      <c r="D6" s="1117" t="s">
        <v>48</v>
      </c>
      <c r="E6" s="1119"/>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1124">
        <f>COUNTIF(F6:AJ7,"〇")</f>
        <v>0</v>
      </c>
      <c r="AM6" s="219" t="s">
        <v>49</v>
      </c>
    </row>
    <row r="7" spans="1:39" x14ac:dyDescent="0.15">
      <c r="A7" s="1113"/>
      <c r="B7" s="1122"/>
      <c r="C7" s="1123"/>
      <c r="D7" s="1117" t="s">
        <v>50</v>
      </c>
      <c r="E7" s="1119"/>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1125"/>
      <c r="AM7" s="219" t="s">
        <v>51</v>
      </c>
    </row>
    <row r="8" spans="1:39" x14ac:dyDescent="0.15">
      <c r="A8" s="1114"/>
      <c r="B8" s="6" t="s">
        <v>52</v>
      </c>
      <c r="C8" s="6" t="s">
        <v>53</v>
      </c>
      <c r="D8" s="120" t="s">
        <v>54</v>
      </c>
      <c r="E8" s="6" t="s">
        <v>55</v>
      </c>
      <c r="F8" s="1126" t="s">
        <v>56</v>
      </c>
      <c r="G8" s="1127"/>
      <c r="H8" s="1127"/>
      <c r="I8" s="1127"/>
      <c r="J8" s="1127"/>
      <c r="K8" s="1127"/>
      <c r="L8" s="1127"/>
      <c r="M8" s="1127"/>
      <c r="N8" s="1127"/>
      <c r="O8" s="1127"/>
      <c r="P8" s="1127"/>
      <c r="Q8" s="1127"/>
      <c r="R8" s="1127"/>
      <c r="S8" s="1127"/>
      <c r="T8" s="1127"/>
      <c r="U8" s="1127"/>
      <c r="V8" s="1127"/>
      <c r="W8" s="1127"/>
      <c r="X8" s="1127"/>
      <c r="Y8" s="1127"/>
      <c r="Z8" s="1127"/>
      <c r="AA8" s="1127"/>
      <c r="AB8" s="1127"/>
      <c r="AC8" s="1127"/>
      <c r="AD8" s="1127"/>
      <c r="AE8" s="1127"/>
      <c r="AF8" s="1127"/>
      <c r="AG8" s="1127"/>
      <c r="AH8" s="1127"/>
      <c r="AI8" s="1127"/>
      <c r="AJ8" s="1128"/>
      <c r="AK8" s="121"/>
      <c r="AM8" s="219" t="s">
        <v>27</v>
      </c>
    </row>
    <row r="9" spans="1:39" x14ac:dyDescent="0.15">
      <c r="A9" s="221">
        <v>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122">
        <f t="shared" ref="AK9:AK33" si="0">SUM(F9:AJ9)</f>
        <v>0</v>
      </c>
      <c r="AM9" s="219" t="s">
        <v>28</v>
      </c>
    </row>
    <row r="10" spans="1:39" x14ac:dyDescent="0.15">
      <c r="A10" s="221">
        <v>2</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122">
        <f t="shared" si="0"/>
        <v>0</v>
      </c>
      <c r="AM10" s="219" t="s">
        <v>29</v>
      </c>
    </row>
    <row r="11" spans="1:39" x14ac:dyDescent="0.15">
      <c r="A11" s="221">
        <v>3</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122">
        <f t="shared" si="0"/>
        <v>0</v>
      </c>
      <c r="AM11" s="219" t="s">
        <v>27</v>
      </c>
    </row>
    <row r="12" spans="1:39" x14ac:dyDescent="0.15">
      <c r="A12" s="221">
        <v>4</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122">
        <f t="shared" si="0"/>
        <v>0</v>
      </c>
      <c r="AM12" s="219" t="s">
        <v>26</v>
      </c>
    </row>
    <row r="13" spans="1:39" x14ac:dyDescent="0.15">
      <c r="A13" s="221">
        <v>5</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122">
        <f t="shared" si="0"/>
        <v>0</v>
      </c>
    </row>
    <row r="14" spans="1:39" x14ac:dyDescent="0.15">
      <c r="A14" s="221">
        <v>6</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122">
        <f t="shared" si="0"/>
        <v>0</v>
      </c>
      <c r="AM14" s="9" t="s">
        <v>57</v>
      </c>
    </row>
    <row r="15" spans="1:39" x14ac:dyDescent="0.15">
      <c r="A15" s="221">
        <v>7</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122">
        <f t="shared" si="0"/>
        <v>0</v>
      </c>
    </row>
    <row r="16" spans="1:39" x14ac:dyDescent="0.15">
      <c r="A16" s="221">
        <v>8</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22">
        <f t="shared" si="0"/>
        <v>0</v>
      </c>
      <c r="AM16" s="9">
        <v>1</v>
      </c>
    </row>
    <row r="17" spans="1:39" x14ac:dyDescent="0.15">
      <c r="A17" s="221">
        <v>9</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122">
        <f t="shared" si="0"/>
        <v>0</v>
      </c>
      <c r="AM17" s="9">
        <v>2</v>
      </c>
    </row>
    <row r="18" spans="1:39" x14ac:dyDescent="0.15">
      <c r="A18" s="221">
        <v>10</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122">
        <f t="shared" si="0"/>
        <v>0</v>
      </c>
    </row>
    <row r="19" spans="1:39" x14ac:dyDescent="0.15">
      <c r="A19" s="221">
        <v>11</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22">
        <f t="shared" si="0"/>
        <v>0</v>
      </c>
      <c r="AM19" s="9">
        <v>6</v>
      </c>
    </row>
    <row r="20" spans="1:39" x14ac:dyDescent="0.15">
      <c r="A20" s="221">
        <v>12</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122">
        <f t="shared" si="0"/>
        <v>0</v>
      </c>
      <c r="AM20" s="9">
        <v>5</v>
      </c>
    </row>
    <row r="21" spans="1:39" x14ac:dyDescent="0.15">
      <c r="A21" s="221">
        <v>13</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122">
        <f t="shared" si="0"/>
        <v>0</v>
      </c>
      <c r="AM21" s="9">
        <v>4</v>
      </c>
    </row>
    <row r="22" spans="1:39" x14ac:dyDescent="0.15">
      <c r="A22" s="221">
        <v>14</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122">
        <f t="shared" si="0"/>
        <v>0</v>
      </c>
      <c r="AM22" s="9">
        <v>3</v>
      </c>
    </row>
    <row r="23" spans="1:39" x14ac:dyDescent="0.15">
      <c r="A23" s="221">
        <v>15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122">
        <f t="shared" si="0"/>
        <v>0</v>
      </c>
      <c r="AM23" s="9">
        <v>2</v>
      </c>
    </row>
    <row r="24" spans="1:39" x14ac:dyDescent="0.15">
      <c r="A24" s="221">
        <v>16</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122">
        <f t="shared" si="0"/>
        <v>0</v>
      </c>
      <c r="AM24" s="9">
        <v>1</v>
      </c>
    </row>
    <row r="25" spans="1:39" x14ac:dyDescent="0.15">
      <c r="A25" s="221">
        <v>17</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122">
        <f t="shared" si="0"/>
        <v>0</v>
      </c>
    </row>
    <row r="26" spans="1:39" x14ac:dyDescent="0.15">
      <c r="A26" s="221">
        <v>18</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122">
        <f t="shared" si="0"/>
        <v>0</v>
      </c>
    </row>
    <row r="27" spans="1:39" x14ac:dyDescent="0.15">
      <c r="A27" s="221">
        <v>19</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122">
        <f t="shared" si="0"/>
        <v>0</v>
      </c>
    </row>
    <row r="28" spans="1:39" x14ac:dyDescent="0.15">
      <c r="A28" s="221">
        <v>20</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122">
        <f t="shared" si="0"/>
        <v>0</v>
      </c>
    </row>
    <row r="29" spans="1:39" x14ac:dyDescent="0.15">
      <c r="A29" s="221">
        <v>21</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122">
        <f t="shared" si="0"/>
        <v>0</v>
      </c>
    </row>
    <row r="30" spans="1:39" x14ac:dyDescent="0.15">
      <c r="A30" s="221">
        <v>22</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122">
        <f t="shared" si="0"/>
        <v>0</v>
      </c>
    </row>
    <row r="31" spans="1:39" x14ac:dyDescent="0.15">
      <c r="A31" s="221">
        <v>23</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122">
        <f t="shared" si="0"/>
        <v>0</v>
      </c>
    </row>
    <row r="32" spans="1:39" x14ac:dyDescent="0.15">
      <c r="A32" s="221">
        <v>24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122">
        <f t="shared" si="0"/>
        <v>0</v>
      </c>
    </row>
    <row r="33" spans="1:37" x14ac:dyDescent="0.15">
      <c r="A33" s="221">
        <v>25</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122">
        <f t="shared" si="0"/>
        <v>0</v>
      </c>
    </row>
    <row r="34" spans="1:37" x14ac:dyDescent="0.15">
      <c r="A34" s="222" t="s">
        <v>58</v>
      </c>
      <c r="B34" s="1129" t="s">
        <v>59</v>
      </c>
      <c r="C34" s="1129"/>
      <c r="D34" s="1129"/>
      <c r="E34" s="223"/>
      <c r="F34" s="6">
        <f t="shared" ref="F34:AK34" si="1">SUM(F9:F33)</f>
        <v>0</v>
      </c>
      <c r="G34" s="6">
        <f t="shared" si="1"/>
        <v>0</v>
      </c>
      <c r="H34" s="6">
        <f t="shared" si="1"/>
        <v>0</v>
      </c>
      <c r="I34" s="6">
        <f t="shared" si="1"/>
        <v>0</v>
      </c>
      <c r="J34" s="6">
        <f t="shared" si="1"/>
        <v>0</v>
      </c>
      <c r="K34" s="6">
        <f t="shared" si="1"/>
        <v>0</v>
      </c>
      <c r="L34" s="6">
        <f t="shared" si="1"/>
        <v>0</v>
      </c>
      <c r="M34" s="6">
        <f t="shared" si="1"/>
        <v>0</v>
      </c>
      <c r="N34" s="6">
        <f t="shared" si="1"/>
        <v>0</v>
      </c>
      <c r="O34" s="6">
        <f t="shared" si="1"/>
        <v>0</v>
      </c>
      <c r="P34" s="6">
        <f t="shared" si="1"/>
        <v>0</v>
      </c>
      <c r="Q34" s="6">
        <f t="shared" si="1"/>
        <v>0</v>
      </c>
      <c r="R34" s="6">
        <f t="shared" si="1"/>
        <v>0</v>
      </c>
      <c r="S34" s="6">
        <f t="shared" si="1"/>
        <v>0</v>
      </c>
      <c r="T34" s="6">
        <f t="shared" si="1"/>
        <v>0</v>
      </c>
      <c r="U34" s="6">
        <f t="shared" si="1"/>
        <v>0</v>
      </c>
      <c r="V34" s="6">
        <f t="shared" si="1"/>
        <v>0</v>
      </c>
      <c r="W34" s="6">
        <f t="shared" si="1"/>
        <v>0</v>
      </c>
      <c r="X34" s="6">
        <f t="shared" si="1"/>
        <v>0</v>
      </c>
      <c r="Y34" s="6">
        <f t="shared" si="1"/>
        <v>0</v>
      </c>
      <c r="Z34" s="6">
        <f t="shared" si="1"/>
        <v>0</v>
      </c>
      <c r="AA34" s="6">
        <f t="shared" si="1"/>
        <v>0</v>
      </c>
      <c r="AB34" s="6">
        <f t="shared" si="1"/>
        <v>0</v>
      </c>
      <c r="AC34" s="6">
        <f t="shared" si="1"/>
        <v>0</v>
      </c>
      <c r="AD34" s="6">
        <f t="shared" si="1"/>
        <v>0</v>
      </c>
      <c r="AE34" s="6">
        <f t="shared" si="1"/>
        <v>0</v>
      </c>
      <c r="AF34" s="6">
        <f t="shared" si="1"/>
        <v>0</v>
      </c>
      <c r="AG34" s="6">
        <f t="shared" si="1"/>
        <v>0</v>
      </c>
      <c r="AH34" s="6">
        <f t="shared" si="1"/>
        <v>0</v>
      </c>
      <c r="AI34" s="6">
        <f t="shared" si="1"/>
        <v>0</v>
      </c>
      <c r="AJ34" s="6">
        <f t="shared" si="1"/>
        <v>0</v>
      </c>
      <c r="AK34" s="6">
        <f t="shared" si="1"/>
        <v>0</v>
      </c>
    </row>
    <row r="35" spans="1:37" x14ac:dyDescent="0.15">
      <c r="B35" s="1130" t="s">
        <v>60</v>
      </c>
      <c r="C35" s="1130"/>
      <c r="D35" s="1130"/>
      <c r="E35" s="123"/>
      <c r="F35" s="1131" t="s">
        <v>61</v>
      </c>
      <c r="G35" s="1131"/>
      <c r="H35" s="1131"/>
      <c r="I35" s="1131"/>
      <c r="J35" s="1131"/>
      <c r="K35" s="1131"/>
      <c r="L35" s="1131"/>
      <c r="M35" s="1131"/>
      <c r="N35" s="1131"/>
      <c r="O35" s="1131"/>
      <c r="P35" s="1131"/>
      <c r="Q35" s="1131"/>
      <c r="R35" s="1131"/>
      <c r="S35" s="1131"/>
      <c r="T35" s="1131"/>
      <c r="U35" s="1131"/>
      <c r="V35" s="1131"/>
      <c r="W35" s="1131"/>
      <c r="X35" s="1131"/>
      <c r="Y35" s="1131"/>
      <c r="Z35" s="1131"/>
      <c r="AA35" s="1131"/>
      <c r="AB35" s="1131"/>
      <c r="AC35" s="1131"/>
      <c r="AD35" s="1131"/>
      <c r="AE35" s="1131"/>
      <c r="AF35" s="1131"/>
      <c r="AG35" s="1131"/>
      <c r="AH35" s="1131"/>
      <c r="AI35" s="1131"/>
      <c r="AJ35" s="1131"/>
    </row>
    <row r="36" spans="1:37" ht="14.25" thickBot="1" x14ac:dyDescent="0.2">
      <c r="B36" s="1130" t="s">
        <v>62</v>
      </c>
      <c r="C36" s="1130"/>
      <c r="D36" s="1130"/>
    </row>
    <row r="37" spans="1:37" ht="15.95" customHeight="1" thickBot="1" x14ac:dyDescent="0.2">
      <c r="A37" s="219" t="s">
        <v>58</v>
      </c>
      <c r="B37" s="1130" t="s">
        <v>63</v>
      </c>
      <c r="C37" s="1130"/>
      <c r="D37" s="1130"/>
      <c r="E37" s="1134" t="s">
        <v>64</v>
      </c>
      <c r="F37" s="1134"/>
      <c r="G37" s="1134"/>
      <c r="H37" s="1134"/>
      <c r="I37" s="1134"/>
      <c r="K37" s="1141" t="s">
        <v>65</v>
      </c>
      <c r="L37" s="1142"/>
      <c r="M37" s="1142"/>
      <c r="N37" s="1142"/>
      <c r="O37" s="1142"/>
      <c r="P37" s="1142"/>
      <c r="Q37" s="1142"/>
      <c r="R37" s="224"/>
      <c r="S37" s="224"/>
      <c r="T37" s="224"/>
      <c r="U37" s="224"/>
      <c r="V37" s="224"/>
      <c r="W37" s="224"/>
      <c r="X37" s="224"/>
      <c r="Y37" s="224"/>
      <c r="Z37" s="224"/>
      <c r="AA37" s="224"/>
      <c r="AB37" s="224"/>
      <c r="AC37" s="224"/>
      <c r="AD37" s="224"/>
      <c r="AE37" s="224"/>
      <c r="AF37" s="1142"/>
      <c r="AG37" s="1142"/>
      <c r="AH37" s="1142"/>
      <c r="AI37" s="1142"/>
      <c r="AJ37" s="1142"/>
      <c r="AK37" s="1143"/>
    </row>
    <row r="38" spans="1:37" ht="14.25" thickBot="1" x14ac:dyDescent="0.2">
      <c r="B38" s="1130" t="s">
        <v>66</v>
      </c>
      <c r="C38" s="1130"/>
      <c r="D38" s="1130"/>
      <c r="E38" s="123"/>
      <c r="F38" s="10" t="s">
        <v>54</v>
      </c>
      <c r="G38" s="11" t="s">
        <v>67</v>
      </c>
      <c r="K38" s="1144" t="s">
        <v>68</v>
      </c>
      <c r="L38" s="1145"/>
      <c r="M38" s="1145"/>
      <c r="N38" s="1145"/>
      <c r="O38" s="1145"/>
      <c r="P38" s="1145"/>
      <c r="Q38" s="1146"/>
      <c r="R38" s="225">
        <f>AK34</f>
        <v>0</v>
      </c>
      <c r="S38" s="226" t="s">
        <v>22</v>
      </c>
      <c r="T38" s="9" t="s">
        <v>69</v>
      </c>
      <c r="U38" s="1132" t="s">
        <v>70</v>
      </c>
      <c r="V38" s="1132"/>
      <c r="W38" s="1132"/>
      <c r="X38" s="1132"/>
      <c r="Y38" s="1133"/>
      <c r="Z38" s="225">
        <f>AK6</f>
        <v>0</v>
      </c>
      <c r="AA38" s="226" t="s">
        <v>71</v>
      </c>
      <c r="AB38" s="219" t="s">
        <v>72</v>
      </c>
      <c r="AC38" s="1147" t="e">
        <f>ROUNDDOWN(R38/Z38,1)</f>
        <v>#DIV/0!</v>
      </c>
      <c r="AD38" s="1148"/>
      <c r="AE38" s="227" t="s">
        <v>22</v>
      </c>
      <c r="AK38" s="228"/>
    </row>
    <row r="39" spans="1:37" ht="3.4" customHeight="1" thickBot="1" x14ac:dyDescent="0.2">
      <c r="B39" s="1150" t="s">
        <v>73</v>
      </c>
      <c r="C39" s="1150"/>
      <c r="D39" s="1150"/>
      <c r="E39" s="123"/>
      <c r="F39" s="1151">
        <v>6</v>
      </c>
      <c r="G39" s="1153">
        <f>SUMPRODUCT(($C$9:$C$33="生活介護")*($D$9:$D$33=F39)*($AK$9:$AK$33&gt;0))</f>
        <v>0</v>
      </c>
      <c r="K39" s="229"/>
      <c r="R39" s="230"/>
      <c r="S39" s="230"/>
      <c r="Z39" s="230"/>
      <c r="AK39" s="228"/>
    </row>
    <row r="40" spans="1:37" ht="14.25" thickBot="1" x14ac:dyDescent="0.2">
      <c r="B40" s="1150"/>
      <c r="C40" s="1150"/>
      <c r="D40" s="1150"/>
      <c r="F40" s="1152"/>
      <c r="G40" s="1154"/>
      <c r="K40" s="1144" t="s">
        <v>74</v>
      </c>
      <c r="L40" s="1145"/>
      <c r="M40" s="1145"/>
      <c r="N40" s="1145"/>
      <c r="O40" s="1145"/>
      <c r="P40" s="1145"/>
      <c r="Q40" s="1146"/>
      <c r="R40" s="225">
        <f>COUNTA(F34:AJ34)-COUNTIF(F34:AJ34,0)</f>
        <v>0</v>
      </c>
      <c r="S40" s="226" t="s">
        <v>16</v>
      </c>
      <c r="T40" s="9" t="s">
        <v>69</v>
      </c>
      <c r="U40" s="1132" t="s">
        <v>75</v>
      </c>
      <c r="V40" s="1132"/>
      <c r="W40" s="1132"/>
      <c r="X40" s="1132"/>
      <c r="Y40" s="1133"/>
      <c r="Z40" s="225">
        <f>COUNTA(F5:AJ5)</f>
        <v>0</v>
      </c>
      <c r="AA40" s="226" t="s">
        <v>16</v>
      </c>
      <c r="AB40" s="231" t="s">
        <v>76</v>
      </c>
      <c r="AC40" s="219">
        <v>7</v>
      </c>
      <c r="AD40" s="219" t="s">
        <v>16</v>
      </c>
      <c r="AE40" s="219" t="s">
        <v>72</v>
      </c>
      <c r="AF40" s="232" t="e">
        <f>ROUNDDOWN(R40/Z40*AC40,1)</f>
        <v>#DIV/0!</v>
      </c>
      <c r="AG40" s="227" t="s">
        <v>16</v>
      </c>
      <c r="AK40" s="228"/>
    </row>
    <row r="41" spans="1:37" ht="14.25" thickBot="1" x14ac:dyDescent="0.2">
      <c r="B41" s="1134"/>
      <c r="C41" s="1134"/>
      <c r="D41" s="1134"/>
      <c r="F41" s="12">
        <v>5</v>
      </c>
      <c r="G41" s="13">
        <f>SUMPRODUCT(($C$9:$C$33="生活介護")*($D$9:$D$33=F41)*($AK$9:$AK$33&gt;0))</f>
        <v>0</v>
      </c>
      <c r="H41" s="14" t="s">
        <v>55</v>
      </c>
      <c r="K41" s="1135" t="s">
        <v>77</v>
      </c>
      <c r="L41" s="1136"/>
      <c r="M41" s="1136"/>
      <c r="N41" s="1136"/>
      <c r="O41" s="1136"/>
      <c r="P41" s="1136"/>
      <c r="Q41" s="1136"/>
      <c r="R41" s="1136"/>
      <c r="S41" s="1136"/>
      <c r="T41" s="1136"/>
      <c r="U41" s="1136"/>
      <c r="V41" s="1136"/>
      <c r="W41" s="1136"/>
      <c r="X41" s="1136"/>
      <c r="Y41" s="1136"/>
      <c r="Z41" s="1136"/>
      <c r="AA41" s="1136"/>
      <c r="AB41" s="1136"/>
      <c r="AC41" s="1136"/>
      <c r="AD41" s="1136"/>
      <c r="AE41" s="1136"/>
      <c r="AF41" s="1136"/>
      <c r="AG41" s="1136"/>
      <c r="AH41" s="1136"/>
      <c r="AI41" s="1136"/>
      <c r="AJ41" s="1136"/>
      <c r="AK41" s="1137"/>
    </row>
    <row r="42" spans="1:37" ht="14.25" thickBot="1" x14ac:dyDescent="0.2">
      <c r="F42" s="15">
        <v>4</v>
      </c>
      <c r="G42" s="16">
        <f>SUMPRODUCT(($C$9:$C$33="生活介護")*($D$9:$D$33=F42)*($AK$9:$AK$33&gt;0))</f>
        <v>0</v>
      </c>
      <c r="H42" s="17">
        <f>SUMPRODUCT(($C$9:$C$33="生活介護")*($D$9:$D$33=F42)*($E$9:$E$33=$AM$14)*($AK$9:$AK$33&gt;0))</f>
        <v>0</v>
      </c>
      <c r="K42" s="1138"/>
      <c r="L42" s="1139"/>
      <c r="M42" s="1139"/>
      <c r="N42" s="1139"/>
      <c r="O42" s="1139"/>
      <c r="P42" s="1139"/>
      <c r="Q42" s="1139"/>
      <c r="R42" s="1139"/>
      <c r="S42" s="1139"/>
      <c r="T42" s="1139"/>
      <c r="U42" s="1139"/>
      <c r="V42" s="1139"/>
      <c r="W42" s="1139"/>
      <c r="X42" s="1139"/>
      <c r="Y42" s="1139"/>
      <c r="Z42" s="1139"/>
      <c r="AA42" s="1139"/>
      <c r="AB42" s="1139"/>
      <c r="AC42" s="1139"/>
      <c r="AD42" s="1139"/>
      <c r="AE42" s="1139"/>
      <c r="AF42" s="1139"/>
      <c r="AG42" s="1139"/>
      <c r="AH42" s="1139"/>
      <c r="AI42" s="1139"/>
      <c r="AJ42" s="1139"/>
      <c r="AK42" s="1140"/>
    </row>
    <row r="43" spans="1:37" ht="12" customHeight="1" thickBot="1" x14ac:dyDescent="0.2">
      <c r="B43" s="1155" t="s">
        <v>78</v>
      </c>
      <c r="C43" s="1155"/>
      <c r="D43" s="233"/>
      <c r="E43" s="233"/>
      <c r="F43" s="1112">
        <v>3</v>
      </c>
      <c r="G43" s="1151">
        <f>SUMPRODUCT(($C$9:$C$33="生活介護")*($D$9:$D$33=F43)*($AK$9:$AK$33&gt;0))</f>
        <v>0</v>
      </c>
      <c r="H43" s="1156">
        <f>SUMPRODUCT(($C$9:$C$33="生活介護")*($D$9:$D$33=F43)*($E$9:$E$33=$AM$14)*($AK$9:$AK$33&gt;0))</f>
        <v>0</v>
      </c>
    </row>
    <row r="44" spans="1:37" ht="2.25" customHeight="1" x14ac:dyDescent="0.15">
      <c r="B44" s="233"/>
      <c r="C44" s="233"/>
      <c r="D44" s="233"/>
      <c r="E44" s="233"/>
      <c r="F44" s="1114"/>
      <c r="G44" s="1152"/>
      <c r="H44" s="1154"/>
      <c r="K44" s="23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35"/>
    </row>
    <row r="45" spans="1:37" ht="14.25" customHeight="1" thickBot="1" x14ac:dyDescent="0.2">
      <c r="B45" s="1155" t="s">
        <v>79</v>
      </c>
      <c r="C45" s="1155"/>
      <c r="D45" s="1155"/>
      <c r="E45" s="233"/>
      <c r="F45" s="15">
        <v>2</v>
      </c>
      <c r="G45" s="12">
        <f>SUMPRODUCT(($C$9:$C$33="生活介護")*($D$9:$D$33=F45)*($AK$9:$AK$33&gt;0))</f>
        <v>0</v>
      </c>
      <c r="H45" s="18">
        <f>SUMPRODUCT(($C$9:$C$33="生活介護")*($D$9:$D$33=F45)*($E$9:$E$33=$AM$14)*($AK$9:$AK$33&gt;0))</f>
        <v>0</v>
      </c>
      <c r="K45" s="1149" t="s">
        <v>80</v>
      </c>
      <c r="L45" s="1134"/>
      <c r="M45" s="1134"/>
      <c r="N45" s="1134"/>
      <c r="O45" s="1134"/>
      <c r="P45" s="1134"/>
      <c r="Q45" s="1134"/>
      <c r="AK45" s="228"/>
    </row>
    <row r="46" spans="1:37" ht="14.25" thickBot="1" x14ac:dyDescent="0.2">
      <c r="B46" s="1155" t="s">
        <v>81</v>
      </c>
      <c r="C46" s="1155"/>
      <c r="D46" s="1155"/>
      <c r="E46" s="233"/>
      <c r="F46" s="15">
        <v>1</v>
      </c>
      <c r="G46" s="12">
        <f>SUMPRODUCT(($C$9:$C$33="生活介護")*($D$9:$D$33=F46)*($AK$9:$AK$33&gt;0))</f>
        <v>0</v>
      </c>
      <c r="H46" s="13">
        <f>SUMPRODUCT(($C$9:$C$33="生活介護")*($D$9:$D$33=F46)*($E$9:$E$33=$AM$14)*($AK$9:$AK$33&gt;0))</f>
        <v>0</v>
      </c>
      <c r="K46" s="1157" t="s">
        <v>82</v>
      </c>
      <c r="L46" s="1158"/>
      <c r="M46" s="1158"/>
      <c r="N46" s="1158"/>
      <c r="O46" s="1158"/>
      <c r="P46" s="1158"/>
      <c r="Q46" s="1158"/>
      <c r="R46" s="1158"/>
      <c r="S46" s="1159"/>
      <c r="T46" s="225">
        <f>G39+G41+H42+H43+H45+H46</f>
        <v>0</v>
      </c>
      <c r="U46" s="226" t="s">
        <v>22</v>
      </c>
      <c r="V46" s="9" t="s">
        <v>69</v>
      </c>
      <c r="W46" s="1132" t="s">
        <v>83</v>
      </c>
      <c r="X46" s="1132"/>
      <c r="Y46" s="1132"/>
      <c r="Z46" s="1132"/>
      <c r="AA46" s="1132"/>
      <c r="AB46" s="1133"/>
      <c r="AC46" s="225">
        <f>G47</f>
        <v>0</v>
      </c>
      <c r="AD46" s="226" t="s">
        <v>22</v>
      </c>
      <c r="AE46" s="219" t="s">
        <v>72</v>
      </c>
      <c r="AF46" s="1160" t="e">
        <f>ROUNDDOWN(T46/AC46,2)</f>
        <v>#DIV/0!</v>
      </c>
      <c r="AG46" s="1161"/>
      <c r="AK46" s="228"/>
    </row>
    <row r="47" spans="1:37" ht="14.25" thickBot="1" x14ac:dyDescent="0.2">
      <c r="B47" s="233"/>
      <c r="C47" s="19" t="s">
        <v>84</v>
      </c>
      <c r="D47" s="233"/>
      <c r="E47" s="233"/>
      <c r="F47" s="20" t="s">
        <v>6</v>
      </c>
      <c r="G47" s="222">
        <f>SUM(G39:G46)</f>
        <v>0</v>
      </c>
      <c r="K47" s="1135" t="s">
        <v>85</v>
      </c>
      <c r="L47" s="1136"/>
      <c r="M47" s="1136"/>
      <c r="N47" s="1136"/>
      <c r="O47" s="1136"/>
      <c r="P47" s="1136"/>
      <c r="Q47" s="1136"/>
      <c r="R47" s="1136"/>
      <c r="S47" s="1136"/>
      <c r="T47" s="1136"/>
      <c r="U47" s="1136"/>
      <c r="V47" s="1136"/>
      <c r="W47" s="1136"/>
      <c r="X47" s="1136"/>
      <c r="Y47" s="1136"/>
      <c r="Z47" s="1136"/>
      <c r="AA47" s="1136"/>
      <c r="AB47" s="1136"/>
      <c r="AC47" s="1136"/>
      <c r="AD47" s="1136"/>
      <c r="AE47" s="1136"/>
      <c r="AF47" s="1136"/>
      <c r="AG47" s="1136"/>
      <c r="AH47" s="1136"/>
      <c r="AI47" s="1136"/>
      <c r="AJ47" s="1136"/>
      <c r="AK47" s="1137"/>
    </row>
    <row r="48" spans="1:37" ht="14.25" thickBot="1" x14ac:dyDescent="0.2">
      <c r="B48" s="233"/>
      <c r="C48" s="236">
        <v>20</v>
      </c>
      <c r="D48" s="233" t="s">
        <v>22</v>
      </c>
      <c r="E48" s="233"/>
      <c r="K48" s="1138"/>
      <c r="L48" s="1139"/>
      <c r="M48" s="1139"/>
      <c r="N48" s="1139"/>
      <c r="O48" s="1139"/>
      <c r="P48" s="1139"/>
      <c r="Q48" s="1139"/>
      <c r="R48" s="1139"/>
      <c r="S48" s="1139"/>
      <c r="T48" s="1139"/>
      <c r="U48" s="1139"/>
      <c r="V48" s="1139"/>
      <c r="W48" s="1139"/>
      <c r="X48" s="1139"/>
      <c r="Y48" s="1139"/>
      <c r="Z48" s="1139"/>
      <c r="AA48" s="1139"/>
      <c r="AB48" s="1139"/>
      <c r="AC48" s="1139"/>
      <c r="AD48" s="1139"/>
      <c r="AE48" s="1139"/>
      <c r="AF48" s="1139"/>
      <c r="AG48" s="1139"/>
      <c r="AH48" s="1139"/>
      <c r="AI48" s="1139"/>
      <c r="AJ48" s="1139"/>
      <c r="AK48" s="1140"/>
    </row>
    <row r="49" spans="1:39" ht="4.5" customHeight="1" x14ac:dyDescent="0.15"/>
    <row r="50" spans="1:39" ht="12.75" customHeight="1" thickBot="1" x14ac:dyDescent="0.2"/>
    <row r="51" spans="1:39" ht="24.75" thickBot="1" x14ac:dyDescent="0.3">
      <c r="A51" s="220" t="s">
        <v>44</v>
      </c>
      <c r="B51" s="220"/>
      <c r="C51" s="220"/>
      <c r="D51" s="220"/>
      <c r="E51" s="220"/>
      <c r="F51" s="220"/>
      <c r="G51" s="220"/>
      <c r="H51" s="220"/>
      <c r="I51" s="220"/>
      <c r="J51" s="220"/>
      <c r="K51" s="220"/>
      <c r="L51" s="220"/>
      <c r="M51" s="220"/>
      <c r="N51" s="220"/>
      <c r="O51" s="220"/>
      <c r="P51" s="220"/>
      <c r="Q51" s="220"/>
      <c r="R51" s="220"/>
      <c r="S51" s="220"/>
      <c r="T51" s="220"/>
      <c r="U51" s="220"/>
      <c r="V51" s="4" t="s">
        <v>8</v>
      </c>
      <c r="W51" s="1109" t="s">
        <v>86</v>
      </c>
      <c r="X51" s="1110"/>
      <c r="Y51" s="1110"/>
      <c r="Z51" s="1110"/>
      <c r="AA51" s="1110"/>
      <c r="AB51" s="1110"/>
      <c r="AC51" s="1110"/>
      <c r="AD51" s="1110"/>
      <c r="AE51" s="1110"/>
      <c r="AF51" s="1110"/>
      <c r="AG51" s="1110"/>
      <c r="AH51" s="1110"/>
      <c r="AI51" s="1110"/>
      <c r="AJ51" s="1111"/>
      <c r="AK51" s="220"/>
    </row>
    <row r="53" spans="1:39" x14ac:dyDescent="0.15">
      <c r="A53" s="1112"/>
      <c r="B53" s="1115" t="s">
        <v>87</v>
      </c>
      <c r="C53" s="1116"/>
      <c r="D53" s="1116"/>
      <c r="E53" s="5"/>
      <c r="F53" s="6">
        <v>1</v>
      </c>
      <c r="G53" s="6">
        <v>2</v>
      </c>
      <c r="H53" s="6">
        <v>3</v>
      </c>
      <c r="I53" s="6">
        <v>4</v>
      </c>
      <c r="J53" s="6">
        <v>5</v>
      </c>
      <c r="K53" s="6">
        <v>6</v>
      </c>
      <c r="L53" s="6">
        <v>7</v>
      </c>
      <c r="M53" s="6">
        <v>8</v>
      </c>
      <c r="N53" s="6">
        <v>9</v>
      </c>
      <c r="O53" s="6">
        <v>10</v>
      </c>
      <c r="P53" s="6">
        <v>11</v>
      </c>
      <c r="Q53" s="6">
        <v>12</v>
      </c>
      <c r="R53" s="6">
        <v>13</v>
      </c>
      <c r="S53" s="6">
        <v>14</v>
      </c>
      <c r="T53" s="6">
        <v>15</v>
      </c>
      <c r="U53" s="6">
        <v>16</v>
      </c>
      <c r="V53" s="6">
        <v>17</v>
      </c>
      <c r="W53" s="6">
        <v>18</v>
      </c>
      <c r="X53" s="6">
        <v>19</v>
      </c>
      <c r="Y53" s="6">
        <v>20</v>
      </c>
      <c r="Z53" s="6">
        <v>21</v>
      </c>
      <c r="AA53" s="6">
        <v>22</v>
      </c>
      <c r="AB53" s="6">
        <v>23</v>
      </c>
      <c r="AC53" s="6">
        <v>24</v>
      </c>
      <c r="AD53" s="6">
        <v>25</v>
      </c>
      <c r="AE53" s="6">
        <v>26</v>
      </c>
      <c r="AF53" s="6">
        <v>27</v>
      </c>
      <c r="AG53" s="6">
        <v>28</v>
      </c>
      <c r="AH53" s="6">
        <v>29</v>
      </c>
      <c r="AI53" s="6">
        <v>30</v>
      </c>
      <c r="AJ53" s="6">
        <v>31</v>
      </c>
      <c r="AK53" s="237"/>
    </row>
    <row r="54" spans="1:39" x14ac:dyDescent="0.15">
      <c r="A54" s="1113"/>
      <c r="B54" s="1117" t="s">
        <v>46</v>
      </c>
      <c r="C54" s="1118"/>
      <c r="D54" s="1118"/>
      <c r="E54" s="1119"/>
      <c r="F54" s="8" t="s">
        <v>16</v>
      </c>
      <c r="G54" s="8" t="s">
        <v>88</v>
      </c>
      <c r="H54" s="8" t="s">
        <v>17</v>
      </c>
      <c r="I54" s="8" t="s">
        <v>18</v>
      </c>
      <c r="J54" s="8" t="s">
        <v>19</v>
      </c>
      <c r="K54" s="8" t="s">
        <v>20</v>
      </c>
      <c r="L54" s="8" t="s">
        <v>89</v>
      </c>
      <c r="M54" s="8" t="s">
        <v>16</v>
      </c>
      <c r="N54" s="8" t="s">
        <v>88</v>
      </c>
      <c r="O54" s="8" t="s">
        <v>17</v>
      </c>
      <c r="P54" s="8" t="s">
        <v>18</v>
      </c>
      <c r="Q54" s="8" t="s">
        <v>19</v>
      </c>
      <c r="R54" s="8" t="s">
        <v>20</v>
      </c>
      <c r="S54" s="8" t="s">
        <v>89</v>
      </c>
      <c r="T54" s="8" t="s">
        <v>16</v>
      </c>
      <c r="U54" s="8" t="s">
        <v>88</v>
      </c>
      <c r="V54" s="8" t="s">
        <v>17</v>
      </c>
      <c r="W54" s="8" t="s">
        <v>18</v>
      </c>
      <c r="X54" s="8" t="s">
        <v>19</v>
      </c>
      <c r="Y54" s="8" t="s">
        <v>20</v>
      </c>
      <c r="Z54" s="8" t="s">
        <v>89</v>
      </c>
      <c r="AA54" s="8" t="s">
        <v>16</v>
      </c>
      <c r="AB54" s="8" t="s">
        <v>88</v>
      </c>
      <c r="AC54" s="8" t="s">
        <v>17</v>
      </c>
      <c r="AD54" s="8" t="s">
        <v>18</v>
      </c>
      <c r="AE54" s="8" t="s">
        <v>19</v>
      </c>
      <c r="AF54" s="8" t="s">
        <v>20</v>
      </c>
      <c r="AG54" s="8" t="s">
        <v>89</v>
      </c>
      <c r="AH54" s="8" t="s">
        <v>16</v>
      </c>
      <c r="AI54" s="8" t="s">
        <v>88</v>
      </c>
      <c r="AJ54" s="8" t="s">
        <v>17</v>
      </c>
      <c r="AK54" s="237"/>
      <c r="AM54" s="219" t="s">
        <v>25</v>
      </c>
    </row>
    <row r="55" spans="1:39" x14ac:dyDescent="0.15">
      <c r="A55" s="1113"/>
      <c r="B55" s="1120" t="s">
        <v>47</v>
      </c>
      <c r="C55" s="1121"/>
      <c r="D55" s="1117" t="s">
        <v>48</v>
      </c>
      <c r="E55" s="1119"/>
      <c r="F55" s="8" t="s">
        <v>90</v>
      </c>
      <c r="G55" s="8" t="s">
        <v>90</v>
      </c>
      <c r="H55" s="8"/>
      <c r="I55" s="8" t="s">
        <v>90</v>
      </c>
      <c r="J55" s="8" t="s">
        <v>90</v>
      </c>
      <c r="K55" s="8" t="s">
        <v>90</v>
      </c>
      <c r="L55" s="8"/>
      <c r="M55" s="8" t="s">
        <v>90</v>
      </c>
      <c r="N55" s="8" t="s">
        <v>90</v>
      </c>
      <c r="O55" s="8"/>
      <c r="P55" s="8" t="s">
        <v>90</v>
      </c>
      <c r="Q55" s="8" t="s">
        <v>90</v>
      </c>
      <c r="R55" s="8" t="s">
        <v>90</v>
      </c>
      <c r="S55" s="8"/>
      <c r="T55" s="8"/>
      <c r="U55" s="8" t="s">
        <v>90</v>
      </c>
      <c r="V55" s="8" t="s">
        <v>90</v>
      </c>
      <c r="W55" s="8" t="s">
        <v>90</v>
      </c>
      <c r="X55" s="8" t="s">
        <v>90</v>
      </c>
      <c r="Y55" s="8" t="s">
        <v>90</v>
      </c>
      <c r="Z55" s="8"/>
      <c r="AA55" s="8"/>
      <c r="AB55" s="8" t="s">
        <v>90</v>
      </c>
      <c r="AC55" s="8" t="s">
        <v>90</v>
      </c>
      <c r="AD55" s="8"/>
      <c r="AE55" s="8" t="s">
        <v>90</v>
      </c>
      <c r="AF55" s="8" t="s">
        <v>90</v>
      </c>
      <c r="AG55" s="8"/>
      <c r="AH55" s="8"/>
      <c r="AI55" s="8" t="s">
        <v>90</v>
      </c>
      <c r="AJ55" s="8" t="s">
        <v>90</v>
      </c>
      <c r="AK55" s="1124">
        <f>COUNTIF(F55:AJ56,"〇")</f>
        <v>43</v>
      </c>
      <c r="AM55" s="219" t="s">
        <v>49</v>
      </c>
    </row>
    <row r="56" spans="1:39" x14ac:dyDescent="0.15">
      <c r="A56" s="1113"/>
      <c r="B56" s="1122"/>
      <c r="C56" s="1123"/>
      <c r="D56" s="1117" t="s">
        <v>50</v>
      </c>
      <c r="E56" s="1119"/>
      <c r="F56" s="8" t="s">
        <v>90</v>
      </c>
      <c r="G56" s="8" t="s">
        <v>90</v>
      </c>
      <c r="H56" s="8" t="s">
        <v>90</v>
      </c>
      <c r="I56" s="8" t="s">
        <v>90</v>
      </c>
      <c r="J56" s="8" t="s">
        <v>90</v>
      </c>
      <c r="K56" s="8" t="s">
        <v>90</v>
      </c>
      <c r="L56" s="8"/>
      <c r="M56" s="8" t="s">
        <v>90</v>
      </c>
      <c r="N56" s="8" t="s">
        <v>90</v>
      </c>
      <c r="O56" s="8"/>
      <c r="P56" s="8" t="s">
        <v>90</v>
      </c>
      <c r="Q56" s="8" t="s">
        <v>90</v>
      </c>
      <c r="R56" s="8" t="s">
        <v>90</v>
      </c>
      <c r="S56" s="8"/>
      <c r="T56" s="8"/>
      <c r="U56" s="8" t="s">
        <v>90</v>
      </c>
      <c r="V56" s="8" t="s">
        <v>90</v>
      </c>
      <c r="W56" s="8"/>
      <c r="X56" s="8" t="s">
        <v>90</v>
      </c>
      <c r="Y56" s="8" t="s">
        <v>90</v>
      </c>
      <c r="Z56" s="8"/>
      <c r="AA56" s="8"/>
      <c r="AB56" s="8" t="s">
        <v>90</v>
      </c>
      <c r="AC56" s="8" t="s">
        <v>90</v>
      </c>
      <c r="AD56" s="8" t="s">
        <v>90</v>
      </c>
      <c r="AE56" s="8" t="s">
        <v>90</v>
      </c>
      <c r="AF56" s="8" t="s">
        <v>90</v>
      </c>
      <c r="AG56" s="8"/>
      <c r="AH56" s="8"/>
      <c r="AI56" s="8" t="s">
        <v>90</v>
      </c>
      <c r="AJ56" s="8" t="s">
        <v>90</v>
      </c>
      <c r="AK56" s="1125"/>
      <c r="AM56" s="219" t="s">
        <v>51</v>
      </c>
    </row>
    <row r="57" spans="1:39" x14ac:dyDescent="0.15">
      <c r="A57" s="1114"/>
      <c r="B57" s="6" t="s">
        <v>52</v>
      </c>
      <c r="C57" s="6" t="s">
        <v>53</v>
      </c>
      <c r="D57" s="120" t="s">
        <v>54</v>
      </c>
      <c r="E57" s="6" t="s">
        <v>55</v>
      </c>
      <c r="F57" s="1126" t="s">
        <v>56</v>
      </c>
      <c r="G57" s="1127"/>
      <c r="H57" s="1127"/>
      <c r="I57" s="1127"/>
      <c r="J57" s="1127"/>
      <c r="K57" s="1127"/>
      <c r="L57" s="1127"/>
      <c r="M57" s="1127"/>
      <c r="N57" s="1127"/>
      <c r="O57" s="1127"/>
      <c r="P57" s="1127"/>
      <c r="Q57" s="1127"/>
      <c r="R57" s="1127"/>
      <c r="S57" s="1127"/>
      <c r="T57" s="1127"/>
      <c r="U57" s="1127"/>
      <c r="V57" s="1127"/>
      <c r="W57" s="1127"/>
      <c r="X57" s="1127"/>
      <c r="Y57" s="1127"/>
      <c r="Z57" s="1127"/>
      <c r="AA57" s="1127"/>
      <c r="AB57" s="1127"/>
      <c r="AC57" s="1127"/>
      <c r="AD57" s="1127"/>
      <c r="AE57" s="1127"/>
      <c r="AF57" s="1127"/>
      <c r="AG57" s="1127"/>
      <c r="AH57" s="1127"/>
      <c r="AI57" s="1127"/>
      <c r="AJ57" s="1128"/>
      <c r="AK57" s="121"/>
      <c r="AM57" s="219" t="s">
        <v>27</v>
      </c>
    </row>
    <row r="58" spans="1:39" x14ac:dyDescent="0.15">
      <c r="A58" s="221">
        <v>1</v>
      </c>
      <c r="B58" s="8" t="s">
        <v>91</v>
      </c>
      <c r="C58" s="8" t="s">
        <v>25</v>
      </c>
      <c r="D58" s="8">
        <v>6</v>
      </c>
      <c r="E58" s="8"/>
      <c r="F58" s="8">
        <v>2</v>
      </c>
      <c r="G58" s="8">
        <v>2</v>
      </c>
      <c r="H58" s="8">
        <v>1</v>
      </c>
      <c r="I58" s="8">
        <v>2</v>
      </c>
      <c r="J58" s="8">
        <v>2</v>
      </c>
      <c r="K58" s="8">
        <v>2</v>
      </c>
      <c r="L58" s="8"/>
      <c r="M58" s="8">
        <v>2</v>
      </c>
      <c r="N58" s="8">
        <v>2</v>
      </c>
      <c r="O58" s="8"/>
      <c r="P58" s="8">
        <v>2</v>
      </c>
      <c r="Q58" s="8">
        <v>2</v>
      </c>
      <c r="R58" s="8">
        <v>2</v>
      </c>
      <c r="S58" s="8"/>
      <c r="T58" s="8"/>
      <c r="U58" s="8">
        <v>2</v>
      </c>
      <c r="V58" s="8">
        <v>2</v>
      </c>
      <c r="W58" s="8">
        <v>1</v>
      </c>
      <c r="X58" s="8">
        <v>2</v>
      </c>
      <c r="Y58" s="8">
        <v>2</v>
      </c>
      <c r="Z58" s="8"/>
      <c r="AA58" s="8"/>
      <c r="AB58" s="8">
        <v>2</v>
      </c>
      <c r="AC58" s="8">
        <v>2</v>
      </c>
      <c r="AD58" s="8">
        <v>1</v>
      </c>
      <c r="AE58" s="8">
        <v>2</v>
      </c>
      <c r="AF58" s="8">
        <v>2</v>
      </c>
      <c r="AG58" s="8"/>
      <c r="AH58" s="8"/>
      <c r="AI58" s="8">
        <v>2</v>
      </c>
      <c r="AJ58" s="8">
        <v>2</v>
      </c>
      <c r="AK58" s="122">
        <f t="shared" ref="AK58:AK82" si="2">SUM(F58:AJ58)</f>
        <v>43</v>
      </c>
      <c r="AM58" s="219" t="s">
        <v>28</v>
      </c>
    </row>
    <row r="59" spans="1:39" x14ac:dyDescent="0.15">
      <c r="A59" s="221">
        <v>2</v>
      </c>
      <c r="B59" s="8" t="s">
        <v>92</v>
      </c>
      <c r="C59" s="8" t="s">
        <v>25</v>
      </c>
      <c r="D59" s="8">
        <v>6</v>
      </c>
      <c r="E59" s="8"/>
      <c r="F59" s="8">
        <v>2</v>
      </c>
      <c r="G59" s="8">
        <v>2</v>
      </c>
      <c r="H59" s="8">
        <v>1</v>
      </c>
      <c r="I59" s="8">
        <v>2</v>
      </c>
      <c r="J59" s="8">
        <v>2</v>
      </c>
      <c r="K59" s="8">
        <v>2</v>
      </c>
      <c r="L59" s="8"/>
      <c r="M59" s="8">
        <v>2</v>
      </c>
      <c r="N59" s="8">
        <v>2</v>
      </c>
      <c r="O59" s="8"/>
      <c r="P59" s="8">
        <v>2</v>
      </c>
      <c r="Q59" s="8">
        <v>1</v>
      </c>
      <c r="R59" s="8">
        <v>2</v>
      </c>
      <c r="S59" s="8"/>
      <c r="T59" s="8"/>
      <c r="U59" s="8">
        <v>2</v>
      </c>
      <c r="V59" s="8">
        <v>2</v>
      </c>
      <c r="W59" s="8">
        <v>1</v>
      </c>
      <c r="X59" s="8">
        <v>2</v>
      </c>
      <c r="Y59" s="8">
        <v>2</v>
      </c>
      <c r="Z59" s="8"/>
      <c r="AA59" s="8"/>
      <c r="AB59" s="8">
        <v>2</v>
      </c>
      <c r="AC59" s="8">
        <v>2</v>
      </c>
      <c r="AD59" s="8">
        <v>1</v>
      </c>
      <c r="AE59" s="8">
        <v>2</v>
      </c>
      <c r="AF59" s="8">
        <v>2</v>
      </c>
      <c r="AG59" s="8"/>
      <c r="AH59" s="8"/>
      <c r="AI59" s="8">
        <v>2</v>
      </c>
      <c r="AJ59" s="8">
        <v>2</v>
      </c>
      <c r="AK59" s="122">
        <f t="shared" si="2"/>
        <v>42</v>
      </c>
      <c r="AM59" s="219" t="s">
        <v>29</v>
      </c>
    </row>
    <row r="60" spans="1:39" x14ac:dyDescent="0.15">
      <c r="A60" s="221">
        <v>3</v>
      </c>
      <c r="B60" s="8" t="s">
        <v>93</v>
      </c>
      <c r="C60" s="8" t="s">
        <v>25</v>
      </c>
      <c r="D60" s="8">
        <v>6</v>
      </c>
      <c r="E60" s="8"/>
      <c r="F60" s="8">
        <v>2</v>
      </c>
      <c r="G60" s="8">
        <v>2</v>
      </c>
      <c r="H60" s="8">
        <v>1</v>
      </c>
      <c r="I60" s="8">
        <v>2</v>
      </c>
      <c r="J60" s="8">
        <v>2</v>
      </c>
      <c r="K60" s="8">
        <v>2</v>
      </c>
      <c r="L60" s="8"/>
      <c r="M60" s="8">
        <v>2</v>
      </c>
      <c r="N60" s="8">
        <v>2</v>
      </c>
      <c r="O60" s="8"/>
      <c r="P60" s="8"/>
      <c r="Q60" s="8">
        <v>2</v>
      </c>
      <c r="R60" s="8">
        <v>2</v>
      </c>
      <c r="S60" s="8"/>
      <c r="T60" s="8"/>
      <c r="U60" s="8">
        <v>2</v>
      </c>
      <c r="V60" s="8">
        <v>2</v>
      </c>
      <c r="W60" s="8">
        <v>1</v>
      </c>
      <c r="X60" s="8">
        <v>2</v>
      </c>
      <c r="Y60" s="8">
        <v>2</v>
      </c>
      <c r="Z60" s="8"/>
      <c r="AA60" s="8"/>
      <c r="AB60" s="8">
        <v>2</v>
      </c>
      <c r="AC60" s="8">
        <v>2</v>
      </c>
      <c r="AD60" s="8">
        <v>1</v>
      </c>
      <c r="AE60" s="8">
        <v>2</v>
      </c>
      <c r="AF60" s="8">
        <v>2</v>
      </c>
      <c r="AG60" s="8"/>
      <c r="AH60" s="8"/>
      <c r="AI60" s="8">
        <v>2</v>
      </c>
      <c r="AJ60" s="8">
        <v>2</v>
      </c>
      <c r="AK60" s="122">
        <f t="shared" si="2"/>
        <v>41</v>
      </c>
      <c r="AM60" s="219" t="s">
        <v>27</v>
      </c>
    </row>
    <row r="61" spans="1:39" x14ac:dyDescent="0.15">
      <c r="A61" s="221">
        <v>4</v>
      </c>
      <c r="B61" s="8" t="s">
        <v>94</v>
      </c>
      <c r="C61" s="8" t="s">
        <v>25</v>
      </c>
      <c r="D61" s="8">
        <v>6</v>
      </c>
      <c r="E61" s="8"/>
      <c r="F61" s="8">
        <v>2</v>
      </c>
      <c r="G61" s="8">
        <v>2</v>
      </c>
      <c r="H61" s="8">
        <v>1</v>
      </c>
      <c r="I61" s="8">
        <v>2</v>
      </c>
      <c r="J61" s="8">
        <v>2</v>
      </c>
      <c r="K61" s="8">
        <v>2</v>
      </c>
      <c r="L61" s="8"/>
      <c r="M61" s="8">
        <v>2</v>
      </c>
      <c r="N61" s="8"/>
      <c r="O61" s="8"/>
      <c r="P61" s="8">
        <v>2</v>
      </c>
      <c r="Q61" s="8">
        <v>2</v>
      </c>
      <c r="R61" s="8">
        <v>1</v>
      </c>
      <c r="S61" s="8"/>
      <c r="T61" s="8"/>
      <c r="U61" s="8"/>
      <c r="V61" s="8">
        <v>2</v>
      </c>
      <c r="W61" s="8">
        <v>1</v>
      </c>
      <c r="X61" s="8">
        <v>1</v>
      </c>
      <c r="Y61" s="8">
        <v>1</v>
      </c>
      <c r="Z61" s="8"/>
      <c r="AA61" s="8"/>
      <c r="AB61" s="8">
        <v>2</v>
      </c>
      <c r="AC61" s="8">
        <v>1</v>
      </c>
      <c r="AD61" s="8">
        <v>1</v>
      </c>
      <c r="AE61" s="8">
        <v>2</v>
      </c>
      <c r="AF61" s="8">
        <v>1</v>
      </c>
      <c r="AG61" s="8"/>
      <c r="AH61" s="8"/>
      <c r="AI61" s="8">
        <v>2</v>
      </c>
      <c r="AJ61" s="8">
        <v>1</v>
      </c>
      <c r="AK61" s="122">
        <f t="shared" si="2"/>
        <v>33</v>
      </c>
      <c r="AM61" s="219" t="s">
        <v>26</v>
      </c>
    </row>
    <row r="62" spans="1:39" x14ac:dyDescent="0.15">
      <c r="A62" s="221">
        <v>5</v>
      </c>
      <c r="B62" s="8" t="s">
        <v>95</v>
      </c>
      <c r="C62" s="8" t="s">
        <v>25</v>
      </c>
      <c r="D62" s="8">
        <v>5</v>
      </c>
      <c r="E62" s="8"/>
      <c r="F62" s="8">
        <v>2</v>
      </c>
      <c r="G62" s="8">
        <v>2</v>
      </c>
      <c r="H62" s="8">
        <v>1</v>
      </c>
      <c r="I62" s="8">
        <v>2</v>
      </c>
      <c r="J62" s="8">
        <v>2</v>
      </c>
      <c r="K62" s="8">
        <v>2</v>
      </c>
      <c r="L62" s="8"/>
      <c r="M62" s="8">
        <v>2</v>
      </c>
      <c r="N62" s="8">
        <v>2</v>
      </c>
      <c r="O62" s="8"/>
      <c r="P62" s="8">
        <v>2</v>
      </c>
      <c r="Q62" s="8"/>
      <c r="R62" s="8">
        <v>2</v>
      </c>
      <c r="S62" s="8"/>
      <c r="T62" s="8"/>
      <c r="U62" s="8">
        <v>2</v>
      </c>
      <c r="V62" s="8">
        <v>2</v>
      </c>
      <c r="W62" s="8">
        <v>1</v>
      </c>
      <c r="X62" s="8">
        <v>2</v>
      </c>
      <c r="Y62" s="8">
        <v>2</v>
      </c>
      <c r="Z62" s="8"/>
      <c r="AA62" s="8"/>
      <c r="AB62" s="8">
        <v>2</v>
      </c>
      <c r="AC62" s="8">
        <v>2</v>
      </c>
      <c r="AD62" s="8">
        <v>1</v>
      </c>
      <c r="AE62" s="8">
        <v>2</v>
      </c>
      <c r="AF62" s="8">
        <v>2</v>
      </c>
      <c r="AG62" s="8"/>
      <c r="AH62" s="8"/>
      <c r="AI62" s="8">
        <v>2</v>
      </c>
      <c r="AJ62" s="8">
        <v>2</v>
      </c>
      <c r="AK62" s="122">
        <f t="shared" si="2"/>
        <v>41</v>
      </c>
    </row>
    <row r="63" spans="1:39" x14ac:dyDescent="0.15">
      <c r="A63" s="221">
        <v>6</v>
      </c>
      <c r="B63" s="8" t="s">
        <v>96</v>
      </c>
      <c r="C63" s="8" t="s">
        <v>25</v>
      </c>
      <c r="D63" s="8">
        <v>5</v>
      </c>
      <c r="E63" s="8"/>
      <c r="F63" s="8"/>
      <c r="G63" s="8"/>
      <c r="H63" s="8">
        <v>1</v>
      </c>
      <c r="I63" s="8">
        <v>2</v>
      </c>
      <c r="J63" s="8">
        <v>2</v>
      </c>
      <c r="K63" s="8">
        <v>2</v>
      </c>
      <c r="L63" s="8"/>
      <c r="M63" s="8">
        <v>2</v>
      </c>
      <c r="N63" s="8">
        <v>2</v>
      </c>
      <c r="O63" s="8"/>
      <c r="P63" s="8">
        <v>1</v>
      </c>
      <c r="Q63" s="8">
        <v>2</v>
      </c>
      <c r="R63" s="8">
        <v>1</v>
      </c>
      <c r="S63" s="8"/>
      <c r="T63" s="8"/>
      <c r="U63" s="8">
        <v>2</v>
      </c>
      <c r="V63" s="8">
        <v>2</v>
      </c>
      <c r="W63" s="8">
        <v>1</v>
      </c>
      <c r="X63" s="8">
        <v>1</v>
      </c>
      <c r="Y63" s="8">
        <v>1</v>
      </c>
      <c r="Z63" s="8"/>
      <c r="AA63" s="8"/>
      <c r="AB63" s="8"/>
      <c r="AC63" s="8">
        <v>1</v>
      </c>
      <c r="AD63" s="8">
        <v>1</v>
      </c>
      <c r="AE63" s="8"/>
      <c r="AF63" s="8">
        <v>1</v>
      </c>
      <c r="AG63" s="8"/>
      <c r="AH63" s="8"/>
      <c r="AI63" s="8"/>
      <c r="AJ63" s="8">
        <v>1</v>
      </c>
      <c r="AK63" s="122">
        <f t="shared" si="2"/>
        <v>26</v>
      </c>
      <c r="AM63" s="9" t="s">
        <v>57</v>
      </c>
    </row>
    <row r="64" spans="1:39" x14ac:dyDescent="0.15">
      <c r="A64" s="221">
        <v>7</v>
      </c>
      <c r="B64" s="8" t="s">
        <v>97</v>
      </c>
      <c r="C64" s="8" t="s">
        <v>25</v>
      </c>
      <c r="D64" s="8">
        <v>5</v>
      </c>
      <c r="E64" s="8"/>
      <c r="F64" s="8">
        <v>1</v>
      </c>
      <c r="G64" s="8">
        <v>1</v>
      </c>
      <c r="H64" s="8"/>
      <c r="I64" s="8">
        <v>2</v>
      </c>
      <c r="J64" s="8"/>
      <c r="K64" s="8">
        <v>2</v>
      </c>
      <c r="L64" s="8"/>
      <c r="M64" s="8"/>
      <c r="N64" s="8">
        <v>2</v>
      </c>
      <c r="O64" s="8"/>
      <c r="P64" s="8">
        <v>2</v>
      </c>
      <c r="Q64" s="8">
        <v>2</v>
      </c>
      <c r="R64" s="8">
        <v>2</v>
      </c>
      <c r="S64" s="8"/>
      <c r="T64" s="8"/>
      <c r="U64" s="8">
        <v>2</v>
      </c>
      <c r="V64" s="8"/>
      <c r="W64" s="8"/>
      <c r="X64" s="8">
        <v>2</v>
      </c>
      <c r="Y64" s="8">
        <v>2</v>
      </c>
      <c r="Z64" s="8"/>
      <c r="AA64" s="8"/>
      <c r="AB64" s="8">
        <v>1</v>
      </c>
      <c r="AC64" s="8">
        <v>2</v>
      </c>
      <c r="AD64" s="8"/>
      <c r="AE64" s="8">
        <v>1</v>
      </c>
      <c r="AF64" s="8">
        <v>2</v>
      </c>
      <c r="AG64" s="8"/>
      <c r="AH64" s="8"/>
      <c r="AI64" s="8">
        <v>1</v>
      </c>
      <c r="AJ64" s="8">
        <v>2</v>
      </c>
      <c r="AK64" s="122">
        <f t="shared" si="2"/>
        <v>29</v>
      </c>
    </row>
    <row r="65" spans="1:39" x14ac:dyDescent="0.15">
      <c r="A65" s="221">
        <v>8</v>
      </c>
      <c r="B65" s="8" t="s">
        <v>98</v>
      </c>
      <c r="C65" s="8" t="s">
        <v>25</v>
      </c>
      <c r="D65" s="8">
        <v>4</v>
      </c>
      <c r="E65" s="8" t="s">
        <v>90</v>
      </c>
      <c r="F65" s="8">
        <v>2</v>
      </c>
      <c r="G65" s="8">
        <v>2</v>
      </c>
      <c r="H65" s="8">
        <v>1</v>
      </c>
      <c r="I65" s="8">
        <v>2</v>
      </c>
      <c r="J65" s="8">
        <v>2</v>
      </c>
      <c r="K65" s="8">
        <v>2</v>
      </c>
      <c r="L65" s="8"/>
      <c r="M65" s="8">
        <v>2</v>
      </c>
      <c r="N65" s="8">
        <v>2</v>
      </c>
      <c r="O65" s="8"/>
      <c r="P65" s="8">
        <v>2</v>
      </c>
      <c r="Q65" s="8">
        <v>2</v>
      </c>
      <c r="R65" s="8">
        <v>2</v>
      </c>
      <c r="S65" s="8"/>
      <c r="T65" s="8"/>
      <c r="U65" s="8">
        <v>2</v>
      </c>
      <c r="V65" s="8">
        <v>2</v>
      </c>
      <c r="W65" s="8">
        <v>1</v>
      </c>
      <c r="X65" s="8">
        <v>2</v>
      </c>
      <c r="Y65" s="8">
        <v>2</v>
      </c>
      <c r="Z65" s="8"/>
      <c r="AA65" s="8"/>
      <c r="AB65" s="8">
        <v>2</v>
      </c>
      <c r="AC65" s="8">
        <v>2</v>
      </c>
      <c r="AD65" s="8">
        <v>1</v>
      </c>
      <c r="AE65" s="8">
        <v>2</v>
      </c>
      <c r="AF65" s="8">
        <v>2</v>
      </c>
      <c r="AG65" s="8"/>
      <c r="AH65" s="8"/>
      <c r="AI65" s="8">
        <v>2</v>
      </c>
      <c r="AJ65" s="8">
        <v>2</v>
      </c>
      <c r="AK65" s="122">
        <f t="shared" si="2"/>
        <v>43</v>
      </c>
      <c r="AM65" s="9">
        <v>1</v>
      </c>
    </row>
    <row r="66" spans="1:39" x14ac:dyDescent="0.15">
      <c r="A66" s="221">
        <v>9</v>
      </c>
      <c r="B66" s="8" t="s">
        <v>99</v>
      </c>
      <c r="C66" s="8" t="s">
        <v>25</v>
      </c>
      <c r="D66" s="8">
        <v>4</v>
      </c>
      <c r="E66" s="8"/>
      <c r="F66" s="8">
        <v>2</v>
      </c>
      <c r="G66" s="8">
        <v>2</v>
      </c>
      <c r="H66" s="8">
        <v>1</v>
      </c>
      <c r="I66" s="8">
        <v>2</v>
      </c>
      <c r="J66" s="8">
        <v>2</v>
      </c>
      <c r="K66" s="8">
        <v>2</v>
      </c>
      <c r="L66" s="8"/>
      <c r="M66" s="8">
        <v>2</v>
      </c>
      <c r="N66" s="8">
        <v>1</v>
      </c>
      <c r="O66" s="8"/>
      <c r="P66" s="8">
        <v>2</v>
      </c>
      <c r="Q66" s="8">
        <v>2</v>
      </c>
      <c r="R66" s="8"/>
      <c r="S66" s="8"/>
      <c r="T66" s="8"/>
      <c r="U66" s="8">
        <v>1</v>
      </c>
      <c r="V66" s="8">
        <v>2</v>
      </c>
      <c r="W66" s="8">
        <v>1</v>
      </c>
      <c r="X66" s="8"/>
      <c r="Y66" s="8"/>
      <c r="Z66" s="8"/>
      <c r="AA66" s="8"/>
      <c r="AB66" s="8">
        <v>2</v>
      </c>
      <c r="AC66" s="8"/>
      <c r="AD66" s="8">
        <v>1</v>
      </c>
      <c r="AE66" s="8">
        <v>2</v>
      </c>
      <c r="AF66" s="8"/>
      <c r="AG66" s="8"/>
      <c r="AH66" s="8"/>
      <c r="AI66" s="8">
        <v>2</v>
      </c>
      <c r="AJ66" s="8"/>
      <c r="AK66" s="122">
        <f t="shared" si="2"/>
        <v>29</v>
      </c>
      <c r="AM66" s="9">
        <v>2</v>
      </c>
    </row>
    <row r="67" spans="1:39" x14ac:dyDescent="0.15">
      <c r="A67" s="221">
        <v>10</v>
      </c>
      <c r="B67" s="8" t="s">
        <v>100</v>
      </c>
      <c r="C67" s="8" t="s">
        <v>25</v>
      </c>
      <c r="D67" s="8">
        <v>3</v>
      </c>
      <c r="E67" s="8"/>
      <c r="F67" s="8">
        <v>2</v>
      </c>
      <c r="G67" s="8">
        <v>2</v>
      </c>
      <c r="H67" s="8"/>
      <c r="I67" s="8">
        <v>2</v>
      </c>
      <c r="J67" s="8">
        <v>2</v>
      </c>
      <c r="K67" s="8"/>
      <c r="L67" s="8"/>
      <c r="M67" s="8">
        <v>2</v>
      </c>
      <c r="N67" s="8">
        <v>1</v>
      </c>
      <c r="O67" s="8"/>
      <c r="P67" s="8"/>
      <c r="Q67" s="8"/>
      <c r="R67" s="8"/>
      <c r="S67" s="8"/>
      <c r="T67" s="8"/>
      <c r="U67" s="8">
        <v>1</v>
      </c>
      <c r="V67" s="8">
        <v>2</v>
      </c>
      <c r="W67" s="8"/>
      <c r="X67" s="8"/>
      <c r="Y67" s="8"/>
      <c r="Z67" s="8"/>
      <c r="AA67" s="8"/>
      <c r="AB67" s="8">
        <v>2</v>
      </c>
      <c r="AC67" s="8"/>
      <c r="AD67" s="8"/>
      <c r="AE67" s="8">
        <v>2</v>
      </c>
      <c r="AF67" s="8"/>
      <c r="AG67" s="8"/>
      <c r="AH67" s="8"/>
      <c r="AI67" s="8">
        <v>2</v>
      </c>
      <c r="AJ67" s="8"/>
      <c r="AK67" s="122">
        <f t="shared" si="2"/>
        <v>20</v>
      </c>
    </row>
    <row r="68" spans="1:39" x14ac:dyDescent="0.15">
      <c r="A68" s="221">
        <v>11</v>
      </c>
      <c r="B68" s="8" t="s">
        <v>101</v>
      </c>
      <c r="C68" s="8" t="s">
        <v>29</v>
      </c>
      <c r="D68" s="8">
        <v>5</v>
      </c>
      <c r="E68" s="8"/>
      <c r="F68" s="8">
        <v>1</v>
      </c>
      <c r="G68" s="8">
        <v>1</v>
      </c>
      <c r="H68" s="8">
        <v>1</v>
      </c>
      <c r="I68" s="8">
        <v>2</v>
      </c>
      <c r="J68" s="8">
        <v>2</v>
      </c>
      <c r="K68" s="8">
        <v>2</v>
      </c>
      <c r="L68" s="8"/>
      <c r="M68" s="8">
        <v>2</v>
      </c>
      <c r="N68" s="8">
        <v>2</v>
      </c>
      <c r="O68" s="8"/>
      <c r="P68" s="8">
        <v>2</v>
      </c>
      <c r="Q68" s="8">
        <v>1</v>
      </c>
      <c r="R68" s="8">
        <v>2</v>
      </c>
      <c r="S68" s="8"/>
      <c r="T68" s="8"/>
      <c r="U68" s="8">
        <v>2</v>
      </c>
      <c r="V68" s="8">
        <v>2</v>
      </c>
      <c r="W68" s="8">
        <v>1</v>
      </c>
      <c r="X68" s="8">
        <v>2</v>
      </c>
      <c r="Y68" s="8">
        <v>2</v>
      </c>
      <c r="Z68" s="8"/>
      <c r="AA68" s="8"/>
      <c r="AB68" s="8">
        <v>1</v>
      </c>
      <c r="AC68" s="8">
        <v>2</v>
      </c>
      <c r="AD68" s="8">
        <v>1</v>
      </c>
      <c r="AE68" s="8">
        <v>1</v>
      </c>
      <c r="AF68" s="8">
        <v>2</v>
      </c>
      <c r="AG68" s="8"/>
      <c r="AH68" s="8"/>
      <c r="AI68" s="8">
        <v>1</v>
      </c>
      <c r="AJ68" s="8">
        <v>2</v>
      </c>
      <c r="AK68" s="122">
        <f t="shared" si="2"/>
        <v>37</v>
      </c>
      <c r="AM68" s="9">
        <v>6</v>
      </c>
    </row>
    <row r="69" spans="1:39" x14ac:dyDescent="0.15">
      <c r="A69" s="221">
        <v>12</v>
      </c>
      <c r="B69" s="8" t="s">
        <v>102</v>
      </c>
      <c r="C69" s="8" t="s">
        <v>29</v>
      </c>
      <c r="D69" s="8">
        <v>2</v>
      </c>
      <c r="E69" s="8"/>
      <c r="F69" s="8">
        <v>2</v>
      </c>
      <c r="G69" s="8">
        <v>2</v>
      </c>
      <c r="H69" s="8">
        <v>1</v>
      </c>
      <c r="I69" s="8">
        <v>2</v>
      </c>
      <c r="J69" s="8">
        <v>2</v>
      </c>
      <c r="K69" s="8">
        <v>2</v>
      </c>
      <c r="L69" s="8"/>
      <c r="M69" s="8">
        <v>2</v>
      </c>
      <c r="N69" s="8">
        <v>2</v>
      </c>
      <c r="O69" s="8"/>
      <c r="P69" s="8">
        <v>2</v>
      </c>
      <c r="Q69" s="8">
        <v>2</v>
      </c>
      <c r="R69" s="8">
        <v>2</v>
      </c>
      <c r="S69" s="8"/>
      <c r="T69" s="8"/>
      <c r="U69" s="8">
        <v>2</v>
      </c>
      <c r="V69" s="8">
        <v>2</v>
      </c>
      <c r="W69" s="8">
        <v>1</v>
      </c>
      <c r="X69" s="8">
        <v>2</v>
      </c>
      <c r="Y69" s="8">
        <v>2</v>
      </c>
      <c r="Z69" s="8"/>
      <c r="AA69" s="8"/>
      <c r="AB69" s="8">
        <v>2</v>
      </c>
      <c r="AC69" s="8">
        <v>2</v>
      </c>
      <c r="AD69" s="8">
        <v>1</v>
      </c>
      <c r="AE69" s="8">
        <v>2</v>
      </c>
      <c r="AF69" s="8">
        <v>2</v>
      </c>
      <c r="AG69" s="8"/>
      <c r="AH69" s="8"/>
      <c r="AI69" s="8">
        <v>2</v>
      </c>
      <c r="AJ69" s="8">
        <v>2</v>
      </c>
      <c r="AK69" s="122">
        <f t="shared" si="2"/>
        <v>43</v>
      </c>
      <c r="AM69" s="9">
        <v>5</v>
      </c>
    </row>
    <row r="70" spans="1:39" x14ac:dyDescent="0.15">
      <c r="A70" s="221">
        <v>13</v>
      </c>
      <c r="B70" s="8" t="s">
        <v>103</v>
      </c>
      <c r="C70" s="8" t="s">
        <v>29</v>
      </c>
      <c r="D70" s="8"/>
      <c r="E70" s="8"/>
      <c r="F70" s="8">
        <v>2</v>
      </c>
      <c r="G70" s="8">
        <v>2</v>
      </c>
      <c r="H70" s="8">
        <v>1</v>
      </c>
      <c r="I70" s="8">
        <v>2</v>
      </c>
      <c r="J70" s="8">
        <v>2</v>
      </c>
      <c r="K70" s="8">
        <v>2</v>
      </c>
      <c r="L70" s="8"/>
      <c r="M70" s="8">
        <v>2</v>
      </c>
      <c r="N70" s="8">
        <v>2</v>
      </c>
      <c r="O70" s="8"/>
      <c r="P70" s="8">
        <v>2</v>
      </c>
      <c r="Q70" s="8">
        <v>2</v>
      </c>
      <c r="R70" s="8">
        <v>2</v>
      </c>
      <c r="S70" s="8"/>
      <c r="T70" s="8"/>
      <c r="U70" s="8">
        <v>2</v>
      </c>
      <c r="V70" s="8">
        <v>2</v>
      </c>
      <c r="W70" s="8">
        <v>1</v>
      </c>
      <c r="X70" s="8">
        <v>2</v>
      </c>
      <c r="Y70" s="8">
        <v>2</v>
      </c>
      <c r="Z70" s="8"/>
      <c r="AA70" s="8"/>
      <c r="AB70" s="8">
        <v>2</v>
      </c>
      <c r="AC70" s="8">
        <v>2</v>
      </c>
      <c r="AD70" s="8">
        <v>1</v>
      </c>
      <c r="AE70" s="8">
        <v>2</v>
      </c>
      <c r="AF70" s="8">
        <v>2</v>
      </c>
      <c r="AG70" s="8"/>
      <c r="AH70" s="8"/>
      <c r="AI70" s="8">
        <v>2</v>
      </c>
      <c r="AJ70" s="8">
        <v>2</v>
      </c>
      <c r="AK70" s="122">
        <f t="shared" si="2"/>
        <v>43</v>
      </c>
      <c r="AM70" s="9">
        <v>4</v>
      </c>
    </row>
    <row r="71" spans="1:39" x14ac:dyDescent="0.15">
      <c r="A71" s="221">
        <v>14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122">
        <f t="shared" si="2"/>
        <v>0</v>
      </c>
      <c r="AM71" s="9">
        <v>3</v>
      </c>
    </row>
    <row r="72" spans="1:39" x14ac:dyDescent="0.15">
      <c r="A72" s="221">
        <v>15</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122">
        <f t="shared" si="2"/>
        <v>0</v>
      </c>
      <c r="AM72" s="9">
        <v>2</v>
      </c>
    </row>
    <row r="73" spans="1:39" x14ac:dyDescent="0.15">
      <c r="A73" s="221">
        <v>16</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122">
        <f t="shared" si="2"/>
        <v>0</v>
      </c>
      <c r="AM73" s="9">
        <v>1</v>
      </c>
    </row>
    <row r="74" spans="1:39" x14ac:dyDescent="0.15">
      <c r="A74" s="221">
        <v>17</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122">
        <f t="shared" si="2"/>
        <v>0</v>
      </c>
    </row>
    <row r="75" spans="1:39" x14ac:dyDescent="0.15">
      <c r="A75" s="221">
        <v>18</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122">
        <f t="shared" si="2"/>
        <v>0</v>
      </c>
    </row>
    <row r="76" spans="1:39" x14ac:dyDescent="0.15">
      <c r="A76" s="221">
        <v>19</v>
      </c>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122">
        <f t="shared" si="2"/>
        <v>0</v>
      </c>
    </row>
    <row r="77" spans="1:39" x14ac:dyDescent="0.15">
      <c r="A77" s="221">
        <v>20</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122">
        <f t="shared" si="2"/>
        <v>0</v>
      </c>
    </row>
    <row r="78" spans="1:39" x14ac:dyDescent="0.15">
      <c r="A78" s="221">
        <v>21</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122">
        <f t="shared" si="2"/>
        <v>0</v>
      </c>
    </row>
    <row r="79" spans="1:39" x14ac:dyDescent="0.15">
      <c r="A79" s="221">
        <v>22</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122">
        <f t="shared" si="2"/>
        <v>0</v>
      </c>
    </row>
    <row r="80" spans="1:39" x14ac:dyDescent="0.15">
      <c r="A80" s="221">
        <v>23</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122">
        <f t="shared" si="2"/>
        <v>0</v>
      </c>
    </row>
    <row r="81" spans="1:37" x14ac:dyDescent="0.15">
      <c r="A81" s="221">
        <v>24</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122">
        <f t="shared" si="2"/>
        <v>0</v>
      </c>
    </row>
    <row r="82" spans="1:37" x14ac:dyDescent="0.15">
      <c r="A82" s="221">
        <v>25</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122">
        <f t="shared" si="2"/>
        <v>0</v>
      </c>
    </row>
    <row r="83" spans="1:37" x14ac:dyDescent="0.15">
      <c r="A83" s="222" t="s">
        <v>58</v>
      </c>
      <c r="B83" s="1129" t="s">
        <v>59</v>
      </c>
      <c r="C83" s="1129"/>
      <c r="D83" s="1129"/>
      <c r="E83" s="223"/>
      <c r="F83" s="6">
        <f t="shared" ref="F83:AK83" si="3">SUM(F58:F82)</f>
        <v>22</v>
      </c>
      <c r="G83" s="6">
        <f t="shared" si="3"/>
        <v>22</v>
      </c>
      <c r="H83" s="6">
        <f t="shared" si="3"/>
        <v>11</v>
      </c>
      <c r="I83" s="6">
        <f t="shared" si="3"/>
        <v>26</v>
      </c>
      <c r="J83" s="6">
        <f t="shared" si="3"/>
        <v>24</v>
      </c>
      <c r="K83" s="6">
        <f t="shared" si="3"/>
        <v>24</v>
      </c>
      <c r="L83" s="6">
        <f t="shared" si="3"/>
        <v>0</v>
      </c>
      <c r="M83" s="6">
        <f t="shared" si="3"/>
        <v>24</v>
      </c>
      <c r="N83" s="6">
        <f t="shared" si="3"/>
        <v>22</v>
      </c>
      <c r="O83" s="6">
        <f t="shared" si="3"/>
        <v>0</v>
      </c>
      <c r="P83" s="6">
        <f t="shared" si="3"/>
        <v>21</v>
      </c>
      <c r="Q83" s="6">
        <f t="shared" si="3"/>
        <v>20</v>
      </c>
      <c r="R83" s="6">
        <f t="shared" si="3"/>
        <v>20</v>
      </c>
      <c r="S83" s="6">
        <f t="shared" si="3"/>
        <v>0</v>
      </c>
      <c r="T83" s="6">
        <f t="shared" si="3"/>
        <v>0</v>
      </c>
      <c r="U83" s="6">
        <f t="shared" si="3"/>
        <v>22</v>
      </c>
      <c r="V83" s="6">
        <f t="shared" si="3"/>
        <v>24</v>
      </c>
      <c r="W83" s="6">
        <f t="shared" si="3"/>
        <v>11</v>
      </c>
      <c r="X83" s="6">
        <f t="shared" si="3"/>
        <v>20</v>
      </c>
      <c r="Y83" s="6">
        <f t="shared" si="3"/>
        <v>20</v>
      </c>
      <c r="Z83" s="6">
        <f t="shared" si="3"/>
        <v>0</v>
      </c>
      <c r="AA83" s="6">
        <f t="shared" si="3"/>
        <v>0</v>
      </c>
      <c r="AB83" s="6">
        <f t="shared" si="3"/>
        <v>22</v>
      </c>
      <c r="AC83" s="6">
        <f t="shared" si="3"/>
        <v>20</v>
      </c>
      <c r="AD83" s="6">
        <f t="shared" si="3"/>
        <v>11</v>
      </c>
      <c r="AE83" s="6">
        <f t="shared" si="3"/>
        <v>22</v>
      </c>
      <c r="AF83" s="6">
        <f t="shared" si="3"/>
        <v>20</v>
      </c>
      <c r="AG83" s="6">
        <f t="shared" si="3"/>
        <v>0</v>
      </c>
      <c r="AH83" s="6">
        <f t="shared" si="3"/>
        <v>0</v>
      </c>
      <c r="AI83" s="6">
        <f t="shared" si="3"/>
        <v>22</v>
      </c>
      <c r="AJ83" s="6">
        <f t="shared" si="3"/>
        <v>20</v>
      </c>
      <c r="AK83" s="6">
        <f t="shared" si="3"/>
        <v>470</v>
      </c>
    </row>
    <row r="84" spans="1:37" x14ac:dyDescent="0.15">
      <c r="B84" s="1130" t="s">
        <v>60</v>
      </c>
      <c r="C84" s="1130"/>
      <c r="D84" s="1130"/>
      <c r="E84" s="123"/>
      <c r="F84" s="1131" t="s">
        <v>61</v>
      </c>
      <c r="G84" s="1131"/>
      <c r="H84" s="1131"/>
      <c r="I84" s="1131"/>
      <c r="J84" s="1131"/>
      <c r="K84" s="1131"/>
      <c r="L84" s="1131"/>
      <c r="M84" s="1131"/>
      <c r="N84" s="1131"/>
      <c r="O84" s="1131"/>
      <c r="P84" s="1131"/>
      <c r="Q84" s="1131"/>
      <c r="R84" s="1131"/>
      <c r="S84" s="1131"/>
      <c r="T84" s="1131"/>
      <c r="U84" s="1131"/>
      <c r="V84" s="1131"/>
      <c r="W84" s="1131"/>
      <c r="X84" s="1131"/>
      <c r="Y84" s="1131"/>
      <c r="Z84" s="1131"/>
      <c r="AA84" s="1131"/>
      <c r="AB84" s="1131"/>
      <c r="AC84" s="1131"/>
      <c r="AD84" s="1131"/>
      <c r="AE84" s="1131"/>
      <c r="AF84" s="1131"/>
      <c r="AG84" s="1131"/>
      <c r="AH84" s="1131"/>
      <c r="AI84" s="1131"/>
      <c r="AJ84" s="1131"/>
    </row>
    <row r="85" spans="1:37" ht="14.25" thickBot="1" x14ac:dyDescent="0.2">
      <c r="B85" s="1130" t="s">
        <v>62</v>
      </c>
      <c r="C85" s="1130"/>
      <c r="D85" s="1130"/>
    </row>
    <row r="86" spans="1:37" ht="15.95" customHeight="1" thickBot="1" x14ac:dyDescent="0.2">
      <c r="A86" s="219" t="s">
        <v>58</v>
      </c>
      <c r="B86" s="1130" t="s">
        <v>63</v>
      </c>
      <c r="C86" s="1130"/>
      <c r="D86" s="1130"/>
      <c r="E86" s="1134" t="s">
        <v>64</v>
      </c>
      <c r="F86" s="1134"/>
      <c r="G86" s="1134"/>
      <c r="H86" s="1134"/>
      <c r="I86" s="1134"/>
      <c r="K86" s="1141" t="s">
        <v>65</v>
      </c>
      <c r="L86" s="1142"/>
      <c r="M86" s="1142"/>
      <c r="N86" s="1142"/>
      <c r="O86" s="1142"/>
      <c r="P86" s="1142"/>
      <c r="Q86" s="1142"/>
      <c r="R86" s="224"/>
      <c r="S86" s="224"/>
      <c r="T86" s="224"/>
      <c r="U86" s="224"/>
      <c r="V86" s="224"/>
      <c r="W86" s="224"/>
      <c r="X86" s="224"/>
      <c r="Y86" s="224"/>
      <c r="Z86" s="224"/>
      <c r="AA86" s="224"/>
      <c r="AB86" s="224"/>
      <c r="AC86" s="224"/>
      <c r="AD86" s="224"/>
      <c r="AE86" s="224"/>
      <c r="AF86" s="1142"/>
      <c r="AG86" s="1142"/>
      <c r="AH86" s="1142"/>
      <c r="AI86" s="1142"/>
      <c r="AJ86" s="1142"/>
      <c r="AK86" s="1143"/>
    </row>
    <row r="87" spans="1:37" ht="14.25" thickBot="1" x14ac:dyDescent="0.2">
      <c r="B87" s="1130" t="s">
        <v>66</v>
      </c>
      <c r="C87" s="1130"/>
      <c r="D87" s="1130"/>
      <c r="E87" s="123"/>
      <c r="F87" s="10" t="s">
        <v>54</v>
      </c>
      <c r="G87" s="11" t="s">
        <v>67</v>
      </c>
      <c r="K87" s="1144" t="s">
        <v>68</v>
      </c>
      <c r="L87" s="1145"/>
      <c r="M87" s="1145"/>
      <c r="N87" s="1145"/>
      <c r="O87" s="1145"/>
      <c r="P87" s="1145"/>
      <c r="Q87" s="1146"/>
      <c r="R87" s="225">
        <f>AK83</f>
        <v>470</v>
      </c>
      <c r="S87" s="226" t="s">
        <v>22</v>
      </c>
      <c r="T87" s="9" t="s">
        <v>69</v>
      </c>
      <c r="U87" s="1132" t="s">
        <v>70</v>
      </c>
      <c r="V87" s="1132"/>
      <c r="W87" s="1132"/>
      <c r="X87" s="1132"/>
      <c r="Y87" s="1133"/>
      <c r="Z87" s="225">
        <f>AK55</f>
        <v>43</v>
      </c>
      <c r="AA87" s="226" t="s">
        <v>71</v>
      </c>
      <c r="AB87" s="219" t="s">
        <v>72</v>
      </c>
      <c r="AC87" s="1162">
        <f>ROUNDDOWN(R87/Z87,1)</f>
        <v>10.9</v>
      </c>
      <c r="AD87" s="1163"/>
      <c r="AE87" s="227" t="s">
        <v>22</v>
      </c>
      <c r="AK87" s="228"/>
    </row>
    <row r="88" spans="1:37" ht="3.4" customHeight="1" thickBot="1" x14ac:dyDescent="0.2">
      <c r="B88" s="1150" t="s">
        <v>73</v>
      </c>
      <c r="C88" s="1150"/>
      <c r="D88" s="1150"/>
      <c r="E88" s="123"/>
      <c r="F88" s="1151">
        <v>6</v>
      </c>
      <c r="G88" s="1153">
        <f>SUMPRODUCT(($C$58:$C$82="生活介護")*($D$58:$D$82=F88)*($AK$58:$AK$82&gt;0))</f>
        <v>4</v>
      </c>
      <c r="K88" s="229"/>
      <c r="R88" s="230"/>
      <c r="S88" s="230"/>
      <c r="Z88" s="230"/>
      <c r="AK88" s="228"/>
    </row>
    <row r="89" spans="1:37" ht="14.25" thickBot="1" x14ac:dyDescent="0.2">
      <c r="B89" s="1150"/>
      <c r="C89" s="1150"/>
      <c r="D89" s="1150"/>
      <c r="F89" s="1152"/>
      <c r="G89" s="1154"/>
      <c r="K89" s="1144" t="s">
        <v>74</v>
      </c>
      <c r="L89" s="1145"/>
      <c r="M89" s="1145"/>
      <c r="N89" s="1145"/>
      <c r="O89" s="1145"/>
      <c r="P89" s="1145"/>
      <c r="Q89" s="1146"/>
      <c r="R89" s="225">
        <f>COUNTA(F83:AJ83)-COUNTIF(F83:AJ83,0)</f>
        <v>23</v>
      </c>
      <c r="S89" s="226" t="s">
        <v>16</v>
      </c>
      <c r="T89" s="9" t="s">
        <v>69</v>
      </c>
      <c r="U89" s="1132" t="s">
        <v>75</v>
      </c>
      <c r="V89" s="1132"/>
      <c r="W89" s="1132"/>
      <c r="X89" s="1132"/>
      <c r="Y89" s="1133"/>
      <c r="Z89" s="225">
        <f>COUNTA(F54:AJ54)</f>
        <v>31</v>
      </c>
      <c r="AA89" s="226" t="s">
        <v>16</v>
      </c>
      <c r="AB89" s="231" t="s">
        <v>76</v>
      </c>
      <c r="AC89" s="219">
        <v>7</v>
      </c>
      <c r="AD89" s="219" t="s">
        <v>16</v>
      </c>
      <c r="AE89" s="219" t="s">
        <v>72</v>
      </c>
      <c r="AF89" s="232">
        <f>ROUNDDOWN(R89/Z89*AC89,1)</f>
        <v>5.0999999999999996</v>
      </c>
      <c r="AG89" s="227" t="s">
        <v>16</v>
      </c>
      <c r="AK89" s="228"/>
    </row>
    <row r="90" spans="1:37" ht="14.25" thickBot="1" x14ac:dyDescent="0.2">
      <c r="B90" s="1134"/>
      <c r="C90" s="1134"/>
      <c r="D90" s="1134"/>
      <c r="F90" s="12">
        <v>5</v>
      </c>
      <c r="G90" s="13">
        <f>SUMPRODUCT(($C$58:$C$82="生活介護")*($D$58:$D$82=F90)*($AK$58:$AK$82&gt;0))</f>
        <v>3</v>
      </c>
      <c r="H90" s="14" t="s">
        <v>55</v>
      </c>
      <c r="K90" s="1135" t="s">
        <v>77</v>
      </c>
      <c r="L90" s="1136"/>
      <c r="M90" s="1136"/>
      <c r="N90" s="1136"/>
      <c r="O90" s="1136"/>
      <c r="P90" s="1136"/>
      <c r="Q90" s="1136"/>
      <c r="R90" s="1136"/>
      <c r="S90" s="1136"/>
      <c r="T90" s="1136"/>
      <c r="U90" s="1136"/>
      <c r="V90" s="1136"/>
      <c r="W90" s="1136"/>
      <c r="X90" s="1136"/>
      <c r="Y90" s="1136"/>
      <c r="Z90" s="1136"/>
      <c r="AA90" s="1136"/>
      <c r="AB90" s="1136"/>
      <c r="AC90" s="1136"/>
      <c r="AD90" s="1136"/>
      <c r="AE90" s="1136"/>
      <c r="AF90" s="1136"/>
      <c r="AG90" s="1136"/>
      <c r="AH90" s="1136"/>
      <c r="AI90" s="1136"/>
      <c r="AJ90" s="1136"/>
      <c r="AK90" s="1137"/>
    </row>
    <row r="91" spans="1:37" ht="14.25" thickBot="1" x14ac:dyDescent="0.2">
      <c r="F91" s="15">
        <v>4</v>
      </c>
      <c r="G91" s="16">
        <f>SUMPRODUCT(($C$58:$C$82="生活介護")*($D$58:$D$82=F91)*($AK$58:$AK$82&gt;0))</f>
        <v>2</v>
      </c>
      <c r="H91" s="17">
        <f>SUMPRODUCT(($C$58:$C$82="生活介護")*($D$58:$D$82=F91)*($E$58:$E$82=$AM$14)*($AK$58:$AK$82&gt;0))</f>
        <v>1</v>
      </c>
      <c r="K91" s="1138"/>
      <c r="L91" s="1139"/>
      <c r="M91" s="1139"/>
      <c r="N91" s="1139"/>
      <c r="O91" s="1139"/>
      <c r="P91" s="1139"/>
      <c r="Q91" s="1139"/>
      <c r="R91" s="1139"/>
      <c r="S91" s="1139"/>
      <c r="T91" s="1139"/>
      <c r="U91" s="1139"/>
      <c r="V91" s="1139"/>
      <c r="W91" s="1139"/>
      <c r="X91" s="1139"/>
      <c r="Y91" s="1139"/>
      <c r="Z91" s="1139"/>
      <c r="AA91" s="1139"/>
      <c r="AB91" s="1139"/>
      <c r="AC91" s="1139"/>
      <c r="AD91" s="1139"/>
      <c r="AE91" s="1139"/>
      <c r="AF91" s="1139"/>
      <c r="AG91" s="1139"/>
      <c r="AH91" s="1139"/>
      <c r="AI91" s="1139"/>
      <c r="AJ91" s="1139"/>
      <c r="AK91" s="1140"/>
    </row>
    <row r="92" spans="1:37" ht="12" customHeight="1" thickBot="1" x14ac:dyDescent="0.2">
      <c r="B92" s="1155" t="s">
        <v>78</v>
      </c>
      <c r="C92" s="1155"/>
      <c r="D92" s="233"/>
      <c r="E92" s="233"/>
      <c r="F92" s="1112">
        <v>3</v>
      </c>
      <c r="G92" s="1151">
        <f>SUMPRODUCT(($C$58:$C$82="生活介護")*($D$58:$D$82=F92)*($AK$58:$AK$82&gt;0))</f>
        <v>1</v>
      </c>
      <c r="H92" s="1156">
        <f>SUMPRODUCT(($C$58:$C$82="生活介護")*($D$58:$D$82=F92)*($E$58:$E$82=$AM$14)*($AK$58:$AK$82&gt;0))</f>
        <v>0</v>
      </c>
    </row>
    <row r="93" spans="1:37" ht="2.25" customHeight="1" x14ac:dyDescent="0.15">
      <c r="B93" s="233"/>
      <c r="C93" s="233"/>
      <c r="D93" s="233"/>
      <c r="E93" s="233"/>
      <c r="F93" s="1114"/>
      <c r="G93" s="1152"/>
      <c r="H93" s="1154"/>
      <c r="K93" s="23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35"/>
    </row>
    <row r="94" spans="1:37" ht="14.25" customHeight="1" thickBot="1" x14ac:dyDescent="0.2">
      <c r="B94" s="1155" t="s">
        <v>79</v>
      </c>
      <c r="C94" s="1155"/>
      <c r="D94" s="1155"/>
      <c r="E94" s="233"/>
      <c r="F94" s="15">
        <v>2</v>
      </c>
      <c r="G94" s="12">
        <f>SUMPRODUCT(($C$58:$C$82="生活介護")*($D$58:$D$82=F94)*($AK$58:$AK$82&gt;0))</f>
        <v>0</v>
      </c>
      <c r="H94" s="18">
        <f>SUMPRODUCT(($C$58:$C$82="生活介護")*($D$58:$D$82=F94)*($E$58:$E$82=$AM$14)*($AK$58:$AK$82&gt;0))</f>
        <v>0</v>
      </c>
      <c r="K94" s="1149" t="s">
        <v>80</v>
      </c>
      <c r="L94" s="1134"/>
      <c r="M94" s="1134"/>
      <c r="N94" s="1134"/>
      <c r="O94" s="1134"/>
      <c r="P94" s="1134"/>
      <c r="Q94" s="1134"/>
      <c r="AK94" s="228"/>
    </row>
    <row r="95" spans="1:37" ht="14.25" thickBot="1" x14ac:dyDescent="0.2">
      <c r="B95" s="1155" t="s">
        <v>81</v>
      </c>
      <c r="C95" s="1155"/>
      <c r="D95" s="1155"/>
      <c r="E95" s="233"/>
      <c r="F95" s="15">
        <v>1</v>
      </c>
      <c r="G95" s="12">
        <f>SUMPRODUCT(($C$58:$C$82="生活介護")*($D$58:$D$82=F95)*($AK$58:$AK$82&gt;0))</f>
        <v>0</v>
      </c>
      <c r="H95" s="13">
        <f>SUMPRODUCT(($C$58:$C$82="生活介護")*($D$58:$D$82=F95)*($E$58:$E$82=$AM$14)*($AK$58:$AK$82&gt;0))</f>
        <v>0</v>
      </c>
      <c r="K95" s="1157" t="s">
        <v>82</v>
      </c>
      <c r="L95" s="1158"/>
      <c r="M95" s="1158"/>
      <c r="N95" s="1158"/>
      <c r="O95" s="1158"/>
      <c r="P95" s="1158"/>
      <c r="Q95" s="1158"/>
      <c r="R95" s="1158"/>
      <c r="S95" s="1159"/>
      <c r="T95" s="225">
        <f>G88+G90+H91+H92+H94+H95</f>
        <v>8</v>
      </c>
      <c r="U95" s="226" t="s">
        <v>22</v>
      </c>
      <c r="V95" s="9" t="s">
        <v>69</v>
      </c>
      <c r="W95" s="1132" t="s">
        <v>83</v>
      </c>
      <c r="X95" s="1132"/>
      <c r="Y95" s="1132"/>
      <c r="Z95" s="1132"/>
      <c r="AA95" s="1132"/>
      <c r="AB95" s="1133"/>
      <c r="AC95" s="225">
        <f>G96</f>
        <v>10</v>
      </c>
      <c r="AD95" s="226" t="s">
        <v>22</v>
      </c>
      <c r="AE95" s="219" t="s">
        <v>72</v>
      </c>
      <c r="AF95" s="1160">
        <f>ROUNDDOWN(T95/AC95,2)</f>
        <v>0.8</v>
      </c>
      <c r="AG95" s="1161"/>
      <c r="AK95" s="228"/>
    </row>
    <row r="96" spans="1:37" ht="14.25" thickBot="1" x14ac:dyDescent="0.2">
      <c r="B96" s="233"/>
      <c r="C96" s="19" t="s">
        <v>84</v>
      </c>
      <c r="D96" s="233"/>
      <c r="E96" s="233"/>
      <c r="F96" s="20" t="s">
        <v>6</v>
      </c>
      <c r="G96" s="222">
        <f>SUM(G88:G95)</f>
        <v>10</v>
      </c>
      <c r="K96" s="1135" t="s">
        <v>85</v>
      </c>
      <c r="L96" s="1136"/>
      <c r="M96" s="1136"/>
      <c r="N96" s="1136"/>
      <c r="O96" s="1136"/>
      <c r="P96" s="1136"/>
      <c r="Q96" s="1136"/>
      <c r="R96" s="1136"/>
      <c r="S96" s="1136"/>
      <c r="T96" s="1136"/>
      <c r="U96" s="1136"/>
      <c r="V96" s="1136"/>
      <c r="W96" s="1136"/>
      <c r="X96" s="1136"/>
      <c r="Y96" s="1136"/>
      <c r="Z96" s="1136"/>
      <c r="AA96" s="1136"/>
      <c r="AB96" s="1136"/>
      <c r="AC96" s="1136"/>
      <c r="AD96" s="1136"/>
      <c r="AE96" s="1136"/>
      <c r="AF96" s="1136"/>
      <c r="AG96" s="1136"/>
      <c r="AH96" s="1136"/>
      <c r="AI96" s="1136"/>
      <c r="AJ96" s="1136"/>
      <c r="AK96" s="1137"/>
    </row>
    <row r="97" spans="2:37" ht="14.25" thickBot="1" x14ac:dyDescent="0.2">
      <c r="B97" s="233"/>
      <c r="C97" s="236">
        <v>20</v>
      </c>
      <c r="D97" s="233" t="s">
        <v>22</v>
      </c>
      <c r="E97" s="233"/>
      <c r="K97" s="1138"/>
      <c r="L97" s="1139"/>
      <c r="M97" s="1139"/>
      <c r="N97" s="1139"/>
      <c r="O97" s="1139"/>
      <c r="P97" s="1139"/>
      <c r="Q97" s="1139"/>
      <c r="R97" s="1139"/>
      <c r="S97" s="1139"/>
      <c r="T97" s="1139"/>
      <c r="U97" s="1139"/>
      <c r="V97" s="1139"/>
      <c r="W97" s="1139"/>
      <c r="X97" s="1139"/>
      <c r="Y97" s="1139"/>
      <c r="Z97" s="1139"/>
      <c r="AA97" s="1139"/>
      <c r="AB97" s="1139"/>
      <c r="AC97" s="1139"/>
      <c r="AD97" s="1139"/>
      <c r="AE97" s="1139"/>
      <c r="AF97" s="1139"/>
      <c r="AG97" s="1139"/>
      <c r="AH97" s="1139"/>
      <c r="AI97" s="1139"/>
      <c r="AJ97" s="1139"/>
      <c r="AK97" s="1140"/>
    </row>
    <row r="98" spans="2:37" ht="4.5" customHeight="1" x14ac:dyDescent="0.15"/>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C2F08C66-2F44-4FB9-9979-8BFB649DDFC7}">
      <formula1>$AM$18:$AM$24</formula1>
    </dataValidation>
    <dataValidation type="list" allowBlank="1" showInputMessage="1" showErrorMessage="1" sqref="F58:AJ82 F9:AJ33" xr:uid="{BF2D4A05-10D7-4E1B-942C-7352284F74DA}">
      <formula1>$AM$15:$AM$17</formula1>
    </dataValidation>
    <dataValidation type="list" showInputMessage="1" showErrorMessage="1" sqref="E58:E82 E9:E33" xr:uid="{2777BAF0-97F8-489B-9323-B861CE44CB57}">
      <formula1>$AM$13:$AM$14</formula1>
    </dataValidation>
    <dataValidation type="list" allowBlank="1" showInputMessage="1" showErrorMessage="1" sqref="F55:AJ56 F6:AJ7" xr:uid="{21E965D2-1EB7-44D6-8092-A81D12D5E32F}">
      <formula1>$AM$13:$AM$14</formula1>
    </dataValidation>
    <dataValidation type="list" allowBlank="1" showInputMessage="1" showErrorMessage="1" sqref="C58:C82 C9:C33" xr:uid="{A9020A1C-9F72-4C8D-A098-DA5C1FE40F7B}">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9C8DC-03F2-44D0-95DB-F3E8163CFE6D}">
  <dimension ref="A1:O38"/>
  <sheetViews>
    <sheetView view="pageBreakPreview" zoomScaleNormal="100" zoomScaleSheetLayoutView="100" workbookViewId="0">
      <selection activeCell="Q23" sqref="Q23"/>
    </sheetView>
  </sheetViews>
  <sheetFormatPr defaultRowHeight="13.5" x14ac:dyDescent="0.15"/>
  <cols>
    <col min="1" max="1" width="5.625" style="118" customWidth="1"/>
    <col min="2" max="3" width="8.875" style="118"/>
    <col min="4" max="5" width="9.5" style="118" customWidth="1"/>
    <col min="6" max="6" width="9.375" style="118" customWidth="1"/>
    <col min="7" max="7" width="10.5" style="118" customWidth="1"/>
    <col min="8" max="8" width="33.875" style="118" customWidth="1"/>
    <col min="9" max="10" width="12.5" style="118" customWidth="1"/>
    <col min="11" max="11" width="18.5" style="118" customWidth="1"/>
    <col min="12" max="12" width="15.125" style="118" customWidth="1"/>
    <col min="13" max="13" width="16.625" style="118" customWidth="1"/>
    <col min="14" max="14" width="19.5" style="118" customWidth="1"/>
    <col min="15" max="256" width="8.875" style="118"/>
    <col min="257" max="257" width="5.625" style="118" customWidth="1"/>
    <col min="258" max="259" width="8.875" style="118"/>
    <col min="260" max="261" width="9.5" style="118" customWidth="1"/>
    <col min="262" max="262" width="9.375" style="118" customWidth="1"/>
    <col min="263" max="263" width="8.25" style="118" customWidth="1"/>
    <col min="264" max="265" width="9.5" style="118" customWidth="1"/>
    <col min="266" max="266" width="25.125" style="118" customWidth="1"/>
    <col min="267" max="512" width="8.875" style="118"/>
    <col min="513" max="513" width="5.625" style="118" customWidth="1"/>
    <col min="514" max="515" width="8.875" style="118"/>
    <col min="516" max="517" width="9.5" style="118" customWidth="1"/>
    <col min="518" max="518" width="9.375" style="118" customWidth="1"/>
    <col min="519" max="519" width="8.25" style="118" customWidth="1"/>
    <col min="520" max="521" width="9.5" style="118" customWidth="1"/>
    <col min="522" max="522" width="25.125" style="118" customWidth="1"/>
    <col min="523" max="768" width="8.875" style="118"/>
    <col min="769" max="769" width="5.625" style="118" customWidth="1"/>
    <col min="770" max="771" width="8.875" style="118"/>
    <col min="772" max="773" width="9.5" style="118" customWidth="1"/>
    <col min="774" max="774" width="9.375" style="118" customWidth="1"/>
    <col min="775" max="775" width="8.25" style="118" customWidth="1"/>
    <col min="776" max="777" width="9.5" style="118" customWidth="1"/>
    <col min="778" max="778" width="25.125" style="118" customWidth="1"/>
    <col min="779" max="1024" width="8.875" style="118"/>
    <col min="1025" max="1025" width="5.625" style="118" customWidth="1"/>
    <col min="1026" max="1027" width="8.875" style="118"/>
    <col min="1028" max="1029" width="9.5" style="118" customWidth="1"/>
    <col min="1030" max="1030" width="9.375" style="118" customWidth="1"/>
    <col min="1031" max="1031" width="8.25" style="118" customWidth="1"/>
    <col min="1032" max="1033" width="9.5" style="118" customWidth="1"/>
    <col min="1034" max="1034" width="25.125" style="118" customWidth="1"/>
    <col min="1035" max="1280" width="8.875" style="118"/>
    <col min="1281" max="1281" width="5.625" style="118" customWidth="1"/>
    <col min="1282" max="1283" width="8.875" style="118"/>
    <col min="1284" max="1285" width="9.5" style="118" customWidth="1"/>
    <col min="1286" max="1286" width="9.375" style="118" customWidth="1"/>
    <col min="1287" max="1287" width="8.25" style="118" customWidth="1"/>
    <col min="1288" max="1289" width="9.5" style="118" customWidth="1"/>
    <col min="1290" max="1290" width="25.125" style="118" customWidth="1"/>
    <col min="1291" max="1536" width="8.875" style="118"/>
    <col min="1537" max="1537" width="5.625" style="118" customWidth="1"/>
    <col min="1538" max="1539" width="8.875" style="118"/>
    <col min="1540" max="1541" width="9.5" style="118" customWidth="1"/>
    <col min="1542" max="1542" width="9.375" style="118" customWidth="1"/>
    <col min="1543" max="1543" width="8.25" style="118" customWidth="1"/>
    <col min="1544" max="1545" width="9.5" style="118" customWidth="1"/>
    <col min="1546" max="1546" width="25.125" style="118" customWidth="1"/>
    <col min="1547" max="1792" width="8.875" style="118"/>
    <col min="1793" max="1793" width="5.625" style="118" customWidth="1"/>
    <col min="1794" max="1795" width="8.875" style="118"/>
    <col min="1796" max="1797" width="9.5" style="118" customWidth="1"/>
    <col min="1798" max="1798" width="9.375" style="118" customWidth="1"/>
    <col min="1799" max="1799" width="8.25" style="118" customWidth="1"/>
    <col min="1800" max="1801" width="9.5" style="118" customWidth="1"/>
    <col min="1802" max="1802" width="25.125" style="118" customWidth="1"/>
    <col min="1803" max="2048" width="8.875" style="118"/>
    <col min="2049" max="2049" width="5.625" style="118" customWidth="1"/>
    <col min="2050" max="2051" width="8.875" style="118"/>
    <col min="2052" max="2053" width="9.5" style="118" customWidth="1"/>
    <col min="2054" max="2054" width="9.375" style="118" customWidth="1"/>
    <col min="2055" max="2055" width="8.25" style="118" customWidth="1"/>
    <col min="2056" max="2057" width="9.5" style="118" customWidth="1"/>
    <col min="2058" max="2058" width="25.125" style="118" customWidth="1"/>
    <col min="2059" max="2304" width="8.875" style="118"/>
    <col min="2305" max="2305" width="5.625" style="118" customWidth="1"/>
    <col min="2306" max="2307" width="8.875" style="118"/>
    <col min="2308" max="2309" width="9.5" style="118" customWidth="1"/>
    <col min="2310" max="2310" width="9.375" style="118" customWidth="1"/>
    <col min="2311" max="2311" width="8.25" style="118" customWidth="1"/>
    <col min="2312" max="2313" width="9.5" style="118" customWidth="1"/>
    <col min="2314" max="2314" width="25.125" style="118" customWidth="1"/>
    <col min="2315" max="2560" width="8.875" style="118"/>
    <col min="2561" max="2561" width="5.625" style="118" customWidth="1"/>
    <col min="2562" max="2563" width="8.875" style="118"/>
    <col min="2564" max="2565" width="9.5" style="118" customWidth="1"/>
    <col min="2566" max="2566" width="9.375" style="118" customWidth="1"/>
    <col min="2567" max="2567" width="8.25" style="118" customWidth="1"/>
    <col min="2568" max="2569" width="9.5" style="118" customWidth="1"/>
    <col min="2570" max="2570" width="25.125" style="118" customWidth="1"/>
    <col min="2571" max="2816" width="8.875" style="118"/>
    <col min="2817" max="2817" width="5.625" style="118" customWidth="1"/>
    <col min="2818" max="2819" width="8.875" style="118"/>
    <col min="2820" max="2821" width="9.5" style="118" customWidth="1"/>
    <col min="2822" max="2822" width="9.375" style="118" customWidth="1"/>
    <col min="2823" max="2823" width="8.25" style="118" customWidth="1"/>
    <col min="2824" max="2825" width="9.5" style="118" customWidth="1"/>
    <col min="2826" max="2826" width="25.125" style="118" customWidth="1"/>
    <col min="2827" max="3072" width="8.875" style="118"/>
    <col min="3073" max="3073" width="5.625" style="118" customWidth="1"/>
    <col min="3074" max="3075" width="8.875" style="118"/>
    <col min="3076" max="3077" width="9.5" style="118" customWidth="1"/>
    <col min="3078" max="3078" width="9.375" style="118" customWidth="1"/>
    <col min="3079" max="3079" width="8.25" style="118" customWidth="1"/>
    <col min="3080" max="3081" width="9.5" style="118" customWidth="1"/>
    <col min="3082" max="3082" width="25.125" style="118" customWidth="1"/>
    <col min="3083" max="3328" width="8.875" style="118"/>
    <col min="3329" max="3329" width="5.625" style="118" customWidth="1"/>
    <col min="3330" max="3331" width="8.875" style="118"/>
    <col min="3332" max="3333" width="9.5" style="118" customWidth="1"/>
    <col min="3334" max="3334" width="9.375" style="118" customWidth="1"/>
    <col min="3335" max="3335" width="8.25" style="118" customWidth="1"/>
    <col min="3336" max="3337" width="9.5" style="118" customWidth="1"/>
    <col min="3338" max="3338" width="25.125" style="118" customWidth="1"/>
    <col min="3339" max="3584" width="8.875" style="118"/>
    <col min="3585" max="3585" width="5.625" style="118" customWidth="1"/>
    <col min="3586" max="3587" width="8.875" style="118"/>
    <col min="3588" max="3589" width="9.5" style="118" customWidth="1"/>
    <col min="3590" max="3590" width="9.375" style="118" customWidth="1"/>
    <col min="3591" max="3591" width="8.25" style="118" customWidth="1"/>
    <col min="3592" max="3593" width="9.5" style="118" customWidth="1"/>
    <col min="3594" max="3594" width="25.125" style="118" customWidth="1"/>
    <col min="3595" max="3840" width="8.875" style="118"/>
    <col min="3841" max="3841" width="5.625" style="118" customWidth="1"/>
    <col min="3842" max="3843" width="8.875" style="118"/>
    <col min="3844" max="3845" width="9.5" style="118" customWidth="1"/>
    <col min="3846" max="3846" width="9.375" style="118" customWidth="1"/>
    <col min="3847" max="3847" width="8.25" style="118" customWidth="1"/>
    <col min="3848" max="3849" width="9.5" style="118" customWidth="1"/>
    <col min="3850" max="3850" width="25.125" style="118" customWidth="1"/>
    <col min="3851" max="4096" width="8.875" style="118"/>
    <col min="4097" max="4097" width="5.625" style="118" customWidth="1"/>
    <col min="4098" max="4099" width="8.875" style="118"/>
    <col min="4100" max="4101" width="9.5" style="118" customWidth="1"/>
    <col min="4102" max="4102" width="9.375" style="118" customWidth="1"/>
    <col min="4103" max="4103" width="8.25" style="118" customWidth="1"/>
    <col min="4104" max="4105" width="9.5" style="118" customWidth="1"/>
    <col min="4106" max="4106" width="25.125" style="118" customWidth="1"/>
    <col min="4107" max="4352" width="8.875" style="118"/>
    <col min="4353" max="4353" width="5.625" style="118" customWidth="1"/>
    <col min="4354" max="4355" width="8.875" style="118"/>
    <col min="4356" max="4357" width="9.5" style="118" customWidth="1"/>
    <col min="4358" max="4358" width="9.375" style="118" customWidth="1"/>
    <col min="4359" max="4359" width="8.25" style="118" customWidth="1"/>
    <col min="4360" max="4361" width="9.5" style="118" customWidth="1"/>
    <col min="4362" max="4362" width="25.125" style="118" customWidth="1"/>
    <col min="4363" max="4608" width="8.875" style="118"/>
    <col min="4609" max="4609" width="5.625" style="118" customWidth="1"/>
    <col min="4610" max="4611" width="8.875" style="118"/>
    <col min="4612" max="4613" width="9.5" style="118" customWidth="1"/>
    <col min="4614" max="4614" width="9.375" style="118" customWidth="1"/>
    <col min="4615" max="4615" width="8.25" style="118" customWidth="1"/>
    <col min="4616" max="4617" width="9.5" style="118" customWidth="1"/>
    <col min="4618" max="4618" width="25.125" style="118" customWidth="1"/>
    <col min="4619" max="4864" width="8.875" style="118"/>
    <col min="4865" max="4865" width="5.625" style="118" customWidth="1"/>
    <col min="4866" max="4867" width="8.875" style="118"/>
    <col min="4868" max="4869" width="9.5" style="118" customWidth="1"/>
    <col min="4870" max="4870" width="9.375" style="118" customWidth="1"/>
    <col min="4871" max="4871" width="8.25" style="118" customWidth="1"/>
    <col min="4872" max="4873" width="9.5" style="118" customWidth="1"/>
    <col min="4874" max="4874" width="25.125" style="118" customWidth="1"/>
    <col min="4875" max="5120" width="8.875" style="118"/>
    <col min="5121" max="5121" width="5.625" style="118" customWidth="1"/>
    <col min="5122" max="5123" width="8.875" style="118"/>
    <col min="5124" max="5125" width="9.5" style="118" customWidth="1"/>
    <col min="5126" max="5126" width="9.375" style="118" customWidth="1"/>
    <col min="5127" max="5127" width="8.25" style="118" customWidth="1"/>
    <col min="5128" max="5129" width="9.5" style="118" customWidth="1"/>
    <col min="5130" max="5130" width="25.125" style="118" customWidth="1"/>
    <col min="5131" max="5376" width="8.875" style="118"/>
    <col min="5377" max="5377" width="5.625" style="118" customWidth="1"/>
    <col min="5378" max="5379" width="8.875" style="118"/>
    <col min="5380" max="5381" width="9.5" style="118" customWidth="1"/>
    <col min="5382" max="5382" width="9.375" style="118" customWidth="1"/>
    <col min="5383" max="5383" width="8.25" style="118" customWidth="1"/>
    <col min="5384" max="5385" width="9.5" style="118" customWidth="1"/>
    <col min="5386" max="5386" width="25.125" style="118" customWidth="1"/>
    <col min="5387" max="5632" width="8.875" style="118"/>
    <col min="5633" max="5633" width="5.625" style="118" customWidth="1"/>
    <col min="5634" max="5635" width="8.875" style="118"/>
    <col min="5636" max="5637" width="9.5" style="118" customWidth="1"/>
    <col min="5638" max="5638" width="9.375" style="118" customWidth="1"/>
    <col min="5639" max="5639" width="8.25" style="118" customWidth="1"/>
    <col min="5640" max="5641" width="9.5" style="118" customWidth="1"/>
    <col min="5642" max="5642" width="25.125" style="118" customWidth="1"/>
    <col min="5643" max="5888" width="8.875" style="118"/>
    <col min="5889" max="5889" width="5.625" style="118" customWidth="1"/>
    <col min="5890" max="5891" width="8.875" style="118"/>
    <col min="5892" max="5893" width="9.5" style="118" customWidth="1"/>
    <col min="5894" max="5894" width="9.375" style="118" customWidth="1"/>
    <col min="5895" max="5895" width="8.25" style="118" customWidth="1"/>
    <col min="5896" max="5897" width="9.5" style="118" customWidth="1"/>
    <col min="5898" max="5898" width="25.125" style="118" customWidth="1"/>
    <col min="5899" max="6144" width="8.875" style="118"/>
    <col min="6145" max="6145" width="5.625" style="118" customWidth="1"/>
    <col min="6146" max="6147" width="8.875" style="118"/>
    <col min="6148" max="6149" width="9.5" style="118" customWidth="1"/>
    <col min="6150" max="6150" width="9.375" style="118" customWidth="1"/>
    <col min="6151" max="6151" width="8.25" style="118" customWidth="1"/>
    <col min="6152" max="6153" width="9.5" style="118" customWidth="1"/>
    <col min="6154" max="6154" width="25.125" style="118" customWidth="1"/>
    <col min="6155" max="6400" width="8.875" style="118"/>
    <col min="6401" max="6401" width="5.625" style="118" customWidth="1"/>
    <col min="6402" max="6403" width="8.875" style="118"/>
    <col min="6404" max="6405" width="9.5" style="118" customWidth="1"/>
    <col min="6406" max="6406" width="9.375" style="118" customWidth="1"/>
    <col min="6407" max="6407" width="8.25" style="118" customWidth="1"/>
    <col min="6408" max="6409" width="9.5" style="118" customWidth="1"/>
    <col min="6410" max="6410" width="25.125" style="118" customWidth="1"/>
    <col min="6411" max="6656" width="8.875" style="118"/>
    <col min="6657" max="6657" width="5.625" style="118" customWidth="1"/>
    <col min="6658" max="6659" width="8.875" style="118"/>
    <col min="6660" max="6661" width="9.5" style="118" customWidth="1"/>
    <col min="6662" max="6662" width="9.375" style="118" customWidth="1"/>
    <col min="6663" max="6663" width="8.25" style="118" customWidth="1"/>
    <col min="6664" max="6665" width="9.5" style="118" customWidth="1"/>
    <col min="6666" max="6666" width="25.125" style="118" customWidth="1"/>
    <col min="6667" max="6912" width="8.875" style="118"/>
    <col min="6913" max="6913" width="5.625" style="118" customWidth="1"/>
    <col min="6914" max="6915" width="8.875" style="118"/>
    <col min="6916" max="6917" width="9.5" style="118" customWidth="1"/>
    <col min="6918" max="6918" width="9.375" style="118" customWidth="1"/>
    <col min="6919" max="6919" width="8.25" style="118" customWidth="1"/>
    <col min="6920" max="6921" width="9.5" style="118" customWidth="1"/>
    <col min="6922" max="6922" width="25.125" style="118" customWidth="1"/>
    <col min="6923" max="7168" width="8.875" style="118"/>
    <col min="7169" max="7169" width="5.625" style="118" customWidth="1"/>
    <col min="7170" max="7171" width="8.875" style="118"/>
    <col min="7172" max="7173" width="9.5" style="118" customWidth="1"/>
    <col min="7174" max="7174" width="9.375" style="118" customWidth="1"/>
    <col min="7175" max="7175" width="8.25" style="118" customWidth="1"/>
    <col min="7176" max="7177" width="9.5" style="118" customWidth="1"/>
    <col min="7178" max="7178" width="25.125" style="118" customWidth="1"/>
    <col min="7179" max="7424" width="8.875" style="118"/>
    <col min="7425" max="7425" width="5.625" style="118" customWidth="1"/>
    <col min="7426" max="7427" width="8.875" style="118"/>
    <col min="7428" max="7429" width="9.5" style="118" customWidth="1"/>
    <col min="7430" max="7430" width="9.375" style="118" customWidth="1"/>
    <col min="7431" max="7431" width="8.25" style="118" customWidth="1"/>
    <col min="7432" max="7433" width="9.5" style="118" customWidth="1"/>
    <col min="7434" max="7434" width="25.125" style="118" customWidth="1"/>
    <col min="7435" max="7680" width="8.875" style="118"/>
    <col min="7681" max="7681" width="5.625" style="118" customWidth="1"/>
    <col min="7682" max="7683" width="8.875" style="118"/>
    <col min="7684" max="7685" width="9.5" style="118" customWidth="1"/>
    <col min="7686" max="7686" width="9.375" style="118" customWidth="1"/>
    <col min="7687" max="7687" width="8.25" style="118" customWidth="1"/>
    <col min="7688" max="7689" width="9.5" style="118" customWidth="1"/>
    <col min="7690" max="7690" width="25.125" style="118" customWidth="1"/>
    <col min="7691" max="7936" width="8.875" style="118"/>
    <col min="7937" max="7937" width="5.625" style="118" customWidth="1"/>
    <col min="7938" max="7939" width="8.875" style="118"/>
    <col min="7940" max="7941" width="9.5" style="118" customWidth="1"/>
    <col min="7942" max="7942" width="9.375" style="118" customWidth="1"/>
    <col min="7943" max="7943" width="8.25" style="118" customWidth="1"/>
    <col min="7944" max="7945" width="9.5" style="118" customWidth="1"/>
    <col min="7946" max="7946" width="25.125" style="118" customWidth="1"/>
    <col min="7947" max="8192" width="8.875" style="118"/>
    <col min="8193" max="8193" width="5.625" style="118" customWidth="1"/>
    <col min="8194" max="8195" width="8.875" style="118"/>
    <col min="8196" max="8197" width="9.5" style="118" customWidth="1"/>
    <col min="8198" max="8198" width="9.375" style="118" customWidth="1"/>
    <col min="8199" max="8199" width="8.25" style="118" customWidth="1"/>
    <col min="8200" max="8201" width="9.5" style="118" customWidth="1"/>
    <col min="8202" max="8202" width="25.125" style="118" customWidth="1"/>
    <col min="8203" max="8448" width="8.875" style="118"/>
    <col min="8449" max="8449" width="5.625" style="118" customWidth="1"/>
    <col min="8450" max="8451" width="8.875" style="118"/>
    <col min="8452" max="8453" width="9.5" style="118" customWidth="1"/>
    <col min="8454" max="8454" width="9.375" style="118" customWidth="1"/>
    <col min="8455" max="8455" width="8.25" style="118" customWidth="1"/>
    <col min="8456" max="8457" width="9.5" style="118" customWidth="1"/>
    <col min="8458" max="8458" width="25.125" style="118" customWidth="1"/>
    <col min="8459" max="8704" width="8.875" style="118"/>
    <col min="8705" max="8705" width="5.625" style="118" customWidth="1"/>
    <col min="8706" max="8707" width="8.875" style="118"/>
    <col min="8708" max="8709" width="9.5" style="118" customWidth="1"/>
    <col min="8710" max="8710" width="9.375" style="118" customWidth="1"/>
    <col min="8711" max="8711" width="8.25" style="118" customWidth="1"/>
    <col min="8712" max="8713" width="9.5" style="118" customWidth="1"/>
    <col min="8714" max="8714" width="25.125" style="118" customWidth="1"/>
    <col min="8715" max="8960" width="8.875" style="118"/>
    <col min="8961" max="8961" width="5.625" style="118" customWidth="1"/>
    <col min="8962" max="8963" width="8.875" style="118"/>
    <col min="8964" max="8965" width="9.5" style="118" customWidth="1"/>
    <col min="8966" max="8966" width="9.375" style="118" customWidth="1"/>
    <col min="8967" max="8967" width="8.25" style="118" customWidth="1"/>
    <col min="8968" max="8969" width="9.5" style="118" customWidth="1"/>
    <col min="8970" max="8970" width="25.125" style="118" customWidth="1"/>
    <col min="8971" max="9216" width="8.875" style="118"/>
    <col min="9217" max="9217" width="5.625" style="118" customWidth="1"/>
    <col min="9218" max="9219" width="8.875" style="118"/>
    <col min="9220" max="9221" width="9.5" style="118" customWidth="1"/>
    <col min="9222" max="9222" width="9.375" style="118" customWidth="1"/>
    <col min="9223" max="9223" width="8.25" style="118" customWidth="1"/>
    <col min="9224" max="9225" width="9.5" style="118" customWidth="1"/>
    <col min="9226" max="9226" width="25.125" style="118" customWidth="1"/>
    <col min="9227" max="9472" width="8.875" style="118"/>
    <col min="9473" max="9473" width="5.625" style="118" customWidth="1"/>
    <col min="9474" max="9475" width="8.875" style="118"/>
    <col min="9476" max="9477" width="9.5" style="118" customWidth="1"/>
    <col min="9478" max="9478" width="9.375" style="118" customWidth="1"/>
    <col min="9479" max="9479" width="8.25" style="118" customWidth="1"/>
    <col min="9480" max="9481" width="9.5" style="118" customWidth="1"/>
    <col min="9482" max="9482" width="25.125" style="118" customWidth="1"/>
    <col min="9483" max="9728" width="8.875" style="118"/>
    <col min="9729" max="9729" width="5.625" style="118" customWidth="1"/>
    <col min="9730" max="9731" width="8.875" style="118"/>
    <col min="9732" max="9733" width="9.5" style="118" customWidth="1"/>
    <col min="9734" max="9734" width="9.375" style="118" customWidth="1"/>
    <col min="9735" max="9735" width="8.25" style="118" customWidth="1"/>
    <col min="9736" max="9737" width="9.5" style="118" customWidth="1"/>
    <col min="9738" max="9738" width="25.125" style="118" customWidth="1"/>
    <col min="9739" max="9984" width="8.875" style="118"/>
    <col min="9985" max="9985" width="5.625" style="118" customWidth="1"/>
    <col min="9986" max="9987" width="8.875" style="118"/>
    <col min="9988" max="9989" width="9.5" style="118" customWidth="1"/>
    <col min="9990" max="9990" width="9.375" style="118" customWidth="1"/>
    <col min="9991" max="9991" width="8.25" style="118" customWidth="1"/>
    <col min="9992" max="9993" width="9.5" style="118" customWidth="1"/>
    <col min="9994" max="9994" width="25.125" style="118" customWidth="1"/>
    <col min="9995" max="10240" width="8.875" style="118"/>
    <col min="10241" max="10241" width="5.625" style="118" customWidth="1"/>
    <col min="10242" max="10243" width="8.875" style="118"/>
    <col min="10244" max="10245" width="9.5" style="118" customWidth="1"/>
    <col min="10246" max="10246" width="9.375" style="118" customWidth="1"/>
    <col min="10247" max="10247" width="8.25" style="118" customWidth="1"/>
    <col min="10248" max="10249" width="9.5" style="118" customWidth="1"/>
    <col min="10250" max="10250" width="25.125" style="118" customWidth="1"/>
    <col min="10251" max="10496" width="8.875" style="118"/>
    <col min="10497" max="10497" width="5.625" style="118" customWidth="1"/>
    <col min="10498" max="10499" width="8.875" style="118"/>
    <col min="10500" max="10501" width="9.5" style="118" customWidth="1"/>
    <col min="10502" max="10502" width="9.375" style="118" customWidth="1"/>
    <col min="10503" max="10503" width="8.25" style="118" customWidth="1"/>
    <col min="10504" max="10505" width="9.5" style="118" customWidth="1"/>
    <col min="10506" max="10506" width="25.125" style="118" customWidth="1"/>
    <col min="10507" max="10752" width="8.875" style="118"/>
    <col min="10753" max="10753" width="5.625" style="118" customWidth="1"/>
    <col min="10754" max="10755" width="8.875" style="118"/>
    <col min="10756" max="10757" width="9.5" style="118" customWidth="1"/>
    <col min="10758" max="10758" width="9.375" style="118" customWidth="1"/>
    <col min="10759" max="10759" width="8.25" style="118" customWidth="1"/>
    <col min="10760" max="10761" width="9.5" style="118" customWidth="1"/>
    <col min="10762" max="10762" width="25.125" style="118" customWidth="1"/>
    <col min="10763" max="11008" width="8.875" style="118"/>
    <col min="11009" max="11009" width="5.625" style="118" customWidth="1"/>
    <col min="11010" max="11011" width="8.875" style="118"/>
    <col min="11012" max="11013" width="9.5" style="118" customWidth="1"/>
    <col min="11014" max="11014" width="9.375" style="118" customWidth="1"/>
    <col min="11015" max="11015" width="8.25" style="118" customWidth="1"/>
    <col min="11016" max="11017" width="9.5" style="118" customWidth="1"/>
    <col min="11018" max="11018" width="25.125" style="118" customWidth="1"/>
    <col min="11019" max="11264" width="8.875" style="118"/>
    <col min="11265" max="11265" width="5.625" style="118" customWidth="1"/>
    <col min="11266" max="11267" width="8.875" style="118"/>
    <col min="11268" max="11269" width="9.5" style="118" customWidth="1"/>
    <col min="11270" max="11270" width="9.375" style="118" customWidth="1"/>
    <col min="11271" max="11271" width="8.25" style="118" customWidth="1"/>
    <col min="11272" max="11273" width="9.5" style="118" customWidth="1"/>
    <col min="11274" max="11274" width="25.125" style="118" customWidth="1"/>
    <col min="11275" max="11520" width="8.875" style="118"/>
    <col min="11521" max="11521" width="5.625" style="118" customWidth="1"/>
    <col min="11522" max="11523" width="8.875" style="118"/>
    <col min="11524" max="11525" width="9.5" style="118" customWidth="1"/>
    <col min="11526" max="11526" width="9.375" style="118" customWidth="1"/>
    <col min="11527" max="11527" width="8.25" style="118" customWidth="1"/>
    <col min="11528" max="11529" width="9.5" style="118" customWidth="1"/>
    <col min="11530" max="11530" width="25.125" style="118" customWidth="1"/>
    <col min="11531" max="11776" width="8.875" style="118"/>
    <col min="11777" max="11777" width="5.625" style="118" customWidth="1"/>
    <col min="11778" max="11779" width="8.875" style="118"/>
    <col min="11780" max="11781" width="9.5" style="118" customWidth="1"/>
    <col min="11782" max="11782" width="9.375" style="118" customWidth="1"/>
    <col min="11783" max="11783" width="8.25" style="118" customWidth="1"/>
    <col min="11784" max="11785" width="9.5" style="118" customWidth="1"/>
    <col min="11786" max="11786" width="25.125" style="118" customWidth="1"/>
    <col min="11787" max="12032" width="8.875" style="118"/>
    <col min="12033" max="12033" width="5.625" style="118" customWidth="1"/>
    <col min="12034" max="12035" width="8.875" style="118"/>
    <col min="12036" max="12037" width="9.5" style="118" customWidth="1"/>
    <col min="12038" max="12038" width="9.375" style="118" customWidth="1"/>
    <col min="12039" max="12039" width="8.25" style="118" customWidth="1"/>
    <col min="12040" max="12041" width="9.5" style="118" customWidth="1"/>
    <col min="12042" max="12042" width="25.125" style="118" customWidth="1"/>
    <col min="12043" max="12288" width="8.875" style="118"/>
    <col min="12289" max="12289" width="5.625" style="118" customWidth="1"/>
    <col min="12290" max="12291" width="8.875" style="118"/>
    <col min="12292" max="12293" width="9.5" style="118" customWidth="1"/>
    <col min="12294" max="12294" width="9.375" style="118" customWidth="1"/>
    <col min="12295" max="12295" width="8.25" style="118" customWidth="1"/>
    <col min="12296" max="12297" width="9.5" style="118" customWidth="1"/>
    <col min="12298" max="12298" width="25.125" style="118" customWidth="1"/>
    <col min="12299" max="12544" width="8.875" style="118"/>
    <col min="12545" max="12545" width="5.625" style="118" customWidth="1"/>
    <col min="12546" max="12547" width="8.875" style="118"/>
    <col min="12548" max="12549" width="9.5" style="118" customWidth="1"/>
    <col min="12550" max="12550" width="9.375" style="118" customWidth="1"/>
    <col min="12551" max="12551" width="8.25" style="118" customWidth="1"/>
    <col min="12552" max="12553" width="9.5" style="118" customWidth="1"/>
    <col min="12554" max="12554" width="25.125" style="118" customWidth="1"/>
    <col min="12555" max="12800" width="8.875" style="118"/>
    <col min="12801" max="12801" width="5.625" style="118" customWidth="1"/>
    <col min="12802" max="12803" width="8.875" style="118"/>
    <col min="12804" max="12805" width="9.5" style="118" customWidth="1"/>
    <col min="12806" max="12806" width="9.375" style="118" customWidth="1"/>
    <col min="12807" max="12807" width="8.25" style="118" customWidth="1"/>
    <col min="12808" max="12809" width="9.5" style="118" customWidth="1"/>
    <col min="12810" max="12810" width="25.125" style="118" customWidth="1"/>
    <col min="12811" max="13056" width="8.875" style="118"/>
    <col min="13057" max="13057" width="5.625" style="118" customWidth="1"/>
    <col min="13058" max="13059" width="8.875" style="118"/>
    <col min="13060" max="13061" width="9.5" style="118" customWidth="1"/>
    <col min="13062" max="13062" width="9.375" style="118" customWidth="1"/>
    <col min="13063" max="13063" width="8.25" style="118" customWidth="1"/>
    <col min="13064" max="13065" width="9.5" style="118" customWidth="1"/>
    <col min="13066" max="13066" width="25.125" style="118" customWidth="1"/>
    <col min="13067" max="13312" width="8.875" style="118"/>
    <col min="13313" max="13313" width="5.625" style="118" customWidth="1"/>
    <col min="13314" max="13315" width="8.875" style="118"/>
    <col min="13316" max="13317" width="9.5" style="118" customWidth="1"/>
    <col min="13318" max="13318" width="9.375" style="118" customWidth="1"/>
    <col min="13319" max="13319" width="8.25" style="118" customWidth="1"/>
    <col min="13320" max="13321" width="9.5" style="118" customWidth="1"/>
    <col min="13322" max="13322" width="25.125" style="118" customWidth="1"/>
    <col min="13323" max="13568" width="8.875" style="118"/>
    <col min="13569" max="13569" width="5.625" style="118" customWidth="1"/>
    <col min="13570" max="13571" width="8.875" style="118"/>
    <col min="13572" max="13573" width="9.5" style="118" customWidth="1"/>
    <col min="13574" max="13574" width="9.375" style="118" customWidth="1"/>
    <col min="13575" max="13575" width="8.25" style="118" customWidth="1"/>
    <col min="13576" max="13577" width="9.5" style="118" customWidth="1"/>
    <col min="13578" max="13578" width="25.125" style="118" customWidth="1"/>
    <col min="13579" max="13824" width="8.875" style="118"/>
    <col min="13825" max="13825" width="5.625" style="118" customWidth="1"/>
    <col min="13826" max="13827" width="8.875" style="118"/>
    <col min="13828" max="13829" width="9.5" style="118" customWidth="1"/>
    <col min="13830" max="13830" width="9.375" style="118" customWidth="1"/>
    <col min="13831" max="13831" width="8.25" style="118" customWidth="1"/>
    <col min="13832" max="13833" width="9.5" style="118" customWidth="1"/>
    <col min="13834" max="13834" width="25.125" style="118" customWidth="1"/>
    <col min="13835" max="14080" width="8.875" style="118"/>
    <col min="14081" max="14081" width="5.625" style="118" customWidth="1"/>
    <col min="14082" max="14083" width="8.875" style="118"/>
    <col min="14084" max="14085" width="9.5" style="118" customWidth="1"/>
    <col min="14086" max="14086" width="9.375" style="118" customWidth="1"/>
    <col min="14087" max="14087" width="8.25" style="118" customWidth="1"/>
    <col min="14088" max="14089" width="9.5" style="118" customWidth="1"/>
    <col min="14090" max="14090" width="25.125" style="118" customWidth="1"/>
    <col min="14091" max="14336" width="8.875" style="118"/>
    <col min="14337" max="14337" width="5.625" style="118" customWidth="1"/>
    <col min="14338" max="14339" width="8.875" style="118"/>
    <col min="14340" max="14341" width="9.5" style="118" customWidth="1"/>
    <col min="14342" max="14342" width="9.375" style="118" customWidth="1"/>
    <col min="14343" max="14343" width="8.25" style="118" customWidth="1"/>
    <col min="14344" max="14345" width="9.5" style="118" customWidth="1"/>
    <col min="14346" max="14346" width="25.125" style="118" customWidth="1"/>
    <col min="14347" max="14592" width="8.875" style="118"/>
    <col min="14593" max="14593" width="5.625" style="118" customWidth="1"/>
    <col min="14594" max="14595" width="8.875" style="118"/>
    <col min="14596" max="14597" width="9.5" style="118" customWidth="1"/>
    <col min="14598" max="14598" width="9.375" style="118" customWidth="1"/>
    <col min="14599" max="14599" width="8.25" style="118" customWidth="1"/>
    <col min="14600" max="14601" width="9.5" style="118" customWidth="1"/>
    <col min="14602" max="14602" width="25.125" style="118" customWidth="1"/>
    <col min="14603" max="14848" width="8.875" style="118"/>
    <col min="14849" max="14849" width="5.625" style="118" customWidth="1"/>
    <col min="14850" max="14851" width="8.875" style="118"/>
    <col min="14852" max="14853" width="9.5" style="118" customWidth="1"/>
    <col min="14854" max="14854" width="9.375" style="118" customWidth="1"/>
    <col min="14855" max="14855" width="8.25" style="118" customWidth="1"/>
    <col min="14856" max="14857" width="9.5" style="118" customWidth="1"/>
    <col min="14858" max="14858" width="25.125" style="118" customWidth="1"/>
    <col min="14859" max="15104" width="8.875" style="118"/>
    <col min="15105" max="15105" width="5.625" style="118" customWidth="1"/>
    <col min="15106" max="15107" width="8.875" style="118"/>
    <col min="15108" max="15109" width="9.5" style="118" customWidth="1"/>
    <col min="15110" max="15110" width="9.375" style="118" customWidth="1"/>
    <col min="15111" max="15111" width="8.25" style="118" customWidth="1"/>
    <col min="15112" max="15113" width="9.5" style="118" customWidth="1"/>
    <col min="15114" max="15114" width="25.125" style="118" customWidth="1"/>
    <col min="15115" max="15360" width="8.875" style="118"/>
    <col min="15361" max="15361" width="5.625" style="118" customWidth="1"/>
    <col min="15362" max="15363" width="8.875" style="118"/>
    <col min="15364" max="15365" width="9.5" style="118" customWidth="1"/>
    <col min="15366" max="15366" width="9.375" style="118" customWidth="1"/>
    <col min="15367" max="15367" width="8.25" style="118" customWidth="1"/>
    <col min="15368" max="15369" width="9.5" style="118" customWidth="1"/>
    <col min="15370" max="15370" width="25.125" style="118" customWidth="1"/>
    <col min="15371" max="15616" width="8.875" style="118"/>
    <col min="15617" max="15617" width="5.625" style="118" customWidth="1"/>
    <col min="15618" max="15619" width="8.875" style="118"/>
    <col min="15620" max="15621" width="9.5" style="118" customWidth="1"/>
    <col min="15622" max="15622" width="9.375" style="118" customWidth="1"/>
    <col min="15623" max="15623" width="8.25" style="118" customWidth="1"/>
    <col min="15624" max="15625" width="9.5" style="118" customWidth="1"/>
    <col min="15626" max="15626" width="25.125" style="118" customWidth="1"/>
    <col min="15627" max="15872" width="8.875" style="118"/>
    <col min="15873" max="15873" width="5.625" style="118" customWidth="1"/>
    <col min="15874" max="15875" width="8.875" style="118"/>
    <col min="15876" max="15877" width="9.5" style="118" customWidth="1"/>
    <col min="15878" max="15878" width="9.375" style="118" customWidth="1"/>
    <col min="15879" max="15879" width="8.25" style="118" customWidth="1"/>
    <col min="15880" max="15881" width="9.5" style="118" customWidth="1"/>
    <col min="15882" max="15882" width="25.125" style="118" customWidth="1"/>
    <col min="15883" max="16128" width="8.875" style="118"/>
    <col min="16129" max="16129" width="5.625" style="118" customWidth="1"/>
    <col min="16130" max="16131" width="8.875" style="118"/>
    <col min="16132" max="16133" width="9.5" style="118" customWidth="1"/>
    <col min="16134" max="16134" width="9.375" style="118" customWidth="1"/>
    <col min="16135" max="16135" width="8.25" style="118" customWidth="1"/>
    <col min="16136" max="16137" width="9.5" style="118" customWidth="1"/>
    <col min="16138" max="16138" width="25.125" style="118" customWidth="1"/>
    <col min="16139" max="16384" width="8.875" style="118"/>
  </cols>
  <sheetData>
    <row r="1" spans="1:15" ht="27.75" customHeight="1" x14ac:dyDescent="0.15">
      <c r="A1" s="1199" t="s">
        <v>725</v>
      </c>
      <c r="B1" s="1199"/>
      <c r="C1" s="400"/>
      <c r="D1" s="400"/>
      <c r="E1" s="400"/>
      <c r="F1" s="400"/>
      <c r="G1" s="401"/>
      <c r="H1" s="401"/>
      <c r="I1" s="401"/>
      <c r="J1" s="401"/>
      <c r="K1" s="401"/>
      <c r="M1" s="400" t="s">
        <v>463</v>
      </c>
      <c r="N1" s="400"/>
      <c r="O1" s="400"/>
    </row>
    <row r="2" spans="1:15" ht="84.75" customHeight="1" x14ac:dyDescent="0.15">
      <c r="A2" s="1201" t="s">
        <v>464</v>
      </c>
      <c r="B2" s="1202"/>
      <c r="C2" s="1202"/>
      <c r="D2" s="1202"/>
      <c r="E2" s="1202"/>
      <c r="F2" s="1202"/>
      <c r="G2" s="1202"/>
      <c r="H2" s="1202"/>
      <c r="I2" s="1202"/>
      <c r="J2" s="1202"/>
      <c r="K2" s="401"/>
      <c r="L2" s="401"/>
      <c r="M2" s="401"/>
      <c r="N2" s="401"/>
      <c r="O2" s="401"/>
    </row>
    <row r="3" spans="1:15" ht="17.25" customHeight="1" x14ac:dyDescent="0.15">
      <c r="A3" s="402"/>
      <c r="B3" s="403"/>
      <c r="C3" s="403"/>
      <c r="D3" s="403"/>
      <c r="E3" s="403"/>
      <c r="F3" s="403"/>
      <c r="G3" s="403"/>
      <c r="H3" s="403"/>
      <c r="I3" s="403"/>
      <c r="J3" s="403"/>
      <c r="K3" s="401"/>
      <c r="L3" s="401"/>
      <c r="M3" s="401"/>
      <c r="N3" s="401"/>
      <c r="O3" s="401"/>
    </row>
    <row r="4" spans="1:15" ht="30" customHeight="1" x14ac:dyDescent="0.15">
      <c r="A4" s="1200" t="s">
        <v>198</v>
      </c>
      <c r="B4" s="1200"/>
      <c r="C4" s="1200"/>
      <c r="D4" s="1203"/>
      <c r="E4" s="1203"/>
      <c r="F4" s="1203"/>
      <c r="G4" s="1203"/>
      <c r="H4" s="1203"/>
      <c r="I4" s="1203"/>
      <c r="J4" s="1203"/>
      <c r="K4" s="401"/>
      <c r="L4" s="401"/>
      <c r="M4" s="401"/>
      <c r="N4" s="401"/>
      <c r="O4" s="401"/>
    </row>
    <row r="5" spans="1:15" ht="30" customHeight="1" x14ac:dyDescent="0.15">
      <c r="A5" s="1200" t="s">
        <v>465</v>
      </c>
      <c r="B5" s="1200"/>
      <c r="C5" s="1200"/>
      <c r="D5" s="1203" t="s">
        <v>466</v>
      </c>
      <c r="E5" s="1203"/>
      <c r="F5" s="1203"/>
      <c r="G5" s="1203"/>
      <c r="H5" s="1203"/>
      <c r="I5" s="1203"/>
      <c r="J5" s="1203"/>
      <c r="K5" s="401"/>
      <c r="L5" s="401"/>
      <c r="M5" s="401"/>
      <c r="N5" s="401"/>
      <c r="O5" s="401"/>
    </row>
    <row r="6" spans="1:15" ht="17.25" customHeight="1" x14ac:dyDescent="0.15">
      <c r="A6" s="402"/>
      <c r="B6" s="403"/>
      <c r="C6" s="403"/>
      <c r="D6" s="403"/>
      <c r="E6" s="403"/>
      <c r="F6" s="403"/>
      <c r="G6" s="403"/>
      <c r="H6" s="403"/>
      <c r="I6" s="403"/>
      <c r="J6" s="403"/>
      <c r="K6" s="401"/>
      <c r="L6" s="401"/>
      <c r="M6" s="401"/>
      <c r="N6" s="401"/>
      <c r="O6" s="401"/>
    </row>
    <row r="7" spans="1:15" ht="17.25" customHeight="1" x14ac:dyDescent="0.15">
      <c r="A7" s="404"/>
      <c r="B7" s="404"/>
      <c r="C7" s="404"/>
      <c r="D7" s="405"/>
      <c r="E7" s="405"/>
      <c r="F7" s="406"/>
      <c r="G7" s="1181" t="s">
        <v>467</v>
      </c>
      <c r="H7" s="1182"/>
      <c r="I7" s="1187" t="s">
        <v>22</v>
      </c>
      <c r="J7" s="1188"/>
      <c r="K7" s="401"/>
      <c r="L7" s="401"/>
      <c r="M7" s="401"/>
      <c r="N7" s="401"/>
      <c r="O7" s="401"/>
    </row>
    <row r="8" spans="1:15" ht="17.25" customHeight="1" x14ac:dyDescent="0.15">
      <c r="A8" s="404"/>
      <c r="B8" s="404"/>
      <c r="C8" s="404"/>
      <c r="D8" s="405"/>
      <c r="E8" s="405"/>
      <c r="F8" s="407"/>
      <c r="G8" s="1183"/>
      <c r="H8" s="1184"/>
      <c r="I8" s="1189"/>
      <c r="J8" s="1190"/>
      <c r="K8" s="401"/>
      <c r="L8" s="401"/>
      <c r="M8" s="401"/>
      <c r="N8" s="401"/>
      <c r="O8" s="401"/>
    </row>
    <row r="9" spans="1:15" ht="17.25" customHeight="1" x14ac:dyDescent="0.15">
      <c r="A9" s="404"/>
      <c r="B9" s="404"/>
      <c r="C9" s="404"/>
      <c r="D9" s="405"/>
      <c r="E9" s="405"/>
      <c r="F9" s="407"/>
      <c r="G9" s="1185"/>
      <c r="H9" s="1186"/>
      <c r="I9" s="1191"/>
      <c r="J9" s="1192"/>
      <c r="K9" s="401"/>
      <c r="L9" s="401"/>
      <c r="M9" s="401"/>
      <c r="N9" s="401"/>
      <c r="O9" s="401"/>
    </row>
    <row r="10" spans="1:15" ht="15.75" customHeight="1" x14ac:dyDescent="0.15">
      <c r="A10" s="400"/>
      <c r="B10" s="400"/>
      <c r="C10" s="400"/>
      <c r="D10" s="400"/>
      <c r="E10" s="400"/>
      <c r="F10" s="400"/>
      <c r="G10" s="400"/>
      <c r="H10" s="400"/>
      <c r="I10" s="400"/>
      <c r="J10" s="400"/>
      <c r="K10" s="401"/>
      <c r="L10" s="401"/>
      <c r="M10" s="401"/>
      <c r="N10" s="401"/>
      <c r="O10" s="401"/>
    </row>
    <row r="11" spans="1:15" ht="15.75" customHeight="1" x14ac:dyDescent="0.15">
      <c r="A11" s="400"/>
      <c r="B11" s="400"/>
      <c r="C11" s="400"/>
      <c r="D11" s="400"/>
      <c r="E11" s="400"/>
      <c r="F11" s="408"/>
      <c r="G11" s="1193" t="s">
        <v>726</v>
      </c>
      <c r="H11" s="1182"/>
      <c r="I11" s="1196" t="s">
        <v>727</v>
      </c>
      <c r="J11" s="1196"/>
      <c r="K11" s="401"/>
      <c r="L11" s="401"/>
      <c r="M11" s="401"/>
      <c r="N11" s="401"/>
      <c r="O11" s="401"/>
    </row>
    <row r="12" spans="1:15" ht="18" customHeight="1" x14ac:dyDescent="0.15">
      <c r="A12" s="400"/>
      <c r="B12" s="400"/>
      <c r="C12" s="400"/>
      <c r="D12" s="400"/>
      <c r="E12" s="400"/>
      <c r="F12" s="408"/>
      <c r="G12" s="1194"/>
      <c r="H12" s="1184"/>
      <c r="I12" s="1196"/>
      <c r="J12" s="1196"/>
      <c r="K12" s="401"/>
      <c r="L12" s="401"/>
      <c r="M12" s="401"/>
      <c r="N12" s="401"/>
      <c r="O12" s="401"/>
    </row>
    <row r="13" spans="1:15" ht="17.25" customHeight="1" x14ac:dyDescent="0.15">
      <c r="A13" s="400"/>
      <c r="B13" s="400"/>
      <c r="C13" s="400"/>
      <c r="D13" s="400"/>
      <c r="E13" s="400"/>
      <c r="F13" s="408"/>
      <c r="G13" s="1195"/>
      <c r="H13" s="1186"/>
      <c r="I13" s="1196"/>
      <c r="J13" s="1196"/>
      <c r="K13" s="401"/>
      <c r="L13" s="401"/>
      <c r="M13" s="401"/>
      <c r="N13" s="401"/>
      <c r="O13" s="401"/>
    </row>
    <row r="14" spans="1:15" ht="17.25" customHeight="1" thickBot="1" x14ac:dyDescent="0.2">
      <c r="A14" s="400"/>
      <c r="B14" s="400"/>
      <c r="C14" s="400"/>
      <c r="D14" s="400"/>
      <c r="E14" s="400"/>
      <c r="F14" s="404"/>
      <c r="G14" s="409"/>
      <c r="H14" s="409"/>
      <c r="I14" s="410"/>
      <c r="J14" s="410"/>
      <c r="K14" s="401"/>
      <c r="L14" s="401"/>
      <c r="M14" s="401"/>
      <c r="N14" s="401"/>
      <c r="O14" s="401"/>
    </row>
    <row r="15" spans="1:15" ht="14.25" thickBot="1" x14ac:dyDescent="0.2">
      <c r="A15" s="411"/>
      <c r="B15" s="411"/>
      <c r="C15" s="411"/>
      <c r="D15" s="411"/>
      <c r="E15" s="411"/>
      <c r="F15" s="411"/>
      <c r="G15" s="411"/>
      <c r="H15" s="412" t="s">
        <v>506</v>
      </c>
      <c r="I15" s="411"/>
      <c r="J15" s="411"/>
      <c r="K15" s="411"/>
      <c r="L15" s="1204" t="s">
        <v>506</v>
      </c>
      <c r="M15" s="1205"/>
      <c r="N15" s="1206"/>
      <c r="O15" s="401"/>
    </row>
    <row r="16" spans="1:15" s="119" customFormat="1" ht="49.5" customHeight="1" x14ac:dyDescent="0.15">
      <c r="A16" s="413"/>
      <c r="B16" s="1164" t="s">
        <v>1</v>
      </c>
      <c r="C16" s="1164"/>
      <c r="D16" s="1164" t="s">
        <v>468</v>
      </c>
      <c r="E16" s="1164"/>
      <c r="F16" s="1164" t="s">
        <v>23</v>
      </c>
      <c r="G16" s="1165"/>
      <c r="H16" s="414" t="s">
        <v>507</v>
      </c>
      <c r="I16" s="1197" t="s">
        <v>469</v>
      </c>
      <c r="J16" s="1198"/>
      <c r="K16" s="415" t="s">
        <v>470</v>
      </c>
      <c r="L16" s="416" t="s">
        <v>508</v>
      </c>
      <c r="M16" s="417" t="s">
        <v>505</v>
      </c>
      <c r="N16" s="418" t="s">
        <v>509</v>
      </c>
      <c r="O16" s="419"/>
    </row>
    <row r="17" spans="1:15" s="119" customFormat="1" ht="12" x14ac:dyDescent="0.15">
      <c r="A17" s="413">
        <v>1</v>
      </c>
      <c r="B17" s="1164"/>
      <c r="C17" s="1164"/>
      <c r="D17" s="1174"/>
      <c r="E17" s="1175"/>
      <c r="F17" s="1164"/>
      <c r="G17" s="1165"/>
      <c r="H17" s="420"/>
      <c r="I17" s="1166"/>
      <c r="J17" s="1167"/>
      <c r="K17" s="421"/>
      <c r="L17" s="420"/>
      <c r="M17" s="422"/>
      <c r="N17" s="423"/>
      <c r="O17" s="419"/>
    </row>
    <row r="18" spans="1:15" s="119" customFormat="1" ht="12" x14ac:dyDescent="0.15">
      <c r="A18" s="413">
        <v>2</v>
      </c>
      <c r="B18" s="1164"/>
      <c r="C18" s="1164"/>
      <c r="D18" s="1174"/>
      <c r="E18" s="1175"/>
      <c r="F18" s="1164"/>
      <c r="G18" s="1165"/>
      <c r="H18" s="420"/>
      <c r="I18" s="1166"/>
      <c r="J18" s="1167"/>
      <c r="K18" s="421"/>
      <c r="L18" s="420"/>
      <c r="M18" s="422"/>
      <c r="N18" s="423"/>
      <c r="O18" s="419"/>
    </row>
    <row r="19" spans="1:15" s="119" customFormat="1" ht="12" x14ac:dyDescent="0.15">
      <c r="A19" s="413">
        <v>3</v>
      </c>
      <c r="B19" s="1165"/>
      <c r="C19" s="1169"/>
      <c r="D19" s="1168"/>
      <c r="E19" s="1171"/>
      <c r="F19" s="1165"/>
      <c r="G19" s="1172"/>
      <c r="H19" s="420"/>
      <c r="I19" s="1166"/>
      <c r="J19" s="1173"/>
      <c r="K19" s="421"/>
      <c r="L19" s="420"/>
      <c r="M19" s="422"/>
      <c r="N19" s="423"/>
      <c r="O19" s="419"/>
    </row>
    <row r="20" spans="1:15" s="119" customFormat="1" ht="12" x14ac:dyDescent="0.15">
      <c r="A20" s="413">
        <v>4</v>
      </c>
      <c r="B20" s="1165"/>
      <c r="C20" s="1169"/>
      <c r="D20" s="1168"/>
      <c r="E20" s="1171"/>
      <c r="F20" s="1165"/>
      <c r="G20" s="1172"/>
      <c r="H20" s="420"/>
      <c r="I20" s="1166"/>
      <c r="J20" s="1173"/>
      <c r="K20" s="421"/>
      <c r="L20" s="420"/>
      <c r="M20" s="422"/>
      <c r="N20" s="423"/>
      <c r="O20" s="419"/>
    </row>
    <row r="21" spans="1:15" s="119" customFormat="1" ht="12" x14ac:dyDescent="0.15">
      <c r="A21" s="413">
        <v>5</v>
      </c>
      <c r="B21" s="1165"/>
      <c r="C21" s="1169"/>
      <c r="D21" s="1168"/>
      <c r="E21" s="1171"/>
      <c r="F21" s="1165"/>
      <c r="G21" s="1172"/>
      <c r="H21" s="420"/>
      <c r="I21" s="1166"/>
      <c r="J21" s="1173"/>
      <c r="K21" s="421"/>
      <c r="L21" s="420"/>
      <c r="M21" s="422"/>
      <c r="N21" s="423"/>
      <c r="O21" s="419"/>
    </row>
    <row r="22" spans="1:15" s="119" customFormat="1" ht="12" x14ac:dyDescent="0.15">
      <c r="A22" s="413">
        <v>6</v>
      </c>
      <c r="B22" s="1165"/>
      <c r="C22" s="1169"/>
      <c r="D22" s="1168"/>
      <c r="E22" s="1171"/>
      <c r="F22" s="1165"/>
      <c r="G22" s="1172"/>
      <c r="H22" s="424"/>
      <c r="I22" s="1166"/>
      <c r="J22" s="1173"/>
      <c r="K22" s="425"/>
      <c r="L22" s="424"/>
      <c r="M22" s="426"/>
      <c r="N22" s="427"/>
      <c r="O22" s="419"/>
    </row>
    <row r="23" spans="1:15" s="119" customFormat="1" ht="12" x14ac:dyDescent="0.15">
      <c r="A23" s="413">
        <v>7</v>
      </c>
      <c r="B23" s="1164"/>
      <c r="C23" s="1164"/>
      <c r="D23" s="1164"/>
      <c r="E23" s="1164"/>
      <c r="F23" s="1164"/>
      <c r="G23" s="1165"/>
      <c r="H23" s="424"/>
      <c r="I23" s="1179"/>
      <c r="J23" s="1180"/>
      <c r="K23" s="425"/>
      <c r="L23" s="424"/>
      <c r="M23" s="426"/>
      <c r="N23" s="427"/>
      <c r="O23" s="419"/>
    </row>
    <row r="24" spans="1:15" s="119" customFormat="1" ht="12" x14ac:dyDescent="0.15">
      <c r="A24" s="413">
        <v>8</v>
      </c>
      <c r="B24" s="1164"/>
      <c r="C24" s="1164"/>
      <c r="D24" s="1164"/>
      <c r="E24" s="1164"/>
      <c r="F24" s="1164"/>
      <c r="G24" s="1165"/>
      <c r="H24" s="424"/>
      <c r="I24" s="1176"/>
      <c r="J24" s="1167"/>
      <c r="K24" s="425"/>
      <c r="L24" s="424"/>
      <c r="M24" s="426"/>
      <c r="N24" s="427"/>
      <c r="O24" s="419"/>
    </row>
    <row r="25" spans="1:15" s="119" customFormat="1" ht="12" x14ac:dyDescent="0.15">
      <c r="A25" s="413">
        <v>9</v>
      </c>
      <c r="B25" s="1164"/>
      <c r="C25" s="1164"/>
      <c r="D25" s="1164"/>
      <c r="E25" s="1164"/>
      <c r="F25" s="1164"/>
      <c r="G25" s="1165"/>
      <c r="H25" s="424"/>
      <c r="I25" s="1176"/>
      <c r="J25" s="1167"/>
      <c r="K25" s="425"/>
      <c r="L25" s="424"/>
      <c r="M25" s="426"/>
      <c r="N25" s="427"/>
      <c r="O25" s="419"/>
    </row>
    <row r="26" spans="1:15" s="119" customFormat="1" ht="12" x14ac:dyDescent="0.15">
      <c r="A26" s="413">
        <v>10</v>
      </c>
      <c r="B26" s="1164"/>
      <c r="C26" s="1164"/>
      <c r="D26" s="1164"/>
      <c r="E26" s="1164"/>
      <c r="F26" s="1164"/>
      <c r="G26" s="1165"/>
      <c r="H26" s="424"/>
      <c r="I26" s="1177"/>
      <c r="J26" s="1178"/>
      <c r="K26" s="425"/>
      <c r="L26" s="424"/>
      <c r="M26" s="426"/>
      <c r="N26" s="427"/>
      <c r="O26" s="419"/>
    </row>
    <row r="27" spans="1:15" s="119" customFormat="1" ht="12" x14ac:dyDescent="0.15">
      <c r="A27" s="413">
        <v>11</v>
      </c>
      <c r="B27" s="1165"/>
      <c r="C27" s="1169"/>
      <c r="D27" s="1168"/>
      <c r="E27" s="1171"/>
      <c r="F27" s="1164"/>
      <c r="G27" s="1165"/>
      <c r="H27" s="420"/>
      <c r="I27" s="1166"/>
      <c r="J27" s="1173"/>
      <c r="K27" s="421"/>
      <c r="L27" s="420"/>
      <c r="M27" s="422"/>
      <c r="N27" s="423"/>
      <c r="O27" s="419"/>
    </row>
    <row r="28" spans="1:15" s="119" customFormat="1" ht="12" x14ac:dyDescent="0.15">
      <c r="A28" s="413">
        <v>12</v>
      </c>
      <c r="B28" s="1164"/>
      <c r="C28" s="1164"/>
      <c r="D28" s="1174"/>
      <c r="E28" s="1175"/>
      <c r="F28" s="1164"/>
      <c r="G28" s="1165"/>
      <c r="H28" s="420"/>
      <c r="I28" s="1166"/>
      <c r="J28" s="1167"/>
      <c r="K28" s="421"/>
      <c r="L28" s="420"/>
      <c r="M28" s="422"/>
      <c r="N28" s="423"/>
      <c r="O28" s="419"/>
    </row>
    <row r="29" spans="1:15" s="119" customFormat="1" ht="12" x14ac:dyDescent="0.15">
      <c r="A29" s="413">
        <v>13</v>
      </c>
      <c r="B29" s="1165"/>
      <c r="C29" s="1169"/>
      <c r="D29" s="1168"/>
      <c r="E29" s="1171"/>
      <c r="F29" s="1165"/>
      <c r="G29" s="1172"/>
      <c r="H29" s="420"/>
      <c r="I29" s="1166"/>
      <c r="J29" s="1173"/>
      <c r="K29" s="421"/>
      <c r="L29" s="420"/>
      <c r="M29" s="422"/>
      <c r="N29" s="423"/>
      <c r="O29" s="419"/>
    </row>
    <row r="30" spans="1:15" s="119" customFormat="1" ht="12" x14ac:dyDescent="0.15">
      <c r="A30" s="413">
        <v>14</v>
      </c>
      <c r="B30" s="1164"/>
      <c r="C30" s="1164"/>
      <c r="D30" s="1174"/>
      <c r="E30" s="1175"/>
      <c r="F30" s="1164"/>
      <c r="G30" s="1165"/>
      <c r="H30" s="420"/>
      <c r="I30" s="1166"/>
      <c r="J30" s="1167"/>
      <c r="K30" s="421"/>
      <c r="L30" s="420"/>
      <c r="M30" s="422"/>
      <c r="N30" s="423"/>
      <c r="O30" s="419"/>
    </row>
    <row r="31" spans="1:15" s="119" customFormat="1" ht="12" x14ac:dyDescent="0.15">
      <c r="A31" s="413">
        <v>15</v>
      </c>
      <c r="B31" s="1164"/>
      <c r="C31" s="1164"/>
      <c r="D31" s="1168"/>
      <c r="E31" s="1169"/>
      <c r="F31" s="1164"/>
      <c r="G31" s="1165"/>
      <c r="H31" s="424"/>
      <c r="I31" s="1166"/>
      <c r="J31" s="1167"/>
      <c r="K31" s="425"/>
      <c r="L31" s="424"/>
      <c r="M31" s="426"/>
      <c r="N31" s="427"/>
      <c r="O31" s="419"/>
    </row>
    <row r="32" spans="1:15" s="119" customFormat="1" ht="12" x14ac:dyDescent="0.15">
      <c r="A32" s="413">
        <v>16</v>
      </c>
      <c r="B32" s="1164"/>
      <c r="C32" s="1164"/>
      <c r="D32" s="1170"/>
      <c r="E32" s="1164"/>
      <c r="F32" s="1164"/>
      <c r="G32" s="1165"/>
      <c r="H32" s="424"/>
      <c r="I32" s="1166"/>
      <c r="J32" s="1167"/>
      <c r="K32" s="425"/>
      <c r="L32" s="424"/>
      <c r="M32" s="426"/>
      <c r="N32" s="427"/>
      <c r="O32" s="419"/>
    </row>
    <row r="33" spans="1:15" s="119" customFormat="1" ht="12" x14ac:dyDescent="0.15">
      <c r="A33" s="413">
        <v>17</v>
      </c>
      <c r="B33" s="1164"/>
      <c r="C33" s="1164"/>
      <c r="D33" s="1164"/>
      <c r="E33" s="1164"/>
      <c r="F33" s="1164"/>
      <c r="G33" s="1165"/>
      <c r="H33" s="424"/>
      <c r="I33" s="1166"/>
      <c r="J33" s="1167"/>
      <c r="K33" s="425"/>
      <c r="L33" s="424"/>
      <c r="M33" s="426"/>
      <c r="N33" s="427"/>
      <c r="O33" s="419"/>
    </row>
    <row r="34" spans="1:15" s="119" customFormat="1" ht="12" x14ac:dyDescent="0.15">
      <c r="A34" s="413">
        <v>18</v>
      </c>
      <c r="B34" s="1164"/>
      <c r="C34" s="1164"/>
      <c r="D34" s="1164"/>
      <c r="E34" s="1164"/>
      <c r="F34" s="1164"/>
      <c r="G34" s="1165"/>
      <c r="H34" s="424"/>
      <c r="I34" s="1166"/>
      <c r="J34" s="1167"/>
      <c r="K34" s="425"/>
      <c r="L34" s="424"/>
      <c r="M34" s="426"/>
      <c r="N34" s="427"/>
      <c r="O34" s="419"/>
    </row>
    <row r="35" spans="1:15" s="119" customFormat="1" ht="12" x14ac:dyDescent="0.15">
      <c r="A35" s="413">
        <v>19</v>
      </c>
      <c r="B35" s="1164"/>
      <c r="C35" s="1164"/>
      <c r="D35" s="1164"/>
      <c r="E35" s="1164"/>
      <c r="F35" s="1164"/>
      <c r="G35" s="1165"/>
      <c r="H35" s="424"/>
      <c r="I35" s="1166"/>
      <c r="J35" s="1167"/>
      <c r="K35" s="425"/>
      <c r="L35" s="424"/>
      <c r="M35" s="426"/>
      <c r="N35" s="427"/>
      <c r="O35" s="419"/>
    </row>
    <row r="36" spans="1:15" s="119" customFormat="1" ht="12.75" thickBot="1" x14ac:dyDescent="0.2">
      <c r="A36" s="413">
        <v>20</v>
      </c>
      <c r="B36" s="1164"/>
      <c r="C36" s="1164"/>
      <c r="D36" s="1164"/>
      <c r="E36" s="1164"/>
      <c r="F36" s="1164"/>
      <c r="G36" s="1165"/>
      <c r="H36" s="428"/>
      <c r="I36" s="1208"/>
      <c r="J36" s="1209"/>
      <c r="K36" s="425"/>
      <c r="L36" s="428"/>
      <c r="M36" s="429"/>
      <c r="N36" s="430"/>
      <c r="O36" s="419"/>
    </row>
    <row r="37" spans="1:15" ht="30" customHeight="1" x14ac:dyDescent="0.15">
      <c r="A37" s="1207" t="s">
        <v>728</v>
      </c>
      <c r="B37" s="1207"/>
      <c r="C37" s="1207"/>
      <c r="D37" s="1207"/>
      <c r="E37" s="1207"/>
      <c r="F37" s="1207"/>
      <c r="G37" s="1207"/>
      <c r="H37" s="1207"/>
      <c r="I37" s="1207"/>
      <c r="J37" s="1207"/>
      <c r="K37" s="1207"/>
      <c r="L37" s="1207"/>
      <c r="M37" s="1207"/>
      <c r="N37" s="1207"/>
      <c r="O37" s="401"/>
    </row>
    <row r="38" spans="1:15" ht="82.5" customHeight="1" x14ac:dyDescent="0.15">
      <c r="A38" s="1207"/>
      <c r="B38" s="1207"/>
      <c r="C38" s="1207"/>
      <c r="D38" s="1207"/>
      <c r="E38" s="1207"/>
      <c r="F38" s="1207"/>
      <c r="G38" s="1207"/>
      <c r="H38" s="1207"/>
      <c r="I38" s="1207"/>
      <c r="J38" s="1207"/>
      <c r="K38" s="1207"/>
      <c r="L38" s="1207"/>
      <c r="M38" s="1207"/>
      <c r="N38" s="1207"/>
      <c r="O38" s="401"/>
    </row>
  </sheetData>
  <mergeCells count="96">
    <mergeCell ref="A37:N38"/>
    <mergeCell ref="B35:C35"/>
    <mergeCell ref="D35:E35"/>
    <mergeCell ref="F35:G35"/>
    <mergeCell ref="I35:J35"/>
    <mergeCell ref="B36:C36"/>
    <mergeCell ref="D36:E36"/>
    <mergeCell ref="F36:G36"/>
    <mergeCell ref="I36:J36"/>
    <mergeCell ref="L15:N15"/>
    <mergeCell ref="B33:C33"/>
    <mergeCell ref="D33:E33"/>
    <mergeCell ref="F33:G33"/>
    <mergeCell ref="I33:J33"/>
    <mergeCell ref="B17:C17"/>
    <mergeCell ref="D17:E17"/>
    <mergeCell ref="F17:G17"/>
    <mergeCell ref="I17:J17"/>
    <mergeCell ref="B18:C18"/>
    <mergeCell ref="D18:E18"/>
    <mergeCell ref="F18:G18"/>
    <mergeCell ref="I18:J18"/>
    <mergeCell ref="B19:C19"/>
    <mergeCell ref="D19:E19"/>
    <mergeCell ref="F19:G19"/>
    <mergeCell ref="A1:B1"/>
    <mergeCell ref="A4:C4"/>
    <mergeCell ref="A5:C5"/>
    <mergeCell ref="A2:J2"/>
    <mergeCell ref="D4:J4"/>
    <mergeCell ref="D5:J5"/>
    <mergeCell ref="G7:H9"/>
    <mergeCell ref="I7:J9"/>
    <mergeCell ref="G11:H13"/>
    <mergeCell ref="I11:J13"/>
    <mergeCell ref="B16:C16"/>
    <mergeCell ref="D16:E16"/>
    <mergeCell ref="F16:G16"/>
    <mergeCell ref="I16:J16"/>
    <mergeCell ref="I19:J19"/>
    <mergeCell ref="B20:C20"/>
    <mergeCell ref="D20:E20"/>
    <mergeCell ref="F20:G20"/>
    <mergeCell ref="I20:J20"/>
    <mergeCell ref="B21:C21"/>
    <mergeCell ref="D21:E21"/>
    <mergeCell ref="F21:G21"/>
    <mergeCell ref="I21:J21"/>
    <mergeCell ref="B22:C22"/>
    <mergeCell ref="D22:E22"/>
    <mergeCell ref="F22:G22"/>
    <mergeCell ref="I22:J22"/>
    <mergeCell ref="B23:C23"/>
    <mergeCell ref="D23:E23"/>
    <mergeCell ref="F23:G23"/>
    <mergeCell ref="I23:J23"/>
    <mergeCell ref="B24:C24"/>
    <mergeCell ref="D24:E24"/>
    <mergeCell ref="F24:G24"/>
    <mergeCell ref="I24:J24"/>
    <mergeCell ref="B25:C25"/>
    <mergeCell ref="D25:E25"/>
    <mergeCell ref="F25:G25"/>
    <mergeCell ref="I25:J25"/>
    <mergeCell ref="B26:C26"/>
    <mergeCell ref="D26:E26"/>
    <mergeCell ref="F26:G26"/>
    <mergeCell ref="I26:J26"/>
    <mergeCell ref="B27:C27"/>
    <mergeCell ref="D27:E27"/>
    <mergeCell ref="F27:G27"/>
    <mergeCell ref="I27:J27"/>
    <mergeCell ref="B28:C28"/>
    <mergeCell ref="D28:E28"/>
    <mergeCell ref="F28:G28"/>
    <mergeCell ref="I28:J28"/>
    <mergeCell ref="B29:C29"/>
    <mergeCell ref="D29:E29"/>
    <mergeCell ref="F29:G29"/>
    <mergeCell ref="I29:J29"/>
    <mergeCell ref="B30:C30"/>
    <mergeCell ref="D30:E30"/>
    <mergeCell ref="F30:G30"/>
    <mergeCell ref="I30:J30"/>
    <mergeCell ref="B34:C34"/>
    <mergeCell ref="D34:E34"/>
    <mergeCell ref="F34:G34"/>
    <mergeCell ref="I34:J34"/>
    <mergeCell ref="B31:C31"/>
    <mergeCell ref="D31:E31"/>
    <mergeCell ref="F31:G31"/>
    <mergeCell ref="I31:J31"/>
    <mergeCell ref="B32:C32"/>
    <mergeCell ref="D32:E32"/>
    <mergeCell ref="F32:G32"/>
    <mergeCell ref="I32:J32"/>
  </mergeCells>
  <phoneticPr fontId="1"/>
  <pageMargins left="0.51181102362204722" right="0.51181102362204722" top="0.74803149606299213" bottom="0.74803149606299213" header="0.31496062992125984" footer="0.31496062992125984"/>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2"/>
  <sheetViews>
    <sheetView view="pageBreakPreview" zoomScaleNormal="100" zoomScaleSheetLayoutView="100" workbookViewId="0">
      <selection activeCell="Q25" sqref="Q25"/>
    </sheetView>
  </sheetViews>
  <sheetFormatPr defaultColWidth="9" defaultRowHeight="13.5" x14ac:dyDescent="0.15"/>
  <cols>
    <col min="1" max="9" width="9.625" style="277" customWidth="1"/>
    <col min="10" max="16384" width="9" style="277"/>
  </cols>
  <sheetData>
    <row r="1" spans="1:9" ht="17.25" x14ac:dyDescent="0.2">
      <c r="A1" s="1210" t="s">
        <v>616</v>
      </c>
      <c r="B1" s="1210"/>
    </row>
    <row r="2" spans="1:9" ht="24.75" customHeight="1" x14ac:dyDescent="0.2">
      <c r="A2" s="278"/>
      <c r="C2" s="945"/>
      <c r="D2" s="945"/>
      <c r="E2" s="945"/>
      <c r="F2" s="945"/>
      <c r="G2" s="945" t="s">
        <v>196</v>
      </c>
      <c r="H2"/>
    </row>
    <row r="3" spans="1:9" ht="24.75" customHeight="1" x14ac:dyDescent="0.2">
      <c r="A3" s="278"/>
      <c r="C3" s="945"/>
      <c r="D3" s="945"/>
      <c r="E3" s="945"/>
      <c r="F3" s="945"/>
      <c r="G3" s="945"/>
      <c r="H3"/>
    </row>
    <row r="4" spans="1:9" ht="24.75" customHeight="1" x14ac:dyDescent="0.2">
      <c r="A4" s="278"/>
      <c r="C4" s="1212" t="s">
        <v>197</v>
      </c>
      <c r="D4" s="1212"/>
      <c r="E4" s="1212"/>
      <c r="F4" s="1212"/>
      <c r="G4" s="945"/>
      <c r="H4"/>
    </row>
    <row r="5" spans="1:9" ht="24.75" customHeight="1" x14ac:dyDescent="0.2">
      <c r="A5" s="278"/>
      <c r="C5" s="945"/>
      <c r="D5" s="945"/>
      <c r="E5" s="945"/>
      <c r="F5" s="945"/>
      <c r="G5" s="945"/>
      <c r="H5"/>
    </row>
    <row r="6" spans="1:9" ht="24.75" customHeight="1" x14ac:dyDescent="0.2">
      <c r="A6" s="278"/>
      <c r="C6" s="1211"/>
      <c r="D6" s="1211"/>
      <c r="E6" s="1211"/>
      <c r="F6" s="1211"/>
      <c r="G6" s="945"/>
      <c r="H6"/>
    </row>
    <row r="8" spans="1:9" ht="15.2" customHeight="1" x14ac:dyDescent="0.15">
      <c r="A8" s="1213" t="s">
        <v>198</v>
      </c>
      <c r="B8" s="1214"/>
      <c r="C8" s="1215"/>
      <c r="D8" s="1216"/>
      <c r="E8" s="1216"/>
      <c r="F8" s="1216"/>
      <c r="G8" s="1216"/>
      <c r="H8" s="1216"/>
      <c r="I8" s="1217"/>
    </row>
    <row r="9" spans="1:9" ht="15.2" customHeight="1" x14ac:dyDescent="0.15">
      <c r="A9" s="279" t="s">
        <v>199</v>
      </c>
      <c r="B9" s="1218"/>
      <c r="C9" s="1218"/>
      <c r="D9" s="1218"/>
      <c r="E9" s="1218"/>
      <c r="F9" s="1219" t="s">
        <v>200</v>
      </c>
      <c r="G9" s="1220" t="s">
        <v>201</v>
      </c>
      <c r="H9" s="1221"/>
      <c r="I9" s="1222"/>
    </row>
    <row r="10" spans="1:9" ht="15.2" customHeight="1" x14ac:dyDescent="0.15">
      <c r="A10" s="1223" t="s">
        <v>1</v>
      </c>
      <c r="B10" s="1225"/>
      <c r="C10" s="1225"/>
      <c r="D10" s="1225"/>
      <c r="E10" s="1225"/>
      <c r="F10" s="1219"/>
      <c r="G10" s="1220"/>
      <c r="H10" s="1221"/>
      <c r="I10" s="1222"/>
    </row>
    <row r="11" spans="1:9" ht="15.2" customHeight="1" x14ac:dyDescent="0.15">
      <c r="A11" s="1224"/>
      <c r="B11" s="1225"/>
      <c r="C11" s="1225"/>
      <c r="D11" s="1225"/>
      <c r="E11" s="1225"/>
      <c r="F11" s="1219"/>
      <c r="G11" s="1220"/>
      <c r="H11" s="1221"/>
      <c r="I11" s="1222"/>
    </row>
    <row r="12" spans="1:9" ht="15.2" customHeight="1" x14ac:dyDescent="0.15">
      <c r="A12" s="1223" t="s">
        <v>202</v>
      </c>
      <c r="B12" s="1226" t="s">
        <v>203</v>
      </c>
      <c r="C12" s="1227"/>
      <c r="D12" s="1227"/>
      <c r="E12" s="1227"/>
      <c r="F12" s="1227"/>
      <c r="G12" s="1227"/>
      <c r="H12" s="1227"/>
      <c r="I12" s="1228"/>
    </row>
    <row r="13" spans="1:9" ht="15.2" customHeight="1" x14ac:dyDescent="0.15">
      <c r="A13" s="1224"/>
      <c r="B13" s="1229"/>
      <c r="C13" s="1230"/>
      <c r="D13" s="1230"/>
      <c r="E13" s="1230"/>
      <c r="F13" s="1230"/>
      <c r="G13" s="1230"/>
      <c r="H13" s="1230"/>
      <c r="I13" s="1231"/>
    </row>
    <row r="14" spans="1:9" ht="15.2" customHeight="1" x14ac:dyDescent="0.15">
      <c r="A14" s="280" t="s">
        <v>14</v>
      </c>
      <c r="B14" s="1215"/>
      <c r="C14" s="1216"/>
      <c r="D14" s="1216"/>
      <c r="E14" s="1216"/>
      <c r="F14" s="1216"/>
      <c r="G14" s="1216"/>
      <c r="H14" s="1216"/>
      <c r="I14" s="1217"/>
    </row>
    <row r="15" spans="1:9" ht="15.2" customHeight="1" x14ac:dyDescent="0.15">
      <c r="A15" s="1215" t="s">
        <v>204</v>
      </c>
      <c r="B15" s="1216"/>
      <c r="C15" s="1216"/>
      <c r="D15" s="1216"/>
      <c r="E15" s="1216"/>
      <c r="F15" s="1216"/>
      <c r="G15" s="1216"/>
      <c r="H15" s="1216"/>
      <c r="I15" s="1217"/>
    </row>
    <row r="16" spans="1:9" ht="15.2" customHeight="1" x14ac:dyDescent="0.15">
      <c r="A16" s="1215" t="s">
        <v>205</v>
      </c>
      <c r="B16" s="1216"/>
      <c r="C16" s="1217"/>
      <c r="D16" s="1215" t="s">
        <v>206</v>
      </c>
      <c r="E16" s="1216"/>
      <c r="F16" s="1217"/>
      <c r="G16" s="1216" t="s">
        <v>207</v>
      </c>
      <c r="H16" s="1216"/>
      <c r="I16" s="1217"/>
    </row>
    <row r="17" spans="1:9" ht="15.2" customHeight="1" x14ac:dyDescent="0.15">
      <c r="A17" s="1232"/>
      <c r="B17" s="1233"/>
      <c r="C17" s="1234"/>
      <c r="D17" s="1232"/>
      <c r="E17" s="1233"/>
      <c r="F17" s="1234"/>
      <c r="G17" s="1233"/>
      <c r="H17" s="1233"/>
      <c r="I17" s="1234"/>
    </row>
    <row r="18" spans="1:9" ht="15.2" customHeight="1" x14ac:dyDescent="0.15">
      <c r="A18" s="1235"/>
      <c r="B18" s="1236"/>
      <c r="C18" s="1237"/>
      <c r="D18" s="1235"/>
      <c r="E18" s="1236"/>
      <c r="F18" s="1237"/>
      <c r="G18" s="1236"/>
      <c r="H18" s="1236"/>
      <c r="I18" s="1237"/>
    </row>
    <row r="19" spans="1:9" ht="15.2" customHeight="1" x14ac:dyDescent="0.15">
      <c r="A19" s="1238"/>
      <c r="B19" s="1239"/>
      <c r="C19" s="1240"/>
      <c r="D19" s="1238"/>
      <c r="E19" s="1239"/>
      <c r="F19" s="1240"/>
      <c r="G19" s="1239"/>
      <c r="H19" s="1239"/>
      <c r="I19" s="1240"/>
    </row>
    <row r="20" spans="1:9" ht="15.2" customHeight="1" x14ac:dyDescent="0.15">
      <c r="A20" s="1241"/>
      <c r="B20" s="1218"/>
      <c r="C20" s="1242"/>
      <c r="D20" s="1241"/>
      <c r="E20" s="1218"/>
      <c r="F20" s="1242"/>
      <c r="G20" s="1218"/>
      <c r="H20" s="1218"/>
      <c r="I20" s="1242"/>
    </row>
    <row r="21" spans="1:9" ht="15.2" customHeight="1" x14ac:dyDescent="0.15">
      <c r="A21" s="1241"/>
      <c r="B21" s="1218"/>
      <c r="C21" s="1242"/>
      <c r="D21" s="1241"/>
      <c r="E21" s="1218"/>
      <c r="F21" s="1242"/>
      <c r="G21" s="1218"/>
      <c r="H21" s="1218"/>
      <c r="I21" s="1242"/>
    </row>
    <row r="22" spans="1:9" ht="15.2" customHeight="1" x14ac:dyDescent="0.15">
      <c r="A22" s="1241"/>
      <c r="B22" s="1218"/>
      <c r="C22" s="1242"/>
      <c r="D22" s="1241"/>
      <c r="E22" s="1218"/>
      <c r="F22" s="1242"/>
      <c r="G22" s="1218"/>
      <c r="H22" s="1218"/>
      <c r="I22" s="1242"/>
    </row>
    <row r="23" spans="1:9" ht="15.2" customHeight="1" x14ac:dyDescent="0.15">
      <c r="A23" s="1241"/>
      <c r="B23" s="1218"/>
      <c r="C23" s="1242"/>
      <c r="D23" s="1241"/>
      <c r="E23" s="1218"/>
      <c r="F23" s="1242"/>
      <c r="G23" s="1218"/>
      <c r="H23" s="1218"/>
      <c r="I23" s="1242"/>
    </row>
    <row r="24" spans="1:9" ht="15.2" customHeight="1" x14ac:dyDescent="0.15">
      <c r="A24" s="1241"/>
      <c r="B24" s="1218"/>
      <c r="C24" s="1242"/>
      <c r="D24" s="1241"/>
      <c r="E24" s="1218"/>
      <c r="F24" s="1242"/>
      <c r="G24" s="1218"/>
      <c r="H24" s="1218"/>
      <c r="I24" s="1242"/>
    </row>
    <row r="25" spans="1:9" ht="15.2" customHeight="1" x14ac:dyDescent="0.15">
      <c r="A25" s="1241"/>
      <c r="B25" s="1218"/>
      <c r="C25" s="1242"/>
      <c r="D25" s="1241"/>
      <c r="E25" s="1218"/>
      <c r="F25" s="1242"/>
      <c r="G25" s="1218"/>
      <c r="H25" s="1218"/>
      <c r="I25" s="1242"/>
    </row>
    <row r="26" spans="1:9" ht="15.2" customHeight="1" x14ac:dyDescent="0.15">
      <c r="A26" s="1241"/>
      <c r="B26" s="1218"/>
      <c r="C26" s="1242"/>
      <c r="D26" s="1241"/>
      <c r="E26" s="1218"/>
      <c r="F26" s="1242"/>
      <c r="G26" s="1218"/>
      <c r="H26" s="1218"/>
      <c r="I26" s="1242"/>
    </row>
    <row r="27" spans="1:9" ht="15.2" customHeight="1" x14ac:dyDescent="0.15">
      <c r="A27" s="1241"/>
      <c r="B27" s="1218"/>
      <c r="C27" s="1242"/>
      <c r="D27" s="1241"/>
      <c r="E27" s="1218"/>
      <c r="F27" s="1242"/>
      <c r="G27" s="1218"/>
      <c r="H27" s="1218"/>
      <c r="I27" s="1242"/>
    </row>
    <row r="28" spans="1:9" ht="15.2" customHeight="1" x14ac:dyDescent="0.15">
      <c r="A28" s="1241"/>
      <c r="B28" s="1218"/>
      <c r="C28" s="1242"/>
      <c r="D28" s="1241"/>
      <c r="E28" s="1218"/>
      <c r="F28" s="1242"/>
      <c r="G28" s="1218"/>
      <c r="H28" s="1218"/>
      <c r="I28" s="1242"/>
    </row>
    <row r="29" spans="1:9" ht="15.2" customHeight="1" x14ac:dyDescent="0.15">
      <c r="A29" s="1241"/>
      <c r="B29" s="1218"/>
      <c r="C29" s="1242"/>
      <c r="D29" s="1241"/>
      <c r="E29" s="1218"/>
      <c r="F29" s="1242"/>
      <c r="G29" s="1218"/>
      <c r="H29" s="1218"/>
      <c r="I29" s="1242"/>
    </row>
    <row r="30" spans="1:9" ht="15.2" customHeight="1" x14ac:dyDescent="0.15">
      <c r="A30" s="1241"/>
      <c r="B30" s="1218"/>
      <c r="C30" s="1242"/>
      <c r="D30" s="1241"/>
      <c r="E30" s="1218"/>
      <c r="F30" s="1242"/>
      <c r="G30" s="1218"/>
      <c r="H30" s="1218"/>
      <c r="I30" s="1242"/>
    </row>
    <row r="31" spans="1:9" ht="15.2" customHeight="1" x14ac:dyDescent="0.15">
      <c r="A31" s="1248"/>
      <c r="B31" s="1249"/>
      <c r="C31" s="1250"/>
      <c r="D31" s="1248"/>
      <c r="E31" s="1249"/>
      <c r="F31" s="1250"/>
      <c r="G31" s="1248"/>
      <c r="H31" s="1249"/>
      <c r="I31" s="1250"/>
    </row>
    <row r="32" spans="1:9" ht="15.2" customHeight="1" x14ac:dyDescent="0.15">
      <c r="A32" s="1215" t="s">
        <v>208</v>
      </c>
      <c r="B32" s="1216"/>
      <c r="C32" s="1216"/>
      <c r="D32" s="1216"/>
      <c r="E32" s="1216"/>
      <c r="F32" s="1216"/>
      <c r="G32" s="1216"/>
      <c r="H32" s="1216"/>
      <c r="I32" s="1217"/>
    </row>
    <row r="33" spans="1:9" ht="15.2" customHeight="1" x14ac:dyDescent="0.15">
      <c r="A33" s="1215" t="s">
        <v>209</v>
      </c>
      <c r="B33" s="1216"/>
      <c r="C33" s="1216"/>
      <c r="D33" s="1217"/>
      <c r="E33" s="1215" t="s">
        <v>210</v>
      </c>
      <c r="F33" s="1216"/>
      <c r="G33" s="1216"/>
      <c r="H33" s="1216"/>
      <c r="I33" s="1217"/>
    </row>
    <row r="34" spans="1:9" ht="15.2" customHeight="1" x14ac:dyDescent="0.15">
      <c r="A34" s="1243"/>
      <c r="B34" s="1244"/>
      <c r="C34" s="1244"/>
      <c r="D34" s="1245"/>
      <c r="E34" s="1243"/>
      <c r="F34" s="1244"/>
      <c r="G34" s="1244"/>
      <c r="H34" s="1244"/>
      <c r="I34" s="1245"/>
    </row>
    <row r="35" spans="1:9" ht="15.2" customHeight="1" x14ac:dyDescent="0.15">
      <c r="A35" s="1246"/>
      <c r="B35" s="1225"/>
      <c r="C35" s="1225"/>
      <c r="D35" s="1247"/>
      <c r="E35" s="1246"/>
      <c r="F35" s="1225"/>
      <c r="G35" s="1225"/>
      <c r="H35" s="1225"/>
      <c r="I35" s="1247"/>
    </row>
    <row r="36" spans="1:9" ht="15.2" customHeight="1" x14ac:dyDescent="0.15">
      <c r="A36" s="1246"/>
      <c r="B36" s="1225"/>
      <c r="C36" s="1225"/>
      <c r="D36" s="1247"/>
      <c r="E36" s="1246"/>
      <c r="F36" s="1225"/>
      <c r="G36" s="1225"/>
      <c r="H36" s="1225"/>
      <c r="I36" s="1247"/>
    </row>
    <row r="37" spans="1:9" ht="15.2" customHeight="1" x14ac:dyDescent="0.15">
      <c r="A37" s="1246"/>
      <c r="B37" s="1225"/>
      <c r="C37" s="1225"/>
      <c r="D37" s="1247"/>
      <c r="E37" s="1246"/>
      <c r="F37" s="1225"/>
      <c r="G37" s="1225"/>
      <c r="H37" s="1225"/>
      <c r="I37" s="1247"/>
    </row>
    <row r="38" spans="1:9" ht="15.2" customHeight="1" x14ac:dyDescent="0.15">
      <c r="A38" s="1246"/>
      <c r="B38" s="1225"/>
      <c r="C38" s="1225"/>
      <c r="D38" s="1247"/>
      <c r="E38" s="1246"/>
      <c r="F38" s="1225"/>
      <c r="G38" s="1225"/>
      <c r="H38" s="1225"/>
      <c r="I38" s="1247"/>
    </row>
    <row r="39" spans="1:9" ht="15.2" customHeight="1" x14ac:dyDescent="0.15">
      <c r="A39" s="1246"/>
      <c r="B39" s="1225"/>
      <c r="C39" s="1225"/>
      <c r="D39" s="1247"/>
      <c r="E39" s="1246"/>
      <c r="F39" s="1225"/>
      <c r="G39" s="1225"/>
      <c r="H39" s="1225"/>
      <c r="I39" s="1247"/>
    </row>
    <row r="40" spans="1:9" ht="15.2" customHeight="1" x14ac:dyDescent="0.15">
      <c r="A40" s="1248"/>
      <c r="B40" s="1249"/>
      <c r="C40" s="1249"/>
      <c r="D40" s="1250"/>
      <c r="E40" s="1248"/>
      <c r="F40" s="1249"/>
      <c r="G40" s="1249"/>
      <c r="H40" s="1249"/>
      <c r="I40" s="1250"/>
    </row>
    <row r="41" spans="1:9" ht="15.2" customHeight="1" x14ac:dyDescent="0.15">
      <c r="A41" s="1251" t="s">
        <v>211</v>
      </c>
      <c r="B41" s="1227"/>
      <c r="C41" s="1227"/>
      <c r="D41" s="1227"/>
      <c r="E41" s="1227"/>
      <c r="F41" s="1227"/>
      <c r="G41" s="1227"/>
      <c r="H41" s="1227"/>
      <c r="I41" s="1228"/>
    </row>
    <row r="42" spans="1:9" ht="15.2" customHeight="1" x14ac:dyDescent="0.15">
      <c r="A42" s="1252"/>
      <c r="B42" s="1253"/>
      <c r="C42" s="1253"/>
      <c r="D42" s="1253"/>
      <c r="E42" s="1253"/>
      <c r="F42" s="1253"/>
      <c r="G42" s="1253"/>
      <c r="H42" s="1253"/>
      <c r="I42" s="1254"/>
    </row>
    <row r="43" spans="1:9" ht="7.5" customHeight="1" x14ac:dyDescent="0.15">
      <c r="A43" s="1252"/>
      <c r="B43" s="1253"/>
      <c r="C43" s="1253"/>
      <c r="D43" s="1253"/>
      <c r="E43" s="1253"/>
      <c r="F43" s="1253"/>
      <c r="G43" s="1253"/>
      <c r="H43" s="1253"/>
      <c r="I43" s="1254"/>
    </row>
    <row r="44" spans="1:9" ht="15.2" customHeight="1" x14ac:dyDescent="0.15">
      <c r="A44" s="1252"/>
      <c r="B44" s="1253"/>
      <c r="C44" s="1253"/>
      <c r="D44" s="1253"/>
      <c r="E44" s="1253"/>
      <c r="F44" s="1253"/>
      <c r="G44" s="1253"/>
      <c r="H44" s="1253"/>
      <c r="I44" s="1254"/>
    </row>
    <row r="45" spans="1:9" ht="15.2" customHeight="1" x14ac:dyDescent="0.15">
      <c r="A45" s="1252"/>
      <c r="B45" s="1253"/>
      <c r="C45" s="1253"/>
      <c r="D45" s="1253"/>
      <c r="E45" s="1253"/>
      <c r="F45" s="1253"/>
      <c r="G45" s="1253"/>
      <c r="H45" s="1253"/>
      <c r="I45" s="1254"/>
    </row>
    <row r="46" spans="1:9" ht="15.2" customHeight="1" x14ac:dyDescent="0.15">
      <c r="A46" s="1229"/>
      <c r="B46" s="1230"/>
      <c r="C46" s="1230"/>
      <c r="D46" s="1230"/>
      <c r="E46" s="1230"/>
      <c r="F46" s="1230"/>
      <c r="G46" s="1230"/>
      <c r="H46" s="1230"/>
      <c r="I46" s="1231"/>
    </row>
    <row r="47" spans="1:9" x14ac:dyDescent="0.15">
      <c r="A47" s="1255" t="s">
        <v>617</v>
      </c>
      <c r="B47" s="1255"/>
      <c r="C47" s="1255"/>
      <c r="D47" s="1255"/>
      <c r="E47" s="1255"/>
      <c r="F47" s="1255"/>
      <c r="G47" s="1255"/>
      <c r="H47" s="1255"/>
      <c r="I47" s="1255"/>
    </row>
    <row r="48" spans="1:9" x14ac:dyDescent="0.15">
      <c r="A48" s="281" t="s">
        <v>212</v>
      </c>
    </row>
    <row r="49" spans="1:1" x14ac:dyDescent="0.15">
      <c r="A49" s="281" t="s">
        <v>213</v>
      </c>
    </row>
    <row r="50" spans="1:1" x14ac:dyDescent="0.15">
      <c r="A50" s="281" t="s">
        <v>214</v>
      </c>
    </row>
    <row r="51" spans="1:1" x14ac:dyDescent="0.15">
      <c r="A51" s="281" t="s">
        <v>215</v>
      </c>
    </row>
    <row r="52" spans="1:1" x14ac:dyDescent="0.15">
      <c r="A52" s="281" t="s">
        <v>618</v>
      </c>
    </row>
  </sheetData>
  <mergeCells count="73">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A1:B1"/>
    <mergeCell ref="C2:F2"/>
    <mergeCell ref="G2:G6"/>
    <mergeCell ref="C3:F3"/>
    <mergeCell ref="C5:F5"/>
    <mergeCell ref="C6:F6"/>
    <mergeCell ref="C4:F4"/>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60"/>
  <sheetViews>
    <sheetView view="pageBreakPreview" zoomScaleNormal="100" zoomScaleSheetLayoutView="100" workbookViewId="0">
      <selection activeCell="S22" sqref="S22"/>
    </sheetView>
  </sheetViews>
  <sheetFormatPr defaultColWidth="9" defaultRowHeight="19.5" customHeight="1" x14ac:dyDescent="0.15"/>
  <cols>
    <col min="1" max="1" width="10" style="283" customWidth="1"/>
    <col min="2" max="3" width="4.375" style="283" customWidth="1"/>
    <col min="4" max="4" width="3.125" style="283" customWidth="1"/>
    <col min="5" max="5" width="6.875" style="283" customWidth="1"/>
    <col min="6" max="10" width="10" style="283" customWidth="1"/>
    <col min="11" max="11" width="10.625" style="283" customWidth="1"/>
    <col min="12" max="12" width="4" style="283" customWidth="1"/>
    <col min="13" max="16384" width="9" style="283"/>
  </cols>
  <sheetData>
    <row r="1" spans="1:12" ht="19.5" customHeight="1" x14ac:dyDescent="0.15">
      <c r="A1" s="282" t="s">
        <v>619</v>
      </c>
      <c r="B1" s="282"/>
      <c r="C1" s="282"/>
      <c r="D1" s="282"/>
      <c r="E1" s="282"/>
      <c r="F1" s="282"/>
      <c r="G1" s="282"/>
      <c r="H1" s="282"/>
      <c r="I1" s="282"/>
      <c r="J1" s="282"/>
      <c r="K1" s="282"/>
    </row>
    <row r="2" spans="1:12" ht="30" customHeight="1" x14ac:dyDescent="0.15">
      <c r="A2" s="1265" t="s">
        <v>620</v>
      </c>
      <c r="B2" s="1265"/>
      <c r="C2" s="1265"/>
      <c r="D2" s="1265"/>
      <c r="E2" s="1265"/>
      <c r="F2" s="1265"/>
      <c r="G2" s="1265"/>
      <c r="H2" s="1265"/>
      <c r="I2" s="1265"/>
      <c r="J2" s="1265"/>
      <c r="K2" s="1265"/>
      <c r="L2" s="284"/>
    </row>
    <row r="3" spans="1:12" ht="15" customHeight="1" x14ac:dyDescent="0.15">
      <c r="A3" s="285"/>
      <c r="B3" s="285"/>
      <c r="C3" s="285"/>
      <c r="D3" s="285"/>
      <c r="E3" s="285"/>
      <c r="F3" s="285"/>
      <c r="G3" s="285"/>
      <c r="H3" s="285"/>
      <c r="I3" s="285"/>
      <c r="J3" s="285"/>
      <c r="K3" s="285"/>
      <c r="L3" s="286"/>
    </row>
    <row r="4" spans="1:12" ht="22.5" customHeight="1" x14ac:dyDescent="0.15">
      <c r="A4" s="282"/>
      <c r="B4" s="282"/>
      <c r="C4" s="282"/>
      <c r="D4" s="282"/>
      <c r="E4" s="282"/>
      <c r="F4" s="282"/>
      <c r="G4" s="282"/>
      <c r="H4" s="282"/>
      <c r="I4" s="282"/>
      <c r="J4" s="282"/>
      <c r="K4" s="287" t="s">
        <v>621</v>
      </c>
    </row>
    <row r="5" spans="1:12" ht="22.5" customHeight="1" x14ac:dyDescent="0.15">
      <c r="B5" s="1266" t="s">
        <v>622</v>
      </c>
      <c r="C5" s="1266"/>
      <c r="D5" s="1266"/>
      <c r="E5" s="288" t="s">
        <v>623</v>
      </c>
      <c r="F5" s="282"/>
      <c r="G5" s="282"/>
      <c r="H5" s="282"/>
      <c r="I5" s="282"/>
      <c r="J5" s="282"/>
      <c r="K5" s="287" t="s">
        <v>624</v>
      </c>
    </row>
    <row r="6" spans="1:12" ht="22.5" customHeight="1" x14ac:dyDescent="0.15">
      <c r="A6" s="282"/>
      <c r="B6" s="282"/>
      <c r="C6" s="282"/>
      <c r="D6" s="282"/>
      <c r="E6" s="282"/>
      <c r="F6" s="282"/>
      <c r="G6" s="282"/>
      <c r="H6" s="282"/>
      <c r="I6" s="282"/>
      <c r="J6" s="282"/>
      <c r="K6" s="282"/>
    </row>
    <row r="7" spans="1:12" ht="22.5" customHeight="1" x14ac:dyDescent="0.15">
      <c r="A7" s="282"/>
      <c r="B7" s="282"/>
      <c r="C7" s="282"/>
      <c r="D7" s="282"/>
      <c r="E7" s="282"/>
      <c r="F7" s="282" t="s">
        <v>625</v>
      </c>
      <c r="G7" s="282"/>
      <c r="H7" s="282"/>
      <c r="I7" s="282"/>
      <c r="J7" s="282"/>
      <c r="K7" s="282"/>
    </row>
    <row r="8" spans="1:12" ht="45" customHeight="1" x14ac:dyDescent="0.15">
      <c r="A8" s="282"/>
      <c r="B8" s="282"/>
      <c r="C8" s="282"/>
      <c r="D8" s="282"/>
      <c r="E8" s="282"/>
      <c r="F8" s="282"/>
      <c r="G8" s="282"/>
      <c r="H8" s="282"/>
      <c r="I8" s="282"/>
      <c r="J8" s="282"/>
      <c r="K8" s="282"/>
    </row>
    <row r="9" spans="1:12" ht="22.5" customHeight="1" x14ac:dyDescent="0.15">
      <c r="A9" s="282"/>
      <c r="B9" s="282"/>
      <c r="C9" s="282"/>
      <c r="D9" s="282"/>
      <c r="E9" s="282"/>
      <c r="F9" s="282" t="s">
        <v>626</v>
      </c>
      <c r="G9" s="282"/>
      <c r="H9" s="282"/>
      <c r="I9" s="282"/>
      <c r="J9" s="282"/>
      <c r="K9" s="287" t="s">
        <v>627</v>
      </c>
    </row>
    <row r="10" spans="1:12" ht="22.5" customHeight="1" x14ac:dyDescent="0.15">
      <c r="A10" s="282"/>
      <c r="B10" s="282"/>
      <c r="C10" s="282"/>
      <c r="D10" s="282"/>
      <c r="E10" s="282"/>
      <c r="F10" s="289" t="s">
        <v>628</v>
      </c>
      <c r="G10" s="282"/>
      <c r="H10" s="282"/>
      <c r="I10" s="282"/>
      <c r="J10" s="282"/>
      <c r="K10" s="290"/>
      <c r="L10" s="290" t="s">
        <v>629</v>
      </c>
    </row>
    <row r="11" spans="1:12" ht="6" customHeight="1" x14ac:dyDescent="0.15">
      <c r="A11" s="282"/>
      <c r="B11" s="282"/>
      <c r="C11" s="282"/>
      <c r="D11" s="282"/>
      <c r="E11" s="282"/>
      <c r="F11" s="289"/>
      <c r="G11" s="282"/>
      <c r="H11" s="282"/>
      <c r="I11" s="282"/>
      <c r="J11" s="282"/>
      <c r="K11" s="287"/>
    </row>
    <row r="12" spans="1:12" ht="22.5" customHeight="1" x14ac:dyDescent="0.15">
      <c r="A12" s="282"/>
      <c r="B12" s="282"/>
      <c r="C12" s="282"/>
      <c r="D12" s="282"/>
      <c r="E12" s="282"/>
      <c r="F12" s="282" t="s">
        <v>630</v>
      </c>
      <c r="G12" s="282"/>
      <c r="H12" s="282"/>
      <c r="I12" s="282"/>
      <c r="J12" s="282"/>
      <c r="K12" s="282"/>
    </row>
    <row r="13" spans="1:12" ht="22.5" customHeight="1" x14ac:dyDescent="0.15">
      <c r="A13" s="282"/>
      <c r="B13" s="282"/>
      <c r="C13" s="282"/>
      <c r="D13" s="282"/>
      <c r="E13" s="282"/>
      <c r="F13" s="282"/>
      <c r="G13" s="282"/>
      <c r="H13" s="282"/>
      <c r="I13" s="282"/>
      <c r="J13" s="282"/>
      <c r="K13" s="282"/>
    </row>
    <row r="14" spans="1:12" ht="22.5" customHeight="1" x14ac:dyDescent="0.15">
      <c r="A14" s="282" t="s">
        <v>631</v>
      </c>
      <c r="B14" s="282"/>
      <c r="C14" s="282"/>
      <c r="D14" s="282"/>
      <c r="E14" s="282"/>
      <c r="F14" s="282"/>
      <c r="G14" s="282"/>
      <c r="H14" s="282"/>
      <c r="I14" s="282"/>
      <c r="J14" s="282"/>
      <c r="K14" s="282"/>
    </row>
    <row r="15" spans="1:12" ht="6.75" customHeight="1" thickBot="1" x14ac:dyDescent="0.2">
      <c r="A15" s="282"/>
      <c r="B15" s="282"/>
      <c r="C15" s="282"/>
      <c r="D15" s="282"/>
      <c r="E15" s="282"/>
      <c r="F15" s="282"/>
      <c r="G15" s="282"/>
      <c r="H15" s="282"/>
      <c r="I15" s="282"/>
      <c r="J15" s="282"/>
      <c r="K15" s="282"/>
    </row>
    <row r="16" spans="1:12" ht="14.25" customHeight="1" thickBot="1" x14ac:dyDescent="0.2">
      <c r="A16" s="1267" t="s">
        <v>632</v>
      </c>
      <c r="B16" s="1267"/>
      <c r="C16" s="1267"/>
      <c r="D16" s="291"/>
      <c r="E16" s="292"/>
      <c r="F16" s="292"/>
      <c r="G16" s="292"/>
      <c r="H16" s="293"/>
      <c r="I16" s="1268" t="s">
        <v>633</v>
      </c>
      <c r="J16" s="1268"/>
      <c r="K16" s="1268"/>
    </row>
    <row r="17" spans="1:11" ht="28.5" customHeight="1" x14ac:dyDescent="0.15">
      <c r="A17" s="1269" t="s">
        <v>634</v>
      </c>
      <c r="B17" s="1269"/>
      <c r="C17" s="1269"/>
      <c r="D17" s="294"/>
      <c r="E17" s="295"/>
      <c r="F17" s="295"/>
      <c r="G17" s="295"/>
      <c r="H17" s="296"/>
      <c r="I17" s="1268"/>
      <c r="J17" s="1268"/>
      <c r="K17" s="1268"/>
    </row>
    <row r="18" spans="1:11" ht="14.25" customHeight="1" thickBot="1" x14ac:dyDescent="0.2">
      <c r="A18" s="1257" t="s">
        <v>635</v>
      </c>
      <c r="B18" s="1257"/>
      <c r="C18" s="1257"/>
      <c r="D18" s="297" t="s">
        <v>636</v>
      </c>
      <c r="E18" s="297"/>
      <c r="F18" s="297"/>
      <c r="G18" s="297"/>
      <c r="H18" s="298"/>
      <c r="I18" s="299"/>
      <c r="J18" s="299"/>
      <c r="K18" s="300"/>
    </row>
    <row r="19" spans="1:11" ht="28.5" customHeight="1" thickTop="1" thickBot="1" x14ac:dyDescent="0.2">
      <c r="A19" s="1257"/>
      <c r="B19" s="1257"/>
      <c r="C19" s="1257"/>
      <c r="D19" s="301"/>
      <c r="E19" s="302"/>
      <c r="F19" s="302"/>
      <c r="G19" s="302"/>
      <c r="H19" s="302"/>
      <c r="I19" s="302"/>
      <c r="J19" s="302"/>
      <c r="K19" s="303"/>
    </row>
    <row r="20" spans="1:11" ht="37.5" customHeight="1" thickTop="1" thickBot="1" x14ac:dyDescent="0.2">
      <c r="A20" s="1258" t="s">
        <v>637</v>
      </c>
      <c r="B20" s="1258"/>
      <c r="C20" s="1258"/>
      <c r="D20" s="304"/>
      <c r="E20" s="282"/>
      <c r="F20" s="282"/>
      <c r="G20" s="282"/>
      <c r="H20" s="282"/>
      <c r="I20" s="282"/>
      <c r="J20" s="282"/>
      <c r="K20" s="305"/>
    </row>
    <row r="21" spans="1:11" ht="22.5" customHeight="1" thickTop="1" x14ac:dyDescent="0.15">
      <c r="A21" s="1258"/>
      <c r="B21" s="1258"/>
      <c r="C21" s="1258"/>
      <c r="D21" s="1259" t="s">
        <v>638</v>
      </c>
      <c r="E21" s="1259"/>
      <c r="F21" s="1259"/>
      <c r="G21" s="1259"/>
      <c r="H21" s="1259"/>
      <c r="I21" s="1259"/>
      <c r="J21" s="1259"/>
      <c r="K21" s="1259"/>
    </row>
    <row r="22" spans="1:11" ht="30" customHeight="1" x14ac:dyDescent="0.15">
      <c r="A22" s="1260" t="s">
        <v>639</v>
      </c>
      <c r="B22" s="1260"/>
      <c r="C22" s="1260"/>
      <c r="D22" s="288" t="s">
        <v>640</v>
      </c>
      <c r="E22" s="1261" t="s">
        <v>641</v>
      </c>
      <c r="F22" s="1261"/>
      <c r="G22" s="1261"/>
      <c r="H22" s="1261"/>
      <c r="I22" s="1261"/>
      <c r="J22" s="1261"/>
      <c r="K22" s="1261"/>
    </row>
    <row r="23" spans="1:11" ht="30" customHeight="1" x14ac:dyDescent="0.15">
      <c r="A23" s="1260"/>
      <c r="B23" s="1260"/>
      <c r="C23" s="1260"/>
      <c r="D23" s="306" t="s">
        <v>642</v>
      </c>
      <c r="E23" s="1262" t="s">
        <v>643</v>
      </c>
      <c r="F23" s="1262"/>
      <c r="G23" s="1262"/>
      <c r="H23" s="1262"/>
      <c r="I23" s="1262"/>
      <c r="J23" s="1262"/>
      <c r="K23" s="307" t="s">
        <v>289</v>
      </c>
    </row>
    <row r="24" spans="1:11" ht="30" customHeight="1" x14ac:dyDescent="0.15">
      <c r="A24" s="1260"/>
      <c r="B24" s="1260"/>
      <c r="C24" s="1260"/>
      <c r="D24" s="294" t="s">
        <v>644</v>
      </c>
      <c r="E24" s="1262" t="s">
        <v>645</v>
      </c>
      <c r="F24" s="1262"/>
      <c r="G24" s="1262"/>
      <c r="H24" s="1262"/>
      <c r="I24" s="1262"/>
      <c r="J24" s="1262"/>
      <c r="K24" s="308" t="s">
        <v>289</v>
      </c>
    </row>
    <row r="25" spans="1:11" ht="30" customHeight="1" thickBot="1" x14ac:dyDescent="0.2">
      <c r="A25" s="1263" t="s">
        <v>646</v>
      </c>
      <c r="B25" s="1263"/>
      <c r="C25" s="1263"/>
      <c r="D25" s="1264" t="s">
        <v>647</v>
      </c>
      <c r="E25" s="1264"/>
      <c r="F25" s="1264"/>
      <c r="G25" s="1264"/>
      <c r="H25" s="1264"/>
      <c r="I25" s="1264"/>
      <c r="J25" s="1264"/>
      <c r="K25" s="1264"/>
    </row>
    <row r="26" spans="1:11" ht="30" customHeight="1" thickBot="1" x14ac:dyDescent="0.2">
      <c r="A26" s="1263"/>
      <c r="B26" s="1263"/>
      <c r="C26" s="1263"/>
      <c r="D26" s="288"/>
      <c r="E26" s="282"/>
      <c r="F26" s="282"/>
      <c r="G26" s="282"/>
      <c r="H26" s="282"/>
      <c r="I26" s="282"/>
      <c r="J26" s="282"/>
      <c r="K26" s="305"/>
    </row>
    <row r="27" spans="1:11" ht="30" customHeight="1" thickBot="1" x14ac:dyDescent="0.2">
      <c r="A27" s="1263"/>
      <c r="B27" s="1263"/>
      <c r="C27" s="1263"/>
      <c r="D27" s="309"/>
      <c r="E27" s="310"/>
      <c r="F27" s="310"/>
      <c r="G27" s="310"/>
      <c r="H27" s="310"/>
      <c r="I27" s="310"/>
      <c r="J27" s="310"/>
      <c r="K27" s="311"/>
    </row>
    <row r="28" spans="1:11" ht="9" customHeight="1" x14ac:dyDescent="0.15">
      <c r="A28" s="282"/>
      <c r="B28" s="282"/>
      <c r="C28" s="282"/>
      <c r="D28" s="282"/>
      <c r="E28" s="282"/>
      <c r="F28" s="282"/>
      <c r="G28" s="282"/>
      <c r="H28" s="282"/>
      <c r="I28" s="282"/>
      <c r="J28" s="282"/>
      <c r="K28" s="282"/>
    </row>
    <row r="29" spans="1:11" s="314" customFormat="1" ht="15" customHeight="1" x14ac:dyDescent="0.15">
      <c r="A29" s="312" t="s">
        <v>648</v>
      </c>
      <c r="B29" s="313" t="s">
        <v>649</v>
      </c>
      <c r="C29" s="1256" t="s">
        <v>650</v>
      </c>
      <c r="D29" s="1256"/>
      <c r="E29" s="1256"/>
      <c r="F29" s="1256"/>
      <c r="G29" s="1256"/>
      <c r="H29" s="1256"/>
      <c r="I29" s="1256"/>
      <c r="J29" s="1256"/>
      <c r="K29" s="1256"/>
    </row>
    <row r="30" spans="1:11" s="314" customFormat="1" ht="15" customHeight="1" x14ac:dyDescent="0.15">
      <c r="A30" s="315"/>
      <c r="B30" s="313" t="s">
        <v>651</v>
      </c>
      <c r="C30" s="316" t="s">
        <v>652</v>
      </c>
      <c r="D30" s="316"/>
      <c r="E30" s="316"/>
      <c r="F30" s="316"/>
      <c r="G30" s="316"/>
      <c r="H30" s="316"/>
      <c r="I30" s="316"/>
      <c r="J30" s="316"/>
      <c r="K30" s="316"/>
    </row>
    <row r="31" spans="1:11" s="314" customFormat="1" ht="15" customHeight="1" x14ac:dyDescent="0.15">
      <c r="A31" s="315"/>
      <c r="B31" s="317"/>
      <c r="C31" s="316" t="s">
        <v>653</v>
      </c>
      <c r="D31" s="316"/>
      <c r="E31" s="316"/>
      <c r="F31" s="316"/>
      <c r="G31" s="316"/>
      <c r="H31" s="316"/>
      <c r="I31" s="316"/>
      <c r="J31" s="316"/>
      <c r="K31" s="316"/>
    </row>
    <row r="32" spans="1:11" s="314" customFormat="1" ht="15" customHeight="1" x14ac:dyDescent="0.15">
      <c r="A32" s="315"/>
      <c r="B32" s="317"/>
      <c r="C32" s="316" t="s">
        <v>654</v>
      </c>
      <c r="D32" s="316"/>
      <c r="E32" s="316"/>
      <c r="F32" s="316"/>
      <c r="G32" s="316"/>
      <c r="H32" s="316"/>
      <c r="I32" s="316"/>
      <c r="J32" s="316"/>
      <c r="K32" s="316"/>
    </row>
    <row r="33" spans="1:11" s="314" customFormat="1" ht="15" customHeight="1" x14ac:dyDescent="0.15">
      <c r="A33" s="315"/>
      <c r="B33" s="317"/>
      <c r="C33" s="316" t="s">
        <v>655</v>
      </c>
      <c r="D33" s="316"/>
      <c r="E33" s="316"/>
      <c r="F33" s="316"/>
      <c r="G33" s="316"/>
      <c r="H33" s="316"/>
      <c r="I33" s="316"/>
      <c r="J33" s="316"/>
      <c r="K33" s="316"/>
    </row>
    <row r="34" spans="1:11" s="314" customFormat="1" ht="15" customHeight="1" x14ac:dyDescent="0.15">
      <c r="A34" s="315"/>
      <c r="B34" s="317"/>
      <c r="C34" s="316" t="s">
        <v>656</v>
      </c>
      <c r="D34" s="316"/>
      <c r="E34" s="316"/>
      <c r="F34" s="316"/>
      <c r="G34" s="316"/>
      <c r="H34" s="316"/>
      <c r="I34" s="316"/>
      <c r="J34" s="316"/>
      <c r="K34" s="316"/>
    </row>
    <row r="35" spans="1:11" s="314" customFormat="1" ht="15" customHeight="1" x14ac:dyDescent="0.15">
      <c r="A35" s="315"/>
      <c r="B35" s="317"/>
      <c r="C35" s="316" t="s">
        <v>657</v>
      </c>
      <c r="D35" s="316"/>
      <c r="E35" s="316"/>
      <c r="F35" s="316"/>
      <c r="G35" s="316"/>
      <c r="H35" s="316"/>
      <c r="I35" s="316"/>
      <c r="J35" s="316"/>
      <c r="K35" s="316"/>
    </row>
    <row r="36" spans="1:11" s="314" customFormat="1" ht="15" customHeight="1" x14ac:dyDescent="0.15">
      <c r="A36" s="315"/>
      <c r="B36" s="317"/>
      <c r="C36" s="316" t="s">
        <v>658</v>
      </c>
      <c r="D36" s="316"/>
      <c r="E36" s="316"/>
      <c r="F36" s="316"/>
      <c r="G36" s="316"/>
      <c r="H36" s="316"/>
      <c r="I36" s="316"/>
      <c r="J36" s="316"/>
      <c r="K36" s="316"/>
    </row>
    <row r="37" spans="1:11" s="314" customFormat="1" ht="15" customHeight="1" x14ac:dyDescent="0.15">
      <c r="A37" s="315"/>
      <c r="B37" s="317"/>
      <c r="C37" s="316" t="s">
        <v>659</v>
      </c>
      <c r="D37" s="316"/>
      <c r="E37" s="316"/>
      <c r="F37" s="316"/>
      <c r="G37" s="316"/>
      <c r="H37" s="316"/>
      <c r="I37" s="316"/>
      <c r="J37" s="316"/>
      <c r="K37" s="316"/>
    </row>
    <row r="38" spans="1:11" s="314" customFormat="1" ht="15" customHeight="1" x14ac:dyDescent="0.15">
      <c r="A38" s="315"/>
      <c r="B38" s="313" t="s">
        <v>660</v>
      </c>
      <c r="C38" s="1256" t="s">
        <v>661</v>
      </c>
      <c r="D38" s="1256"/>
      <c r="E38" s="1256"/>
      <c r="F38" s="1256"/>
      <c r="G38" s="1256"/>
      <c r="H38" s="1256"/>
      <c r="I38" s="1256"/>
      <c r="J38" s="1256"/>
      <c r="K38" s="1256"/>
    </row>
    <row r="39" spans="1:11" s="314" customFormat="1" ht="11.25" customHeight="1" x14ac:dyDescent="0.15">
      <c r="A39" s="315"/>
      <c r="B39" s="315"/>
      <c r="C39" s="1256"/>
      <c r="D39" s="1256"/>
      <c r="E39" s="1256"/>
      <c r="F39" s="1256"/>
      <c r="G39" s="1256"/>
      <c r="H39" s="1256"/>
      <c r="I39" s="1256"/>
      <c r="J39" s="1256"/>
      <c r="K39" s="1256"/>
    </row>
    <row r="40" spans="1:11" s="314" customFormat="1" ht="15" customHeight="1" x14ac:dyDescent="0.15">
      <c r="A40" s="315"/>
      <c r="B40" s="315"/>
      <c r="C40" s="1256" t="s">
        <v>662</v>
      </c>
      <c r="D40" s="1256"/>
      <c r="E40" s="1256"/>
      <c r="F40" s="1256"/>
      <c r="G40" s="1256"/>
      <c r="H40" s="1256"/>
      <c r="I40" s="1256"/>
      <c r="J40" s="1256"/>
      <c r="K40" s="1256"/>
    </row>
    <row r="41" spans="1:11" s="314" customFormat="1" ht="15" customHeight="1" x14ac:dyDescent="0.15">
      <c r="A41" s="315"/>
      <c r="B41" s="313"/>
      <c r="C41" s="1256"/>
      <c r="D41" s="1256"/>
      <c r="E41" s="1256"/>
      <c r="F41" s="1256"/>
      <c r="G41" s="1256"/>
      <c r="H41" s="1256"/>
      <c r="I41" s="1256"/>
      <c r="J41" s="1256"/>
      <c r="K41" s="1256"/>
    </row>
    <row r="42" spans="1:11" s="314" customFormat="1" ht="15" customHeight="1" x14ac:dyDescent="0.15">
      <c r="A42" s="315"/>
      <c r="B42" s="313" t="s">
        <v>663</v>
      </c>
      <c r="C42" s="1256" t="s">
        <v>664</v>
      </c>
      <c r="D42" s="1256"/>
      <c r="E42" s="1256"/>
      <c r="F42" s="1256"/>
      <c r="G42" s="1256"/>
      <c r="H42" s="1256"/>
      <c r="I42" s="1256"/>
      <c r="J42" s="1256"/>
      <c r="K42" s="1256"/>
    </row>
    <row r="43" spans="1:11" s="314" customFormat="1" ht="15" customHeight="1" x14ac:dyDescent="0.15">
      <c r="A43" s="315"/>
      <c r="B43" s="313"/>
      <c r="C43" s="1256"/>
      <c r="D43" s="1256"/>
      <c r="E43" s="1256"/>
      <c r="F43" s="1256"/>
      <c r="G43" s="1256"/>
      <c r="H43" s="1256"/>
      <c r="I43" s="1256"/>
      <c r="J43" s="1256"/>
      <c r="K43" s="1256"/>
    </row>
    <row r="44" spans="1:11" s="314" customFormat="1" ht="26.25" customHeight="1" x14ac:dyDescent="0.15">
      <c r="B44" s="313" t="s">
        <v>665</v>
      </c>
      <c r="C44" s="1256" t="s">
        <v>666</v>
      </c>
      <c r="D44" s="1256"/>
      <c r="E44" s="1256"/>
      <c r="F44" s="1256"/>
      <c r="G44" s="1256"/>
      <c r="H44" s="1256"/>
      <c r="I44" s="1256"/>
      <c r="J44" s="1256"/>
      <c r="K44" s="1256"/>
    </row>
    <row r="45" spans="1:11" s="314" customFormat="1" ht="15" customHeight="1" x14ac:dyDescent="0.15">
      <c r="B45" s="313" t="s">
        <v>667</v>
      </c>
      <c r="C45" s="1256" t="s">
        <v>668</v>
      </c>
      <c r="D45" s="1256"/>
      <c r="E45" s="1256"/>
      <c r="F45" s="1256"/>
      <c r="G45" s="1256"/>
      <c r="H45" s="1256"/>
      <c r="I45" s="1256"/>
      <c r="J45" s="1256"/>
      <c r="K45" s="1256"/>
    </row>
    <row r="46" spans="1:11" s="314" customFormat="1" ht="15" customHeight="1" x14ac:dyDescent="0.15">
      <c r="B46" s="318"/>
      <c r="C46" s="1256" t="s">
        <v>669</v>
      </c>
      <c r="D46" s="1256"/>
      <c r="E46" s="1256"/>
      <c r="F46" s="1256"/>
      <c r="G46" s="1256"/>
      <c r="H46" s="1256"/>
      <c r="I46" s="1256"/>
      <c r="J46" s="1256"/>
      <c r="K46" s="1256"/>
    </row>
    <row r="47" spans="1:11" s="314" customFormat="1" ht="15" customHeight="1" x14ac:dyDescent="0.15">
      <c r="B47" s="318"/>
      <c r="C47" s="1256" t="s">
        <v>670</v>
      </c>
      <c r="D47" s="1256"/>
      <c r="E47" s="1256"/>
      <c r="F47" s="1256"/>
      <c r="G47" s="1256"/>
      <c r="H47" s="1256"/>
      <c r="I47" s="1256"/>
      <c r="J47" s="1256"/>
      <c r="K47" s="1256"/>
    </row>
    <row r="48" spans="1:11" s="314" customFormat="1" ht="15" customHeight="1" x14ac:dyDescent="0.15">
      <c r="B48" s="319"/>
      <c r="C48" s="1256"/>
      <c r="D48" s="1256"/>
      <c r="E48" s="1256"/>
      <c r="F48" s="1256"/>
      <c r="G48" s="1256"/>
      <c r="H48" s="1256"/>
      <c r="I48" s="1256"/>
      <c r="J48" s="1256"/>
      <c r="K48" s="1256"/>
    </row>
    <row r="49" s="314" customFormat="1" ht="15" customHeight="1" x14ac:dyDescent="0.15"/>
    <row r="50" s="314" customFormat="1" ht="15" customHeight="1" x14ac:dyDescent="0.15"/>
    <row r="51" s="314" customFormat="1" ht="15" customHeight="1" x14ac:dyDescent="0.15"/>
    <row r="52" s="314" customFormat="1" ht="15" customHeight="1" x14ac:dyDescent="0.15"/>
    <row r="53" s="314" customFormat="1" ht="15" customHeight="1" x14ac:dyDescent="0.15"/>
    <row r="54" s="314" customFormat="1" ht="15" customHeight="1" x14ac:dyDescent="0.15"/>
    <row r="55" s="314" customFormat="1" ht="15" customHeight="1" x14ac:dyDescent="0.15"/>
    <row r="56" s="314" customFormat="1" ht="15" customHeight="1" x14ac:dyDescent="0.15"/>
    <row r="57" s="314" customFormat="1" ht="15" customHeight="1" x14ac:dyDescent="0.15"/>
    <row r="58" s="314" customFormat="1" ht="15" customHeight="1" x14ac:dyDescent="0.15"/>
    <row r="59" s="314" customFormat="1" ht="15" customHeight="1" x14ac:dyDescent="0.15"/>
    <row r="60" s="314" customFormat="1" ht="15" customHeight="1" x14ac:dyDescent="0.15"/>
  </sheetData>
  <mergeCells count="23">
    <mergeCell ref="C40:K41"/>
    <mergeCell ref="C42:K43"/>
    <mergeCell ref="A2:K2"/>
    <mergeCell ref="B5:D5"/>
    <mergeCell ref="A16:C16"/>
    <mergeCell ref="I16:K17"/>
    <mergeCell ref="A17:C17"/>
    <mergeCell ref="C45:K45"/>
    <mergeCell ref="C46:K46"/>
    <mergeCell ref="C47:K47"/>
    <mergeCell ref="C48:K48"/>
    <mergeCell ref="A18:C19"/>
    <mergeCell ref="A20:C21"/>
    <mergeCell ref="D21:K21"/>
    <mergeCell ref="A22:C24"/>
    <mergeCell ref="E22:K22"/>
    <mergeCell ref="E23:J23"/>
    <mergeCell ref="E24:J24"/>
    <mergeCell ref="C44:K44"/>
    <mergeCell ref="A25:C27"/>
    <mergeCell ref="D25:K25"/>
    <mergeCell ref="C29:K29"/>
    <mergeCell ref="C38:K39"/>
  </mergeCells>
  <phoneticPr fontId="1"/>
  <printOptions horizontalCentered="1" verticalCentered="1"/>
  <pageMargins left="0.98425196850393704" right="0.39370078740157483" top="0.98425196850393704" bottom="0.39370078740157483" header="0" footer="0"/>
  <pageSetup paperSize="9" scale="86"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85" zoomScaleNormal="100" zoomScaleSheetLayoutView="85" workbookViewId="0">
      <selection sqref="A1:G1"/>
    </sheetView>
  </sheetViews>
  <sheetFormatPr defaultColWidth="2.625" defaultRowHeight="20.100000000000001" customHeight="1" x14ac:dyDescent="0.15"/>
  <cols>
    <col min="1" max="1" width="3" style="133" customWidth="1"/>
    <col min="2" max="2" width="2.875" style="133" customWidth="1"/>
    <col min="3" max="3" width="2.625" style="133" customWidth="1"/>
    <col min="4" max="34" width="2.875" style="133" customWidth="1"/>
    <col min="35" max="35" width="5.625" style="133" customWidth="1"/>
    <col min="36" max="38" width="2.875" style="133" customWidth="1"/>
    <col min="39" max="16384" width="2.625" style="133"/>
  </cols>
  <sheetData>
    <row r="1" spans="1:74" ht="15.75" customHeight="1" x14ac:dyDescent="0.15">
      <c r="A1" s="588" t="s">
        <v>524</v>
      </c>
      <c r="B1" s="589"/>
      <c r="C1" s="589"/>
      <c r="D1" s="589"/>
      <c r="E1" s="589"/>
      <c r="F1" s="589"/>
      <c r="G1" s="589"/>
    </row>
    <row r="2" spans="1:74" ht="15" customHeight="1" x14ac:dyDescent="0.15">
      <c r="A2" s="590" t="s">
        <v>525</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row>
    <row r="3" spans="1:74" ht="15" customHeight="1" x14ac:dyDescent="0.15">
      <c r="A3" s="590" t="s">
        <v>526</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row>
    <row r="4" spans="1:74" ht="15" customHeight="1" x14ac:dyDescent="0.15">
      <c r="A4" s="590" t="s">
        <v>527</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135"/>
      <c r="AL4" s="135"/>
      <c r="AO4" s="134"/>
      <c r="AP4" s="134"/>
      <c r="AQ4" s="134"/>
      <c r="AR4" s="134"/>
      <c r="AS4" s="134"/>
      <c r="AT4" s="134"/>
      <c r="AU4" s="134"/>
      <c r="AV4" s="134"/>
      <c r="AW4" s="134"/>
      <c r="AX4" s="134"/>
      <c r="AY4" s="134"/>
      <c r="AZ4" s="134"/>
      <c r="BA4" s="134"/>
      <c r="BB4" s="134"/>
      <c r="BC4" s="134"/>
      <c r="BD4" s="134"/>
      <c r="BE4" s="134"/>
      <c r="BF4" s="134"/>
      <c r="BG4" s="134"/>
      <c r="BH4" s="134"/>
      <c r="BI4" s="134"/>
      <c r="BJ4" s="135"/>
      <c r="BK4" s="135"/>
      <c r="BL4" s="135"/>
      <c r="BN4" s="135"/>
      <c r="BO4" s="135"/>
      <c r="BP4" s="135"/>
      <c r="BQ4" s="135"/>
      <c r="BR4" s="135"/>
      <c r="BS4" s="135"/>
      <c r="BT4" s="135"/>
      <c r="BU4" s="135"/>
      <c r="BV4" s="135"/>
    </row>
    <row r="5" spans="1:74" ht="15" customHeight="1" x14ac:dyDescent="0.15">
      <c r="P5" s="136"/>
      <c r="S5" s="136" t="s">
        <v>528</v>
      </c>
      <c r="X5" s="135"/>
      <c r="Y5" s="135"/>
      <c r="Z5" s="135"/>
      <c r="AA5" s="135"/>
      <c r="AB5" s="135"/>
      <c r="AC5" s="135"/>
      <c r="AD5" s="135"/>
      <c r="AE5" s="135"/>
      <c r="AF5" s="135"/>
      <c r="AG5" s="135"/>
      <c r="AH5" s="135"/>
      <c r="AI5" s="135"/>
      <c r="AJ5" s="135"/>
      <c r="AK5" s="135"/>
      <c r="AL5" s="135"/>
      <c r="AO5" s="134"/>
      <c r="AP5" s="134"/>
      <c r="AQ5" s="134"/>
      <c r="AR5" s="134"/>
      <c r="AS5" s="134"/>
      <c r="AT5" s="134"/>
      <c r="AU5" s="134"/>
      <c r="AV5" s="134"/>
      <c r="AW5" s="134"/>
      <c r="AX5" s="134"/>
      <c r="AY5" s="134"/>
      <c r="AZ5" s="134"/>
      <c r="BA5" s="134"/>
      <c r="BB5" s="134"/>
      <c r="BC5" s="134"/>
      <c r="BD5" s="134"/>
      <c r="BE5" s="134"/>
      <c r="BF5" s="134"/>
      <c r="BG5" s="134"/>
      <c r="BH5" s="134"/>
      <c r="BI5" s="134"/>
      <c r="BJ5" s="135"/>
      <c r="BK5" s="135"/>
      <c r="BL5" s="135"/>
      <c r="BN5" s="135"/>
      <c r="BO5" s="135"/>
      <c r="BP5" s="135"/>
      <c r="BQ5" s="135"/>
      <c r="BR5" s="135"/>
      <c r="BS5" s="135"/>
      <c r="BT5" s="135"/>
      <c r="BU5" s="135"/>
      <c r="BV5" s="135"/>
    </row>
    <row r="6" spans="1:74" ht="15" customHeight="1" x14ac:dyDescent="0.15">
      <c r="C6" s="134"/>
      <c r="D6" s="134"/>
      <c r="F6" s="134"/>
      <c r="G6" s="134"/>
      <c r="H6" s="134"/>
      <c r="I6" s="134"/>
      <c r="J6" s="134"/>
      <c r="K6" s="134"/>
      <c r="L6" s="134"/>
      <c r="M6" s="134"/>
      <c r="Z6" s="591"/>
      <c r="AA6" s="591"/>
      <c r="AB6" s="591"/>
      <c r="AC6" s="591"/>
      <c r="AD6" s="133" t="s">
        <v>529</v>
      </c>
      <c r="AE6" s="591"/>
      <c r="AF6" s="591"/>
      <c r="AG6" s="133" t="s">
        <v>530</v>
      </c>
      <c r="AH6" s="591"/>
      <c r="AI6" s="591"/>
      <c r="AJ6" s="133" t="s">
        <v>289</v>
      </c>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row>
    <row r="7" spans="1:74" ht="15" customHeight="1" x14ac:dyDescent="0.15">
      <c r="C7" s="136"/>
      <c r="D7" s="137" t="s">
        <v>531</v>
      </c>
      <c r="G7" s="138" t="s">
        <v>532</v>
      </c>
      <c r="K7" s="134"/>
      <c r="M7" s="134"/>
      <c r="N7" s="139"/>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row>
    <row r="8" spans="1:74" ht="15" customHeight="1" x14ac:dyDescent="0.15">
      <c r="B8" s="140"/>
      <c r="C8" s="140"/>
      <c r="D8" s="140"/>
      <c r="E8" s="140"/>
      <c r="F8" s="140"/>
      <c r="G8" s="141"/>
      <c r="H8" s="134"/>
      <c r="I8" s="139"/>
      <c r="J8" s="134"/>
      <c r="K8" s="134"/>
      <c r="L8" s="134"/>
      <c r="M8" s="134"/>
      <c r="S8" s="585" t="s">
        <v>13</v>
      </c>
      <c r="T8" s="585"/>
      <c r="U8" s="585"/>
      <c r="V8" s="585"/>
      <c r="W8" s="586"/>
      <c r="X8" s="586"/>
      <c r="Y8" s="586"/>
      <c r="Z8" s="586"/>
      <c r="AA8" s="586"/>
      <c r="AB8" s="586"/>
      <c r="AC8" s="586"/>
      <c r="AD8" s="586"/>
      <c r="AE8" s="586"/>
      <c r="AF8" s="586"/>
      <c r="AG8" s="586"/>
      <c r="AH8" s="586"/>
      <c r="AI8" s="586"/>
      <c r="AJ8" s="586"/>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row>
    <row r="9" spans="1:74" ht="15" customHeight="1" x14ac:dyDescent="0.15">
      <c r="C9" s="134"/>
      <c r="D9" s="134"/>
      <c r="E9" s="134"/>
      <c r="F9" s="134"/>
      <c r="G9" s="134"/>
      <c r="H9" s="134"/>
      <c r="I9" s="134"/>
      <c r="J9" s="134"/>
      <c r="K9" s="134"/>
      <c r="L9" s="134"/>
      <c r="M9" s="134"/>
      <c r="O9" s="141" t="s">
        <v>533</v>
      </c>
      <c r="S9" s="585" t="s">
        <v>245</v>
      </c>
      <c r="T9" s="585"/>
      <c r="U9" s="585"/>
      <c r="V9" s="585"/>
      <c r="W9" s="586"/>
      <c r="X9" s="586"/>
      <c r="Y9" s="586"/>
      <c r="Z9" s="586"/>
      <c r="AA9" s="586"/>
      <c r="AB9" s="586"/>
      <c r="AC9" s="586"/>
      <c r="AD9" s="586"/>
      <c r="AE9" s="586"/>
      <c r="AF9" s="586"/>
      <c r="AG9" s="586"/>
      <c r="AH9" s="586"/>
      <c r="AI9" s="586"/>
      <c r="AJ9" s="586"/>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row>
    <row r="10" spans="1:74" ht="15" customHeight="1" x14ac:dyDescent="0.15">
      <c r="C10" s="134"/>
      <c r="D10" s="134"/>
      <c r="E10" s="134"/>
      <c r="F10" s="134"/>
      <c r="G10" s="134"/>
      <c r="H10" s="134"/>
      <c r="I10" s="134"/>
      <c r="J10" s="134"/>
      <c r="K10" s="134"/>
      <c r="L10" s="134"/>
      <c r="M10" s="134"/>
      <c r="S10" s="587" t="s">
        <v>534</v>
      </c>
      <c r="T10" s="587"/>
      <c r="U10" s="587"/>
      <c r="V10" s="587"/>
      <c r="W10" s="587"/>
      <c r="X10" s="587"/>
      <c r="Y10" s="587"/>
      <c r="Z10" s="586"/>
      <c r="AA10" s="586"/>
      <c r="AB10" s="586"/>
      <c r="AC10" s="586"/>
      <c r="AD10" s="586"/>
      <c r="AE10" s="586"/>
      <c r="AF10" s="586"/>
      <c r="AG10" s="586"/>
      <c r="AH10" s="586"/>
      <c r="AI10" s="586"/>
      <c r="AJ10" s="586"/>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row>
    <row r="11" spans="1:74" ht="15" customHeight="1" x14ac:dyDescent="0.15">
      <c r="C11" s="134"/>
      <c r="D11" s="134"/>
      <c r="E11" s="134"/>
      <c r="F11" s="134"/>
      <c r="G11" s="134"/>
      <c r="H11" s="134"/>
      <c r="I11" s="134"/>
      <c r="J11" s="134"/>
      <c r="K11" s="134"/>
      <c r="L11" s="134"/>
      <c r="M11" s="134"/>
      <c r="S11" s="140"/>
      <c r="T11" s="140"/>
      <c r="U11" s="140"/>
      <c r="V11" s="140"/>
      <c r="W11" s="140"/>
      <c r="X11" s="140"/>
      <c r="Y11" s="140"/>
      <c r="Z11" s="142"/>
      <c r="AA11" s="142"/>
      <c r="AB11" s="142"/>
      <c r="AC11" s="142"/>
      <c r="AD11" s="142"/>
      <c r="AE11" s="142"/>
      <c r="AF11" s="142"/>
      <c r="AG11" s="142"/>
      <c r="AH11" s="142"/>
      <c r="AI11" s="142"/>
      <c r="AJ11" s="142"/>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row>
    <row r="12" spans="1:74" ht="15" customHeight="1" x14ac:dyDescent="0.15">
      <c r="B12" s="133" t="s">
        <v>244</v>
      </c>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row>
    <row r="13" spans="1:74" ht="15" customHeight="1" x14ac:dyDescent="0.15">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row>
    <row r="14" spans="1:74" ht="15" customHeight="1" x14ac:dyDescent="0.15">
      <c r="B14" s="143" t="b">
        <v>0</v>
      </c>
      <c r="C14" s="144" t="s">
        <v>535</v>
      </c>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row>
    <row r="15" spans="1:74" ht="15" customHeight="1" x14ac:dyDescent="0.15">
      <c r="C15" s="144" t="s">
        <v>536</v>
      </c>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row>
    <row r="16" spans="1:74" ht="15" customHeight="1" x14ac:dyDescent="0.15">
      <c r="C16" s="144" t="s">
        <v>537</v>
      </c>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row>
    <row r="17" spans="2:74" ht="15" customHeight="1" x14ac:dyDescent="0.15">
      <c r="C17" s="144" t="s">
        <v>538</v>
      </c>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c r="BV17" s="134"/>
    </row>
    <row r="18" spans="2:74" ht="15" customHeight="1" x14ac:dyDescent="0.15">
      <c r="C18" s="144" t="s">
        <v>539</v>
      </c>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row>
    <row r="19" spans="2:74" ht="15" customHeight="1" x14ac:dyDescent="0.15">
      <c r="C19" s="144" t="s">
        <v>540</v>
      </c>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row>
    <row r="20" spans="2:74" ht="15" customHeight="1" x14ac:dyDescent="0.15">
      <c r="C20" s="14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row>
    <row r="21" spans="2:74" ht="15" customHeight="1" x14ac:dyDescent="0.15">
      <c r="T21" s="551" t="s">
        <v>541</v>
      </c>
      <c r="U21" s="552"/>
      <c r="V21" s="552"/>
      <c r="W21" s="553"/>
      <c r="X21" s="145"/>
      <c r="Y21" s="146"/>
      <c r="Z21" s="146"/>
      <c r="AA21" s="146"/>
      <c r="AB21" s="146"/>
      <c r="AC21" s="147"/>
      <c r="AD21" s="147"/>
      <c r="AE21" s="147"/>
      <c r="AF21" s="147"/>
      <c r="AG21" s="147"/>
      <c r="AH21" s="147"/>
      <c r="AI21" s="148"/>
      <c r="AJ21" s="149"/>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row>
    <row r="22" spans="2:74" s="134" customFormat="1" ht="15" customHeight="1" x14ac:dyDescent="0.15">
      <c r="I22" s="135"/>
      <c r="J22" s="135"/>
      <c r="K22" s="135"/>
      <c r="L22" s="135"/>
      <c r="M22" s="135"/>
      <c r="N22" s="135"/>
      <c r="O22" s="135"/>
      <c r="P22" s="135"/>
      <c r="Q22" s="135"/>
      <c r="R22" s="135"/>
      <c r="S22" s="135"/>
      <c r="T22" s="554" t="s">
        <v>542</v>
      </c>
      <c r="U22" s="555"/>
      <c r="V22" s="555"/>
      <c r="W22" s="555"/>
      <c r="X22" s="555"/>
      <c r="Y22" s="555"/>
      <c r="Z22" s="556"/>
      <c r="AA22" s="150"/>
      <c r="AB22" s="148"/>
      <c r="AC22" s="151"/>
      <c r="AD22" s="152"/>
      <c r="AE22" s="148"/>
      <c r="AF22" s="148"/>
      <c r="AG22" s="148"/>
      <c r="AH22" s="148"/>
      <c r="AI22" s="148"/>
      <c r="AJ22" s="149"/>
      <c r="AK22" s="135"/>
      <c r="AL22" s="135"/>
      <c r="AO22" s="153"/>
      <c r="AP22" s="153"/>
      <c r="AQ22" s="153"/>
      <c r="AR22" s="153"/>
      <c r="AS22" s="153"/>
      <c r="AT22" s="153"/>
      <c r="AU22" s="153"/>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row>
    <row r="23" spans="2:74" s="134" customFormat="1" ht="15" customHeight="1" x14ac:dyDescent="0.15">
      <c r="B23" s="557" t="s">
        <v>543</v>
      </c>
      <c r="C23" s="558"/>
      <c r="D23" s="558"/>
      <c r="E23" s="558"/>
      <c r="F23" s="558"/>
      <c r="G23" s="558"/>
      <c r="H23" s="558"/>
      <c r="I23" s="558"/>
      <c r="J23" s="558"/>
      <c r="K23" s="558"/>
      <c r="L23" s="558"/>
      <c r="M23" s="558"/>
      <c r="N23" s="558"/>
      <c r="O23" s="558"/>
      <c r="P23" s="558"/>
      <c r="Q23" s="558"/>
      <c r="R23" s="558"/>
      <c r="S23" s="559"/>
      <c r="T23" s="566" t="s">
        <v>245</v>
      </c>
      <c r="U23" s="567"/>
      <c r="V23" s="568"/>
      <c r="W23" s="572"/>
      <c r="X23" s="572"/>
      <c r="Y23" s="572"/>
      <c r="Z23" s="572"/>
      <c r="AA23" s="572"/>
      <c r="AB23" s="572"/>
      <c r="AC23" s="572"/>
      <c r="AD23" s="572"/>
      <c r="AE23" s="572"/>
      <c r="AF23" s="572"/>
      <c r="AG23" s="572"/>
      <c r="AH23" s="572"/>
      <c r="AI23" s="572"/>
      <c r="AJ23" s="573"/>
      <c r="AK23" s="135"/>
      <c r="AL23" s="135"/>
      <c r="AO23" s="153"/>
      <c r="AP23" s="153"/>
      <c r="AQ23" s="153"/>
      <c r="AR23" s="153"/>
      <c r="AS23" s="153"/>
      <c r="AT23" s="153"/>
      <c r="AU23" s="153"/>
      <c r="AV23" s="135"/>
      <c r="AW23" s="135"/>
      <c r="AX23" s="135"/>
      <c r="AY23" s="135"/>
      <c r="AZ23" s="154"/>
      <c r="BA23" s="154"/>
      <c r="BB23" s="135"/>
      <c r="BC23" s="135"/>
      <c r="BD23" s="135"/>
      <c r="BE23" s="135"/>
      <c r="BF23" s="153"/>
      <c r="BG23" s="154"/>
      <c r="BH23" s="135"/>
      <c r="BJ23" s="135"/>
      <c r="BL23" s="135"/>
      <c r="BM23" s="135"/>
      <c r="BN23" s="135"/>
      <c r="BO23" s="135"/>
      <c r="BQ23" s="135"/>
      <c r="BR23" s="135"/>
      <c r="BS23" s="135"/>
      <c r="BT23" s="135"/>
      <c r="BU23" s="135"/>
      <c r="BV23" s="135"/>
    </row>
    <row r="24" spans="2:74" s="134" customFormat="1" ht="15" customHeight="1" x14ac:dyDescent="0.15">
      <c r="B24" s="560"/>
      <c r="C24" s="561"/>
      <c r="D24" s="561"/>
      <c r="E24" s="561"/>
      <c r="F24" s="561"/>
      <c r="G24" s="561"/>
      <c r="H24" s="561"/>
      <c r="I24" s="561"/>
      <c r="J24" s="561"/>
      <c r="K24" s="561"/>
      <c r="L24" s="561"/>
      <c r="M24" s="561"/>
      <c r="N24" s="561"/>
      <c r="O24" s="561"/>
      <c r="P24" s="561"/>
      <c r="Q24" s="561"/>
      <c r="R24" s="561"/>
      <c r="S24" s="562"/>
      <c r="T24" s="569"/>
      <c r="U24" s="570"/>
      <c r="V24" s="571"/>
      <c r="W24" s="574"/>
      <c r="X24" s="574"/>
      <c r="Y24" s="574"/>
      <c r="Z24" s="574"/>
      <c r="AA24" s="574"/>
      <c r="AB24" s="574"/>
      <c r="AC24" s="574"/>
      <c r="AD24" s="574"/>
      <c r="AE24" s="574"/>
      <c r="AF24" s="574"/>
      <c r="AG24" s="574"/>
      <c r="AH24" s="574"/>
      <c r="AI24" s="574"/>
      <c r="AJ24" s="575"/>
      <c r="AK24" s="135"/>
      <c r="AL24" s="135"/>
      <c r="AO24" s="153"/>
      <c r="AP24" s="153"/>
      <c r="AQ24" s="153"/>
      <c r="AR24" s="153"/>
      <c r="AS24" s="153"/>
      <c r="AT24" s="153"/>
      <c r="AU24" s="153"/>
      <c r="AV24" s="135"/>
      <c r="AW24" s="135"/>
      <c r="AX24" s="135"/>
      <c r="AY24" s="135"/>
      <c r="AZ24" s="154"/>
      <c r="BA24" s="154"/>
      <c r="BB24" s="135"/>
      <c r="BC24" s="135"/>
      <c r="BD24" s="135"/>
      <c r="BE24" s="135"/>
      <c r="BF24" s="154"/>
      <c r="BG24" s="154"/>
      <c r="BH24" s="135"/>
      <c r="BJ24" s="135"/>
      <c r="BL24" s="135"/>
      <c r="BM24" s="135"/>
      <c r="BN24" s="135"/>
      <c r="BO24" s="135"/>
      <c r="BP24" s="135"/>
      <c r="BQ24" s="135"/>
      <c r="BR24" s="135"/>
      <c r="BS24" s="135"/>
      <c r="BT24" s="135"/>
      <c r="BU24" s="135"/>
      <c r="BV24" s="135"/>
    </row>
    <row r="25" spans="2:74" s="134" customFormat="1" ht="15" customHeight="1" x14ac:dyDescent="0.15">
      <c r="B25" s="560"/>
      <c r="C25" s="561"/>
      <c r="D25" s="561"/>
      <c r="E25" s="561"/>
      <c r="F25" s="561"/>
      <c r="G25" s="561"/>
      <c r="H25" s="561"/>
      <c r="I25" s="561"/>
      <c r="J25" s="561"/>
      <c r="K25" s="561"/>
      <c r="L25" s="561"/>
      <c r="M25" s="561"/>
      <c r="N25" s="561"/>
      <c r="O25" s="561"/>
      <c r="P25" s="561"/>
      <c r="Q25" s="561"/>
      <c r="R25" s="561"/>
      <c r="S25" s="562"/>
      <c r="T25" s="566" t="s">
        <v>13</v>
      </c>
      <c r="U25" s="567"/>
      <c r="V25" s="568"/>
      <c r="W25" s="579"/>
      <c r="X25" s="579"/>
      <c r="Y25" s="579"/>
      <c r="Z25" s="579"/>
      <c r="AA25" s="579"/>
      <c r="AB25" s="579"/>
      <c r="AC25" s="579"/>
      <c r="AD25" s="579"/>
      <c r="AE25" s="579"/>
      <c r="AF25" s="579"/>
      <c r="AG25" s="579"/>
      <c r="AH25" s="579"/>
      <c r="AI25" s="579"/>
      <c r="AJ25" s="580"/>
      <c r="AK25" s="135"/>
      <c r="AL25" s="135"/>
      <c r="AO25" s="153"/>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row>
    <row r="26" spans="2:74" s="134" customFormat="1" ht="15" customHeight="1" x14ac:dyDescent="0.15">
      <c r="B26" s="560"/>
      <c r="C26" s="561"/>
      <c r="D26" s="561"/>
      <c r="E26" s="561"/>
      <c r="F26" s="561"/>
      <c r="G26" s="561"/>
      <c r="H26" s="561"/>
      <c r="I26" s="561"/>
      <c r="J26" s="561"/>
      <c r="K26" s="561"/>
      <c r="L26" s="561"/>
      <c r="M26" s="561"/>
      <c r="N26" s="561"/>
      <c r="O26" s="561"/>
      <c r="P26" s="561"/>
      <c r="Q26" s="561"/>
      <c r="R26" s="561"/>
      <c r="S26" s="562"/>
      <c r="T26" s="576"/>
      <c r="U26" s="577"/>
      <c r="V26" s="578"/>
      <c r="W26" s="581"/>
      <c r="X26" s="581"/>
      <c r="Y26" s="581"/>
      <c r="Z26" s="581"/>
      <c r="AA26" s="581"/>
      <c r="AB26" s="581"/>
      <c r="AC26" s="581"/>
      <c r="AD26" s="581"/>
      <c r="AE26" s="581"/>
      <c r="AF26" s="581"/>
      <c r="AG26" s="581"/>
      <c r="AH26" s="581"/>
      <c r="AI26" s="581"/>
      <c r="AJ26" s="582"/>
      <c r="AK26" s="135"/>
      <c r="AL26" s="135"/>
      <c r="AO26" s="153"/>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row>
    <row r="27" spans="2:74" s="134" customFormat="1" ht="15" customHeight="1" x14ac:dyDescent="0.15">
      <c r="B27" s="563"/>
      <c r="C27" s="564"/>
      <c r="D27" s="564"/>
      <c r="E27" s="564"/>
      <c r="F27" s="564"/>
      <c r="G27" s="564"/>
      <c r="H27" s="564"/>
      <c r="I27" s="564"/>
      <c r="J27" s="564"/>
      <c r="K27" s="564"/>
      <c r="L27" s="564"/>
      <c r="M27" s="564"/>
      <c r="N27" s="564"/>
      <c r="O27" s="564"/>
      <c r="P27" s="564"/>
      <c r="Q27" s="564"/>
      <c r="R27" s="564"/>
      <c r="S27" s="565"/>
      <c r="T27" s="569"/>
      <c r="U27" s="570"/>
      <c r="V27" s="571"/>
      <c r="W27" s="583"/>
      <c r="X27" s="583"/>
      <c r="Y27" s="583"/>
      <c r="Z27" s="583"/>
      <c r="AA27" s="583"/>
      <c r="AB27" s="583"/>
      <c r="AC27" s="583"/>
      <c r="AD27" s="583"/>
      <c r="AE27" s="583"/>
      <c r="AF27" s="583"/>
      <c r="AG27" s="583"/>
      <c r="AH27" s="583"/>
      <c r="AI27" s="583"/>
      <c r="AJ27" s="584"/>
      <c r="AO27" s="153"/>
      <c r="AP27" s="153"/>
    </row>
    <row r="28" spans="2:74" s="134" customFormat="1" ht="15" customHeight="1" x14ac:dyDescent="0.15">
      <c r="B28" s="537" t="s">
        <v>15</v>
      </c>
      <c r="C28" s="538"/>
      <c r="D28" s="538"/>
      <c r="E28" s="538"/>
      <c r="F28" s="538"/>
      <c r="G28" s="538"/>
      <c r="H28" s="538"/>
      <c r="I28" s="538"/>
      <c r="J28" s="538"/>
      <c r="K28" s="538"/>
      <c r="L28" s="538"/>
      <c r="M28" s="538"/>
      <c r="N28" s="538"/>
      <c r="O28" s="538"/>
      <c r="P28" s="538"/>
      <c r="Q28" s="538"/>
      <c r="R28" s="538"/>
      <c r="S28" s="539"/>
      <c r="T28" s="547"/>
      <c r="U28" s="548"/>
      <c r="V28" s="548"/>
      <c r="W28" s="548"/>
      <c r="X28" s="548"/>
      <c r="Y28" s="548"/>
      <c r="Z28" s="548"/>
      <c r="AA28" s="548"/>
      <c r="AB28" s="548"/>
      <c r="AC28" s="548"/>
      <c r="AD28" s="548"/>
      <c r="AE28" s="548"/>
      <c r="AF28" s="548"/>
      <c r="AG28" s="548"/>
      <c r="AH28" s="548"/>
      <c r="AI28" s="548"/>
      <c r="AJ28" s="549"/>
      <c r="AO28" s="153"/>
      <c r="AP28" s="153"/>
    </row>
    <row r="29" spans="2:74" s="134" customFormat="1" ht="15" customHeight="1" x14ac:dyDescent="0.15">
      <c r="B29" s="537" t="s">
        <v>544</v>
      </c>
      <c r="C29" s="538"/>
      <c r="D29" s="538"/>
      <c r="E29" s="538"/>
      <c r="F29" s="538"/>
      <c r="G29" s="538"/>
      <c r="H29" s="538"/>
      <c r="I29" s="538"/>
      <c r="J29" s="538"/>
      <c r="K29" s="538"/>
      <c r="L29" s="538"/>
      <c r="M29" s="538"/>
      <c r="N29" s="538"/>
      <c r="O29" s="538"/>
      <c r="P29" s="538"/>
      <c r="Q29" s="538"/>
      <c r="R29" s="538"/>
      <c r="S29" s="539"/>
      <c r="T29" s="526"/>
      <c r="U29" s="550"/>
      <c r="V29" s="550"/>
      <c r="W29" s="550"/>
      <c r="X29" s="550"/>
      <c r="Y29" s="155" t="s">
        <v>112</v>
      </c>
      <c r="Z29" s="550"/>
      <c r="AA29" s="550"/>
      <c r="AB29" s="550"/>
      <c r="AC29" s="155" t="s">
        <v>545</v>
      </c>
      <c r="AD29" s="550"/>
      <c r="AE29" s="550"/>
      <c r="AF29" s="550"/>
      <c r="AG29" s="155" t="s">
        <v>546</v>
      </c>
      <c r="AH29" s="550"/>
      <c r="AI29" s="550"/>
      <c r="AJ29" s="527"/>
      <c r="AO29" s="153"/>
      <c r="AP29" s="153"/>
    </row>
    <row r="30" spans="2:74" s="134" customFormat="1" ht="15" customHeight="1" x14ac:dyDescent="0.15">
      <c r="B30" s="537" t="s">
        <v>547</v>
      </c>
      <c r="C30" s="538"/>
      <c r="D30" s="538"/>
      <c r="E30" s="538"/>
      <c r="F30" s="538"/>
      <c r="G30" s="538"/>
      <c r="H30" s="538"/>
      <c r="I30" s="538"/>
      <c r="J30" s="538"/>
      <c r="K30" s="538"/>
      <c r="L30" s="538"/>
      <c r="M30" s="538"/>
      <c r="N30" s="538"/>
      <c r="O30" s="538"/>
      <c r="P30" s="538"/>
      <c r="Q30" s="538"/>
      <c r="R30" s="538"/>
      <c r="S30" s="539"/>
      <c r="T30" s="537" t="s">
        <v>243</v>
      </c>
      <c r="U30" s="538"/>
      <c r="V30" s="538"/>
      <c r="W30" s="538"/>
      <c r="X30" s="538"/>
      <c r="Y30" s="538"/>
      <c r="Z30" s="538"/>
      <c r="AA30" s="538"/>
      <c r="AB30" s="538"/>
      <c r="AC30" s="538"/>
      <c r="AD30" s="538"/>
      <c r="AE30" s="538"/>
      <c r="AF30" s="538"/>
      <c r="AG30" s="538"/>
      <c r="AH30" s="538"/>
      <c r="AI30" s="538"/>
      <c r="AJ30" s="539"/>
      <c r="AO30" s="153"/>
      <c r="AP30" s="153"/>
    </row>
    <row r="31" spans="2:74" s="134" customFormat="1" ht="15" customHeight="1" x14ac:dyDescent="0.15">
      <c r="B31" s="519"/>
      <c r="C31" s="519"/>
      <c r="D31" s="520" t="s">
        <v>242</v>
      </c>
      <c r="E31" s="520"/>
      <c r="F31" s="520"/>
      <c r="G31" s="520"/>
      <c r="H31" s="520"/>
      <c r="I31" s="520"/>
      <c r="J31" s="520"/>
      <c r="K31" s="520"/>
      <c r="L31" s="520"/>
      <c r="M31" s="520"/>
      <c r="N31" s="520"/>
      <c r="O31" s="520"/>
      <c r="P31" s="520"/>
      <c r="Q31" s="520"/>
      <c r="R31" s="520"/>
      <c r="S31" s="520"/>
      <c r="T31" s="540" t="s">
        <v>548</v>
      </c>
      <c r="U31" s="541"/>
      <c r="V31" s="541"/>
      <c r="W31" s="541"/>
      <c r="X31" s="541"/>
      <c r="Y31" s="541"/>
      <c r="Z31" s="541"/>
      <c r="AA31" s="541"/>
      <c r="AB31" s="541"/>
      <c r="AC31" s="541"/>
      <c r="AD31" s="541"/>
      <c r="AE31" s="541"/>
      <c r="AF31" s="541"/>
      <c r="AG31" s="541"/>
      <c r="AH31" s="541"/>
      <c r="AI31" s="541"/>
      <c r="AJ31" s="542"/>
      <c r="AO31" s="153"/>
      <c r="AP31" s="153"/>
    </row>
    <row r="32" spans="2:74" s="134" customFormat="1" ht="15" customHeight="1" x14ac:dyDescent="0.15">
      <c r="B32" s="519"/>
      <c r="C32" s="519"/>
      <c r="D32" s="520" t="s">
        <v>549</v>
      </c>
      <c r="E32" s="520"/>
      <c r="F32" s="520"/>
      <c r="G32" s="520"/>
      <c r="H32" s="520"/>
      <c r="I32" s="520"/>
      <c r="J32" s="520"/>
      <c r="K32" s="520"/>
      <c r="L32" s="520"/>
      <c r="M32" s="520"/>
      <c r="N32" s="520"/>
      <c r="O32" s="520"/>
      <c r="P32" s="520"/>
      <c r="Q32" s="520"/>
      <c r="R32" s="520"/>
      <c r="S32" s="520"/>
      <c r="T32" s="543"/>
      <c r="U32" s="544"/>
      <c r="V32" s="544"/>
      <c r="W32" s="544"/>
      <c r="X32" s="544"/>
      <c r="Y32" s="544"/>
      <c r="Z32" s="544"/>
      <c r="AA32" s="544"/>
      <c r="AB32" s="544"/>
      <c r="AC32" s="544"/>
      <c r="AD32" s="544"/>
      <c r="AE32" s="544"/>
      <c r="AF32" s="544"/>
      <c r="AG32" s="544"/>
      <c r="AH32" s="544"/>
      <c r="AI32" s="544"/>
      <c r="AJ32" s="545"/>
      <c r="AO32" s="153"/>
      <c r="AP32" s="153"/>
    </row>
    <row r="33" spans="2:47" s="134" customFormat="1" ht="15" customHeight="1" x14ac:dyDescent="0.15">
      <c r="B33" s="524"/>
      <c r="C33" s="524"/>
      <c r="D33" s="546" t="s">
        <v>550</v>
      </c>
      <c r="E33" s="546"/>
      <c r="F33" s="546"/>
      <c r="G33" s="546"/>
      <c r="H33" s="546"/>
      <c r="I33" s="546"/>
      <c r="J33" s="546"/>
      <c r="K33" s="546"/>
      <c r="L33" s="546"/>
      <c r="M33" s="546"/>
      <c r="N33" s="546"/>
      <c r="O33" s="546"/>
      <c r="P33" s="546"/>
      <c r="Q33" s="546"/>
      <c r="R33" s="546"/>
      <c r="S33" s="546"/>
      <c r="T33" s="543"/>
      <c r="U33" s="544"/>
      <c r="V33" s="544"/>
      <c r="W33" s="544"/>
      <c r="X33" s="544"/>
      <c r="Y33" s="544"/>
      <c r="Z33" s="544"/>
      <c r="AA33" s="544"/>
      <c r="AB33" s="544"/>
      <c r="AC33" s="544"/>
      <c r="AD33" s="544"/>
      <c r="AE33" s="544"/>
      <c r="AF33" s="544"/>
      <c r="AG33" s="544"/>
      <c r="AH33" s="544"/>
      <c r="AI33" s="544"/>
      <c r="AJ33" s="545"/>
      <c r="AO33" s="153"/>
      <c r="AP33" s="153"/>
    </row>
    <row r="34" spans="2:47" s="134" customFormat="1" ht="15" customHeight="1" x14ac:dyDescent="0.15">
      <c r="B34" s="519"/>
      <c r="C34" s="519"/>
      <c r="D34" s="520" t="s">
        <v>551</v>
      </c>
      <c r="E34" s="520"/>
      <c r="F34" s="520"/>
      <c r="G34" s="520"/>
      <c r="H34" s="520"/>
      <c r="I34" s="520"/>
      <c r="J34" s="520"/>
      <c r="K34" s="520"/>
      <c r="L34" s="520"/>
      <c r="M34" s="520"/>
      <c r="N34" s="520"/>
      <c r="O34" s="520"/>
      <c r="P34" s="520"/>
      <c r="Q34" s="520"/>
      <c r="R34" s="520"/>
      <c r="S34" s="520"/>
      <c r="T34" s="543"/>
      <c r="U34" s="544"/>
      <c r="V34" s="544"/>
      <c r="W34" s="544"/>
      <c r="X34" s="544"/>
      <c r="Y34" s="544"/>
      <c r="Z34" s="544"/>
      <c r="AA34" s="544"/>
      <c r="AB34" s="544"/>
      <c r="AC34" s="544"/>
      <c r="AD34" s="544"/>
      <c r="AE34" s="544"/>
      <c r="AF34" s="544"/>
      <c r="AG34" s="544"/>
      <c r="AH34" s="544"/>
      <c r="AI34" s="544"/>
      <c r="AJ34" s="545"/>
      <c r="AO34" s="153"/>
      <c r="AP34" s="153"/>
    </row>
    <row r="35" spans="2:47" s="134" customFormat="1" ht="15" customHeight="1" x14ac:dyDescent="0.15">
      <c r="B35" s="519"/>
      <c r="C35" s="519"/>
      <c r="D35" s="520" t="s">
        <v>552</v>
      </c>
      <c r="E35" s="520"/>
      <c r="F35" s="520"/>
      <c r="G35" s="520"/>
      <c r="H35" s="520"/>
      <c r="I35" s="520"/>
      <c r="J35" s="520"/>
      <c r="K35" s="520"/>
      <c r="L35" s="520"/>
      <c r="M35" s="520"/>
      <c r="N35" s="520"/>
      <c r="O35" s="520"/>
      <c r="P35" s="520"/>
      <c r="Q35" s="520"/>
      <c r="R35" s="520"/>
      <c r="S35" s="520"/>
      <c r="T35" s="543"/>
      <c r="U35" s="544"/>
      <c r="V35" s="544"/>
      <c r="W35" s="544"/>
      <c r="X35" s="544"/>
      <c r="Y35" s="544"/>
      <c r="Z35" s="544"/>
      <c r="AA35" s="544"/>
      <c r="AB35" s="544"/>
      <c r="AC35" s="544"/>
      <c r="AD35" s="544"/>
      <c r="AE35" s="544"/>
      <c r="AF35" s="544"/>
      <c r="AG35" s="544"/>
      <c r="AH35" s="544"/>
      <c r="AI35" s="544"/>
      <c r="AJ35" s="545"/>
      <c r="AO35" s="153"/>
      <c r="AP35" s="153"/>
    </row>
    <row r="36" spans="2:47" s="134" customFormat="1" ht="15" customHeight="1" x14ac:dyDescent="0.15">
      <c r="B36" s="519"/>
      <c r="C36" s="519"/>
      <c r="D36" s="520" t="s">
        <v>553</v>
      </c>
      <c r="E36" s="520"/>
      <c r="F36" s="520"/>
      <c r="G36" s="520"/>
      <c r="H36" s="520"/>
      <c r="I36" s="520"/>
      <c r="J36" s="520"/>
      <c r="K36" s="520"/>
      <c r="L36" s="520"/>
      <c r="M36" s="520"/>
      <c r="N36" s="520"/>
      <c r="O36" s="520"/>
      <c r="P36" s="520"/>
      <c r="Q36" s="520"/>
      <c r="R36" s="520"/>
      <c r="S36" s="520"/>
      <c r="T36" s="543"/>
      <c r="U36" s="544"/>
      <c r="V36" s="544"/>
      <c r="W36" s="544"/>
      <c r="X36" s="544"/>
      <c r="Y36" s="544"/>
      <c r="Z36" s="544"/>
      <c r="AA36" s="544"/>
      <c r="AB36" s="544"/>
      <c r="AC36" s="544"/>
      <c r="AD36" s="544"/>
      <c r="AE36" s="544"/>
      <c r="AF36" s="544"/>
      <c r="AG36" s="544"/>
      <c r="AH36" s="544"/>
      <c r="AI36" s="544"/>
      <c r="AJ36" s="545"/>
      <c r="AO36" s="153"/>
      <c r="AP36" s="153"/>
    </row>
    <row r="37" spans="2:47" s="134" customFormat="1" ht="15" customHeight="1" x14ac:dyDescent="0.15">
      <c r="B37" s="519"/>
      <c r="C37" s="519"/>
      <c r="D37" s="520" t="s">
        <v>554</v>
      </c>
      <c r="E37" s="520"/>
      <c r="F37" s="520"/>
      <c r="G37" s="520"/>
      <c r="H37" s="520"/>
      <c r="I37" s="520"/>
      <c r="J37" s="520"/>
      <c r="K37" s="520"/>
      <c r="L37" s="520"/>
      <c r="M37" s="520"/>
      <c r="N37" s="520"/>
      <c r="O37" s="520"/>
      <c r="P37" s="520"/>
      <c r="Q37" s="520"/>
      <c r="R37" s="520"/>
      <c r="S37" s="520"/>
      <c r="T37" s="543"/>
      <c r="U37" s="544"/>
      <c r="V37" s="544"/>
      <c r="W37" s="544"/>
      <c r="X37" s="544"/>
      <c r="Y37" s="544"/>
      <c r="Z37" s="544"/>
      <c r="AA37" s="544"/>
      <c r="AB37" s="544"/>
      <c r="AC37" s="544"/>
      <c r="AD37" s="544"/>
      <c r="AE37" s="544"/>
      <c r="AF37" s="544"/>
      <c r="AG37" s="544"/>
      <c r="AH37" s="544"/>
      <c r="AI37" s="544"/>
      <c r="AJ37" s="545"/>
      <c r="AO37" s="153"/>
      <c r="AP37" s="153"/>
    </row>
    <row r="38" spans="2:47" s="134" customFormat="1" ht="15" customHeight="1" x14ac:dyDescent="0.15">
      <c r="B38" s="519"/>
      <c r="C38" s="519"/>
      <c r="D38" s="520" t="s">
        <v>555</v>
      </c>
      <c r="E38" s="520"/>
      <c r="F38" s="520"/>
      <c r="G38" s="520"/>
      <c r="H38" s="520"/>
      <c r="I38" s="520"/>
      <c r="J38" s="520"/>
      <c r="K38" s="520"/>
      <c r="L38" s="520"/>
      <c r="M38" s="520"/>
      <c r="N38" s="520"/>
      <c r="O38" s="520"/>
      <c r="P38" s="520"/>
      <c r="Q38" s="520"/>
      <c r="R38" s="520"/>
      <c r="S38" s="520"/>
      <c r="T38" s="543"/>
      <c r="U38" s="544"/>
      <c r="V38" s="544"/>
      <c r="W38" s="544"/>
      <c r="X38" s="544"/>
      <c r="Y38" s="544"/>
      <c r="Z38" s="544"/>
      <c r="AA38" s="544"/>
      <c r="AB38" s="544"/>
      <c r="AC38" s="544"/>
      <c r="AD38" s="544"/>
      <c r="AE38" s="544"/>
      <c r="AF38" s="544"/>
      <c r="AG38" s="544"/>
      <c r="AH38" s="544"/>
      <c r="AI38" s="544"/>
      <c r="AJ38" s="545"/>
      <c r="AO38" s="153"/>
      <c r="AP38" s="153"/>
    </row>
    <row r="39" spans="2:47" s="134" customFormat="1" ht="15" customHeight="1" x14ac:dyDescent="0.15">
      <c r="B39" s="519"/>
      <c r="C39" s="519"/>
      <c r="D39" s="520" t="s">
        <v>556</v>
      </c>
      <c r="E39" s="520"/>
      <c r="F39" s="520"/>
      <c r="G39" s="520"/>
      <c r="H39" s="520"/>
      <c r="I39" s="520"/>
      <c r="J39" s="520"/>
      <c r="K39" s="520"/>
      <c r="L39" s="520"/>
      <c r="M39" s="520"/>
      <c r="N39" s="520"/>
      <c r="O39" s="520"/>
      <c r="P39" s="520"/>
      <c r="Q39" s="520"/>
      <c r="R39" s="520"/>
      <c r="S39" s="520"/>
      <c r="T39" s="543"/>
      <c r="U39" s="544"/>
      <c r="V39" s="544"/>
      <c r="W39" s="544"/>
      <c r="X39" s="544"/>
      <c r="Y39" s="544"/>
      <c r="Z39" s="544"/>
      <c r="AA39" s="544"/>
      <c r="AB39" s="544"/>
      <c r="AC39" s="544"/>
      <c r="AD39" s="544"/>
      <c r="AE39" s="544"/>
      <c r="AF39" s="544"/>
      <c r="AG39" s="544"/>
      <c r="AH39" s="544"/>
      <c r="AI39" s="544"/>
      <c r="AJ39" s="545"/>
      <c r="AO39" s="153"/>
      <c r="AP39" s="153"/>
    </row>
    <row r="40" spans="2:47" s="134" customFormat="1" ht="15" customHeight="1" x14ac:dyDescent="0.15">
      <c r="B40" s="519"/>
      <c r="C40" s="519"/>
      <c r="D40" s="520" t="s">
        <v>557</v>
      </c>
      <c r="E40" s="520"/>
      <c r="F40" s="520"/>
      <c r="G40" s="520"/>
      <c r="H40" s="520"/>
      <c r="I40" s="520"/>
      <c r="J40" s="520"/>
      <c r="K40" s="520"/>
      <c r="L40" s="520"/>
      <c r="M40" s="520"/>
      <c r="N40" s="520"/>
      <c r="O40" s="520"/>
      <c r="P40" s="520"/>
      <c r="Q40" s="520"/>
      <c r="R40" s="520"/>
      <c r="S40" s="520"/>
      <c r="T40" s="543"/>
      <c r="U40" s="544"/>
      <c r="V40" s="544"/>
      <c r="W40" s="544"/>
      <c r="X40" s="544"/>
      <c r="Y40" s="544"/>
      <c r="Z40" s="544"/>
      <c r="AA40" s="544"/>
      <c r="AB40" s="544"/>
      <c r="AC40" s="544"/>
      <c r="AD40" s="544"/>
      <c r="AE40" s="544"/>
      <c r="AF40" s="544"/>
      <c r="AG40" s="544"/>
      <c r="AH40" s="544"/>
      <c r="AI40" s="544"/>
      <c r="AJ40" s="545"/>
      <c r="AO40" s="153"/>
      <c r="AP40" s="153"/>
    </row>
    <row r="41" spans="2:47" s="134" customFormat="1" ht="15" customHeight="1" x14ac:dyDescent="0.15">
      <c r="B41" s="526"/>
      <c r="C41" s="527"/>
      <c r="D41" s="528" t="s">
        <v>558</v>
      </c>
      <c r="E41" s="529"/>
      <c r="F41" s="529"/>
      <c r="G41" s="529"/>
      <c r="H41" s="529"/>
      <c r="I41" s="529"/>
      <c r="J41" s="529"/>
      <c r="K41" s="529"/>
      <c r="L41" s="529"/>
      <c r="M41" s="529"/>
      <c r="N41" s="529"/>
      <c r="O41" s="529"/>
      <c r="P41" s="529"/>
      <c r="Q41" s="529"/>
      <c r="R41" s="529"/>
      <c r="S41" s="530"/>
      <c r="T41" s="531"/>
      <c r="U41" s="532"/>
      <c r="V41" s="532"/>
      <c r="W41" s="532"/>
      <c r="X41" s="532"/>
      <c r="Y41" s="532"/>
      <c r="Z41" s="532"/>
      <c r="AA41" s="532"/>
      <c r="AB41" s="532"/>
      <c r="AC41" s="532"/>
      <c r="AD41" s="532"/>
      <c r="AE41" s="532"/>
      <c r="AF41" s="532"/>
      <c r="AG41" s="532"/>
      <c r="AH41" s="532"/>
      <c r="AI41" s="532"/>
      <c r="AJ41" s="533"/>
      <c r="AO41" s="153"/>
      <c r="AP41" s="153"/>
    </row>
    <row r="42" spans="2:47" s="134" customFormat="1" ht="15" customHeight="1" x14ac:dyDescent="0.15">
      <c r="B42" s="526"/>
      <c r="C42" s="527"/>
      <c r="D42" s="528" t="s">
        <v>559</v>
      </c>
      <c r="E42" s="529"/>
      <c r="F42" s="529"/>
      <c r="G42" s="529"/>
      <c r="H42" s="529"/>
      <c r="I42" s="529"/>
      <c r="J42" s="529"/>
      <c r="K42" s="529"/>
      <c r="L42" s="529"/>
      <c r="M42" s="529"/>
      <c r="N42" s="529"/>
      <c r="O42" s="529"/>
      <c r="P42" s="529"/>
      <c r="Q42" s="529"/>
      <c r="R42" s="529"/>
      <c r="S42" s="529"/>
      <c r="T42" s="534"/>
      <c r="U42" s="535"/>
      <c r="V42" s="535"/>
      <c r="W42" s="535"/>
      <c r="X42" s="535"/>
      <c r="Y42" s="535"/>
      <c r="Z42" s="535"/>
      <c r="AA42" s="535"/>
      <c r="AB42" s="535"/>
      <c r="AC42" s="535"/>
      <c r="AD42" s="535"/>
      <c r="AE42" s="535"/>
      <c r="AF42" s="535"/>
      <c r="AG42" s="535"/>
      <c r="AH42" s="535"/>
      <c r="AI42" s="535"/>
      <c r="AJ42" s="536"/>
      <c r="AK42" s="156"/>
      <c r="AO42" s="153"/>
      <c r="AP42" s="153"/>
    </row>
    <row r="43" spans="2:47" s="134" customFormat="1" ht="15" customHeight="1" x14ac:dyDescent="0.15">
      <c r="B43" s="519"/>
      <c r="C43" s="519"/>
      <c r="D43" s="520" t="s">
        <v>560</v>
      </c>
      <c r="E43" s="520"/>
      <c r="F43" s="520"/>
      <c r="G43" s="520"/>
      <c r="H43" s="520"/>
      <c r="I43" s="520"/>
      <c r="J43" s="520"/>
      <c r="K43" s="520"/>
      <c r="L43" s="520"/>
      <c r="M43" s="520"/>
      <c r="N43" s="520"/>
      <c r="O43" s="520"/>
      <c r="P43" s="520"/>
      <c r="Q43" s="520"/>
      <c r="R43" s="520"/>
      <c r="S43" s="520"/>
      <c r="T43" s="522" t="s">
        <v>561</v>
      </c>
      <c r="U43" s="522"/>
      <c r="V43" s="522"/>
      <c r="W43" s="522"/>
      <c r="X43" s="522"/>
      <c r="Y43" s="522"/>
      <c r="Z43" s="522"/>
      <c r="AA43" s="522"/>
      <c r="AB43" s="522"/>
      <c r="AC43" s="522"/>
      <c r="AD43" s="522"/>
      <c r="AE43" s="522"/>
      <c r="AF43" s="522"/>
      <c r="AG43" s="522"/>
      <c r="AH43" s="522"/>
      <c r="AI43" s="522"/>
      <c r="AJ43" s="522"/>
      <c r="AO43" s="153"/>
      <c r="AP43" s="153"/>
    </row>
    <row r="44" spans="2:47" s="134" customFormat="1" ht="15" customHeight="1" x14ac:dyDescent="0.15">
      <c r="B44" s="519"/>
      <c r="C44" s="519"/>
      <c r="D44" s="523" t="s">
        <v>562</v>
      </c>
      <c r="E44" s="523"/>
      <c r="F44" s="523"/>
      <c r="G44" s="523"/>
      <c r="H44" s="523"/>
      <c r="I44" s="523"/>
      <c r="J44" s="523"/>
      <c r="K44" s="523"/>
      <c r="L44" s="523"/>
      <c r="M44" s="523"/>
      <c r="N44" s="523"/>
      <c r="O44" s="523"/>
      <c r="P44" s="523"/>
      <c r="Q44" s="523"/>
      <c r="R44" s="523"/>
      <c r="S44" s="523"/>
      <c r="T44" s="522"/>
      <c r="U44" s="522"/>
      <c r="V44" s="522"/>
      <c r="W44" s="522"/>
      <c r="X44" s="522"/>
      <c r="Y44" s="522"/>
      <c r="Z44" s="522"/>
      <c r="AA44" s="522"/>
      <c r="AB44" s="522"/>
      <c r="AC44" s="522"/>
      <c r="AD44" s="522"/>
      <c r="AE44" s="522"/>
      <c r="AF44" s="522"/>
      <c r="AG44" s="522"/>
      <c r="AH44" s="522"/>
      <c r="AI44" s="522"/>
      <c r="AJ44" s="522"/>
      <c r="AO44" s="153"/>
      <c r="AP44" s="153"/>
    </row>
    <row r="45" spans="2:47" s="134" customFormat="1" ht="30" customHeight="1" x14ac:dyDescent="0.15">
      <c r="B45" s="519"/>
      <c r="C45" s="519"/>
      <c r="D45" s="521" t="s">
        <v>563</v>
      </c>
      <c r="E45" s="521"/>
      <c r="F45" s="521"/>
      <c r="G45" s="521"/>
      <c r="H45" s="521"/>
      <c r="I45" s="521"/>
      <c r="J45" s="521"/>
      <c r="K45" s="521"/>
      <c r="L45" s="521"/>
      <c r="M45" s="521"/>
      <c r="N45" s="521"/>
      <c r="O45" s="521"/>
      <c r="P45" s="521"/>
      <c r="Q45" s="521"/>
      <c r="R45" s="521"/>
      <c r="S45" s="521"/>
      <c r="T45" s="522"/>
      <c r="U45" s="522"/>
      <c r="V45" s="522"/>
      <c r="W45" s="522"/>
      <c r="X45" s="522"/>
      <c r="Y45" s="522"/>
      <c r="Z45" s="522"/>
      <c r="AA45" s="522"/>
      <c r="AB45" s="522"/>
      <c r="AC45" s="522"/>
      <c r="AD45" s="522"/>
      <c r="AE45" s="522"/>
      <c r="AF45" s="522"/>
      <c r="AG45" s="522"/>
      <c r="AH45" s="522"/>
      <c r="AI45" s="522"/>
      <c r="AJ45" s="522"/>
      <c r="AO45" s="153"/>
      <c r="AP45" s="153"/>
    </row>
    <row r="46" spans="2:47" s="134" customFormat="1" ht="33.75" customHeight="1" x14ac:dyDescent="0.15">
      <c r="B46" s="524"/>
      <c r="C46" s="524"/>
      <c r="D46" s="525" t="s">
        <v>564</v>
      </c>
      <c r="E46" s="525"/>
      <c r="F46" s="525"/>
      <c r="G46" s="525"/>
      <c r="H46" s="525"/>
      <c r="I46" s="525"/>
      <c r="J46" s="525"/>
      <c r="K46" s="525"/>
      <c r="L46" s="525"/>
      <c r="M46" s="525"/>
      <c r="N46" s="525"/>
      <c r="O46" s="525"/>
      <c r="P46" s="525"/>
      <c r="Q46" s="525"/>
      <c r="R46" s="525"/>
      <c r="S46" s="525"/>
      <c r="T46" s="522"/>
      <c r="U46" s="522"/>
      <c r="V46" s="522"/>
      <c r="W46" s="522"/>
      <c r="X46" s="522"/>
      <c r="Y46" s="522"/>
      <c r="Z46" s="522"/>
      <c r="AA46" s="522"/>
      <c r="AB46" s="522"/>
      <c r="AC46" s="522"/>
      <c r="AD46" s="522"/>
      <c r="AE46" s="522"/>
      <c r="AF46" s="522"/>
      <c r="AG46" s="522"/>
      <c r="AH46" s="522"/>
      <c r="AI46" s="522"/>
      <c r="AJ46" s="522"/>
      <c r="AO46" s="153"/>
      <c r="AP46" s="153"/>
    </row>
    <row r="47" spans="2:47" s="134" customFormat="1" ht="15" customHeight="1" x14ac:dyDescent="0.15">
      <c r="B47" s="519"/>
      <c r="C47" s="519"/>
      <c r="D47" s="520" t="s">
        <v>565</v>
      </c>
      <c r="E47" s="520"/>
      <c r="F47" s="520"/>
      <c r="G47" s="520"/>
      <c r="H47" s="520"/>
      <c r="I47" s="520"/>
      <c r="J47" s="520"/>
      <c r="K47" s="520"/>
      <c r="L47" s="520"/>
      <c r="M47" s="520"/>
      <c r="N47" s="520"/>
      <c r="O47" s="520"/>
      <c r="P47" s="520"/>
      <c r="Q47" s="520"/>
      <c r="R47" s="520"/>
      <c r="S47" s="520"/>
      <c r="T47" s="522"/>
      <c r="U47" s="522"/>
      <c r="V47" s="522"/>
      <c r="W47" s="522"/>
      <c r="X47" s="522"/>
      <c r="Y47" s="522"/>
      <c r="Z47" s="522"/>
      <c r="AA47" s="522"/>
      <c r="AB47" s="522"/>
      <c r="AC47" s="522"/>
      <c r="AD47" s="522"/>
      <c r="AE47" s="522"/>
      <c r="AF47" s="522"/>
      <c r="AG47" s="522"/>
      <c r="AH47" s="522"/>
      <c r="AI47" s="522"/>
      <c r="AJ47" s="522"/>
      <c r="AO47" s="153"/>
      <c r="AP47" s="153"/>
    </row>
    <row r="48" spans="2:47" s="134" customFormat="1" ht="15" customHeight="1" x14ac:dyDescent="0.15">
      <c r="B48" s="519"/>
      <c r="C48" s="519"/>
      <c r="D48" s="520" t="s">
        <v>566</v>
      </c>
      <c r="E48" s="520"/>
      <c r="F48" s="520"/>
      <c r="G48" s="520"/>
      <c r="H48" s="520"/>
      <c r="I48" s="520"/>
      <c r="J48" s="520"/>
      <c r="K48" s="520"/>
      <c r="L48" s="520"/>
      <c r="M48" s="520"/>
      <c r="N48" s="520"/>
      <c r="O48" s="520"/>
      <c r="P48" s="520"/>
      <c r="Q48" s="520"/>
      <c r="R48" s="520"/>
      <c r="S48" s="520"/>
      <c r="T48" s="522"/>
      <c r="U48" s="522"/>
      <c r="V48" s="522"/>
      <c r="W48" s="522"/>
      <c r="X48" s="522"/>
      <c r="Y48" s="522"/>
      <c r="Z48" s="522"/>
      <c r="AA48" s="522"/>
      <c r="AB48" s="522"/>
      <c r="AC48" s="522"/>
      <c r="AD48" s="522"/>
      <c r="AE48" s="522"/>
      <c r="AF48" s="522"/>
      <c r="AG48" s="522"/>
      <c r="AH48" s="522"/>
      <c r="AI48" s="522"/>
      <c r="AJ48" s="522"/>
      <c r="AO48" s="153"/>
      <c r="AP48" s="153"/>
      <c r="AU48" s="157" t="s">
        <v>567</v>
      </c>
    </row>
    <row r="49" spans="2:74" s="134" customFormat="1" ht="15" customHeight="1" x14ac:dyDescent="0.15">
      <c r="B49" s="519"/>
      <c r="C49" s="519"/>
      <c r="D49" s="520" t="s">
        <v>568</v>
      </c>
      <c r="E49" s="520"/>
      <c r="F49" s="520"/>
      <c r="G49" s="520"/>
      <c r="H49" s="520"/>
      <c r="I49" s="520"/>
      <c r="J49" s="520"/>
      <c r="K49" s="520"/>
      <c r="L49" s="520"/>
      <c r="M49" s="520"/>
      <c r="N49" s="520"/>
      <c r="O49" s="520"/>
      <c r="P49" s="520"/>
      <c r="Q49" s="520"/>
      <c r="R49" s="520"/>
      <c r="S49" s="520"/>
      <c r="T49" s="522"/>
      <c r="U49" s="522"/>
      <c r="V49" s="522"/>
      <c r="W49" s="522"/>
      <c r="X49" s="522"/>
      <c r="Y49" s="522"/>
      <c r="Z49" s="522"/>
      <c r="AA49" s="522"/>
      <c r="AB49" s="522"/>
      <c r="AC49" s="522"/>
      <c r="AD49" s="522"/>
      <c r="AE49" s="522"/>
      <c r="AF49" s="522"/>
      <c r="AG49" s="522"/>
      <c r="AH49" s="522"/>
      <c r="AI49" s="522"/>
      <c r="AJ49" s="522"/>
      <c r="AO49" s="153"/>
      <c r="AP49" s="153"/>
      <c r="AU49" s="157"/>
    </row>
    <row r="50" spans="2:74" s="134" customFormat="1" ht="15" customHeight="1" x14ac:dyDescent="0.15">
      <c r="B50" s="519"/>
      <c r="C50" s="519"/>
      <c r="D50" s="521" t="s">
        <v>569</v>
      </c>
      <c r="E50" s="521"/>
      <c r="F50" s="521"/>
      <c r="G50" s="521"/>
      <c r="H50" s="521"/>
      <c r="I50" s="521"/>
      <c r="J50" s="521"/>
      <c r="K50" s="521"/>
      <c r="L50" s="521"/>
      <c r="M50" s="521"/>
      <c r="N50" s="521"/>
      <c r="O50" s="521"/>
      <c r="P50" s="521"/>
      <c r="Q50" s="521"/>
      <c r="R50" s="521"/>
      <c r="S50" s="521"/>
      <c r="T50" s="522"/>
      <c r="U50" s="522"/>
      <c r="V50" s="522"/>
      <c r="W50" s="522"/>
      <c r="X50" s="522"/>
      <c r="Y50" s="522"/>
      <c r="Z50" s="522"/>
      <c r="AA50" s="522"/>
      <c r="AB50" s="522"/>
      <c r="AC50" s="522"/>
      <c r="AD50" s="522"/>
      <c r="AE50" s="522"/>
      <c r="AF50" s="522"/>
      <c r="AG50" s="522"/>
      <c r="AH50" s="522"/>
      <c r="AI50" s="522"/>
      <c r="AJ50" s="522"/>
      <c r="AO50" s="153"/>
      <c r="AP50" s="153"/>
    </row>
    <row r="51" spans="2:74" s="134" customFormat="1" ht="15" customHeight="1" x14ac:dyDescent="0.15">
      <c r="B51" s="519"/>
      <c r="C51" s="519"/>
      <c r="D51" s="521" t="s">
        <v>570</v>
      </c>
      <c r="E51" s="521"/>
      <c r="F51" s="521"/>
      <c r="G51" s="521"/>
      <c r="H51" s="521"/>
      <c r="I51" s="521"/>
      <c r="J51" s="521"/>
      <c r="K51" s="521"/>
      <c r="L51" s="521"/>
      <c r="M51" s="521"/>
      <c r="N51" s="521"/>
      <c r="O51" s="521"/>
      <c r="P51" s="521"/>
      <c r="Q51" s="521"/>
      <c r="R51" s="521"/>
      <c r="S51" s="521"/>
      <c r="T51" s="522"/>
      <c r="U51" s="522"/>
      <c r="V51" s="522"/>
      <c r="W51" s="522"/>
      <c r="X51" s="522"/>
      <c r="Y51" s="522"/>
      <c r="Z51" s="522"/>
      <c r="AA51" s="522"/>
      <c r="AB51" s="522"/>
      <c r="AC51" s="522"/>
      <c r="AD51" s="522"/>
      <c r="AE51" s="522"/>
      <c r="AF51" s="522"/>
      <c r="AG51" s="522"/>
      <c r="AH51" s="522"/>
      <c r="AI51" s="522"/>
      <c r="AJ51" s="522"/>
      <c r="AO51" s="153"/>
      <c r="AP51" s="153"/>
    </row>
    <row r="52" spans="2:74" s="134" customFormat="1" ht="15" customHeight="1" x14ac:dyDescent="0.15">
      <c r="B52" s="519"/>
      <c r="C52" s="519"/>
      <c r="D52" s="520" t="s">
        <v>571</v>
      </c>
      <c r="E52" s="520"/>
      <c r="F52" s="520"/>
      <c r="G52" s="520"/>
      <c r="H52" s="520"/>
      <c r="I52" s="520"/>
      <c r="J52" s="520"/>
      <c r="K52" s="520"/>
      <c r="L52" s="520"/>
      <c r="M52" s="520"/>
      <c r="N52" s="520"/>
      <c r="O52" s="520"/>
      <c r="P52" s="520"/>
      <c r="Q52" s="520"/>
      <c r="R52" s="520"/>
      <c r="S52" s="520"/>
      <c r="T52" s="522"/>
      <c r="U52" s="522"/>
      <c r="V52" s="522"/>
      <c r="W52" s="522"/>
      <c r="X52" s="522"/>
      <c r="Y52" s="522"/>
      <c r="Z52" s="522"/>
      <c r="AA52" s="522"/>
      <c r="AB52" s="522"/>
      <c r="AC52" s="522"/>
      <c r="AD52" s="522"/>
      <c r="AE52" s="522"/>
      <c r="AF52" s="522"/>
      <c r="AG52" s="522"/>
      <c r="AH52" s="522"/>
      <c r="AI52" s="522"/>
      <c r="AJ52" s="522"/>
      <c r="AO52" s="153"/>
      <c r="AP52" s="153"/>
    </row>
    <row r="53" spans="2:74" s="134" customFormat="1" ht="15" customHeight="1" x14ac:dyDescent="0.15">
      <c r="B53" s="519"/>
      <c r="C53" s="519"/>
      <c r="D53" s="520" t="s">
        <v>572</v>
      </c>
      <c r="E53" s="520"/>
      <c r="F53" s="520"/>
      <c r="G53" s="520"/>
      <c r="H53" s="520"/>
      <c r="I53" s="520"/>
      <c r="J53" s="520"/>
      <c r="K53" s="520"/>
      <c r="L53" s="520"/>
      <c r="M53" s="520"/>
      <c r="N53" s="520"/>
      <c r="O53" s="520"/>
      <c r="P53" s="520"/>
      <c r="Q53" s="520"/>
      <c r="R53" s="520"/>
      <c r="S53" s="520"/>
      <c r="T53" s="522"/>
      <c r="U53" s="522"/>
      <c r="V53" s="522"/>
      <c r="W53" s="522"/>
      <c r="X53" s="522"/>
      <c r="Y53" s="522"/>
      <c r="Z53" s="522"/>
      <c r="AA53" s="522"/>
      <c r="AB53" s="522"/>
      <c r="AC53" s="522"/>
      <c r="AD53" s="522"/>
      <c r="AE53" s="522"/>
      <c r="AF53" s="522"/>
      <c r="AG53" s="522"/>
      <c r="AH53" s="522"/>
      <c r="AI53" s="522"/>
      <c r="AJ53" s="522"/>
      <c r="AO53" s="153"/>
      <c r="AP53" s="153"/>
    </row>
    <row r="54" spans="2:74" s="134" customFormat="1" ht="15" customHeight="1" x14ac:dyDescent="0.15">
      <c r="B54" s="519"/>
      <c r="C54" s="519"/>
      <c r="D54" s="520" t="s">
        <v>573</v>
      </c>
      <c r="E54" s="520"/>
      <c r="F54" s="520"/>
      <c r="G54" s="520"/>
      <c r="H54" s="520"/>
      <c r="I54" s="520"/>
      <c r="J54" s="520"/>
      <c r="K54" s="520"/>
      <c r="L54" s="520"/>
      <c r="M54" s="520"/>
      <c r="N54" s="520"/>
      <c r="O54" s="520"/>
      <c r="P54" s="520"/>
      <c r="Q54" s="520"/>
      <c r="R54" s="520"/>
      <c r="S54" s="520"/>
      <c r="T54" s="522"/>
      <c r="U54" s="522"/>
      <c r="V54" s="522"/>
      <c r="W54" s="522"/>
      <c r="X54" s="522"/>
      <c r="Y54" s="522"/>
      <c r="Z54" s="522"/>
      <c r="AA54" s="522"/>
      <c r="AB54" s="522"/>
      <c r="AC54" s="522"/>
      <c r="AD54" s="522"/>
      <c r="AE54" s="522"/>
      <c r="AF54" s="522"/>
      <c r="AG54" s="522"/>
      <c r="AH54" s="522"/>
      <c r="AI54" s="522"/>
      <c r="AJ54" s="522"/>
      <c r="AO54" s="153"/>
      <c r="AP54" s="153"/>
    </row>
    <row r="55" spans="2:74" s="134" customFormat="1" ht="15" customHeight="1" x14ac:dyDescent="0.15">
      <c r="B55" s="158"/>
      <c r="C55" s="158"/>
      <c r="D55" s="159"/>
      <c r="E55" s="159"/>
      <c r="F55" s="159"/>
      <c r="G55" s="159"/>
      <c r="H55" s="159"/>
      <c r="I55" s="159"/>
      <c r="J55" s="159"/>
      <c r="K55" s="159"/>
      <c r="L55" s="159"/>
      <c r="M55" s="159"/>
      <c r="N55" s="159"/>
      <c r="O55" s="159"/>
      <c r="P55" s="159"/>
      <c r="Q55" s="159"/>
      <c r="R55" s="159"/>
      <c r="S55" s="159"/>
      <c r="T55" s="160"/>
      <c r="U55" s="160"/>
      <c r="V55" s="160"/>
      <c r="W55" s="160"/>
      <c r="X55" s="160"/>
      <c r="Y55" s="160"/>
      <c r="Z55" s="160"/>
      <c r="AA55" s="160"/>
      <c r="AB55" s="160"/>
      <c r="AC55" s="160"/>
      <c r="AD55" s="160"/>
      <c r="AE55" s="160"/>
      <c r="AF55" s="160"/>
      <c r="AG55" s="160"/>
      <c r="AH55" s="160"/>
      <c r="AI55" s="160"/>
      <c r="AJ55" s="160"/>
      <c r="AO55" s="153"/>
      <c r="AP55" s="153"/>
    </row>
    <row r="56" spans="2:74" s="134" customFormat="1" ht="15" customHeight="1" x14ac:dyDescent="0.15">
      <c r="B56" s="161" t="s">
        <v>574</v>
      </c>
      <c r="C56" s="161"/>
      <c r="D56" s="160" t="s">
        <v>216</v>
      </c>
      <c r="E56" s="159" t="s">
        <v>575</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63"/>
      <c r="AP56" s="164"/>
      <c r="AQ56" s="164"/>
      <c r="AR56" s="164"/>
      <c r="AS56" s="164"/>
      <c r="AT56" s="164"/>
      <c r="AU56" s="164"/>
      <c r="AV56" s="164"/>
      <c r="AW56" s="153"/>
    </row>
    <row r="57" spans="2:74" s="134" customFormat="1" ht="14.25" customHeight="1" x14ac:dyDescent="0.15">
      <c r="B57" s="165"/>
      <c r="C57" s="159"/>
      <c r="D57" s="160" t="s">
        <v>576</v>
      </c>
      <c r="E57" s="159" t="s">
        <v>577</v>
      </c>
      <c r="F57" s="16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66"/>
      <c r="AQ57" s="166"/>
      <c r="AR57" s="166"/>
      <c r="AS57" s="166"/>
      <c r="AT57" s="166"/>
      <c r="AU57" s="166"/>
      <c r="AV57" s="153"/>
      <c r="AW57" s="153"/>
    </row>
    <row r="58" spans="2:74" s="134" customFormat="1" ht="14.25" customHeight="1" x14ac:dyDescent="0.15">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row>
    <row r="59" spans="2:74" ht="14.25" customHeight="1" x14ac:dyDescent="0.15">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row>
    <row r="60" spans="2:74" ht="14.25" customHeight="1" x14ac:dyDescent="0.15">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row>
    <row r="61" spans="2:74" ht="20.100000000000001" customHeight="1" x14ac:dyDescent="0.1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row>
    <row r="62" spans="2:74" ht="20.100000000000001" customHeigh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row>
    <row r="63" spans="2:74" ht="20.100000000000001" customHeight="1" x14ac:dyDescent="0.15">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row>
    <row r="64" spans="2:74" ht="20.100000000000001" customHeight="1" x14ac:dyDescent="0.15">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row>
    <row r="65" spans="2:36" ht="20.100000000000001" customHeight="1" x14ac:dyDescent="0.15">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row>
    <row r="66" spans="2:36" ht="20.100000000000001" customHeight="1" x14ac:dyDescent="0.15">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row>
  </sheetData>
  <mergeCells count="80">
    <mergeCell ref="B30:S30"/>
    <mergeCell ref="B38:C38"/>
    <mergeCell ref="D38:S38"/>
    <mergeCell ref="B39:C39"/>
    <mergeCell ref="D39:S39"/>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B40:C40"/>
    <mergeCell ref="D40:S40"/>
    <mergeCell ref="B41:C41"/>
    <mergeCell ref="D41:S4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B53:C53"/>
    <mergeCell ref="D53:S53"/>
    <mergeCell ref="B54:C54"/>
    <mergeCell ref="D54:S54"/>
    <mergeCell ref="D50:S50"/>
    <mergeCell ref="B51:C51"/>
    <mergeCell ref="D51:S51"/>
    <mergeCell ref="B52:C52"/>
    <mergeCell ref="D52:S52"/>
  </mergeCells>
  <phoneticPr fontId="1"/>
  <dataValidations count="1">
    <dataValidation type="list" allowBlank="1" showInputMessage="1" showErrorMessage="1" sqref="B47:C55 B31:B46 C43:C44 C31:C40" xr:uid="{7D190D74-368F-4E35-9274-5CF4EA19DE29}">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5"/>
  <sheetViews>
    <sheetView view="pageBreakPreview" topLeftCell="D1" zoomScaleNormal="100" zoomScaleSheetLayoutView="100" workbookViewId="0">
      <selection activeCell="V17" sqref="V17"/>
    </sheetView>
  </sheetViews>
  <sheetFormatPr defaultColWidth="9" defaultRowHeight="19.5" customHeight="1" x14ac:dyDescent="0.15"/>
  <cols>
    <col min="1" max="1" width="1.125" style="283" hidden="1" customWidth="1"/>
    <col min="2" max="3" width="4.375" style="283" hidden="1" customWidth="1"/>
    <col min="4" max="4" width="27.5" style="283" customWidth="1"/>
    <col min="5" max="5" width="21.25" style="283" customWidth="1"/>
    <col min="6" max="6" width="14.75" style="283" customWidth="1"/>
    <col min="7" max="7" width="11" style="283" customWidth="1"/>
    <col min="8" max="8" width="13.5" style="283" customWidth="1"/>
    <col min="9" max="9" width="11" style="283" customWidth="1"/>
    <col min="10" max="10" width="2.875" style="283" customWidth="1"/>
    <col min="11" max="11" width="2.25" style="283" customWidth="1"/>
    <col min="12" max="12" width="10" style="283" hidden="1" customWidth="1"/>
    <col min="13" max="13" width="10.625" style="283" hidden="1" customWidth="1"/>
    <col min="14" max="14" width="5" style="283" customWidth="1"/>
    <col min="15" max="16384" width="9" style="283"/>
  </cols>
  <sheetData>
    <row r="1" spans="1:14" ht="19.5" customHeight="1" x14ac:dyDescent="0.15">
      <c r="B1" s="282"/>
      <c r="C1" s="282"/>
      <c r="D1" s="282" t="s">
        <v>671</v>
      </c>
      <c r="E1" s="282"/>
      <c r="F1" s="282"/>
      <c r="G1" s="282"/>
      <c r="H1" s="282"/>
      <c r="I1" s="282"/>
      <c r="J1" s="282"/>
      <c r="K1" s="282"/>
      <c r="L1" s="282"/>
      <c r="M1" s="282"/>
    </row>
    <row r="2" spans="1:14" ht="30" customHeight="1" x14ac:dyDescent="0.15">
      <c r="A2" s="1270" t="s">
        <v>217</v>
      </c>
      <c r="B2" s="1270"/>
      <c r="C2" s="1270"/>
      <c r="D2" s="1270"/>
      <c r="E2" s="1270"/>
      <c r="F2" s="1270"/>
      <c r="G2" s="1270"/>
      <c r="H2" s="1270"/>
      <c r="I2" s="1270"/>
      <c r="J2" s="1270"/>
      <c r="K2" s="320"/>
      <c r="L2" s="320"/>
      <c r="M2" s="320"/>
      <c r="N2" s="284"/>
    </row>
    <row r="3" spans="1:14" s="314" customFormat="1" ht="15.2" customHeight="1" x14ac:dyDescent="0.15">
      <c r="B3" s="318"/>
      <c r="C3" s="321"/>
      <c r="D3" s="321"/>
      <c r="E3" s="321"/>
      <c r="F3" s="321"/>
      <c r="G3" s="321"/>
      <c r="H3" s="321"/>
      <c r="I3" s="321"/>
      <c r="J3" s="321"/>
      <c r="K3" s="321"/>
      <c r="L3" s="321"/>
      <c r="M3" s="321"/>
    </row>
    <row r="4" spans="1:14" s="314" customFormat="1" ht="15.2" customHeight="1" x14ac:dyDescent="0.15">
      <c r="B4" s="318"/>
      <c r="C4" s="321"/>
      <c r="D4" s="321"/>
      <c r="E4" s="321"/>
      <c r="F4" s="321"/>
      <c r="G4" s="321"/>
      <c r="H4" s="321"/>
      <c r="I4" s="321"/>
      <c r="J4" s="321"/>
      <c r="K4" s="321"/>
      <c r="L4" s="321"/>
      <c r="M4" s="321"/>
    </row>
    <row r="5" spans="1:14" s="314" customFormat="1" ht="15.2" customHeight="1" thickBot="1" x14ac:dyDescent="0.2">
      <c r="B5" s="318"/>
      <c r="C5" s="321"/>
      <c r="D5" s="321"/>
      <c r="E5" s="321"/>
      <c r="F5" s="321"/>
      <c r="G5" s="321"/>
      <c r="H5" s="321"/>
      <c r="I5" s="321"/>
      <c r="J5" s="321"/>
      <c r="K5" s="321"/>
      <c r="L5" s="321"/>
      <c r="M5" s="321"/>
    </row>
    <row r="6" spans="1:14" s="314" customFormat="1" ht="46.5" customHeight="1" thickBot="1" x14ac:dyDescent="0.2">
      <c r="A6" s="1271" t="s">
        <v>218</v>
      </c>
      <c r="B6" s="1271"/>
      <c r="C6" s="1271"/>
      <c r="D6" s="1271"/>
      <c r="E6" s="1272"/>
      <c r="F6" s="1273"/>
      <c r="G6" s="1274"/>
      <c r="H6" s="1275"/>
      <c r="I6" s="322"/>
      <c r="J6" s="323"/>
      <c r="K6" s="324"/>
      <c r="L6" s="324"/>
      <c r="M6" s="324"/>
    </row>
    <row r="7" spans="1:14" s="314" customFormat="1" ht="15.2" customHeight="1" x14ac:dyDescent="0.15">
      <c r="A7" s="325"/>
      <c r="B7" s="325"/>
      <c r="C7" s="325"/>
      <c r="D7" s="325"/>
      <c r="E7" s="325"/>
      <c r="F7" s="322"/>
      <c r="G7" s="322"/>
      <c r="H7" s="322"/>
      <c r="I7" s="322"/>
      <c r="J7" s="323"/>
      <c r="K7" s="324"/>
      <c r="L7" s="324"/>
      <c r="M7" s="324"/>
    </row>
    <row r="8" spans="1:14" s="314" customFormat="1" ht="15.2" customHeight="1" x14ac:dyDescent="0.15">
      <c r="A8" s="326"/>
      <c r="B8" s="326"/>
      <c r="C8" s="326"/>
      <c r="D8" s="326"/>
      <c r="E8" s="326"/>
      <c r="F8" s="326"/>
      <c r="G8" s="326"/>
      <c r="H8" s="326"/>
      <c r="I8" s="326"/>
      <c r="J8" s="324"/>
      <c r="K8" s="324"/>
      <c r="L8" s="324"/>
      <c r="M8" s="324"/>
    </row>
    <row r="9" spans="1:14" s="314" customFormat="1" ht="15.2" customHeight="1" thickBot="1" x14ac:dyDescent="0.2">
      <c r="A9" s="326"/>
      <c r="B9" s="326"/>
      <c r="C9" s="326"/>
      <c r="D9" s="326"/>
      <c r="E9" s="326"/>
      <c r="F9" s="326"/>
      <c r="G9" s="326"/>
      <c r="H9" s="326"/>
      <c r="I9" s="326"/>
      <c r="J9" s="324"/>
      <c r="K9" s="324"/>
      <c r="L9" s="324"/>
      <c r="M9" s="324"/>
    </row>
    <row r="10" spans="1:14" s="314" customFormat="1" ht="30.75" customHeight="1" x14ac:dyDescent="0.15">
      <c r="A10" s="1271" t="s">
        <v>219</v>
      </c>
      <c r="B10" s="1271"/>
      <c r="C10" s="1271"/>
      <c r="D10" s="1272"/>
      <c r="E10" s="1276" t="s">
        <v>220</v>
      </c>
      <c r="F10" s="1278" t="s">
        <v>221</v>
      </c>
      <c r="G10" s="1279"/>
      <c r="H10" s="1279"/>
      <c r="I10" s="1280"/>
      <c r="J10" s="327"/>
      <c r="K10" s="324"/>
      <c r="L10" s="324"/>
      <c r="M10" s="324"/>
    </row>
    <row r="11" spans="1:14" s="314" customFormat="1" ht="30.75" customHeight="1" x14ac:dyDescent="0.15">
      <c r="A11" s="326"/>
      <c r="B11" s="326"/>
      <c r="C11" s="326"/>
      <c r="D11" s="326"/>
      <c r="E11" s="1277"/>
      <c r="F11" s="1281" t="s">
        <v>222</v>
      </c>
      <c r="G11" s="1282"/>
      <c r="H11" s="1281" t="s">
        <v>223</v>
      </c>
      <c r="I11" s="1283"/>
      <c r="J11" s="327"/>
      <c r="K11" s="324"/>
      <c r="L11" s="324"/>
      <c r="M11" s="324"/>
    </row>
    <row r="12" spans="1:14" s="314" customFormat="1" ht="24" customHeight="1" x14ac:dyDescent="0.15">
      <c r="A12" s="326"/>
      <c r="B12" s="326"/>
      <c r="C12" s="326"/>
      <c r="D12" s="326"/>
      <c r="E12" s="328"/>
      <c r="F12" s="329" t="s">
        <v>224</v>
      </c>
      <c r="G12" s="330" t="s">
        <v>225</v>
      </c>
      <c r="H12" s="329" t="s">
        <v>224</v>
      </c>
      <c r="I12" s="331" t="s">
        <v>225</v>
      </c>
      <c r="J12" s="332"/>
      <c r="K12" s="324"/>
      <c r="L12" s="324"/>
      <c r="M12" s="324"/>
    </row>
    <row r="13" spans="1:14" s="314" customFormat="1" ht="24" customHeight="1" x14ac:dyDescent="0.15">
      <c r="A13" s="326"/>
      <c r="B13" s="326"/>
      <c r="C13" s="326"/>
      <c r="D13" s="326"/>
      <c r="E13" s="328"/>
      <c r="F13" s="329" t="s">
        <v>224</v>
      </c>
      <c r="G13" s="330" t="s">
        <v>225</v>
      </c>
      <c r="H13" s="329" t="s">
        <v>224</v>
      </c>
      <c r="I13" s="331" t="s">
        <v>225</v>
      </c>
      <c r="J13" s="332"/>
      <c r="K13" s="324"/>
      <c r="L13" s="324"/>
      <c r="M13" s="324"/>
    </row>
    <row r="14" spans="1:14" s="314" customFormat="1" ht="24" customHeight="1" x14ac:dyDescent="0.15">
      <c r="A14" s="326"/>
      <c r="B14" s="326"/>
      <c r="C14" s="326"/>
      <c r="D14" s="326"/>
      <c r="E14" s="328"/>
      <c r="F14" s="329" t="s">
        <v>224</v>
      </c>
      <c r="G14" s="330" t="s">
        <v>225</v>
      </c>
      <c r="H14" s="329" t="s">
        <v>224</v>
      </c>
      <c r="I14" s="331" t="s">
        <v>225</v>
      </c>
      <c r="J14" s="332"/>
      <c r="K14" s="324"/>
      <c r="L14" s="324"/>
      <c r="M14" s="324"/>
    </row>
    <row r="15" spans="1:14" s="314" customFormat="1" ht="24" customHeight="1" thickBot="1" x14ac:dyDescent="0.2">
      <c r="A15" s="326"/>
      <c r="B15" s="326"/>
      <c r="C15" s="326"/>
      <c r="D15" s="326"/>
      <c r="E15" s="333"/>
      <c r="F15" s="334" t="s">
        <v>224</v>
      </c>
      <c r="G15" s="335" t="s">
        <v>225</v>
      </c>
      <c r="H15" s="334" t="s">
        <v>224</v>
      </c>
      <c r="I15" s="336" t="s">
        <v>225</v>
      </c>
      <c r="J15" s="332"/>
      <c r="K15" s="324"/>
      <c r="L15" s="324"/>
      <c r="M15" s="324"/>
    </row>
    <row r="16" spans="1:14" s="314" customFormat="1" ht="24" customHeight="1" thickTop="1" thickBot="1" x14ac:dyDescent="0.2">
      <c r="A16" s="326"/>
      <c r="B16" s="326"/>
      <c r="C16" s="326"/>
      <c r="D16" s="326"/>
      <c r="E16" s="337" t="s">
        <v>226</v>
      </c>
      <c r="F16" s="338" t="s">
        <v>224</v>
      </c>
      <c r="G16" s="339" t="s">
        <v>225</v>
      </c>
      <c r="H16" s="338" t="s">
        <v>224</v>
      </c>
      <c r="I16" s="340" t="s">
        <v>225</v>
      </c>
      <c r="J16" s="332"/>
      <c r="K16" s="324"/>
      <c r="L16" s="324"/>
      <c r="M16" s="324"/>
    </row>
    <row r="17" spans="1:13" s="314" customFormat="1" ht="15.2" customHeight="1" x14ac:dyDescent="0.15">
      <c r="A17" s="326"/>
      <c r="B17" s="326"/>
      <c r="C17" s="326"/>
      <c r="D17" s="326"/>
      <c r="E17" s="341"/>
      <c r="F17" s="342"/>
      <c r="G17" s="342"/>
      <c r="H17" s="342"/>
      <c r="I17" s="342"/>
      <c r="J17" s="332"/>
      <c r="K17" s="324"/>
      <c r="L17" s="324"/>
      <c r="M17" s="324"/>
    </row>
    <row r="18" spans="1:13" s="314" customFormat="1" ht="15.2" customHeight="1" x14ac:dyDescent="0.15">
      <c r="A18" s="326"/>
      <c r="B18" s="326"/>
      <c r="C18" s="326"/>
      <c r="D18" s="326"/>
      <c r="E18" s="341"/>
      <c r="F18" s="342"/>
      <c r="G18" s="342"/>
      <c r="H18" s="342"/>
      <c r="I18" s="342"/>
      <c r="J18" s="332"/>
      <c r="K18" s="324"/>
      <c r="L18" s="324"/>
      <c r="M18" s="324"/>
    </row>
    <row r="19" spans="1:13" s="314" customFormat="1" ht="15.2" customHeight="1" thickBot="1" x14ac:dyDescent="0.2">
      <c r="A19" s="326"/>
      <c r="B19" s="326"/>
      <c r="C19" s="326"/>
      <c r="D19" s="326"/>
      <c r="E19" s="341"/>
      <c r="F19" s="342"/>
      <c r="G19" s="342"/>
      <c r="H19" s="342"/>
      <c r="I19" s="342"/>
      <c r="J19" s="332"/>
      <c r="K19" s="324"/>
      <c r="L19" s="324"/>
      <c r="M19" s="324"/>
    </row>
    <row r="20" spans="1:13" s="314" customFormat="1" ht="18" customHeight="1" x14ac:dyDescent="0.15">
      <c r="A20" s="1271" t="s">
        <v>227</v>
      </c>
      <c r="B20" s="1271"/>
      <c r="C20" s="1271"/>
      <c r="D20" s="1271"/>
      <c r="E20" s="1284"/>
      <c r="F20" s="1285"/>
      <c r="G20" s="1285"/>
      <c r="H20" s="1285"/>
      <c r="I20" s="1286"/>
      <c r="J20" s="332"/>
      <c r="K20" s="324"/>
      <c r="L20" s="324"/>
      <c r="M20" s="324"/>
    </row>
    <row r="21" spans="1:13" s="314" customFormat="1" ht="18" customHeight="1" thickBot="1" x14ac:dyDescent="0.2">
      <c r="A21" s="1290" t="s">
        <v>228</v>
      </c>
      <c r="B21" s="1290"/>
      <c r="C21" s="1290"/>
      <c r="D21" s="1290"/>
      <c r="E21" s="1287"/>
      <c r="F21" s="1288"/>
      <c r="G21" s="1288"/>
      <c r="H21" s="1288"/>
      <c r="I21" s="1289"/>
      <c r="J21" s="332"/>
      <c r="K21" s="324"/>
      <c r="L21" s="324"/>
      <c r="M21" s="324"/>
    </row>
    <row r="22" spans="1:13" s="314" customFormat="1" ht="18" customHeight="1" x14ac:dyDescent="0.15">
      <c r="A22" s="1290"/>
      <c r="B22" s="1290"/>
      <c r="C22" s="1290"/>
      <c r="D22" s="1290"/>
      <c r="E22" s="341"/>
      <c r="F22" s="342"/>
      <c r="G22" s="342"/>
      <c r="H22" s="342"/>
      <c r="I22" s="342"/>
      <c r="J22" s="332"/>
      <c r="K22" s="324"/>
      <c r="L22" s="324"/>
      <c r="M22" s="324"/>
    </row>
    <row r="23" spans="1:13" s="314" customFormat="1" ht="15.2" customHeight="1" x14ac:dyDescent="0.15">
      <c r="A23" s="1290"/>
      <c r="B23" s="1290"/>
      <c r="C23" s="1290"/>
      <c r="D23" s="1290"/>
      <c r="E23" s="326"/>
      <c r="F23" s="326"/>
      <c r="G23" s="326"/>
      <c r="H23" s="326"/>
      <c r="I23" s="326"/>
      <c r="J23" s="324"/>
      <c r="K23" s="324"/>
      <c r="L23" s="324"/>
      <c r="M23" s="324"/>
    </row>
    <row r="24" spans="1:13" s="314" customFormat="1" ht="15.2" customHeight="1" x14ac:dyDescent="0.15">
      <c r="A24" s="343"/>
      <c r="B24" s="343"/>
      <c r="C24" s="343"/>
      <c r="D24" s="343"/>
      <c r="E24" s="326"/>
      <c r="F24" s="326"/>
      <c r="G24" s="326"/>
      <c r="H24" s="326"/>
      <c r="I24" s="326"/>
      <c r="J24" s="324"/>
      <c r="K24" s="324"/>
      <c r="L24" s="324"/>
      <c r="M24" s="324"/>
    </row>
    <row r="25" spans="1:13" s="314" customFormat="1" ht="15.2" customHeight="1" x14ac:dyDescent="0.15">
      <c r="A25" s="343"/>
      <c r="B25" s="343"/>
      <c r="C25" s="343"/>
      <c r="D25" s="343"/>
      <c r="E25" s="326"/>
      <c r="F25" s="326"/>
      <c r="G25" s="326"/>
      <c r="H25" s="326"/>
      <c r="I25" s="326"/>
      <c r="J25" s="324"/>
      <c r="K25" s="324"/>
      <c r="L25" s="324"/>
      <c r="M25" s="324"/>
    </row>
    <row r="26" spans="1:13" s="314" customFormat="1" ht="15.2" customHeight="1" thickBot="1" x14ac:dyDescent="0.2">
      <c r="A26" s="326"/>
      <c r="B26" s="326"/>
      <c r="C26" s="326"/>
      <c r="D26" s="326"/>
      <c r="E26" s="326"/>
      <c r="F26" s="326"/>
      <c r="G26" s="326"/>
      <c r="H26" s="326"/>
      <c r="I26" s="326"/>
      <c r="J26" s="324"/>
      <c r="K26" s="324"/>
      <c r="L26" s="324"/>
      <c r="M26" s="324"/>
    </row>
    <row r="27" spans="1:13" s="314" customFormat="1" ht="15.2" customHeight="1" x14ac:dyDescent="0.15">
      <c r="A27" s="1291" t="s">
        <v>229</v>
      </c>
      <c r="B27" s="1291"/>
      <c r="C27" s="1291"/>
      <c r="D27" s="1291"/>
      <c r="E27" s="1292" t="s">
        <v>230</v>
      </c>
      <c r="F27" s="1293"/>
      <c r="G27" s="1293"/>
      <c r="H27" s="1294"/>
      <c r="I27" s="344"/>
      <c r="J27" s="324"/>
      <c r="K27" s="324"/>
      <c r="L27" s="324"/>
      <c r="M27" s="324"/>
    </row>
    <row r="28" spans="1:13" s="314" customFormat="1" ht="15.2" customHeight="1" x14ac:dyDescent="0.15">
      <c r="A28" s="1291"/>
      <c r="B28" s="1291"/>
      <c r="C28" s="1291"/>
      <c r="D28" s="1291"/>
      <c r="E28" s="1295" t="s">
        <v>231</v>
      </c>
      <c r="F28" s="1296"/>
      <c r="G28" s="1296"/>
      <c r="H28" s="1297"/>
      <c r="I28" s="1298"/>
      <c r="J28" s="324"/>
      <c r="K28" s="324"/>
      <c r="L28" s="324"/>
      <c r="M28" s="324"/>
    </row>
    <row r="29" spans="1:13" ht="15.2" customHeight="1" x14ac:dyDescent="0.15">
      <c r="A29" s="1290" t="s">
        <v>232</v>
      </c>
      <c r="B29" s="1290"/>
      <c r="C29" s="1290"/>
      <c r="D29" s="1290"/>
      <c r="E29" s="1295"/>
      <c r="F29" s="1296"/>
      <c r="G29" s="1296"/>
      <c r="H29" s="1297"/>
      <c r="I29" s="1298"/>
      <c r="J29" s="332"/>
      <c r="K29" s="332"/>
      <c r="L29" s="332"/>
      <c r="M29" s="332"/>
    </row>
    <row r="30" spans="1:13" ht="19.5" customHeight="1" x14ac:dyDescent="0.15">
      <c r="A30" s="1290"/>
      <c r="B30" s="1290"/>
      <c r="C30" s="1290"/>
      <c r="D30" s="1290"/>
      <c r="E30" s="1295" t="s">
        <v>233</v>
      </c>
      <c r="F30" s="1296"/>
      <c r="G30" s="1296"/>
      <c r="H30" s="1297"/>
      <c r="I30" s="345"/>
      <c r="J30" s="332"/>
      <c r="K30" s="332"/>
      <c r="L30" s="332"/>
      <c r="M30" s="332"/>
    </row>
    <row r="31" spans="1:13" ht="19.5" customHeight="1" x14ac:dyDescent="0.15">
      <c r="A31" s="1290"/>
      <c r="B31" s="1290"/>
      <c r="C31" s="1290"/>
      <c r="D31" s="1290"/>
      <c r="E31" s="1295" t="s">
        <v>234</v>
      </c>
      <c r="F31" s="1296"/>
      <c r="G31" s="1296"/>
      <c r="H31" s="1297"/>
      <c r="I31" s="1301"/>
      <c r="J31" s="332"/>
      <c r="K31" s="332"/>
      <c r="L31" s="332"/>
      <c r="M31" s="332"/>
    </row>
    <row r="32" spans="1:13" ht="19.5" customHeight="1" x14ac:dyDescent="0.15">
      <c r="A32" s="1290"/>
      <c r="B32" s="1290"/>
      <c r="C32" s="1290"/>
      <c r="D32" s="1290"/>
      <c r="E32" s="1295"/>
      <c r="F32" s="1296"/>
      <c r="G32" s="1296"/>
      <c r="H32" s="1297"/>
      <c r="I32" s="1301"/>
      <c r="J32" s="332"/>
      <c r="K32" s="332"/>
      <c r="L32" s="332"/>
      <c r="M32" s="332"/>
    </row>
    <row r="33" spans="1:13" ht="19.5" customHeight="1" x14ac:dyDescent="0.15">
      <c r="A33" s="342"/>
      <c r="B33" s="342"/>
      <c r="C33" s="342"/>
      <c r="D33" s="342"/>
      <c r="E33" s="1295" t="s">
        <v>235</v>
      </c>
      <c r="F33" s="1296"/>
      <c r="G33" s="1296"/>
      <c r="H33" s="1297"/>
      <c r="I33" s="1301"/>
      <c r="J33" s="332"/>
      <c r="K33" s="332"/>
      <c r="L33" s="332"/>
      <c r="M33" s="332"/>
    </row>
    <row r="34" spans="1:13" ht="19.5" customHeight="1" x14ac:dyDescent="0.15">
      <c r="A34" s="342"/>
      <c r="B34" s="342"/>
      <c r="C34" s="342"/>
      <c r="D34" s="342"/>
      <c r="E34" s="1295"/>
      <c r="F34" s="1296"/>
      <c r="G34" s="1296"/>
      <c r="H34" s="1297"/>
      <c r="I34" s="1301"/>
      <c r="J34" s="332"/>
      <c r="K34" s="332"/>
      <c r="L34" s="332"/>
      <c r="M34" s="332"/>
    </row>
    <row r="35" spans="1:13" ht="19.5" customHeight="1" x14ac:dyDescent="0.15">
      <c r="A35" s="342"/>
      <c r="B35" s="342"/>
      <c r="C35" s="342"/>
      <c r="D35" s="342"/>
      <c r="E35" s="1295" t="s">
        <v>236</v>
      </c>
      <c r="F35" s="1296"/>
      <c r="G35" s="1296"/>
      <c r="H35" s="1297"/>
      <c r="I35" s="1301"/>
    </row>
    <row r="36" spans="1:13" ht="19.5" customHeight="1" thickBot="1" x14ac:dyDescent="0.2">
      <c r="A36" s="342"/>
      <c r="B36" s="342"/>
      <c r="C36" s="342"/>
      <c r="D36" s="342"/>
      <c r="E36" s="1302"/>
      <c r="F36" s="1303"/>
      <c r="G36" s="1303"/>
      <c r="H36" s="1304"/>
      <c r="I36" s="1305"/>
    </row>
    <row r="37" spans="1:13" ht="19.5" customHeight="1" x14ac:dyDescent="0.15">
      <c r="A37" s="342"/>
      <c r="B37" s="342"/>
      <c r="C37" s="342"/>
      <c r="D37" s="342"/>
      <c r="E37" s="1306" t="s">
        <v>672</v>
      </c>
      <c r="F37" s="1306"/>
      <c r="G37" s="1306"/>
      <c r="H37" s="1306"/>
      <c r="I37" s="1306"/>
    </row>
    <row r="38" spans="1:13" ht="19.5" customHeight="1" x14ac:dyDescent="0.15">
      <c r="A38" s="342"/>
      <c r="B38" s="342"/>
      <c r="C38" s="342"/>
      <c r="D38" s="342"/>
      <c r="E38" s="1307"/>
      <c r="F38" s="1307"/>
      <c r="G38" s="1307"/>
      <c r="H38" s="1307"/>
      <c r="I38" s="1307"/>
    </row>
    <row r="39" spans="1:13" ht="19.5" customHeight="1" x14ac:dyDescent="0.15">
      <c r="A39" s="342"/>
      <c r="B39" s="342"/>
      <c r="C39" s="342"/>
      <c r="D39" s="342"/>
      <c r="E39" s="1307"/>
      <c r="F39" s="1307"/>
      <c r="G39" s="1307"/>
      <c r="H39" s="1307"/>
      <c r="I39" s="1307"/>
    </row>
    <row r="40" spans="1:13" ht="19.5" customHeight="1" x14ac:dyDescent="0.15">
      <c r="A40" s="342"/>
      <c r="B40" s="342"/>
      <c r="C40" s="342"/>
      <c r="D40" s="342"/>
      <c r="E40" s="1299" t="s">
        <v>237</v>
      </c>
      <c r="F40" s="1299"/>
      <c r="G40" s="1299"/>
      <c r="H40" s="1299"/>
      <c r="I40" s="1299"/>
    </row>
    <row r="41" spans="1:13" ht="19.5" customHeight="1" x14ac:dyDescent="0.15">
      <c r="A41" s="342"/>
      <c r="B41" s="342"/>
      <c r="C41" s="342"/>
      <c r="D41" s="342"/>
      <c r="E41" s="1299"/>
      <c r="F41" s="1299"/>
      <c r="G41" s="1299"/>
      <c r="H41" s="1299"/>
      <c r="I41" s="1299"/>
    </row>
    <row r="42" spans="1:13" ht="19.5" customHeight="1" x14ac:dyDescent="0.15">
      <c r="A42" s="342"/>
      <c r="B42" s="342"/>
      <c r="C42" s="342"/>
      <c r="D42" s="342"/>
      <c r="E42" s="1300" t="s">
        <v>238</v>
      </c>
      <c r="F42" s="1300"/>
      <c r="G42" s="1300"/>
      <c r="H42" s="1300"/>
      <c r="I42" s="1300"/>
    </row>
    <row r="43" spans="1:13" ht="19.5" customHeight="1" x14ac:dyDescent="0.15">
      <c r="A43" s="342"/>
      <c r="B43" s="342"/>
      <c r="C43" s="342"/>
      <c r="D43" s="342"/>
      <c r="E43" s="1300"/>
      <c r="F43" s="1300"/>
      <c r="G43" s="1300"/>
      <c r="H43" s="1300"/>
      <c r="I43" s="1300"/>
    </row>
    <row r="44" spans="1:13" ht="19.5" customHeight="1" x14ac:dyDescent="0.15">
      <c r="A44" s="342"/>
      <c r="B44" s="342"/>
      <c r="C44" s="342"/>
      <c r="D44" s="342"/>
      <c r="E44" s="1300"/>
      <c r="F44" s="1300"/>
      <c r="G44" s="1300"/>
      <c r="H44" s="1300"/>
      <c r="I44" s="1300"/>
    </row>
    <row r="45" spans="1:13" ht="19.5" customHeight="1" x14ac:dyDescent="0.15">
      <c r="E45" s="324"/>
      <c r="F45" s="324"/>
      <c r="G45" s="324"/>
      <c r="H45" s="324"/>
      <c r="I45" s="324"/>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E4EB-E158-4653-9131-692ADF7CA957}">
  <dimension ref="A1:L32"/>
  <sheetViews>
    <sheetView workbookViewId="0"/>
  </sheetViews>
  <sheetFormatPr defaultRowHeight="13.5" x14ac:dyDescent="0.15"/>
  <cols>
    <col min="1" max="1" width="26.375" style="82" customWidth="1"/>
    <col min="2" max="2" width="9" style="82" customWidth="1"/>
    <col min="3" max="3" width="22" style="82" customWidth="1"/>
    <col min="4" max="16384" width="9" style="82"/>
  </cols>
  <sheetData>
    <row r="1" spans="1:12" x14ac:dyDescent="0.15">
      <c r="A1" s="82" t="s">
        <v>742</v>
      </c>
      <c r="B1" s="82" t="s">
        <v>743</v>
      </c>
      <c r="C1" s="82" t="s">
        <v>744</v>
      </c>
      <c r="D1" s="82" t="s">
        <v>745</v>
      </c>
      <c r="E1" s="82" t="s">
        <v>746</v>
      </c>
      <c r="F1" s="82" t="s">
        <v>747</v>
      </c>
      <c r="G1" s="82" t="s">
        <v>748</v>
      </c>
      <c r="H1" s="82" t="s">
        <v>749</v>
      </c>
      <c r="I1" s="82" t="s">
        <v>750</v>
      </c>
      <c r="J1" s="82" t="s">
        <v>751</v>
      </c>
      <c r="K1" s="82" t="s">
        <v>752</v>
      </c>
    </row>
    <row r="2" spans="1:12" x14ac:dyDescent="0.15">
      <c r="A2" s="82" t="s">
        <v>753</v>
      </c>
      <c r="B2" s="82" t="s">
        <v>754</v>
      </c>
      <c r="C2" s="82" t="s">
        <v>755</v>
      </c>
      <c r="D2" s="82" t="s">
        <v>756</v>
      </c>
    </row>
    <row r="3" spans="1:12" x14ac:dyDescent="0.15">
      <c r="A3" s="82" t="s">
        <v>757</v>
      </c>
      <c r="B3" s="82" t="s">
        <v>754</v>
      </c>
      <c r="C3" s="82" t="s">
        <v>755</v>
      </c>
      <c r="D3" s="82" t="s">
        <v>756</v>
      </c>
    </row>
    <row r="4" spans="1:12" x14ac:dyDescent="0.15">
      <c r="A4" s="82" t="s">
        <v>758</v>
      </c>
      <c r="B4" s="82" t="s">
        <v>754</v>
      </c>
      <c r="C4" s="82" t="s">
        <v>755</v>
      </c>
      <c r="D4" s="82" t="s">
        <v>756</v>
      </c>
    </row>
    <row r="5" spans="1:12" x14ac:dyDescent="0.15">
      <c r="A5" s="82" t="s">
        <v>759</v>
      </c>
      <c r="B5" s="82" t="s">
        <v>754</v>
      </c>
      <c r="C5" s="82" t="s">
        <v>755</v>
      </c>
      <c r="D5" s="82" t="s">
        <v>756</v>
      </c>
    </row>
    <row r="6" spans="1:12" x14ac:dyDescent="0.15">
      <c r="A6" s="479" t="s">
        <v>760</v>
      </c>
      <c r="B6" s="479" t="s">
        <v>754</v>
      </c>
      <c r="C6" s="479" t="s">
        <v>415</v>
      </c>
      <c r="D6" s="479" t="s">
        <v>761</v>
      </c>
      <c r="E6" s="479" t="s">
        <v>762</v>
      </c>
      <c r="F6" s="479" t="s">
        <v>763</v>
      </c>
      <c r="G6" s="479"/>
      <c r="H6" s="479"/>
      <c r="I6" s="479"/>
      <c r="J6" s="479"/>
    </row>
    <row r="7" spans="1:12" x14ac:dyDescent="0.15">
      <c r="A7" s="479" t="s">
        <v>25</v>
      </c>
      <c r="B7" s="479" t="s">
        <v>754</v>
      </c>
      <c r="C7" s="479" t="s">
        <v>415</v>
      </c>
      <c r="D7" s="479" t="s">
        <v>761</v>
      </c>
      <c r="E7" s="479" t="s">
        <v>762</v>
      </c>
      <c r="F7" s="479" t="s">
        <v>764</v>
      </c>
      <c r="G7" s="479" t="s">
        <v>765</v>
      </c>
      <c r="H7" s="479" t="s">
        <v>766</v>
      </c>
      <c r="I7" s="479" t="s">
        <v>763</v>
      </c>
      <c r="J7" s="479"/>
    </row>
    <row r="8" spans="1:12" x14ac:dyDescent="0.15">
      <c r="A8" s="479" t="s">
        <v>767</v>
      </c>
      <c r="B8" s="479" t="s">
        <v>754</v>
      </c>
      <c r="C8" s="479" t="s">
        <v>763</v>
      </c>
      <c r="D8" s="479"/>
      <c r="E8" s="479"/>
      <c r="F8" s="479"/>
      <c r="G8" s="479"/>
      <c r="H8" s="479"/>
      <c r="I8" s="479"/>
      <c r="J8" s="479"/>
    </row>
    <row r="9" spans="1:12" x14ac:dyDescent="0.15">
      <c r="A9" s="479" t="s">
        <v>768</v>
      </c>
      <c r="B9" s="479" t="s">
        <v>754</v>
      </c>
      <c r="C9" s="479" t="s">
        <v>763</v>
      </c>
      <c r="D9" s="479"/>
      <c r="E9" s="479"/>
      <c r="F9" s="479"/>
      <c r="G9" s="479"/>
      <c r="H9" s="479"/>
      <c r="I9" s="479"/>
      <c r="J9" s="479"/>
    </row>
    <row r="10" spans="1:12" x14ac:dyDescent="0.15">
      <c r="A10" s="479" t="s">
        <v>769</v>
      </c>
      <c r="B10" s="479" t="s">
        <v>754</v>
      </c>
      <c r="C10" s="479" t="s">
        <v>763</v>
      </c>
      <c r="D10" s="479"/>
      <c r="E10" s="479"/>
      <c r="F10" s="479"/>
      <c r="G10" s="479"/>
      <c r="H10" s="479"/>
      <c r="I10" s="479"/>
      <c r="J10" s="479"/>
    </row>
    <row r="11" spans="1:12" x14ac:dyDescent="0.15">
      <c r="A11" s="479" t="s">
        <v>770</v>
      </c>
      <c r="B11" s="479" t="s">
        <v>754</v>
      </c>
      <c r="C11" s="479" t="s">
        <v>755</v>
      </c>
      <c r="D11" s="479" t="s">
        <v>756</v>
      </c>
      <c r="E11" s="479"/>
      <c r="F11" s="479"/>
      <c r="G11" s="479"/>
      <c r="H11" s="479"/>
      <c r="I11" s="479"/>
      <c r="J11" s="479"/>
    </row>
    <row r="12" spans="1:12" x14ac:dyDescent="0.15">
      <c r="A12" s="479" t="s">
        <v>771</v>
      </c>
      <c r="B12" s="479" t="s">
        <v>754</v>
      </c>
      <c r="C12" s="479" t="s">
        <v>415</v>
      </c>
      <c r="D12" s="479" t="s">
        <v>772</v>
      </c>
      <c r="E12" s="479" t="s">
        <v>763</v>
      </c>
      <c r="F12" s="479"/>
      <c r="G12" s="479"/>
      <c r="H12" s="479"/>
      <c r="I12" s="479"/>
      <c r="J12" s="479"/>
    </row>
    <row r="13" spans="1:12" x14ac:dyDescent="0.15">
      <c r="A13" s="479" t="s">
        <v>773</v>
      </c>
      <c r="B13" s="479" t="s">
        <v>754</v>
      </c>
      <c r="C13" s="479" t="s">
        <v>415</v>
      </c>
      <c r="D13" s="479" t="s">
        <v>772</v>
      </c>
      <c r="E13" s="479"/>
      <c r="F13" s="479"/>
      <c r="G13" s="479"/>
      <c r="H13" s="479"/>
      <c r="I13" s="479"/>
      <c r="J13" s="479"/>
    </row>
    <row r="14" spans="1:12" x14ac:dyDescent="0.15">
      <c r="A14" s="479" t="s">
        <v>774</v>
      </c>
      <c r="B14" s="479" t="s">
        <v>754</v>
      </c>
      <c r="C14" s="479" t="s">
        <v>415</v>
      </c>
      <c r="D14" s="479" t="s">
        <v>772</v>
      </c>
      <c r="E14" s="479" t="s">
        <v>763</v>
      </c>
      <c r="F14" s="479" t="s">
        <v>775</v>
      </c>
      <c r="G14" s="479"/>
      <c r="H14" s="479"/>
      <c r="I14" s="479"/>
      <c r="J14" s="479"/>
    </row>
    <row r="15" spans="1:12" x14ac:dyDescent="0.15">
      <c r="A15" s="479" t="s">
        <v>776</v>
      </c>
      <c r="B15" s="479" t="s">
        <v>754</v>
      </c>
      <c r="C15" s="479" t="s">
        <v>415</v>
      </c>
      <c r="D15" s="479" t="s">
        <v>761</v>
      </c>
      <c r="E15" s="479" t="s">
        <v>762</v>
      </c>
      <c r="F15" s="479" t="s">
        <v>764</v>
      </c>
      <c r="G15" s="479" t="s">
        <v>765</v>
      </c>
      <c r="H15" s="479" t="s">
        <v>766</v>
      </c>
      <c r="I15" s="479" t="s">
        <v>777</v>
      </c>
      <c r="J15" s="479" t="s">
        <v>778</v>
      </c>
      <c r="K15" s="82" t="s">
        <v>763</v>
      </c>
      <c r="L15" s="479"/>
    </row>
    <row r="16" spans="1:12" x14ac:dyDescent="0.15">
      <c r="A16" s="479" t="s">
        <v>397</v>
      </c>
      <c r="B16" s="479" t="s">
        <v>754</v>
      </c>
      <c r="C16" s="479" t="s">
        <v>415</v>
      </c>
      <c r="D16" s="479" t="s">
        <v>762</v>
      </c>
      <c r="E16" s="479" t="s">
        <v>764</v>
      </c>
      <c r="F16" s="479" t="s">
        <v>765</v>
      </c>
      <c r="G16" s="479" t="s">
        <v>766</v>
      </c>
      <c r="H16" s="479" t="s">
        <v>763</v>
      </c>
      <c r="I16" s="479"/>
      <c r="J16" s="479"/>
    </row>
    <row r="17" spans="1:11" x14ac:dyDescent="0.15">
      <c r="A17" s="479" t="s">
        <v>779</v>
      </c>
      <c r="B17" s="479" t="s">
        <v>754</v>
      </c>
      <c r="C17" s="479" t="s">
        <v>415</v>
      </c>
      <c r="D17" s="479" t="s">
        <v>780</v>
      </c>
      <c r="E17" s="479" t="s">
        <v>763</v>
      </c>
      <c r="F17" s="479"/>
      <c r="G17" s="479"/>
      <c r="H17" s="479"/>
      <c r="I17" s="479"/>
      <c r="J17" s="479"/>
    </row>
    <row r="18" spans="1:11" x14ac:dyDescent="0.15">
      <c r="A18" s="479" t="s">
        <v>781</v>
      </c>
      <c r="B18" s="479" t="s">
        <v>754</v>
      </c>
      <c r="C18" s="479" t="s">
        <v>782</v>
      </c>
      <c r="D18" s="479"/>
      <c r="E18" s="479"/>
      <c r="F18" s="479"/>
      <c r="G18" s="479"/>
      <c r="H18" s="479"/>
      <c r="I18" s="479"/>
      <c r="J18" s="479"/>
    </row>
    <row r="19" spans="1:11" x14ac:dyDescent="0.15">
      <c r="A19" s="479" t="s">
        <v>27</v>
      </c>
      <c r="B19" s="479" t="s">
        <v>754</v>
      </c>
      <c r="C19" s="479" t="s">
        <v>415</v>
      </c>
      <c r="D19" s="479" t="s">
        <v>783</v>
      </c>
      <c r="E19" s="479" t="s">
        <v>784</v>
      </c>
      <c r="F19" s="479" t="s">
        <v>785</v>
      </c>
      <c r="G19" s="479"/>
      <c r="H19" s="479"/>
      <c r="I19" s="479"/>
      <c r="J19" s="479"/>
    </row>
    <row r="20" spans="1:11" x14ac:dyDescent="0.15">
      <c r="A20" s="479" t="s">
        <v>786</v>
      </c>
      <c r="B20" s="479" t="s">
        <v>754</v>
      </c>
      <c r="C20" s="479" t="s">
        <v>415</v>
      </c>
      <c r="D20" s="479" t="s">
        <v>784</v>
      </c>
      <c r="E20" s="479" t="s">
        <v>785</v>
      </c>
      <c r="F20" s="479"/>
      <c r="G20" s="479"/>
      <c r="H20" s="479"/>
      <c r="I20" s="479"/>
      <c r="J20" s="479"/>
    </row>
    <row r="21" spans="1:11" x14ac:dyDescent="0.15">
      <c r="A21" s="479" t="s">
        <v>787</v>
      </c>
      <c r="B21" s="479" t="s">
        <v>754</v>
      </c>
      <c r="C21" s="479" t="s">
        <v>415</v>
      </c>
      <c r="D21" s="479" t="s">
        <v>784</v>
      </c>
      <c r="E21" s="479" t="s">
        <v>785</v>
      </c>
      <c r="F21" s="479"/>
      <c r="G21" s="479"/>
      <c r="H21" s="479"/>
      <c r="I21" s="479"/>
      <c r="J21" s="479"/>
    </row>
    <row r="22" spans="1:11" x14ac:dyDescent="0.15">
      <c r="A22" s="479" t="s">
        <v>788</v>
      </c>
      <c r="B22" s="479" t="s">
        <v>754</v>
      </c>
      <c r="C22" s="479" t="s">
        <v>756</v>
      </c>
      <c r="D22" s="479"/>
      <c r="E22" s="479"/>
      <c r="F22" s="479"/>
      <c r="G22" s="479"/>
      <c r="H22" s="479"/>
      <c r="I22" s="479"/>
      <c r="J22" s="479"/>
    </row>
    <row r="23" spans="1:11" x14ac:dyDescent="0.15">
      <c r="A23" s="479" t="s">
        <v>789</v>
      </c>
      <c r="B23" s="479" t="s">
        <v>754</v>
      </c>
      <c r="C23" s="479" t="s">
        <v>415</v>
      </c>
      <c r="D23" s="479" t="s">
        <v>790</v>
      </c>
      <c r="E23" s="479"/>
      <c r="F23" s="479"/>
      <c r="G23" s="479"/>
      <c r="H23" s="479"/>
      <c r="I23" s="479"/>
      <c r="J23" s="479"/>
    </row>
    <row r="24" spans="1:11" x14ac:dyDescent="0.15">
      <c r="A24" s="479" t="s">
        <v>712</v>
      </c>
      <c r="B24" s="479" t="s">
        <v>754</v>
      </c>
      <c r="C24" s="479" t="s">
        <v>415</v>
      </c>
      <c r="D24" s="479" t="s">
        <v>791</v>
      </c>
      <c r="E24" s="479"/>
      <c r="F24" s="479"/>
      <c r="G24" s="479"/>
      <c r="H24" s="479"/>
      <c r="I24" s="479"/>
      <c r="J24" s="479"/>
    </row>
    <row r="25" spans="1:11" x14ac:dyDescent="0.15">
      <c r="A25" s="479" t="s">
        <v>792</v>
      </c>
      <c r="B25" s="479" t="s">
        <v>754</v>
      </c>
      <c r="C25" s="479" t="s">
        <v>793</v>
      </c>
      <c r="D25" s="479" t="s">
        <v>794</v>
      </c>
      <c r="E25" s="479"/>
      <c r="F25" s="479"/>
      <c r="G25" s="479"/>
      <c r="H25" s="479"/>
      <c r="I25" s="479"/>
      <c r="J25" s="479"/>
    </row>
    <row r="26" spans="1:11" x14ac:dyDescent="0.15">
      <c r="A26" s="479" t="s">
        <v>795</v>
      </c>
      <c r="B26" s="479" t="s">
        <v>754</v>
      </c>
      <c r="C26" s="479" t="s">
        <v>796</v>
      </c>
      <c r="D26" s="479" t="s">
        <v>797</v>
      </c>
      <c r="E26" s="479" t="s">
        <v>798</v>
      </c>
      <c r="F26" s="479" t="s">
        <v>799</v>
      </c>
      <c r="G26" s="479" t="s">
        <v>762</v>
      </c>
      <c r="H26" s="479" t="s">
        <v>800</v>
      </c>
      <c r="I26" s="479"/>
      <c r="J26" s="479"/>
    </row>
    <row r="27" spans="1:11" x14ac:dyDescent="0.15">
      <c r="A27" s="479" t="s">
        <v>801</v>
      </c>
      <c r="B27" s="479" t="s">
        <v>754</v>
      </c>
      <c r="C27" s="479" t="s">
        <v>796</v>
      </c>
      <c r="D27" s="479" t="s">
        <v>802</v>
      </c>
      <c r="E27" s="479" t="s">
        <v>762</v>
      </c>
      <c r="F27" s="479" t="s">
        <v>797</v>
      </c>
      <c r="G27" s="479" t="s">
        <v>798</v>
      </c>
      <c r="H27" s="479" t="s">
        <v>799</v>
      </c>
      <c r="I27" s="479" t="s">
        <v>800</v>
      </c>
      <c r="J27" s="479"/>
    </row>
    <row r="28" spans="1:11" x14ac:dyDescent="0.15">
      <c r="A28" s="479" t="s">
        <v>803</v>
      </c>
      <c r="B28" s="479" t="s">
        <v>754</v>
      </c>
      <c r="C28" s="479" t="s">
        <v>796</v>
      </c>
      <c r="D28" s="479" t="s">
        <v>802</v>
      </c>
      <c r="E28" s="479" t="s">
        <v>797</v>
      </c>
      <c r="F28" s="479" t="s">
        <v>798</v>
      </c>
      <c r="G28" s="479" t="s">
        <v>804</v>
      </c>
      <c r="H28" s="479" t="s">
        <v>805</v>
      </c>
      <c r="I28" s="479" t="s">
        <v>799</v>
      </c>
      <c r="J28" s="479" t="s">
        <v>762</v>
      </c>
      <c r="K28" s="479" t="s">
        <v>800</v>
      </c>
    </row>
    <row r="29" spans="1:11" x14ac:dyDescent="0.15">
      <c r="A29" s="479" t="s">
        <v>806</v>
      </c>
      <c r="B29" s="479" t="s">
        <v>754</v>
      </c>
      <c r="C29" s="479" t="s">
        <v>796</v>
      </c>
      <c r="D29" s="479" t="s">
        <v>807</v>
      </c>
      <c r="E29" s="479"/>
      <c r="F29" s="479"/>
      <c r="G29" s="479"/>
      <c r="H29" s="479"/>
      <c r="I29" s="479"/>
      <c r="J29" s="479"/>
      <c r="K29" s="479"/>
    </row>
    <row r="30" spans="1:11" x14ac:dyDescent="0.15">
      <c r="A30" s="479" t="s">
        <v>808</v>
      </c>
      <c r="B30" s="479" t="s">
        <v>754</v>
      </c>
      <c r="C30" s="479" t="s">
        <v>796</v>
      </c>
      <c r="D30" s="479" t="s">
        <v>807</v>
      </c>
      <c r="E30" s="479"/>
      <c r="F30" s="479"/>
      <c r="G30" s="479"/>
      <c r="H30" s="479"/>
      <c r="I30" s="479"/>
      <c r="J30" s="479"/>
      <c r="K30" s="479"/>
    </row>
    <row r="31" spans="1:11" x14ac:dyDescent="0.15">
      <c r="A31" s="479" t="s">
        <v>809</v>
      </c>
      <c r="B31" s="479" t="s">
        <v>754</v>
      </c>
      <c r="C31" s="479" t="s">
        <v>796</v>
      </c>
      <c r="D31" s="479" t="s">
        <v>761</v>
      </c>
      <c r="E31" s="479" t="s">
        <v>762</v>
      </c>
      <c r="F31" s="479" t="s">
        <v>797</v>
      </c>
      <c r="G31" s="479" t="s">
        <v>798</v>
      </c>
      <c r="H31" s="479" t="s">
        <v>804</v>
      </c>
      <c r="I31" s="479" t="s">
        <v>805</v>
      </c>
      <c r="J31" s="479" t="s">
        <v>810</v>
      </c>
      <c r="K31" s="479"/>
    </row>
    <row r="32" spans="1:11" x14ac:dyDescent="0.15">
      <c r="A32" s="479" t="s">
        <v>811</v>
      </c>
      <c r="B32" s="479" t="s">
        <v>796</v>
      </c>
      <c r="C32" s="479" t="s">
        <v>761</v>
      </c>
      <c r="D32" s="479" t="s">
        <v>762</v>
      </c>
      <c r="E32" s="479" t="s">
        <v>797</v>
      </c>
      <c r="F32" s="479" t="s">
        <v>798</v>
      </c>
      <c r="G32" s="479" t="s">
        <v>810</v>
      </c>
      <c r="H32" s="479" t="s">
        <v>812</v>
      </c>
      <c r="I32" s="479" t="s">
        <v>813</v>
      </c>
      <c r="J32" s="479"/>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2"/>
  <sheetViews>
    <sheetView view="pageBreakPreview" zoomScale="85" zoomScaleNormal="70" zoomScaleSheetLayoutView="85" workbookViewId="0"/>
  </sheetViews>
  <sheetFormatPr defaultColWidth="10" defaultRowHeight="13.5" x14ac:dyDescent="0.15"/>
  <cols>
    <col min="1" max="1" width="2.875" style="22" customWidth="1"/>
    <col min="2" max="2" width="8.375" style="22" customWidth="1"/>
    <col min="3" max="13" width="2.875" style="22" customWidth="1"/>
    <col min="14" max="14" width="5.125" style="22" customWidth="1"/>
    <col min="15" max="20" width="4" style="22" customWidth="1"/>
    <col min="21" max="26" width="3.875" style="22" customWidth="1"/>
    <col min="27" max="31" width="3.75" style="22" customWidth="1"/>
    <col min="32" max="36" width="5.5" style="22" customWidth="1"/>
    <col min="37" max="37" width="6.5" style="22" customWidth="1"/>
    <col min="38" max="51" width="5" style="22" customWidth="1"/>
    <col min="52" max="52" width="20.75" style="22" customWidth="1"/>
    <col min="53" max="54" width="2.875" style="22" customWidth="1"/>
    <col min="55" max="55" width="4.625" style="22" customWidth="1"/>
    <col min="56" max="59" width="2.875" style="22" customWidth="1"/>
    <col min="60" max="60" width="10" style="22" customWidth="1"/>
    <col min="61" max="16384" width="10" style="22"/>
  </cols>
  <sheetData>
    <row r="1" spans="1:58" ht="18" customHeight="1" x14ac:dyDescent="0.15">
      <c r="A1" s="445" t="s">
        <v>734</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row>
    <row r="2" spans="1:58" x14ac:dyDescent="0.15">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row>
    <row r="3" spans="1:58" ht="21" x14ac:dyDescent="0.15">
      <c r="A3" s="663" t="s">
        <v>114</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c r="AP3" s="663"/>
      <c r="AQ3" s="663"/>
      <c r="AR3" s="663"/>
      <c r="AS3" s="663"/>
      <c r="AT3" s="663"/>
      <c r="AU3" s="663"/>
      <c r="AV3" s="663"/>
      <c r="AW3" s="663"/>
      <c r="AX3" s="663"/>
      <c r="AY3" s="663"/>
      <c r="AZ3" s="663"/>
      <c r="BA3" s="663"/>
      <c r="BB3" s="663"/>
      <c r="BC3" s="663"/>
      <c r="BD3" s="663"/>
      <c r="BE3" s="663"/>
      <c r="BF3" s="446"/>
    </row>
    <row r="4" spans="1:58" ht="14.25" thickBot="1" x14ac:dyDescent="0.2">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23"/>
    </row>
    <row r="5" spans="1:58" ht="21.95" customHeight="1" thickBot="1" x14ac:dyDescent="0.2">
      <c r="A5" s="664" t="s">
        <v>115</v>
      </c>
      <c r="B5" s="665"/>
      <c r="C5" s="665"/>
      <c r="D5" s="665"/>
      <c r="E5" s="665"/>
      <c r="F5" s="665"/>
      <c r="G5" s="665"/>
      <c r="H5" s="665"/>
      <c r="I5" s="665"/>
      <c r="J5" s="666"/>
      <c r="K5" s="670" t="s">
        <v>116</v>
      </c>
      <c r="L5" s="665"/>
      <c r="M5" s="665"/>
      <c r="N5" s="666"/>
      <c r="O5" s="670" t="s">
        <v>117</v>
      </c>
      <c r="P5" s="665"/>
      <c r="Q5" s="665"/>
      <c r="R5" s="665"/>
      <c r="S5" s="665"/>
      <c r="T5" s="666"/>
      <c r="U5" s="672" t="s">
        <v>118</v>
      </c>
      <c r="V5" s="673"/>
      <c r="W5" s="673"/>
      <c r="X5" s="673"/>
      <c r="Y5" s="673"/>
      <c r="Z5" s="674"/>
      <c r="AA5" s="672" t="s">
        <v>119</v>
      </c>
      <c r="AB5" s="665"/>
      <c r="AC5" s="665"/>
      <c r="AD5" s="665"/>
      <c r="AE5" s="665"/>
      <c r="AF5" s="678" t="s">
        <v>120</v>
      </c>
      <c r="AG5" s="679"/>
      <c r="AH5" s="679"/>
      <c r="AI5" s="679"/>
      <c r="AJ5" s="679"/>
      <c r="AK5" s="679"/>
      <c r="AL5" s="679"/>
      <c r="AM5" s="679"/>
      <c r="AN5" s="679"/>
      <c r="AO5" s="679"/>
      <c r="AP5" s="679"/>
      <c r="AQ5" s="679"/>
      <c r="AR5" s="679"/>
      <c r="AS5" s="679"/>
      <c r="AT5" s="679"/>
      <c r="AU5" s="679"/>
      <c r="AV5" s="679"/>
      <c r="AW5" s="679"/>
      <c r="AX5" s="679"/>
      <c r="AY5" s="679"/>
      <c r="AZ5" s="679"/>
      <c r="BA5" s="448"/>
      <c r="BB5" s="448"/>
      <c r="BC5" s="448"/>
      <c r="BD5" s="448"/>
      <c r="BE5" s="449"/>
      <c r="BF5" s="23"/>
    </row>
    <row r="6" spans="1:58" ht="21.95" customHeight="1" thickTop="1" thickBot="1" x14ac:dyDescent="0.2">
      <c r="A6" s="667"/>
      <c r="B6" s="668"/>
      <c r="C6" s="668"/>
      <c r="D6" s="668"/>
      <c r="E6" s="668"/>
      <c r="F6" s="668"/>
      <c r="G6" s="668"/>
      <c r="H6" s="668"/>
      <c r="I6" s="668"/>
      <c r="J6" s="669"/>
      <c r="K6" s="671"/>
      <c r="L6" s="668"/>
      <c r="M6" s="668"/>
      <c r="N6" s="669"/>
      <c r="O6" s="671"/>
      <c r="P6" s="668"/>
      <c r="Q6" s="668"/>
      <c r="R6" s="668"/>
      <c r="S6" s="668"/>
      <c r="T6" s="669"/>
      <c r="U6" s="675"/>
      <c r="V6" s="676"/>
      <c r="W6" s="676"/>
      <c r="X6" s="676"/>
      <c r="Y6" s="676"/>
      <c r="Z6" s="677"/>
      <c r="AA6" s="671"/>
      <c r="AB6" s="668"/>
      <c r="AC6" s="668"/>
      <c r="AD6" s="668"/>
      <c r="AE6" s="668"/>
      <c r="AF6" s="680"/>
      <c r="AG6" s="681"/>
      <c r="AH6" s="681"/>
      <c r="AI6" s="681"/>
      <c r="AJ6" s="681"/>
      <c r="AK6" s="681"/>
      <c r="AL6" s="681"/>
      <c r="AM6" s="681"/>
      <c r="AN6" s="681"/>
      <c r="AO6" s="681"/>
      <c r="AP6" s="681"/>
      <c r="AQ6" s="681"/>
      <c r="AR6" s="681"/>
      <c r="AS6" s="681"/>
      <c r="AT6" s="681"/>
      <c r="AU6" s="681"/>
      <c r="AV6" s="681"/>
      <c r="AW6" s="681"/>
      <c r="AX6" s="681"/>
      <c r="AY6" s="681"/>
      <c r="AZ6" s="681"/>
      <c r="BA6" s="682" t="s">
        <v>121</v>
      </c>
      <c r="BB6" s="683"/>
      <c r="BC6" s="683"/>
      <c r="BD6" s="683"/>
      <c r="BE6" s="684"/>
      <c r="BF6" s="23"/>
    </row>
    <row r="7" spans="1:58" ht="57.75" customHeight="1" thickTop="1" thickBot="1" x14ac:dyDescent="0.2">
      <c r="A7" s="691" t="s">
        <v>122</v>
      </c>
      <c r="B7" s="692"/>
      <c r="C7" s="692"/>
      <c r="D7" s="692"/>
      <c r="E7" s="692"/>
      <c r="F7" s="692"/>
      <c r="G7" s="692"/>
      <c r="H7" s="692"/>
      <c r="I7" s="692"/>
      <c r="J7" s="693"/>
      <c r="K7" s="694"/>
      <c r="L7" s="695"/>
      <c r="M7" s="695"/>
      <c r="N7" s="696"/>
      <c r="O7" s="694"/>
      <c r="P7" s="695"/>
      <c r="Q7" s="695"/>
      <c r="R7" s="695"/>
      <c r="S7" s="695"/>
      <c r="T7" s="696"/>
      <c r="U7" s="697"/>
      <c r="V7" s="698"/>
      <c r="W7" s="698"/>
      <c r="X7" s="698"/>
      <c r="Y7" s="698"/>
      <c r="Z7" s="699"/>
      <c r="AA7" s="694"/>
      <c r="AB7" s="695"/>
      <c r="AC7" s="695"/>
      <c r="AD7" s="695"/>
      <c r="AE7" s="695"/>
      <c r="AF7" s="700" t="s">
        <v>123</v>
      </c>
      <c r="AG7" s="701"/>
      <c r="AH7" s="701"/>
      <c r="AI7" s="701"/>
      <c r="AJ7" s="701"/>
      <c r="AK7" s="702"/>
      <c r="AL7" s="685" t="s">
        <v>124</v>
      </c>
      <c r="AM7" s="686"/>
      <c r="AN7" s="686"/>
      <c r="AO7" s="686"/>
      <c r="AP7" s="686"/>
      <c r="AQ7" s="686"/>
      <c r="AR7" s="686"/>
      <c r="AS7" s="686"/>
      <c r="AT7" s="686"/>
      <c r="AU7" s="686"/>
      <c r="AV7" s="686"/>
      <c r="AW7" s="686"/>
      <c r="AX7" s="686"/>
      <c r="AY7" s="686"/>
      <c r="AZ7" s="687"/>
      <c r="BA7" s="688"/>
      <c r="BB7" s="689"/>
      <c r="BC7" s="689"/>
      <c r="BD7" s="689"/>
      <c r="BE7" s="690"/>
      <c r="BF7" s="24"/>
    </row>
    <row r="8" spans="1:58" ht="21.95" customHeight="1" x14ac:dyDescent="0.15">
      <c r="A8" s="626" t="s">
        <v>113</v>
      </c>
      <c r="B8" s="628" t="s">
        <v>145</v>
      </c>
      <c r="C8" s="629"/>
      <c r="D8" s="629"/>
      <c r="E8" s="629"/>
      <c r="F8" s="629"/>
      <c r="G8" s="629"/>
      <c r="H8" s="629"/>
      <c r="I8" s="629"/>
      <c r="J8" s="630"/>
      <c r="K8" s="637"/>
      <c r="L8" s="638"/>
      <c r="M8" s="638"/>
      <c r="N8" s="639"/>
      <c r="O8" s="643" t="s">
        <v>146</v>
      </c>
      <c r="P8" s="644"/>
      <c r="Q8" s="644"/>
      <c r="R8" s="644"/>
      <c r="S8" s="644"/>
      <c r="T8" s="645"/>
      <c r="U8" s="643" t="s">
        <v>146</v>
      </c>
      <c r="V8" s="644"/>
      <c r="W8" s="644"/>
      <c r="X8" s="644"/>
      <c r="Y8" s="644"/>
      <c r="Z8" s="645"/>
      <c r="AA8" s="652"/>
      <c r="AB8" s="653"/>
      <c r="AC8" s="653"/>
      <c r="AD8" s="653"/>
      <c r="AE8" s="654"/>
      <c r="AF8" s="601" t="s">
        <v>133</v>
      </c>
      <c r="AG8" s="601"/>
      <c r="AH8" s="601"/>
      <c r="AI8" s="601"/>
      <c r="AJ8" s="601"/>
      <c r="AK8" s="601"/>
      <c r="AL8" s="609" t="s">
        <v>147</v>
      </c>
      <c r="AM8" s="610"/>
      <c r="AN8" s="610"/>
      <c r="AO8" s="610"/>
      <c r="AP8" s="610"/>
      <c r="AQ8" s="610"/>
      <c r="AR8" s="610"/>
      <c r="AS8" s="610"/>
      <c r="AT8" s="610"/>
      <c r="AU8" s="610"/>
      <c r="AV8" s="610"/>
      <c r="AW8" s="610"/>
      <c r="AX8" s="610"/>
      <c r="AY8" s="610"/>
      <c r="AZ8" s="611"/>
      <c r="BA8" s="601"/>
      <c r="BB8" s="601"/>
      <c r="BC8" s="601"/>
      <c r="BD8" s="601"/>
      <c r="BE8" s="602"/>
      <c r="BF8" s="23"/>
    </row>
    <row r="9" spans="1:58" ht="21.95" customHeight="1" x14ac:dyDescent="0.15">
      <c r="A9" s="627"/>
      <c r="B9" s="631"/>
      <c r="C9" s="632"/>
      <c r="D9" s="632"/>
      <c r="E9" s="632"/>
      <c r="F9" s="632"/>
      <c r="G9" s="632"/>
      <c r="H9" s="632"/>
      <c r="I9" s="632"/>
      <c r="J9" s="633"/>
      <c r="K9" s="640"/>
      <c r="L9" s="641"/>
      <c r="M9" s="641"/>
      <c r="N9" s="642"/>
      <c r="O9" s="646"/>
      <c r="P9" s="647"/>
      <c r="Q9" s="647"/>
      <c r="R9" s="647"/>
      <c r="S9" s="647"/>
      <c r="T9" s="648"/>
      <c r="U9" s="646"/>
      <c r="V9" s="647"/>
      <c r="W9" s="647"/>
      <c r="X9" s="647"/>
      <c r="Y9" s="647"/>
      <c r="Z9" s="648"/>
      <c r="AA9" s="655"/>
      <c r="AB9" s="656"/>
      <c r="AC9" s="656"/>
      <c r="AD9" s="656"/>
      <c r="AE9" s="657"/>
      <c r="AF9" s="597" t="s">
        <v>148</v>
      </c>
      <c r="AG9" s="601"/>
      <c r="AH9" s="601"/>
      <c r="AI9" s="601"/>
      <c r="AJ9" s="601"/>
      <c r="AK9" s="601"/>
      <c r="AL9" s="598" t="s">
        <v>149</v>
      </c>
      <c r="AM9" s="599"/>
      <c r="AN9" s="599"/>
      <c r="AO9" s="599"/>
      <c r="AP9" s="599"/>
      <c r="AQ9" s="599"/>
      <c r="AR9" s="599"/>
      <c r="AS9" s="599"/>
      <c r="AT9" s="599"/>
      <c r="AU9" s="599"/>
      <c r="AV9" s="599"/>
      <c r="AW9" s="599"/>
      <c r="AX9" s="599"/>
      <c r="AY9" s="599"/>
      <c r="AZ9" s="600"/>
      <c r="BA9" s="601"/>
      <c r="BB9" s="601"/>
      <c r="BC9" s="601"/>
      <c r="BD9" s="601"/>
      <c r="BE9" s="602"/>
      <c r="BF9" s="23"/>
    </row>
    <row r="10" spans="1:58" ht="21.95" customHeight="1" x14ac:dyDescent="0.15">
      <c r="A10" s="627"/>
      <c r="B10" s="631"/>
      <c r="C10" s="632"/>
      <c r="D10" s="632"/>
      <c r="E10" s="632"/>
      <c r="F10" s="632"/>
      <c r="G10" s="632"/>
      <c r="H10" s="632"/>
      <c r="I10" s="632"/>
      <c r="J10" s="633"/>
      <c r="K10" s="640"/>
      <c r="L10" s="641"/>
      <c r="M10" s="641"/>
      <c r="N10" s="642"/>
      <c r="O10" s="646"/>
      <c r="P10" s="647"/>
      <c r="Q10" s="647"/>
      <c r="R10" s="647"/>
      <c r="S10" s="647"/>
      <c r="T10" s="648"/>
      <c r="U10" s="646"/>
      <c r="V10" s="647"/>
      <c r="W10" s="647"/>
      <c r="X10" s="647"/>
      <c r="Y10" s="647"/>
      <c r="Z10" s="648"/>
      <c r="AA10" s="655"/>
      <c r="AB10" s="656"/>
      <c r="AC10" s="656"/>
      <c r="AD10" s="656"/>
      <c r="AE10" s="657"/>
      <c r="AF10" s="661" t="s">
        <v>150</v>
      </c>
      <c r="AG10" s="661"/>
      <c r="AH10" s="661"/>
      <c r="AI10" s="661"/>
      <c r="AJ10" s="661"/>
      <c r="AK10" s="662"/>
      <c r="AL10" s="598" t="s">
        <v>149</v>
      </c>
      <c r="AM10" s="599"/>
      <c r="AN10" s="599"/>
      <c r="AO10" s="599"/>
      <c r="AP10" s="599"/>
      <c r="AQ10" s="599"/>
      <c r="AR10" s="599"/>
      <c r="AS10" s="599"/>
      <c r="AT10" s="599"/>
      <c r="AU10" s="599"/>
      <c r="AV10" s="599"/>
      <c r="AW10" s="599"/>
      <c r="AX10" s="599"/>
      <c r="AY10" s="599"/>
      <c r="AZ10" s="600"/>
      <c r="BA10" s="601"/>
      <c r="BB10" s="606"/>
      <c r="BC10" s="606"/>
      <c r="BD10" s="606"/>
      <c r="BE10" s="607"/>
      <c r="BF10" s="23"/>
    </row>
    <row r="11" spans="1:58" ht="21.95" customHeight="1" x14ac:dyDescent="0.15">
      <c r="A11" s="627"/>
      <c r="B11" s="631"/>
      <c r="C11" s="632"/>
      <c r="D11" s="632"/>
      <c r="E11" s="632"/>
      <c r="F11" s="632"/>
      <c r="G11" s="632"/>
      <c r="H11" s="632"/>
      <c r="I11" s="632"/>
      <c r="J11" s="633"/>
      <c r="K11" s="640"/>
      <c r="L11" s="641"/>
      <c r="M11" s="641"/>
      <c r="N11" s="642"/>
      <c r="O11" s="646"/>
      <c r="P11" s="647"/>
      <c r="Q11" s="647"/>
      <c r="R11" s="647"/>
      <c r="S11" s="647"/>
      <c r="T11" s="648"/>
      <c r="U11" s="646"/>
      <c r="V11" s="647"/>
      <c r="W11" s="647"/>
      <c r="X11" s="647"/>
      <c r="Y11" s="647"/>
      <c r="Z11" s="648"/>
      <c r="AA11" s="655"/>
      <c r="AB11" s="656"/>
      <c r="AC11" s="656"/>
      <c r="AD11" s="656"/>
      <c r="AE11" s="657"/>
      <c r="AF11" s="596" t="s">
        <v>126</v>
      </c>
      <c r="AG11" s="596"/>
      <c r="AH11" s="596"/>
      <c r="AI11" s="596"/>
      <c r="AJ11" s="596"/>
      <c r="AK11" s="597"/>
      <c r="AL11" s="598" t="s">
        <v>125</v>
      </c>
      <c r="AM11" s="599"/>
      <c r="AN11" s="599"/>
      <c r="AO11" s="599"/>
      <c r="AP11" s="599"/>
      <c r="AQ11" s="599"/>
      <c r="AR11" s="599"/>
      <c r="AS11" s="599"/>
      <c r="AT11" s="599"/>
      <c r="AU11" s="599"/>
      <c r="AV11" s="599"/>
      <c r="AW11" s="599"/>
      <c r="AX11" s="599"/>
      <c r="AY11" s="599"/>
      <c r="AZ11" s="600"/>
      <c r="BA11" s="601"/>
      <c r="BB11" s="601"/>
      <c r="BC11" s="601"/>
      <c r="BD11" s="601"/>
      <c r="BE11" s="602"/>
      <c r="BF11" s="23"/>
    </row>
    <row r="12" spans="1:58" ht="21.95" customHeight="1" x14ac:dyDescent="0.15">
      <c r="A12" s="627"/>
      <c r="B12" s="631"/>
      <c r="C12" s="632"/>
      <c r="D12" s="632"/>
      <c r="E12" s="632"/>
      <c r="F12" s="632"/>
      <c r="G12" s="632"/>
      <c r="H12" s="632"/>
      <c r="I12" s="632"/>
      <c r="J12" s="633"/>
      <c r="K12" s="640"/>
      <c r="L12" s="641"/>
      <c r="M12" s="641"/>
      <c r="N12" s="642"/>
      <c r="O12" s="646"/>
      <c r="P12" s="647"/>
      <c r="Q12" s="647"/>
      <c r="R12" s="647"/>
      <c r="S12" s="647"/>
      <c r="T12" s="648"/>
      <c r="U12" s="646"/>
      <c r="V12" s="647"/>
      <c r="W12" s="647"/>
      <c r="X12" s="647"/>
      <c r="Y12" s="647"/>
      <c r="Z12" s="648"/>
      <c r="AA12" s="655"/>
      <c r="AB12" s="656"/>
      <c r="AC12" s="656"/>
      <c r="AD12" s="656"/>
      <c r="AE12" s="657"/>
      <c r="AF12" s="597" t="s">
        <v>127</v>
      </c>
      <c r="AG12" s="601"/>
      <c r="AH12" s="601"/>
      <c r="AI12" s="601"/>
      <c r="AJ12" s="601"/>
      <c r="AK12" s="601"/>
      <c r="AL12" s="598" t="s">
        <v>125</v>
      </c>
      <c r="AM12" s="599"/>
      <c r="AN12" s="599"/>
      <c r="AO12" s="599"/>
      <c r="AP12" s="599"/>
      <c r="AQ12" s="599"/>
      <c r="AR12" s="599"/>
      <c r="AS12" s="599"/>
      <c r="AT12" s="599"/>
      <c r="AU12" s="599"/>
      <c r="AV12" s="599"/>
      <c r="AW12" s="599"/>
      <c r="AX12" s="599"/>
      <c r="AY12" s="599"/>
      <c r="AZ12" s="600"/>
      <c r="BA12" s="601"/>
      <c r="BB12" s="601"/>
      <c r="BC12" s="601"/>
      <c r="BD12" s="601"/>
      <c r="BE12" s="602"/>
      <c r="BF12" s="23"/>
    </row>
    <row r="13" spans="1:58" ht="21.95" customHeight="1" x14ac:dyDescent="0.15">
      <c r="A13" s="627"/>
      <c r="B13" s="631"/>
      <c r="C13" s="632"/>
      <c r="D13" s="632"/>
      <c r="E13" s="632"/>
      <c r="F13" s="632"/>
      <c r="G13" s="632"/>
      <c r="H13" s="632"/>
      <c r="I13" s="632"/>
      <c r="J13" s="633"/>
      <c r="K13" s="640"/>
      <c r="L13" s="641"/>
      <c r="M13" s="641"/>
      <c r="N13" s="642"/>
      <c r="O13" s="646"/>
      <c r="P13" s="647"/>
      <c r="Q13" s="647"/>
      <c r="R13" s="647"/>
      <c r="S13" s="647"/>
      <c r="T13" s="648"/>
      <c r="U13" s="646"/>
      <c r="V13" s="647"/>
      <c r="W13" s="647"/>
      <c r="X13" s="647"/>
      <c r="Y13" s="647"/>
      <c r="Z13" s="648"/>
      <c r="AA13" s="655"/>
      <c r="AB13" s="656"/>
      <c r="AC13" s="656"/>
      <c r="AD13" s="656"/>
      <c r="AE13" s="657"/>
      <c r="AF13" s="597" t="s">
        <v>128</v>
      </c>
      <c r="AG13" s="601"/>
      <c r="AH13" s="601"/>
      <c r="AI13" s="601"/>
      <c r="AJ13" s="601"/>
      <c r="AK13" s="601"/>
      <c r="AL13" s="609" t="s">
        <v>125</v>
      </c>
      <c r="AM13" s="610"/>
      <c r="AN13" s="610"/>
      <c r="AO13" s="610"/>
      <c r="AP13" s="610"/>
      <c r="AQ13" s="610"/>
      <c r="AR13" s="610"/>
      <c r="AS13" s="610"/>
      <c r="AT13" s="610"/>
      <c r="AU13" s="610"/>
      <c r="AV13" s="610"/>
      <c r="AW13" s="610"/>
      <c r="AX13" s="610"/>
      <c r="AY13" s="610"/>
      <c r="AZ13" s="611"/>
      <c r="BA13" s="601"/>
      <c r="BB13" s="601"/>
      <c r="BC13" s="601"/>
      <c r="BD13" s="601"/>
      <c r="BE13" s="602"/>
      <c r="BF13" s="48"/>
    </row>
    <row r="14" spans="1:58" ht="21.95" customHeight="1" x14ac:dyDescent="0.15">
      <c r="A14" s="627"/>
      <c r="B14" s="631"/>
      <c r="C14" s="632"/>
      <c r="D14" s="632"/>
      <c r="E14" s="632"/>
      <c r="F14" s="632"/>
      <c r="G14" s="632"/>
      <c r="H14" s="632"/>
      <c r="I14" s="632"/>
      <c r="J14" s="633"/>
      <c r="K14" s="640"/>
      <c r="L14" s="641"/>
      <c r="M14" s="641"/>
      <c r="N14" s="642"/>
      <c r="O14" s="646"/>
      <c r="P14" s="647"/>
      <c r="Q14" s="647"/>
      <c r="R14" s="647"/>
      <c r="S14" s="647"/>
      <c r="T14" s="648"/>
      <c r="U14" s="646"/>
      <c r="V14" s="647"/>
      <c r="W14" s="647"/>
      <c r="X14" s="647"/>
      <c r="Y14" s="647"/>
      <c r="Z14" s="648"/>
      <c r="AA14" s="655"/>
      <c r="AB14" s="656"/>
      <c r="AC14" s="656"/>
      <c r="AD14" s="656"/>
      <c r="AE14" s="657"/>
      <c r="AF14" s="597" t="s">
        <v>151</v>
      </c>
      <c r="AG14" s="601"/>
      <c r="AH14" s="601"/>
      <c r="AI14" s="601"/>
      <c r="AJ14" s="601"/>
      <c r="AK14" s="601"/>
      <c r="AL14" s="609" t="s">
        <v>152</v>
      </c>
      <c r="AM14" s="610"/>
      <c r="AN14" s="610"/>
      <c r="AO14" s="610"/>
      <c r="AP14" s="610"/>
      <c r="AQ14" s="610"/>
      <c r="AR14" s="610"/>
      <c r="AS14" s="610"/>
      <c r="AT14" s="610"/>
      <c r="AU14" s="610"/>
      <c r="AV14" s="610"/>
      <c r="AW14" s="610"/>
      <c r="AX14" s="610"/>
      <c r="AY14" s="610"/>
      <c r="AZ14" s="611"/>
      <c r="BA14" s="601"/>
      <c r="BB14" s="601"/>
      <c r="BC14" s="601"/>
      <c r="BD14" s="601"/>
      <c r="BE14" s="602"/>
      <c r="BF14" s="23"/>
    </row>
    <row r="15" spans="1:58" ht="21.95" customHeight="1" x14ac:dyDescent="0.15">
      <c r="A15" s="627"/>
      <c r="B15" s="631"/>
      <c r="C15" s="632"/>
      <c r="D15" s="632"/>
      <c r="E15" s="632"/>
      <c r="F15" s="632"/>
      <c r="G15" s="632"/>
      <c r="H15" s="632"/>
      <c r="I15" s="632"/>
      <c r="J15" s="633"/>
      <c r="K15" s="640"/>
      <c r="L15" s="641"/>
      <c r="M15" s="641"/>
      <c r="N15" s="642"/>
      <c r="O15" s="646"/>
      <c r="P15" s="647"/>
      <c r="Q15" s="647"/>
      <c r="R15" s="647"/>
      <c r="S15" s="647"/>
      <c r="T15" s="648"/>
      <c r="U15" s="646"/>
      <c r="V15" s="647"/>
      <c r="W15" s="647"/>
      <c r="X15" s="647"/>
      <c r="Y15" s="647"/>
      <c r="Z15" s="648"/>
      <c r="AA15" s="655"/>
      <c r="AB15" s="656"/>
      <c r="AC15" s="656"/>
      <c r="AD15" s="656"/>
      <c r="AE15" s="657"/>
      <c r="AF15" s="608" t="s">
        <v>389</v>
      </c>
      <c r="AG15" s="596"/>
      <c r="AH15" s="596"/>
      <c r="AI15" s="596"/>
      <c r="AJ15" s="596"/>
      <c r="AK15" s="597"/>
      <c r="AL15" s="609" t="s">
        <v>256</v>
      </c>
      <c r="AM15" s="610"/>
      <c r="AN15" s="610"/>
      <c r="AO15" s="610"/>
      <c r="AP15" s="610"/>
      <c r="AQ15" s="610"/>
      <c r="AR15" s="610"/>
      <c r="AS15" s="610"/>
      <c r="AT15" s="610"/>
      <c r="AU15" s="610"/>
      <c r="AV15" s="610"/>
      <c r="AW15" s="610"/>
      <c r="AX15" s="610"/>
      <c r="AY15" s="610"/>
      <c r="AZ15" s="611"/>
      <c r="BA15" s="612"/>
      <c r="BB15" s="613"/>
      <c r="BC15" s="613"/>
      <c r="BD15" s="613"/>
      <c r="BE15" s="615"/>
      <c r="BF15" s="23"/>
    </row>
    <row r="16" spans="1:58" ht="21.95" customHeight="1" x14ac:dyDescent="0.15">
      <c r="A16" s="627"/>
      <c r="B16" s="631"/>
      <c r="C16" s="632"/>
      <c r="D16" s="632"/>
      <c r="E16" s="632"/>
      <c r="F16" s="632"/>
      <c r="G16" s="632"/>
      <c r="H16" s="632"/>
      <c r="I16" s="632"/>
      <c r="J16" s="633"/>
      <c r="K16" s="640"/>
      <c r="L16" s="641"/>
      <c r="M16" s="641"/>
      <c r="N16" s="642"/>
      <c r="O16" s="646"/>
      <c r="P16" s="647"/>
      <c r="Q16" s="647"/>
      <c r="R16" s="647"/>
      <c r="S16" s="647"/>
      <c r="T16" s="648"/>
      <c r="U16" s="646"/>
      <c r="V16" s="647"/>
      <c r="W16" s="647"/>
      <c r="X16" s="647"/>
      <c r="Y16" s="647"/>
      <c r="Z16" s="648"/>
      <c r="AA16" s="655"/>
      <c r="AB16" s="656"/>
      <c r="AC16" s="656"/>
      <c r="AD16" s="656"/>
      <c r="AE16" s="657"/>
      <c r="AF16" s="608" t="s">
        <v>257</v>
      </c>
      <c r="AG16" s="596"/>
      <c r="AH16" s="596"/>
      <c r="AI16" s="596"/>
      <c r="AJ16" s="596"/>
      <c r="AK16" s="597"/>
      <c r="AL16" s="609" t="s">
        <v>125</v>
      </c>
      <c r="AM16" s="610"/>
      <c r="AN16" s="610"/>
      <c r="AO16" s="610"/>
      <c r="AP16" s="610"/>
      <c r="AQ16" s="610"/>
      <c r="AR16" s="610"/>
      <c r="AS16" s="610"/>
      <c r="AT16" s="610"/>
      <c r="AU16" s="610"/>
      <c r="AV16" s="610"/>
      <c r="AW16" s="610"/>
      <c r="AX16" s="610"/>
      <c r="AY16" s="610"/>
      <c r="AZ16" s="611"/>
      <c r="BA16" s="612"/>
      <c r="BB16" s="613"/>
      <c r="BC16" s="613"/>
      <c r="BD16" s="613"/>
      <c r="BE16" s="615"/>
      <c r="BF16" s="23"/>
    </row>
    <row r="17" spans="1:58" ht="21.95" customHeight="1" x14ac:dyDescent="0.15">
      <c r="A17" s="627"/>
      <c r="B17" s="631"/>
      <c r="C17" s="632"/>
      <c r="D17" s="632"/>
      <c r="E17" s="632"/>
      <c r="F17" s="632"/>
      <c r="G17" s="632"/>
      <c r="H17" s="632"/>
      <c r="I17" s="632"/>
      <c r="J17" s="633"/>
      <c r="K17" s="640"/>
      <c r="L17" s="641"/>
      <c r="M17" s="641"/>
      <c r="N17" s="642"/>
      <c r="O17" s="646"/>
      <c r="P17" s="647"/>
      <c r="Q17" s="647"/>
      <c r="R17" s="647"/>
      <c r="S17" s="647"/>
      <c r="T17" s="648"/>
      <c r="U17" s="646"/>
      <c r="V17" s="647"/>
      <c r="W17" s="647"/>
      <c r="X17" s="647"/>
      <c r="Y17" s="647"/>
      <c r="Z17" s="648"/>
      <c r="AA17" s="655"/>
      <c r="AB17" s="656"/>
      <c r="AC17" s="656"/>
      <c r="AD17" s="656"/>
      <c r="AE17" s="657"/>
      <c r="AF17" s="596" t="s">
        <v>258</v>
      </c>
      <c r="AG17" s="596"/>
      <c r="AH17" s="596"/>
      <c r="AI17" s="596"/>
      <c r="AJ17" s="596"/>
      <c r="AK17" s="597"/>
      <c r="AL17" s="598" t="s">
        <v>125</v>
      </c>
      <c r="AM17" s="599"/>
      <c r="AN17" s="599"/>
      <c r="AO17" s="599"/>
      <c r="AP17" s="599"/>
      <c r="AQ17" s="599"/>
      <c r="AR17" s="599"/>
      <c r="AS17" s="599"/>
      <c r="AT17" s="599"/>
      <c r="AU17" s="599"/>
      <c r="AV17" s="599"/>
      <c r="AW17" s="599"/>
      <c r="AX17" s="599"/>
      <c r="AY17" s="599"/>
      <c r="AZ17" s="600"/>
      <c r="BA17" s="601"/>
      <c r="BB17" s="601"/>
      <c r="BC17" s="601"/>
      <c r="BD17" s="601"/>
      <c r="BE17" s="602"/>
      <c r="BF17" s="23"/>
    </row>
    <row r="18" spans="1:58" ht="21.95" customHeight="1" x14ac:dyDescent="0.15">
      <c r="A18" s="627"/>
      <c r="B18" s="631"/>
      <c r="C18" s="632"/>
      <c r="D18" s="632"/>
      <c r="E18" s="632"/>
      <c r="F18" s="632"/>
      <c r="G18" s="632"/>
      <c r="H18" s="632"/>
      <c r="I18" s="632"/>
      <c r="J18" s="633"/>
      <c r="K18" s="640"/>
      <c r="L18" s="641"/>
      <c r="M18" s="641"/>
      <c r="N18" s="642"/>
      <c r="O18" s="646"/>
      <c r="P18" s="647"/>
      <c r="Q18" s="647"/>
      <c r="R18" s="647"/>
      <c r="S18" s="647"/>
      <c r="T18" s="648"/>
      <c r="U18" s="646"/>
      <c r="V18" s="647"/>
      <c r="W18" s="647"/>
      <c r="X18" s="647"/>
      <c r="Y18" s="647"/>
      <c r="Z18" s="648"/>
      <c r="AA18" s="655"/>
      <c r="AB18" s="656"/>
      <c r="AC18" s="656"/>
      <c r="AD18" s="656"/>
      <c r="AE18" s="657"/>
      <c r="AF18" s="596" t="s">
        <v>259</v>
      </c>
      <c r="AG18" s="596"/>
      <c r="AH18" s="596"/>
      <c r="AI18" s="596"/>
      <c r="AJ18" s="596"/>
      <c r="AK18" s="597"/>
      <c r="AL18" s="598" t="s">
        <v>125</v>
      </c>
      <c r="AM18" s="599"/>
      <c r="AN18" s="599"/>
      <c r="AO18" s="599"/>
      <c r="AP18" s="599"/>
      <c r="AQ18" s="599"/>
      <c r="AR18" s="599"/>
      <c r="AS18" s="599"/>
      <c r="AT18" s="599"/>
      <c r="AU18" s="599"/>
      <c r="AV18" s="599"/>
      <c r="AW18" s="599"/>
      <c r="AX18" s="599"/>
      <c r="AY18" s="599"/>
      <c r="AZ18" s="600"/>
      <c r="BA18" s="601"/>
      <c r="BB18" s="601"/>
      <c r="BC18" s="601"/>
      <c r="BD18" s="601"/>
      <c r="BE18" s="602"/>
      <c r="BF18" s="23"/>
    </row>
    <row r="19" spans="1:58" ht="21.95" customHeight="1" x14ac:dyDescent="0.15">
      <c r="A19" s="627"/>
      <c r="B19" s="631"/>
      <c r="C19" s="632"/>
      <c r="D19" s="632"/>
      <c r="E19" s="632"/>
      <c r="F19" s="632"/>
      <c r="G19" s="632"/>
      <c r="H19" s="632"/>
      <c r="I19" s="632"/>
      <c r="J19" s="633"/>
      <c r="K19" s="640"/>
      <c r="L19" s="641"/>
      <c r="M19" s="641"/>
      <c r="N19" s="642"/>
      <c r="O19" s="646"/>
      <c r="P19" s="647"/>
      <c r="Q19" s="647"/>
      <c r="R19" s="647"/>
      <c r="S19" s="647"/>
      <c r="T19" s="648"/>
      <c r="U19" s="646"/>
      <c r="V19" s="647"/>
      <c r="W19" s="647"/>
      <c r="X19" s="647"/>
      <c r="Y19" s="647"/>
      <c r="Z19" s="648"/>
      <c r="AA19" s="655"/>
      <c r="AB19" s="656"/>
      <c r="AC19" s="656"/>
      <c r="AD19" s="656"/>
      <c r="AE19" s="657"/>
      <c r="AF19" s="597" t="s">
        <v>134</v>
      </c>
      <c r="AG19" s="601"/>
      <c r="AH19" s="601"/>
      <c r="AI19" s="601"/>
      <c r="AJ19" s="601"/>
      <c r="AK19" s="601"/>
      <c r="AL19" s="609" t="s">
        <v>129</v>
      </c>
      <c r="AM19" s="610"/>
      <c r="AN19" s="610"/>
      <c r="AO19" s="610"/>
      <c r="AP19" s="610"/>
      <c r="AQ19" s="610"/>
      <c r="AR19" s="610"/>
      <c r="AS19" s="610"/>
      <c r="AT19" s="610"/>
      <c r="AU19" s="610"/>
      <c r="AV19" s="610"/>
      <c r="AW19" s="610"/>
      <c r="AX19" s="610"/>
      <c r="AY19" s="610"/>
      <c r="AZ19" s="611"/>
      <c r="BA19" s="601"/>
      <c r="BB19" s="601"/>
      <c r="BC19" s="601"/>
      <c r="BD19" s="601"/>
      <c r="BE19" s="602"/>
      <c r="BF19" s="23"/>
    </row>
    <row r="20" spans="1:58" ht="21.95" customHeight="1" x14ac:dyDescent="0.15">
      <c r="A20" s="627"/>
      <c r="B20" s="631"/>
      <c r="C20" s="632"/>
      <c r="D20" s="632"/>
      <c r="E20" s="632"/>
      <c r="F20" s="632"/>
      <c r="G20" s="632"/>
      <c r="H20" s="632"/>
      <c r="I20" s="632"/>
      <c r="J20" s="633"/>
      <c r="K20" s="640"/>
      <c r="L20" s="641"/>
      <c r="M20" s="641"/>
      <c r="N20" s="642"/>
      <c r="O20" s="646"/>
      <c r="P20" s="647"/>
      <c r="Q20" s="647"/>
      <c r="R20" s="647"/>
      <c r="S20" s="647"/>
      <c r="T20" s="648"/>
      <c r="U20" s="646"/>
      <c r="V20" s="647"/>
      <c r="W20" s="647"/>
      <c r="X20" s="647"/>
      <c r="Y20" s="647"/>
      <c r="Z20" s="648"/>
      <c r="AA20" s="655"/>
      <c r="AB20" s="656"/>
      <c r="AC20" s="656"/>
      <c r="AD20" s="656"/>
      <c r="AE20" s="657"/>
      <c r="AF20" s="597" t="s">
        <v>135</v>
      </c>
      <c r="AG20" s="601"/>
      <c r="AH20" s="601"/>
      <c r="AI20" s="601"/>
      <c r="AJ20" s="601"/>
      <c r="AK20" s="601"/>
      <c r="AL20" s="609" t="s">
        <v>387</v>
      </c>
      <c r="AM20" s="610"/>
      <c r="AN20" s="610"/>
      <c r="AO20" s="610"/>
      <c r="AP20" s="610"/>
      <c r="AQ20" s="610"/>
      <c r="AR20" s="610"/>
      <c r="AS20" s="610"/>
      <c r="AT20" s="610"/>
      <c r="AU20" s="610"/>
      <c r="AV20" s="610"/>
      <c r="AW20" s="610"/>
      <c r="AX20" s="610"/>
      <c r="AY20" s="610"/>
      <c r="AZ20" s="611"/>
      <c r="BA20" s="601"/>
      <c r="BB20" s="601"/>
      <c r="BC20" s="601"/>
      <c r="BD20" s="601"/>
      <c r="BE20" s="602"/>
      <c r="BF20" s="23"/>
    </row>
    <row r="21" spans="1:58" ht="21.95" customHeight="1" x14ac:dyDescent="0.15">
      <c r="A21" s="627"/>
      <c r="B21" s="631"/>
      <c r="C21" s="632"/>
      <c r="D21" s="632"/>
      <c r="E21" s="632"/>
      <c r="F21" s="632"/>
      <c r="G21" s="632"/>
      <c r="H21" s="632"/>
      <c r="I21" s="632"/>
      <c r="J21" s="633"/>
      <c r="K21" s="640"/>
      <c r="L21" s="641"/>
      <c r="M21" s="641"/>
      <c r="N21" s="642"/>
      <c r="O21" s="646"/>
      <c r="P21" s="647"/>
      <c r="Q21" s="647"/>
      <c r="R21" s="647"/>
      <c r="S21" s="647"/>
      <c r="T21" s="648"/>
      <c r="U21" s="646"/>
      <c r="V21" s="647"/>
      <c r="W21" s="647"/>
      <c r="X21" s="647"/>
      <c r="Y21" s="647"/>
      <c r="Z21" s="648"/>
      <c r="AA21" s="655"/>
      <c r="AB21" s="656"/>
      <c r="AC21" s="656"/>
      <c r="AD21" s="656"/>
      <c r="AE21" s="657"/>
      <c r="AF21" s="596" t="s">
        <v>153</v>
      </c>
      <c r="AG21" s="596"/>
      <c r="AH21" s="596"/>
      <c r="AI21" s="596"/>
      <c r="AJ21" s="596"/>
      <c r="AK21" s="597"/>
      <c r="AL21" s="598" t="s">
        <v>149</v>
      </c>
      <c r="AM21" s="599"/>
      <c r="AN21" s="599"/>
      <c r="AO21" s="599"/>
      <c r="AP21" s="599"/>
      <c r="AQ21" s="599"/>
      <c r="AR21" s="599"/>
      <c r="AS21" s="599"/>
      <c r="AT21" s="599"/>
      <c r="AU21" s="599"/>
      <c r="AV21" s="599"/>
      <c r="AW21" s="599"/>
      <c r="AX21" s="599"/>
      <c r="AY21" s="599"/>
      <c r="AZ21" s="600"/>
      <c r="BA21" s="609"/>
      <c r="BB21" s="610"/>
      <c r="BC21" s="610"/>
      <c r="BD21" s="610"/>
      <c r="BE21" s="625"/>
      <c r="BF21" s="23"/>
    </row>
    <row r="22" spans="1:58" ht="21.95" customHeight="1" x14ac:dyDescent="0.15">
      <c r="A22" s="627"/>
      <c r="B22" s="631"/>
      <c r="C22" s="632"/>
      <c r="D22" s="632"/>
      <c r="E22" s="632"/>
      <c r="F22" s="632"/>
      <c r="G22" s="632"/>
      <c r="H22" s="632"/>
      <c r="I22" s="632"/>
      <c r="J22" s="633"/>
      <c r="K22" s="640"/>
      <c r="L22" s="641"/>
      <c r="M22" s="641"/>
      <c r="N22" s="642"/>
      <c r="O22" s="646"/>
      <c r="P22" s="647"/>
      <c r="Q22" s="647"/>
      <c r="R22" s="647"/>
      <c r="S22" s="647"/>
      <c r="T22" s="648"/>
      <c r="U22" s="646"/>
      <c r="V22" s="647"/>
      <c r="W22" s="647"/>
      <c r="X22" s="647"/>
      <c r="Y22" s="647"/>
      <c r="Z22" s="648"/>
      <c r="AA22" s="655"/>
      <c r="AB22" s="656"/>
      <c r="AC22" s="656"/>
      <c r="AD22" s="656"/>
      <c r="AE22" s="657"/>
      <c r="AF22" s="597" t="s">
        <v>136</v>
      </c>
      <c r="AG22" s="601"/>
      <c r="AH22" s="601"/>
      <c r="AI22" s="601"/>
      <c r="AJ22" s="601"/>
      <c r="AK22" s="601"/>
      <c r="AL22" s="598" t="s">
        <v>125</v>
      </c>
      <c r="AM22" s="599"/>
      <c r="AN22" s="599"/>
      <c r="AO22" s="599"/>
      <c r="AP22" s="599"/>
      <c r="AQ22" s="599"/>
      <c r="AR22" s="599"/>
      <c r="AS22" s="599"/>
      <c r="AT22" s="599"/>
      <c r="AU22" s="599"/>
      <c r="AV22" s="599"/>
      <c r="AW22" s="599"/>
      <c r="AX22" s="599"/>
      <c r="AY22" s="599"/>
      <c r="AZ22" s="600"/>
      <c r="BA22" s="601"/>
      <c r="BB22" s="601"/>
      <c r="BC22" s="601"/>
      <c r="BD22" s="601"/>
      <c r="BE22" s="602"/>
      <c r="BF22" s="24"/>
    </row>
    <row r="23" spans="1:58" ht="21.95" customHeight="1" x14ac:dyDescent="0.15">
      <c r="A23" s="627"/>
      <c r="B23" s="631"/>
      <c r="C23" s="632"/>
      <c r="D23" s="632"/>
      <c r="E23" s="632"/>
      <c r="F23" s="632"/>
      <c r="G23" s="632"/>
      <c r="H23" s="632"/>
      <c r="I23" s="632"/>
      <c r="J23" s="633"/>
      <c r="K23" s="640"/>
      <c r="L23" s="641"/>
      <c r="M23" s="641"/>
      <c r="N23" s="642"/>
      <c r="O23" s="646"/>
      <c r="P23" s="647"/>
      <c r="Q23" s="647"/>
      <c r="R23" s="647"/>
      <c r="S23" s="647"/>
      <c r="T23" s="648"/>
      <c r="U23" s="646"/>
      <c r="V23" s="647"/>
      <c r="W23" s="647"/>
      <c r="X23" s="647"/>
      <c r="Y23" s="647"/>
      <c r="Z23" s="648"/>
      <c r="AA23" s="655"/>
      <c r="AB23" s="656"/>
      <c r="AC23" s="656"/>
      <c r="AD23" s="656"/>
      <c r="AE23" s="657"/>
      <c r="AF23" s="597" t="s">
        <v>154</v>
      </c>
      <c r="AG23" s="601"/>
      <c r="AH23" s="601"/>
      <c r="AI23" s="601"/>
      <c r="AJ23" s="601"/>
      <c r="AK23" s="601"/>
      <c r="AL23" s="609" t="s">
        <v>125</v>
      </c>
      <c r="AM23" s="610"/>
      <c r="AN23" s="610"/>
      <c r="AO23" s="610"/>
      <c r="AP23" s="610"/>
      <c r="AQ23" s="610"/>
      <c r="AR23" s="610"/>
      <c r="AS23" s="610"/>
      <c r="AT23" s="610"/>
      <c r="AU23" s="610"/>
      <c r="AV23" s="610"/>
      <c r="AW23" s="610"/>
      <c r="AX23" s="610"/>
      <c r="AY23" s="610"/>
      <c r="AZ23" s="611"/>
      <c r="BA23" s="601"/>
      <c r="BB23" s="601"/>
      <c r="BC23" s="601"/>
      <c r="BD23" s="601"/>
      <c r="BE23" s="602"/>
      <c r="BF23" s="23"/>
    </row>
    <row r="24" spans="1:58" ht="21.95" customHeight="1" x14ac:dyDescent="0.15">
      <c r="A24" s="627"/>
      <c r="B24" s="631"/>
      <c r="C24" s="632"/>
      <c r="D24" s="632"/>
      <c r="E24" s="632"/>
      <c r="F24" s="632"/>
      <c r="G24" s="632"/>
      <c r="H24" s="632"/>
      <c r="I24" s="632"/>
      <c r="J24" s="633"/>
      <c r="K24" s="640"/>
      <c r="L24" s="641"/>
      <c r="M24" s="641"/>
      <c r="N24" s="642"/>
      <c r="O24" s="646"/>
      <c r="P24" s="647"/>
      <c r="Q24" s="647"/>
      <c r="R24" s="647"/>
      <c r="S24" s="647"/>
      <c r="T24" s="648"/>
      <c r="U24" s="646"/>
      <c r="V24" s="647"/>
      <c r="W24" s="647"/>
      <c r="X24" s="647"/>
      <c r="Y24" s="647"/>
      <c r="Z24" s="648"/>
      <c r="AA24" s="655"/>
      <c r="AB24" s="656"/>
      <c r="AC24" s="656"/>
      <c r="AD24" s="656"/>
      <c r="AE24" s="657"/>
      <c r="AF24" s="597" t="s">
        <v>155</v>
      </c>
      <c r="AG24" s="601"/>
      <c r="AH24" s="601"/>
      <c r="AI24" s="601"/>
      <c r="AJ24" s="601"/>
      <c r="AK24" s="601"/>
      <c r="AL24" s="609" t="s">
        <v>156</v>
      </c>
      <c r="AM24" s="610"/>
      <c r="AN24" s="610"/>
      <c r="AO24" s="610"/>
      <c r="AP24" s="610"/>
      <c r="AQ24" s="610"/>
      <c r="AR24" s="610"/>
      <c r="AS24" s="610"/>
      <c r="AT24" s="610"/>
      <c r="AU24" s="610"/>
      <c r="AV24" s="610"/>
      <c r="AW24" s="610"/>
      <c r="AX24" s="610"/>
      <c r="AY24" s="610"/>
      <c r="AZ24" s="611"/>
      <c r="BA24" s="601"/>
      <c r="BB24" s="601"/>
      <c r="BC24" s="601"/>
      <c r="BD24" s="601"/>
      <c r="BE24" s="602"/>
      <c r="BF24" s="23"/>
    </row>
    <row r="25" spans="1:58" ht="21.95" customHeight="1" x14ac:dyDescent="0.15">
      <c r="A25" s="627"/>
      <c r="B25" s="631"/>
      <c r="C25" s="632"/>
      <c r="D25" s="632"/>
      <c r="E25" s="632"/>
      <c r="F25" s="632"/>
      <c r="G25" s="632"/>
      <c r="H25" s="632"/>
      <c r="I25" s="632"/>
      <c r="J25" s="633"/>
      <c r="K25" s="640"/>
      <c r="L25" s="641"/>
      <c r="M25" s="641"/>
      <c r="N25" s="642"/>
      <c r="O25" s="646"/>
      <c r="P25" s="647"/>
      <c r="Q25" s="647"/>
      <c r="R25" s="647"/>
      <c r="S25" s="647"/>
      <c r="T25" s="648"/>
      <c r="U25" s="646"/>
      <c r="V25" s="647"/>
      <c r="W25" s="647"/>
      <c r="X25" s="647"/>
      <c r="Y25" s="647"/>
      <c r="Z25" s="648"/>
      <c r="AA25" s="655"/>
      <c r="AB25" s="656"/>
      <c r="AC25" s="656"/>
      <c r="AD25" s="656"/>
      <c r="AE25" s="657"/>
      <c r="AF25" s="597" t="s">
        <v>157</v>
      </c>
      <c r="AG25" s="601"/>
      <c r="AH25" s="601"/>
      <c r="AI25" s="601"/>
      <c r="AJ25" s="601"/>
      <c r="AK25" s="601"/>
      <c r="AL25" s="609" t="s">
        <v>158</v>
      </c>
      <c r="AM25" s="610"/>
      <c r="AN25" s="610"/>
      <c r="AO25" s="610"/>
      <c r="AP25" s="610"/>
      <c r="AQ25" s="610"/>
      <c r="AR25" s="610"/>
      <c r="AS25" s="610"/>
      <c r="AT25" s="610"/>
      <c r="AU25" s="610"/>
      <c r="AV25" s="610"/>
      <c r="AW25" s="610"/>
      <c r="AX25" s="610"/>
      <c r="AY25" s="610"/>
      <c r="AZ25" s="611"/>
      <c r="BA25" s="601"/>
      <c r="BB25" s="606"/>
      <c r="BC25" s="606"/>
      <c r="BD25" s="606"/>
      <c r="BE25" s="607"/>
      <c r="BF25" s="23"/>
    </row>
    <row r="26" spans="1:58" ht="21.95" customHeight="1" x14ac:dyDescent="0.15">
      <c r="A26" s="627"/>
      <c r="B26" s="631"/>
      <c r="C26" s="632"/>
      <c r="D26" s="632"/>
      <c r="E26" s="632"/>
      <c r="F26" s="632"/>
      <c r="G26" s="632"/>
      <c r="H26" s="632"/>
      <c r="I26" s="632"/>
      <c r="J26" s="633"/>
      <c r="K26" s="640"/>
      <c r="L26" s="641"/>
      <c r="M26" s="641"/>
      <c r="N26" s="642"/>
      <c r="O26" s="646"/>
      <c r="P26" s="647"/>
      <c r="Q26" s="647"/>
      <c r="R26" s="647"/>
      <c r="S26" s="647"/>
      <c r="T26" s="648"/>
      <c r="U26" s="646"/>
      <c r="V26" s="647"/>
      <c r="W26" s="647"/>
      <c r="X26" s="647"/>
      <c r="Y26" s="647"/>
      <c r="Z26" s="648"/>
      <c r="AA26" s="655"/>
      <c r="AB26" s="656"/>
      <c r="AC26" s="656"/>
      <c r="AD26" s="656"/>
      <c r="AE26" s="657"/>
      <c r="AF26" s="596" t="s">
        <v>159</v>
      </c>
      <c r="AG26" s="596"/>
      <c r="AH26" s="596"/>
      <c r="AI26" s="596"/>
      <c r="AJ26" s="596"/>
      <c r="AK26" s="597"/>
      <c r="AL26" s="609" t="s">
        <v>149</v>
      </c>
      <c r="AM26" s="610"/>
      <c r="AN26" s="610"/>
      <c r="AO26" s="610"/>
      <c r="AP26" s="610"/>
      <c r="AQ26" s="610"/>
      <c r="AR26" s="610"/>
      <c r="AS26" s="610"/>
      <c r="AT26" s="610"/>
      <c r="AU26" s="610"/>
      <c r="AV26" s="610"/>
      <c r="AW26" s="610"/>
      <c r="AX26" s="610"/>
      <c r="AY26" s="610"/>
      <c r="AZ26" s="611"/>
      <c r="BA26" s="601"/>
      <c r="BB26" s="601"/>
      <c r="BC26" s="601"/>
      <c r="BD26" s="601"/>
      <c r="BE26" s="602"/>
      <c r="BF26" s="23"/>
    </row>
    <row r="27" spans="1:58" ht="21.95" customHeight="1" x14ac:dyDescent="0.15">
      <c r="A27" s="627"/>
      <c r="B27" s="631"/>
      <c r="C27" s="632"/>
      <c r="D27" s="632"/>
      <c r="E27" s="632"/>
      <c r="F27" s="632"/>
      <c r="G27" s="632"/>
      <c r="H27" s="632"/>
      <c r="I27" s="632"/>
      <c r="J27" s="633"/>
      <c r="K27" s="640"/>
      <c r="L27" s="641"/>
      <c r="M27" s="641"/>
      <c r="N27" s="642"/>
      <c r="O27" s="646"/>
      <c r="P27" s="647"/>
      <c r="Q27" s="647"/>
      <c r="R27" s="647"/>
      <c r="S27" s="647"/>
      <c r="T27" s="648"/>
      <c r="U27" s="646"/>
      <c r="V27" s="647"/>
      <c r="W27" s="647"/>
      <c r="X27" s="647"/>
      <c r="Y27" s="647"/>
      <c r="Z27" s="648"/>
      <c r="AA27" s="655"/>
      <c r="AB27" s="656"/>
      <c r="AC27" s="656"/>
      <c r="AD27" s="656"/>
      <c r="AE27" s="657"/>
      <c r="AF27" s="596" t="s">
        <v>144</v>
      </c>
      <c r="AG27" s="596"/>
      <c r="AH27" s="596"/>
      <c r="AI27" s="596"/>
      <c r="AJ27" s="596"/>
      <c r="AK27" s="597"/>
      <c r="AL27" s="609" t="s">
        <v>149</v>
      </c>
      <c r="AM27" s="610"/>
      <c r="AN27" s="610"/>
      <c r="AO27" s="610"/>
      <c r="AP27" s="610"/>
      <c r="AQ27" s="610"/>
      <c r="AR27" s="610"/>
      <c r="AS27" s="610"/>
      <c r="AT27" s="610"/>
      <c r="AU27" s="610"/>
      <c r="AV27" s="610"/>
      <c r="AW27" s="610"/>
      <c r="AX27" s="610"/>
      <c r="AY27" s="610"/>
      <c r="AZ27" s="611"/>
      <c r="BA27" s="601"/>
      <c r="BB27" s="601"/>
      <c r="BC27" s="601"/>
      <c r="BD27" s="601"/>
      <c r="BE27" s="602"/>
      <c r="BF27" s="23"/>
    </row>
    <row r="28" spans="1:58" ht="21.95" customHeight="1" x14ac:dyDescent="0.15">
      <c r="A28" s="627"/>
      <c r="B28" s="631"/>
      <c r="C28" s="632"/>
      <c r="D28" s="632"/>
      <c r="E28" s="632"/>
      <c r="F28" s="632"/>
      <c r="G28" s="632"/>
      <c r="H28" s="632"/>
      <c r="I28" s="632"/>
      <c r="J28" s="633"/>
      <c r="K28" s="640"/>
      <c r="L28" s="641"/>
      <c r="M28" s="641"/>
      <c r="N28" s="642"/>
      <c r="O28" s="646"/>
      <c r="P28" s="647"/>
      <c r="Q28" s="647"/>
      <c r="R28" s="647"/>
      <c r="S28" s="647"/>
      <c r="T28" s="648"/>
      <c r="U28" s="646"/>
      <c r="V28" s="647"/>
      <c r="W28" s="647"/>
      <c r="X28" s="647"/>
      <c r="Y28" s="647"/>
      <c r="Z28" s="648"/>
      <c r="AA28" s="655"/>
      <c r="AB28" s="656"/>
      <c r="AC28" s="656"/>
      <c r="AD28" s="656"/>
      <c r="AE28" s="657"/>
      <c r="AF28" s="608" t="s">
        <v>160</v>
      </c>
      <c r="AG28" s="596"/>
      <c r="AH28" s="596"/>
      <c r="AI28" s="596"/>
      <c r="AJ28" s="596"/>
      <c r="AK28" s="597"/>
      <c r="AL28" s="609" t="s">
        <v>125</v>
      </c>
      <c r="AM28" s="610"/>
      <c r="AN28" s="610"/>
      <c r="AO28" s="610"/>
      <c r="AP28" s="610"/>
      <c r="AQ28" s="610"/>
      <c r="AR28" s="610"/>
      <c r="AS28" s="610"/>
      <c r="AT28" s="610"/>
      <c r="AU28" s="610"/>
      <c r="AV28" s="610"/>
      <c r="AW28" s="610"/>
      <c r="AX28" s="610"/>
      <c r="AY28" s="610"/>
      <c r="AZ28" s="611"/>
      <c r="BA28" s="609"/>
      <c r="BB28" s="610"/>
      <c r="BC28" s="610"/>
      <c r="BD28" s="610"/>
      <c r="BE28" s="625"/>
      <c r="BF28" s="24"/>
    </row>
    <row r="29" spans="1:58" ht="21.95" customHeight="1" x14ac:dyDescent="0.15">
      <c r="A29" s="627"/>
      <c r="B29" s="631"/>
      <c r="C29" s="632"/>
      <c r="D29" s="632"/>
      <c r="E29" s="632"/>
      <c r="F29" s="632"/>
      <c r="G29" s="632"/>
      <c r="H29" s="632"/>
      <c r="I29" s="632"/>
      <c r="J29" s="633"/>
      <c r="K29" s="640"/>
      <c r="L29" s="641"/>
      <c r="M29" s="641"/>
      <c r="N29" s="642"/>
      <c r="O29" s="646"/>
      <c r="P29" s="647"/>
      <c r="Q29" s="647"/>
      <c r="R29" s="647"/>
      <c r="S29" s="647"/>
      <c r="T29" s="648"/>
      <c r="U29" s="646"/>
      <c r="V29" s="647"/>
      <c r="W29" s="647"/>
      <c r="X29" s="647"/>
      <c r="Y29" s="647"/>
      <c r="Z29" s="648"/>
      <c r="AA29" s="655"/>
      <c r="AB29" s="656"/>
      <c r="AC29" s="656"/>
      <c r="AD29" s="656"/>
      <c r="AE29" s="657"/>
      <c r="AF29" s="608" t="s">
        <v>161</v>
      </c>
      <c r="AG29" s="596"/>
      <c r="AH29" s="596"/>
      <c r="AI29" s="596"/>
      <c r="AJ29" s="596"/>
      <c r="AK29" s="597"/>
      <c r="AL29" s="609" t="s">
        <v>125</v>
      </c>
      <c r="AM29" s="610"/>
      <c r="AN29" s="610"/>
      <c r="AO29" s="610"/>
      <c r="AP29" s="610"/>
      <c r="AQ29" s="610"/>
      <c r="AR29" s="610"/>
      <c r="AS29" s="610"/>
      <c r="AT29" s="610"/>
      <c r="AU29" s="610"/>
      <c r="AV29" s="610"/>
      <c r="AW29" s="610"/>
      <c r="AX29" s="610"/>
      <c r="AY29" s="610"/>
      <c r="AZ29" s="611"/>
      <c r="BA29" s="609"/>
      <c r="BB29" s="610"/>
      <c r="BC29" s="610"/>
      <c r="BD29" s="610"/>
      <c r="BE29" s="625"/>
      <c r="BF29" s="24"/>
    </row>
    <row r="30" spans="1:58" ht="21.95" customHeight="1" x14ac:dyDescent="0.15">
      <c r="A30" s="627"/>
      <c r="B30" s="631"/>
      <c r="C30" s="632"/>
      <c r="D30" s="632"/>
      <c r="E30" s="632"/>
      <c r="F30" s="632"/>
      <c r="G30" s="632"/>
      <c r="H30" s="632"/>
      <c r="I30" s="632"/>
      <c r="J30" s="633"/>
      <c r="K30" s="640"/>
      <c r="L30" s="641"/>
      <c r="M30" s="641"/>
      <c r="N30" s="642"/>
      <c r="O30" s="646"/>
      <c r="P30" s="647"/>
      <c r="Q30" s="647"/>
      <c r="R30" s="647"/>
      <c r="S30" s="647"/>
      <c r="T30" s="648"/>
      <c r="U30" s="646"/>
      <c r="V30" s="647"/>
      <c r="W30" s="647"/>
      <c r="X30" s="647"/>
      <c r="Y30" s="647"/>
      <c r="Z30" s="648"/>
      <c r="AA30" s="655"/>
      <c r="AB30" s="656"/>
      <c r="AC30" s="656"/>
      <c r="AD30" s="656"/>
      <c r="AE30" s="657"/>
      <c r="AF30" s="597" t="s">
        <v>137</v>
      </c>
      <c r="AG30" s="601"/>
      <c r="AH30" s="601"/>
      <c r="AI30" s="601"/>
      <c r="AJ30" s="601"/>
      <c r="AK30" s="601"/>
      <c r="AL30" s="598" t="s">
        <v>149</v>
      </c>
      <c r="AM30" s="599"/>
      <c r="AN30" s="599"/>
      <c r="AO30" s="599"/>
      <c r="AP30" s="599"/>
      <c r="AQ30" s="599"/>
      <c r="AR30" s="599"/>
      <c r="AS30" s="599"/>
      <c r="AT30" s="599"/>
      <c r="AU30" s="599"/>
      <c r="AV30" s="599"/>
      <c r="AW30" s="599"/>
      <c r="AX30" s="599"/>
      <c r="AY30" s="599"/>
      <c r="AZ30" s="600"/>
      <c r="BA30" s="601"/>
      <c r="BB30" s="601"/>
      <c r="BC30" s="601"/>
      <c r="BD30" s="601"/>
      <c r="BE30" s="602"/>
      <c r="BF30" s="23"/>
    </row>
    <row r="31" spans="1:58" ht="21.95" customHeight="1" x14ac:dyDescent="0.15">
      <c r="A31" s="627"/>
      <c r="B31" s="631"/>
      <c r="C31" s="632"/>
      <c r="D31" s="632"/>
      <c r="E31" s="632"/>
      <c r="F31" s="632"/>
      <c r="G31" s="632"/>
      <c r="H31" s="632"/>
      <c r="I31" s="632"/>
      <c r="J31" s="633"/>
      <c r="K31" s="640"/>
      <c r="L31" s="641"/>
      <c r="M31" s="641"/>
      <c r="N31" s="642"/>
      <c r="O31" s="646"/>
      <c r="P31" s="647"/>
      <c r="Q31" s="647"/>
      <c r="R31" s="647"/>
      <c r="S31" s="647"/>
      <c r="T31" s="648"/>
      <c r="U31" s="646"/>
      <c r="V31" s="647"/>
      <c r="W31" s="647"/>
      <c r="X31" s="647"/>
      <c r="Y31" s="647"/>
      <c r="Z31" s="648"/>
      <c r="AA31" s="655"/>
      <c r="AB31" s="656"/>
      <c r="AC31" s="656"/>
      <c r="AD31" s="656"/>
      <c r="AE31" s="657"/>
      <c r="AF31" s="597" t="s">
        <v>162</v>
      </c>
      <c r="AG31" s="601"/>
      <c r="AH31" s="601"/>
      <c r="AI31" s="601"/>
      <c r="AJ31" s="601"/>
      <c r="AK31" s="601"/>
      <c r="AL31" s="598" t="s">
        <v>149</v>
      </c>
      <c r="AM31" s="599"/>
      <c r="AN31" s="599"/>
      <c r="AO31" s="599"/>
      <c r="AP31" s="599"/>
      <c r="AQ31" s="599"/>
      <c r="AR31" s="599"/>
      <c r="AS31" s="599"/>
      <c r="AT31" s="599"/>
      <c r="AU31" s="599"/>
      <c r="AV31" s="599"/>
      <c r="AW31" s="599"/>
      <c r="AX31" s="599"/>
      <c r="AY31" s="599"/>
      <c r="AZ31" s="600"/>
      <c r="BA31" s="601"/>
      <c r="BB31" s="601"/>
      <c r="BC31" s="601"/>
      <c r="BD31" s="601"/>
      <c r="BE31" s="602"/>
      <c r="BF31" s="23"/>
    </row>
    <row r="32" spans="1:58" ht="21.95" customHeight="1" x14ac:dyDescent="0.15">
      <c r="A32" s="627"/>
      <c r="B32" s="631"/>
      <c r="C32" s="632"/>
      <c r="D32" s="632"/>
      <c r="E32" s="632"/>
      <c r="F32" s="632"/>
      <c r="G32" s="632"/>
      <c r="H32" s="632"/>
      <c r="I32" s="632"/>
      <c r="J32" s="633"/>
      <c r="K32" s="640"/>
      <c r="L32" s="641"/>
      <c r="M32" s="641"/>
      <c r="N32" s="642"/>
      <c r="O32" s="646"/>
      <c r="P32" s="647"/>
      <c r="Q32" s="647"/>
      <c r="R32" s="647"/>
      <c r="S32" s="647"/>
      <c r="T32" s="648"/>
      <c r="U32" s="646"/>
      <c r="V32" s="647"/>
      <c r="W32" s="647"/>
      <c r="X32" s="647"/>
      <c r="Y32" s="647"/>
      <c r="Z32" s="648"/>
      <c r="AA32" s="655"/>
      <c r="AB32" s="656"/>
      <c r="AC32" s="656"/>
      <c r="AD32" s="656"/>
      <c r="AE32" s="657"/>
      <c r="AF32" s="597" t="s">
        <v>138</v>
      </c>
      <c r="AG32" s="601"/>
      <c r="AH32" s="601"/>
      <c r="AI32" s="601"/>
      <c r="AJ32" s="601"/>
      <c r="AK32" s="601"/>
      <c r="AL32" s="609" t="s">
        <v>139</v>
      </c>
      <c r="AM32" s="610"/>
      <c r="AN32" s="610"/>
      <c r="AO32" s="610"/>
      <c r="AP32" s="610"/>
      <c r="AQ32" s="610"/>
      <c r="AR32" s="610"/>
      <c r="AS32" s="610"/>
      <c r="AT32" s="610"/>
      <c r="AU32" s="610"/>
      <c r="AV32" s="610"/>
      <c r="AW32" s="610"/>
      <c r="AX32" s="610"/>
      <c r="AY32" s="610"/>
      <c r="AZ32" s="611"/>
      <c r="BA32" s="601"/>
      <c r="BB32" s="601"/>
      <c r="BC32" s="601"/>
      <c r="BD32" s="601"/>
      <c r="BE32" s="602"/>
      <c r="BF32" s="23"/>
    </row>
    <row r="33" spans="1:58" ht="44.1" customHeight="1" x14ac:dyDescent="0.15">
      <c r="A33" s="627"/>
      <c r="B33" s="631"/>
      <c r="C33" s="632"/>
      <c r="D33" s="632"/>
      <c r="E33" s="632"/>
      <c r="F33" s="632"/>
      <c r="G33" s="632"/>
      <c r="H33" s="632"/>
      <c r="I33" s="632"/>
      <c r="J33" s="633"/>
      <c r="K33" s="640"/>
      <c r="L33" s="641"/>
      <c r="M33" s="641"/>
      <c r="N33" s="642"/>
      <c r="O33" s="646"/>
      <c r="P33" s="647"/>
      <c r="Q33" s="647"/>
      <c r="R33" s="647"/>
      <c r="S33" s="647"/>
      <c r="T33" s="648"/>
      <c r="U33" s="646"/>
      <c r="V33" s="647"/>
      <c r="W33" s="647"/>
      <c r="X33" s="647"/>
      <c r="Y33" s="647"/>
      <c r="Z33" s="648"/>
      <c r="AA33" s="655"/>
      <c r="AB33" s="656"/>
      <c r="AC33" s="656"/>
      <c r="AD33" s="656"/>
      <c r="AE33" s="657"/>
      <c r="AF33" s="596" t="s">
        <v>163</v>
      </c>
      <c r="AG33" s="596"/>
      <c r="AH33" s="596"/>
      <c r="AI33" s="596"/>
      <c r="AJ33" s="596"/>
      <c r="AK33" s="597"/>
      <c r="AL33" s="621" t="s">
        <v>164</v>
      </c>
      <c r="AM33" s="596"/>
      <c r="AN33" s="596"/>
      <c r="AO33" s="596"/>
      <c r="AP33" s="596"/>
      <c r="AQ33" s="596"/>
      <c r="AR33" s="596"/>
      <c r="AS33" s="596"/>
      <c r="AT33" s="596"/>
      <c r="AU33" s="596"/>
      <c r="AV33" s="596"/>
      <c r="AW33" s="596"/>
      <c r="AX33" s="596"/>
      <c r="AY33" s="596"/>
      <c r="AZ33" s="597"/>
      <c r="BA33" s="622"/>
      <c r="BB33" s="622"/>
      <c r="BC33" s="622"/>
      <c r="BD33" s="622"/>
      <c r="BE33" s="623"/>
      <c r="BF33" s="23"/>
    </row>
    <row r="34" spans="1:58" ht="21.95" customHeight="1" x14ac:dyDescent="0.15">
      <c r="A34" s="627"/>
      <c r="B34" s="631"/>
      <c r="C34" s="632"/>
      <c r="D34" s="632"/>
      <c r="E34" s="632"/>
      <c r="F34" s="632"/>
      <c r="G34" s="632"/>
      <c r="H34" s="632"/>
      <c r="I34" s="632"/>
      <c r="J34" s="633"/>
      <c r="K34" s="640"/>
      <c r="L34" s="641"/>
      <c r="M34" s="641"/>
      <c r="N34" s="642"/>
      <c r="O34" s="646"/>
      <c r="P34" s="647"/>
      <c r="Q34" s="647"/>
      <c r="R34" s="647"/>
      <c r="S34" s="647"/>
      <c r="T34" s="648"/>
      <c r="U34" s="646"/>
      <c r="V34" s="647"/>
      <c r="W34" s="647"/>
      <c r="X34" s="647"/>
      <c r="Y34" s="647"/>
      <c r="Z34" s="648"/>
      <c r="AA34" s="655"/>
      <c r="AB34" s="656"/>
      <c r="AC34" s="656"/>
      <c r="AD34" s="656"/>
      <c r="AE34" s="657"/>
      <c r="AF34" s="624" t="s">
        <v>165</v>
      </c>
      <c r="AG34" s="596"/>
      <c r="AH34" s="596"/>
      <c r="AI34" s="596"/>
      <c r="AJ34" s="596"/>
      <c r="AK34" s="597"/>
      <c r="AL34" s="598" t="s">
        <v>125</v>
      </c>
      <c r="AM34" s="599"/>
      <c r="AN34" s="599"/>
      <c r="AO34" s="599"/>
      <c r="AP34" s="599"/>
      <c r="AQ34" s="599"/>
      <c r="AR34" s="599"/>
      <c r="AS34" s="599"/>
      <c r="AT34" s="599"/>
      <c r="AU34" s="599"/>
      <c r="AV34" s="599"/>
      <c r="AW34" s="599"/>
      <c r="AX34" s="599"/>
      <c r="AY34" s="599"/>
      <c r="AZ34" s="600"/>
      <c r="BA34" s="601"/>
      <c r="BB34" s="601"/>
      <c r="BC34" s="601"/>
      <c r="BD34" s="601"/>
      <c r="BE34" s="602"/>
      <c r="BF34" s="24"/>
    </row>
    <row r="35" spans="1:58" ht="21.95" customHeight="1" x14ac:dyDescent="0.15">
      <c r="A35" s="627"/>
      <c r="B35" s="631"/>
      <c r="C35" s="632"/>
      <c r="D35" s="632"/>
      <c r="E35" s="632"/>
      <c r="F35" s="632"/>
      <c r="G35" s="632"/>
      <c r="H35" s="632"/>
      <c r="I35" s="632"/>
      <c r="J35" s="633"/>
      <c r="K35" s="640"/>
      <c r="L35" s="641"/>
      <c r="M35" s="641"/>
      <c r="N35" s="642"/>
      <c r="O35" s="646"/>
      <c r="P35" s="647"/>
      <c r="Q35" s="647"/>
      <c r="R35" s="647"/>
      <c r="S35" s="647"/>
      <c r="T35" s="648"/>
      <c r="U35" s="646"/>
      <c r="V35" s="647"/>
      <c r="W35" s="647"/>
      <c r="X35" s="647"/>
      <c r="Y35" s="647"/>
      <c r="Z35" s="648"/>
      <c r="AA35" s="655"/>
      <c r="AB35" s="656"/>
      <c r="AC35" s="656"/>
      <c r="AD35" s="656"/>
      <c r="AE35" s="657"/>
      <c r="AF35" s="612" t="s">
        <v>140</v>
      </c>
      <c r="AG35" s="613"/>
      <c r="AH35" s="613"/>
      <c r="AI35" s="613"/>
      <c r="AJ35" s="613"/>
      <c r="AK35" s="614"/>
      <c r="AL35" s="609" t="s">
        <v>125</v>
      </c>
      <c r="AM35" s="610"/>
      <c r="AN35" s="610"/>
      <c r="AO35" s="610"/>
      <c r="AP35" s="610"/>
      <c r="AQ35" s="610"/>
      <c r="AR35" s="610"/>
      <c r="AS35" s="610"/>
      <c r="AT35" s="610"/>
      <c r="AU35" s="610"/>
      <c r="AV35" s="610"/>
      <c r="AW35" s="610"/>
      <c r="AX35" s="610"/>
      <c r="AY35" s="610"/>
      <c r="AZ35" s="611"/>
      <c r="BA35" s="612"/>
      <c r="BB35" s="613"/>
      <c r="BC35" s="613"/>
      <c r="BD35" s="613"/>
      <c r="BE35" s="615"/>
      <c r="BF35" s="24"/>
    </row>
    <row r="36" spans="1:58" ht="21.95" customHeight="1" x14ac:dyDescent="0.15">
      <c r="A36" s="627"/>
      <c r="B36" s="631"/>
      <c r="C36" s="632"/>
      <c r="D36" s="632"/>
      <c r="E36" s="632"/>
      <c r="F36" s="632"/>
      <c r="G36" s="632"/>
      <c r="H36" s="632"/>
      <c r="I36" s="632"/>
      <c r="J36" s="633"/>
      <c r="K36" s="640"/>
      <c r="L36" s="641"/>
      <c r="M36" s="641"/>
      <c r="N36" s="642"/>
      <c r="O36" s="646"/>
      <c r="P36" s="647"/>
      <c r="Q36" s="647"/>
      <c r="R36" s="647"/>
      <c r="S36" s="647"/>
      <c r="T36" s="648"/>
      <c r="U36" s="646"/>
      <c r="V36" s="647"/>
      <c r="W36" s="647"/>
      <c r="X36" s="647"/>
      <c r="Y36" s="647"/>
      <c r="Z36" s="648"/>
      <c r="AA36" s="655"/>
      <c r="AB36" s="656"/>
      <c r="AC36" s="656"/>
      <c r="AD36" s="656"/>
      <c r="AE36" s="657"/>
      <c r="AF36" s="612" t="s">
        <v>141</v>
      </c>
      <c r="AG36" s="613"/>
      <c r="AH36" s="613"/>
      <c r="AI36" s="613"/>
      <c r="AJ36" s="613"/>
      <c r="AK36" s="614"/>
      <c r="AL36" s="609" t="s">
        <v>142</v>
      </c>
      <c r="AM36" s="610"/>
      <c r="AN36" s="610"/>
      <c r="AO36" s="610"/>
      <c r="AP36" s="610"/>
      <c r="AQ36" s="610"/>
      <c r="AR36" s="610"/>
      <c r="AS36" s="610"/>
      <c r="AT36" s="610"/>
      <c r="AU36" s="610"/>
      <c r="AV36" s="610"/>
      <c r="AW36" s="610"/>
      <c r="AX36" s="610"/>
      <c r="AY36" s="610"/>
      <c r="AZ36" s="611"/>
      <c r="BA36" s="612"/>
      <c r="BB36" s="613"/>
      <c r="BC36" s="613"/>
      <c r="BD36" s="613"/>
      <c r="BE36" s="615"/>
      <c r="BF36" s="24"/>
    </row>
    <row r="37" spans="1:58" ht="35.1" customHeight="1" x14ac:dyDescent="0.15">
      <c r="A37" s="627"/>
      <c r="B37" s="631"/>
      <c r="C37" s="632"/>
      <c r="D37" s="632"/>
      <c r="E37" s="632"/>
      <c r="F37" s="632"/>
      <c r="G37" s="632"/>
      <c r="H37" s="632"/>
      <c r="I37" s="632"/>
      <c r="J37" s="633"/>
      <c r="K37" s="640"/>
      <c r="L37" s="641"/>
      <c r="M37" s="641"/>
      <c r="N37" s="642"/>
      <c r="O37" s="646"/>
      <c r="P37" s="647"/>
      <c r="Q37" s="647"/>
      <c r="R37" s="647"/>
      <c r="S37" s="647"/>
      <c r="T37" s="648"/>
      <c r="U37" s="646"/>
      <c r="V37" s="647"/>
      <c r="W37" s="647"/>
      <c r="X37" s="647"/>
      <c r="Y37" s="647"/>
      <c r="Z37" s="648"/>
      <c r="AA37" s="655"/>
      <c r="AB37" s="656"/>
      <c r="AC37" s="656"/>
      <c r="AD37" s="656"/>
      <c r="AE37" s="657"/>
      <c r="AF37" s="616" t="s">
        <v>736</v>
      </c>
      <c r="AG37" s="616"/>
      <c r="AH37" s="616"/>
      <c r="AI37" s="616"/>
      <c r="AJ37" s="616"/>
      <c r="AK37" s="617"/>
      <c r="AL37" s="618" t="s">
        <v>735</v>
      </c>
      <c r="AM37" s="619"/>
      <c r="AN37" s="619"/>
      <c r="AO37" s="619"/>
      <c r="AP37" s="619"/>
      <c r="AQ37" s="619"/>
      <c r="AR37" s="619"/>
      <c r="AS37" s="619"/>
      <c r="AT37" s="619"/>
      <c r="AU37" s="619"/>
      <c r="AV37" s="619"/>
      <c r="AW37" s="619"/>
      <c r="AX37" s="619"/>
      <c r="AY37" s="619"/>
      <c r="AZ37" s="620"/>
      <c r="BA37" s="601"/>
      <c r="BB37" s="601"/>
      <c r="BC37" s="601"/>
      <c r="BD37" s="601"/>
      <c r="BE37" s="602"/>
      <c r="BF37" s="23"/>
    </row>
    <row r="38" spans="1:58" ht="21.95" customHeight="1" x14ac:dyDescent="0.15">
      <c r="A38" s="627"/>
      <c r="B38" s="631"/>
      <c r="C38" s="632"/>
      <c r="D38" s="632"/>
      <c r="E38" s="632"/>
      <c r="F38" s="632"/>
      <c r="G38" s="632"/>
      <c r="H38" s="632"/>
      <c r="I38" s="632"/>
      <c r="J38" s="633"/>
      <c r="K38" s="640"/>
      <c r="L38" s="641"/>
      <c r="M38" s="641"/>
      <c r="N38" s="642"/>
      <c r="O38" s="646"/>
      <c r="P38" s="647"/>
      <c r="Q38" s="647"/>
      <c r="R38" s="647"/>
      <c r="S38" s="647"/>
      <c r="T38" s="648"/>
      <c r="U38" s="646"/>
      <c r="V38" s="647"/>
      <c r="W38" s="647"/>
      <c r="X38" s="647"/>
      <c r="Y38" s="647"/>
      <c r="Z38" s="648"/>
      <c r="AA38" s="655"/>
      <c r="AB38" s="656"/>
      <c r="AC38" s="656"/>
      <c r="AD38" s="656"/>
      <c r="AE38" s="657"/>
      <c r="AF38" s="596" t="s">
        <v>130</v>
      </c>
      <c r="AG38" s="596"/>
      <c r="AH38" s="596"/>
      <c r="AI38" s="596"/>
      <c r="AJ38" s="596"/>
      <c r="AK38" s="597"/>
      <c r="AL38" s="598" t="s">
        <v>131</v>
      </c>
      <c r="AM38" s="599"/>
      <c r="AN38" s="599"/>
      <c r="AO38" s="599"/>
      <c r="AP38" s="599"/>
      <c r="AQ38" s="599"/>
      <c r="AR38" s="599"/>
      <c r="AS38" s="599"/>
      <c r="AT38" s="599"/>
      <c r="AU38" s="599"/>
      <c r="AV38" s="599"/>
      <c r="AW38" s="599"/>
      <c r="AX38" s="599"/>
      <c r="AY38" s="599"/>
      <c r="AZ38" s="600"/>
      <c r="BA38" s="601"/>
      <c r="BB38" s="601"/>
      <c r="BC38" s="601"/>
      <c r="BD38" s="601"/>
      <c r="BE38" s="602"/>
      <c r="BF38" s="23"/>
    </row>
    <row r="39" spans="1:58" ht="21.95" customHeight="1" x14ac:dyDescent="0.15">
      <c r="A39" s="627"/>
      <c r="B39" s="631"/>
      <c r="C39" s="632"/>
      <c r="D39" s="632"/>
      <c r="E39" s="632"/>
      <c r="F39" s="632"/>
      <c r="G39" s="632"/>
      <c r="H39" s="632"/>
      <c r="I39" s="632"/>
      <c r="J39" s="633"/>
      <c r="K39" s="640"/>
      <c r="L39" s="641"/>
      <c r="M39" s="641"/>
      <c r="N39" s="642"/>
      <c r="O39" s="646"/>
      <c r="P39" s="647"/>
      <c r="Q39" s="647"/>
      <c r="R39" s="647"/>
      <c r="S39" s="647"/>
      <c r="T39" s="648"/>
      <c r="U39" s="646"/>
      <c r="V39" s="647"/>
      <c r="W39" s="647"/>
      <c r="X39" s="647"/>
      <c r="Y39" s="647"/>
      <c r="Z39" s="648"/>
      <c r="AA39" s="655"/>
      <c r="AB39" s="656"/>
      <c r="AC39" s="656"/>
      <c r="AD39" s="656"/>
      <c r="AE39" s="657"/>
      <c r="AF39" s="596" t="s">
        <v>260</v>
      </c>
      <c r="AG39" s="596"/>
      <c r="AH39" s="596"/>
      <c r="AI39" s="596"/>
      <c r="AJ39" s="596"/>
      <c r="AK39" s="597"/>
      <c r="AL39" s="603" t="s">
        <v>125</v>
      </c>
      <c r="AM39" s="604"/>
      <c r="AN39" s="604"/>
      <c r="AO39" s="604"/>
      <c r="AP39" s="604"/>
      <c r="AQ39" s="604"/>
      <c r="AR39" s="604"/>
      <c r="AS39" s="604"/>
      <c r="AT39" s="604"/>
      <c r="AU39" s="604"/>
      <c r="AV39" s="604"/>
      <c r="AW39" s="604"/>
      <c r="AX39" s="604"/>
      <c r="AY39" s="604"/>
      <c r="AZ39" s="605"/>
      <c r="BA39" s="601"/>
      <c r="BB39" s="606"/>
      <c r="BC39" s="606"/>
      <c r="BD39" s="606"/>
      <c r="BE39" s="607"/>
      <c r="BF39" s="48"/>
    </row>
    <row r="40" spans="1:58" ht="21.95" customHeight="1" x14ac:dyDescent="0.15">
      <c r="A40" s="627"/>
      <c r="B40" s="631"/>
      <c r="C40" s="632"/>
      <c r="D40" s="632"/>
      <c r="E40" s="632"/>
      <c r="F40" s="632"/>
      <c r="G40" s="632"/>
      <c r="H40" s="632"/>
      <c r="I40" s="632"/>
      <c r="J40" s="633"/>
      <c r="K40" s="640"/>
      <c r="L40" s="641"/>
      <c r="M40" s="641"/>
      <c r="N40" s="642"/>
      <c r="O40" s="646"/>
      <c r="P40" s="647"/>
      <c r="Q40" s="647"/>
      <c r="R40" s="647"/>
      <c r="S40" s="647"/>
      <c r="T40" s="648"/>
      <c r="U40" s="646"/>
      <c r="V40" s="647"/>
      <c r="W40" s="647"/>
      <c r="X40" s="647"/>
      <c r="Y40" s="647"/>
      <c r="Z40" s="648"/>
      <c r="AA40" s="655"/>
      <c r="AB40" s="656"/>
      <c r="AC40" s="656"/>
      <c r="AD40" s="656"/>
      <c r="AE40" s="657"/>
      <c r="AF40" s="596" t="s">
        <v>143</v>
      </c>
      <c r="AG40" s="596"/>
      <c r="AH40" s="596"/>
      <c r="AI40" s="596"/>
      <c r="AJ40" s="596"/>
      <c r="AK40" s="597"/>
      <c r="AL40" s="598" t="s">
        <v>131</v>
      </c>
      <c r="AM40" s="599"/>
      <c r="AN40" s="599"/>
      <c r="AO40" s="599"/>
      <c r="AP40" s="599"/>
      <c r="AQ40" s="599"/>
      <c r="AR40" s="599"/>
      <c r="AS40" s="599"/>
      <c r="AT40" s="599"/>
      <c r="AU40" s="599"/>
      <c r="AV40" s="599"/>
      <c r="AW40" s="599"/>
      <c r="AX40" s="599"/>
      <c r="AY40" s="599"/>
      <c r="AZ40" s="600"/>
      <c r="BA40" s="601"/>
      <c r="BB40" s="601"/>
      <c r="BC40" s="601"/>
      <c r="BD40" s="601"/>
      <c r="BE40" s="602"/>
      <c r="BF40" s="24"/>
    </row>
    <row r="41" spans="1:58" ht="21.95" customHeight="1" x14ac:dyDescent="0.15">
      <c r="A41" s="627"/>
      <c r="B41" s="631"/>
      <c r="C41" s="632"/>
      <c r="D41" s="632"/>
      <c r="E41" s="632"/>
      <c r="F41" s="632"/>
      <c r="G41" s="632"/>
      <c r="H41" s="632"/>
      <c r="I41" s="632"/>
      <c r="J41" s="633"/>
      <c r="K41" s="640"/>
      <c r="L41" s="641"/>
      <c r="M41" s="641"/>
      <c r="N41" s="642"/>
      <c r="O41" s="646"/>
      <c r="P41" s="647"/>
      <c r="Q41" s="647"/>
      <c r="R41" s="647"/>
      <c r="S41" s="647"/>
      <c r="T41" s="648"/>
      <c r="U41" s="646"/>
      <c r="V41" s="647"/>
      <c r="W41" s="647"/>
      <c r="X41" s="647"/>
      <c r="Y41" s="647"/>
      <c r="Z41" s="648"/>
      <c r="AA41" s="655"/>
      <c r="AB41" s="656"/>
      <c r="AC41" s="656"/>
      <c r="AD41" s="656"/>
      <c r="AE41" s="657"/>
      <c r="AF41" s="596" t="s">
        <v>388</v>
      </c>
      <c r="AG41" s="596"/>
      <c r="AH41" s="596"/>
      <c r="AI41" s="596"/>
      <c r="AJ41" s="596"/>
      <c r="AK41" s="597"/>
      <c r="AL41" s="598" t="s">
        <v>125</v>
      </c>
      <c r="AM41" s="599"/>
      <c r="AN41" s="599"/>
      <c r="AO41" s="599"/>
      <c r="AP41" s="599"/>
      <c r="AQ41" s="599"/>
      <c r="AR41" s="599"/>
      <c r="AS41" s="599"/>
      <c r="AT41" s="599"/>
      <c r="AU41" s="599"/>
      <c r="AV41" s="599"/>
      <c r="AW41" s="599"/>
      <c r="AX41" s="599"/>
      <c r="AY41" s="599"/>
      <c r="AZ41" s="600"/>
      <c r="BA41" s="601"/>
      <c r="BB41" s="601"/>
      <c r="BC41" s="601"/>
      <c r="BD41" s="601"/>
      <c r="BE41" s="602"/>
      <c r="BF41" s="24"/>
    </row>
    <row r="42" spans="1:58" ht="21.95" customHeight="1" x14ac:dyDescent="0.15">
      <c r="A42" s="627"/>
      <c r="B42" s="631"/>
      <c r="C42" s="632"/>
      <c r="D42" s="632"/>
      <c r="E42" s="632"/>
      <c r="F42" s="632"/>
      <c r="G42" s="632"/>
      <c r="H42" s="632"/>
      <c r="I42" s="632"/>
      <c r="J42" s="633"/>
      <c r="K42" s="640"/>
      <c r="L42" s="641"/>
      <c r="M42" s="641"/>
      <c r="N42" s="642"/>
      <c r="O42" s="646"/>
      <c r="P42" s="647"/>
      <c r="Q42" s="647"/>
      <c r="R42" s="647"/>
      <c r="S42" s="647"/>
      <c r="T42" s="648"/>
      <c r="U42" s="646"/>
      <c r="V42" s="647"/>
      <c r="W42" s="647"/>
      <c r="X42" s="647"/>
      <c r="Y42" s="647"/>
      <c r="Z42" s="648"/>
      <c r="AA42" s="655"/>
      <c r="AB42" s="656"/>
      <c r="AC42" s="656"/>
      <c r="AD42" s="656"/>
      <c r="AE42" s="657"/>
      <c r="AF42" s="608" t="s">
        <v>132</v>
      </c>
      <c r="AG42" s="596"/>
      <c r="AH42" s="596"/>
      <c r="AI42" s="596"/>
      <c r="AJ42" s="596"/>
      <c r="AK42" s="597"/>
      <c r="AL42" s="609" t="s">
        <v>131</v>
      </c>
      <c r="AM42" s="610"/>
      <c r="AN42" s="610"/>
      <c r="AO42" s="610"/>
      <c r="AP42" s="610"/>
      <c r="AQ42" s="610"/>
      <c r="AR42" s="610"/>
      <c r="AS42" s="610"/>
      <c r="AT42" s="610"/>
      <c r="AU42" s="610"/>
      <c r="AV42" s="610"/>
      <c r="AW42" s="610"/>
      <c r="AX42" s="610"/>
      <c r="AY42" s="610"/>
      <c r="AZ42" s="611"/>
      <c r="BA42" s="601"/>
      <c r="BB42" s="606"/>
      <c r="BC42" s="606"/>
      <c r="BD42" s="606"/>
      <c r="BE42" s="607"/>
      <c r="BF42" s="48"/>
    </row>
    <row r="43" spans="1:58" ht="21.95" customHeight="1" thickBot="1" x14ac:dyDescent="0.2">
      <c r="A43" s="627"/>
      <c r="B43" s="634"/>
      <c r="C43" s="635"/>
      <c r="D43" s="635"/>
      <c r="E43" s="635"/>
      <c r="F43" s="635"/>
      <c r="G43" s="635"/>
      <c r="H43" s="635"/>
      <c r="I43" s="635"/>
      <c r="J43" s="636"/>
      <c r="K43" s="598"/>
      <c r="L43" s="599"/>
      <c r="M43" s="599"/>
      <c r="N43" s="600"/>
      <c r="O43" s="649"/>
      <c r="P43" s="650"/>
      <c r="Q43" s="650"/>
      <c r="R43" s="650"/>
      <c r="S43" s="650"/>
      <c r="T43" s="651"/>
      <c r="U43" s="649"/>
      <c r="V43" s="650"/>
      <c r="W43" s="650"/>
      <c r="X43" s="650"/>
      <c r="Y43" s="650"/>
      <c r="Z43" s="651"/>
      <c r="AA43" s="658"/>
      <c r="AB43" s="659"/>
      <c r="AC43" s="659"/>
      <c r="AD43" s="659"/>
      <c r="AE43" s="660"/>
      <c r="AF43" s="608" t="s">
        <v>261</v>
      </c>
      <c r="AG43" s="596"/>
      <c r="AH43" s="596"/>
      <c r="AI43" s="596"/>
      <c r="AJ43" s="596"/>
      <c r="AK43" s="597"/>
      <c r="AL43" s="609" t="s">
        <v>262</v>
      </c>
      <c r="AM43" s="610"/>
      <c r="AN43" s="610"/>
      <c r="AO43" s="610"/>
      <c r="AP43" s="610"/>
      <c r="AQ43" s="610"/>
      <c r="AR43" s="610"/>
      <c r="AS43" s="610"/>
      <c r="AT43" s="610"/>
      <c r="AU43" s="610"/>
      <c r="AV43" s="610"/>
      <c r="AW43" s="610"/>
      <c r="AX43" s="610"/>
      <c r="AY43" s="610"/>
      <c r="AZ43" s="611"/>
      <c r="BA43" s="601"/>
      <c r="BB43" s="606"/>
      <c r="BC43" s="606"/>
      <c r="BD43" s="606"/>
      <c r="BE43" s="607"/>
      <c r="BF43" s="48"/>
    </row>
    <row r="44" spans="1:58" ht="11.25" customHeight="1" x14ac:dyDescent="0.15">
      <c r="A44" s="450"/>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c r="BF44" s="25"/>
    </row>
    <row r="45" spans="1:58" ht="9" customHeight="1" x14ac:dyDescent="0.15">
      <c r="A45" s="45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c r="AZ45" s="452"/>
      <c r="BA45" s="452"/>
      <c r="BB45" s="452"/>
      <c r="BC45" s="452"/>
      <c r="BD45" s="452"/>
      <c r="BE45" s="452"/>
    </row>
    <row r="46" spans="1:58" ht="27" customHeight="1" x14ac:dyDescent="0.15">
      <c r="A46" s="453" t="s">
        <v>166</v>
      </c>
      <c r="B46" s="454"/>
      <c r="C46" s="593" t="s">
        <v>394</v>
      </c>
      <c r="D46" s="593"/>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c r="AG46" s="593"/>
      <c r="AH46" s="593"/>
      <c r="AI46" s="593"/>
      <c r="AJ46" s="593"/>
      <c r="AK46" s="593"/>
      <c r="AL46" s="593"/>
      <c r="AM46" s="593"/>
      <c r="AN46" s="593"/>
      <c r="AO46" s="593"/>
      <c r="AP46" s="593"/>
      <c r="AQ46" s="593"/>
      <c r="AR46" s="593"/>
      <c r="AS46" s="593"/>
      <c r="AT46" s="593"/>
      <c r="AU46" s="593"/>
      <c r="AV46" s="593"/>
      <c r="AW46" s="593"/>
      <c r="AX46" s="593"/>
      <c r="AY46" s="593"/>
      <c r="AZ46" s="593"/>
      <c r="BA46" s="593"/>
      <c r="BB46" s="593"/>
      <c r="BC46" s="593"/>
      <c r="BD46" s="593"/>
      <c r="BE46" s="593"/>
    </row>
    <row r="47" spans="1:58" ht="248.25" customHeight="1" x14ac:dyDescent="0.15">
      <c r="A47" s="453"/>
      <c r="B47" s="454"/>
      <c r="C47" s="593"/>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593"/>
      <c r="BC47" s="593"/>
      <c r="BD47" s="593"/>
      <c r="BE47" s="593"/>
      <c r="BF47" s="455"/>
    </row>
    <row r="48" spans="1:58" ht="26.25" customHeight="1" x14ac:dyDescent="0.15">
      <c r="A48" s="453" t="s">
        <v>167</v>
      </c>
      <c r="B48" s="453"/>
      <c r="C48" s="453" t="s">
        <v>168</v>
      </c>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3"/>
      <c r="AW48" s="453"/>
      <c r="AX48" s="453"/>
      <c r="AY48" s="453"/>
      <c r="AZ48" s="453"/>
      <c r="BA48" s="453"/>
      <c r="BB48" s="453"/>
      <c r="BC48" s="453"/>
      <c r="BD48" s="453"/>
      <c r="BE48" s="453"/>
      <c r="BF48" s="25"/>
    </row>
    <row r="49" spans="1:57" ht="26.25" customHeight="1" x14ac:dyDescent="0.15">
      <c r="A49" s="453" t="s">
        <v>390</v>
      </c>
      <c r="B49" s="454"/>
      <c r="C49" s="454" t="s">
        <v>171</v>
      </c>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6"/>
      <c r="BE49" s="456"/>
    </row>
    <row r="50" spans="1:57" ht="27.75" customHeight="1" x14ac:dyDescent="0.15">
      <c r="A50" s="453" t="s">
        <v>169</v>
      </c>
      <c r="B50" s="454"/>
      <c r="C50" s="457" t="s">
        <v>173</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8"/>
    </row>
    <row r="51" spans="1:57" ht="27.75" customHeight="1" x14ac:dyDescent="0.15">
      <c r="A51" s="453" t="s">
        <v>170</v>
      </c>
      <c r="B51" s="457"/>
      <c r="C51" s="454" t="s">
        <v>175</v>
      </c>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row>
    <row r="52" spans="1:57" ht="27.75" customHeight="1" x14ac:dyDescent="0.15">
      <c r="A52" s="453" t="s">
        <v>172</v>
      </c>
      <c r="B52" s="457"/>
      <c r="C52" s="593" t="s">
        <v>391</v>
      </c>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3"/>
      <c r="BD52" s="593"/>
      <c r="BE52" s="593"/>
    </row>
    <row r="53" spans="1:57" ht="34.5" customHeight="1" x14ac:dyDescent="0.15">
      <c r="A53" s="453"/>
      <c r="B53" s="457"/>
      <c r="C53" s="593"/>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3"/>
      <c r="AS53" s="593"/>
      <c r="AT53" s="593"/>
      <c r="AU53" s="593"/>
      <c r="AV53" s="593"/>
      <c r="AW53" s="593"/>
      <c r="AX53" s="593"/>
      <c r="AY53" s="593"/>
      <c r="AZ53" s="593"/>
      <c r="BA53" s="593"/>
      <c r="BB53" s="593"/>
      <c r="BC53" s="593"/>
      <c r="BD53" s="593"/>
      <c r="BE53" s="593"/>
    </row>
    <row r="54" spans="1:57" ht="34.5" customHeight="1" x14ac:dyDescent="0.15">
      <c r="A54" s="453"/>
      <c r="B54" s="457"/>
      <c r="C54" s="593"/>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c r="BE54" s="593"/>
    </row>
    <row r="55" spans="1:57" ht="22.5" customHeight="1" x14ac:dyDescent="0.15">
      <c r="A55" s="453" t="s">
        <v>174</v>
      </c>
      <c r="B55" s="454"/>
      <c r="C55" s="592" t="s">
        <v>178</v>
      </c>
      <c r="D55" s="592"/>
      <c r="E55" s="592"/>
      <c r="F55" s="592"/>
      <c r="G55" s="592"/>
      <c r="H55" s="592"/>
      <c r="I55" s="592"/>
      <c r="J55" s="592"/>
      <c r="K55" s="592"/>
      <c r="L55" s="592"/>
      <c r="M55" s="592"/>
      <c r="N55" s="592"/>
      <c r="O55" s="592"/>
      <c r="P55" s="592"/>
      <c r="Q55" s="592"/>
      <c r="R55" s="592"/>
      <c r="S55" s="592"/>
      <c r="T55" s="592"/>
      <c r="U55" s="592"/>
      <c r="V55" s="592"/>
      <c r="W55" s="592"/>
      <c r="X55" s="592"/>
      <c r="Y55" s="592"/>
      <c r="Z55" s="592"/>
      <c r="AA55" s="592"/>
      <c r="AB55" s="592"/>
      <c r="AC55" s="592"/>
      <c r="AD55" s="592"/>
      <c r="AE55" s="592"/>
      <c r="AF55" s="592"/>
      <c r="AG55" s="592"/>
      <c r="AH55" s="592"/>
      <c r="AI55" s="592"/>
      <c r="AJ55" s="592"/>
      <c r="AK55" s="592"/>
      <c r="AL55" s="592"/>
      <c r="AM55" s="592"/>
      <c r="AN55" s="592"/>
      <c r="AO55" s="592"/>
      <c r="AP55" s="592"/>
      <c r="AQ55" s="592"/>
      <c r="AR55" s="592"/>
      <c r="AS55" s="592"/>
      <c r="AT55" s="592"/>
      <c r="AU55" s="592"/>
      <c r="AV55" s="592"/>
      <c r="AW55" s="592"/>
      <c r="AX55" s="592"/>
      <c r="AY55" s="592"/>
      <c r="AZ55" s="592"/>
      <c r="BA55" s="592"/>
      <c r="BB55" s="592"/>
      <c r="BC55" s="592"/>
      <c r="BD55" s="592"/>
      <c r="BE55" s="592"/>
    </row>
    <row r="56" spans="1:57" ht="22.5" customHeight="1" x14ac:dyDescent="0.15">
      <c r="A56" s="453"/>
      <c r="B56" s="454"/>
      <c r="C56" s="592"/>
      <c r="D56" s="592"/>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c r="AH56" s="592"/>
      <c r="AI56" s="592"/>
      <c r="AJ56" s="592"/>
      <c r="AK56" s="592"/>
      <c r="AL56" s="592"/>
      <c r="AM56" s="592"/>
      <c r="AN56" s="592"/>
      <c r="AO56" s="592"/>
      <c r="AP56" s="592"/>
      <c r="AQ56" s="592"/>
      <c r="AR56" s="592"/>
      <c r="AS56" s="592"/>
      <c r="AT56" s="592"/>
      <c r="AU56" s="592"/>
      <c r="AV56" s="592"/>
      <c r="AW56" s="592"/>
      <c r="AX56" s="592"/>
      <c r="AY56" s="592"/>
      <c r="AZ56" s="592"/>
      <c r="BA56" s="592"/>
      <c r="BB56" s="592"/>
      <c r="BC56" s="592"/>
      <c r="BD56" s="592"/>
      <c r="BE56" s="592"/>
    </row>
    <row r="57" spans="1:57" ht="27.75" customHeight="1" x14ac:dyDescent="0.15">
      <c r="A57" s="453" t="s">
        <v>176</v>
      </c>
      <c r="B57" s="454"/>
      <c r="C57" s="592" t="s">
        <v>179</v>
      </c>
      <c r="D57" s="592"/>
      <c r="E57" s="592"/>
      <c r="F57" s="592"/>
      <c r="G57" s="592"/>
      <c r="H57" s="592"/>
      <c r="I57" s="592"/>
      <c r="J57" s="592"/>
      <c r="K57" s="592"/>
      <c r="L57" s="592"/>
      <c r="M57" s="592"/>
      <c r="N57" s="592"/>
      <c r="O57" s="592"/>
      <c r="P57" s="592"/>
      <c r="Q57" s="592"/>
      <c r="R57" s="592"/>
      <c r="S57" s="592"/>
      <c r="T57" s="592"/>
      <c r="U57" s="592"/>
      <c r="V57" s="592"/>
      <c r="W57" s="592"/>
      <c r="X57" s="592"/>
      <c r="Y57" s="592"/>
      <c r="Z57" s="592"/>
      <c r="AA57" s="592"/>
      <c r="AB57" s="592"/>
      <c r="AC57" s="592"/>
      <c r="AD57" s="592"/>
      <c r="AE57" s="592"/>
      <c r="AF57" s="592"/>
      <c r="AG57" s="592"/>
      <c r="AH57" s="592"/>
      <c r="AI57" s="592"/>
      <c r="AJ57" s="592"/>
      <c r="AK57" s="592"/>
      <c r="AL57" s="592"/>
      <c r="AM57" s="592"/>
      <c r="AN57" s="592"/>
      <c r="AO57" s="592"/>
      <c r="AP57" s="592"/>
      <c r="AQ57" s="592"/>
      <c r="AR57" s="592"/>
      <c r="AS57" s="592"/>
      <c r="AT57" s="592"/>
      <c r="AU57" s="592"/>
      <c r="AV57" s="592"/>
      <c r="AW57" s="592"/>
      <c r="AX57" s="592"/>
      <c r="AY57" s="592"/>
      <c r="AZ57" s="592"/>
      <c r="BA57" s="592"/>
      <c r="BB57" s="592"/>
      <c r="BC57" s="592"/>
      <c r="BD57" s="592"/>
      <c r="BE57" s="458"/>
    </row>
    <row r="58" spans="1:57" ht="26.25" customHeight="1" x14ac:dyDescent="0.15">
      <c r="A58" s="453" t="s">
        <v>177</v>
      </c>
      <c r="B58" s="458"/>
      <c r="C58" s="454" t="s">
        <v>248</v>
      </c>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8"/>
      <c r="AY58" s="458"/>
      <c r="AZ58" s="458"/>
      <c r="BA58" s="458"/>
      <c r="BB58" s="458"/>
      <c r="BC58" s="458"/>
      <c r="BD58" s="458"/>
      <c r="BE58" s="458"/>
    </row>
    <row r="59" spans="1:57" ht="26.25" customHeight="1" x14ac:dyDescent="0.15">
      <c r="A59" s="453"/>
      <c r="B59" s="458"/>
      <c r="C59" s="454" t="s">
        <v>249</v>
      </c>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8"/>
      <c r="BD59" s="458"/>
      <c r="BE59" s="458"/>
    </row>
    <row r="60" spans="1:57" ht="26.25" customHeight="1" x14ac:dyDescent="0.15">
      <c r="A60" s="453" t="s">
        <v>247</v>
      </c>
      <c r="B60" s="458"/>
      <c r="C60" s="454" t="s">
        <v>252</v>
      </c>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8"/>
      <c r="BD60" s="458"/>
      <c r="BE60" s="458"/>
    </row>
    <row r="61" spans="1:57" ht="66.75" customHeight="1" x14ac:dyDescent="0.15">
      <c r="A61" s="459" t="s">
        <v>250</v>
      </c>
      <c r="B61" s="458"/>
      <c r="C61" s="593" t="s">
        <v>254</v>
      </c>
      <c r="D61" s="593"/>
      <c r="E61" s="593"/>
      <c r="F61" s="593"/>
      <c r="G61" s="59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3"/>
      <c r="AS61" s="593"/>
      <c r="AT61" s="593"/>
      <c r="AU61" s="593"/>
      <c r="AV61" s="593"/>
      <c r="AW61" s="593"/>
      <c r="AX61" s="593"/>
      <c r="AY61" s="593"/>
      <c r="AZ61" s="593"/>
      <c r="BA61" s="593"/>
      <c r="BB61" s="593"/>
      <c r="BC61" s="593"/>
      <c r="BD61" s="593"/>
      <c r="BE61" s="593"/>
    </row>
    <row r="62" spans="1:57" ht="57.75" customHeight="1" x14ac:dyDescent="0.15">
      <c r="A62" s="459" t="s">
        <v>251</v>
      </c>
      <c r="B62" s="458"/>
      <c r="C62" s="593" t="s">
        <v>255</v>
      </c>
      <c r="D62" s="593"/>
      <c r="E62" s="593"/>
      <c r="F62" s="593"/>
      <c r="G62" s="593"/>
      <c r="H62" s="593"/>
      <c r="I62" s="593"/>
      <c r="J62" s="593"/>
      <c r="K62" s="593"/>
      <c r="L62" s="593"/>
      <c r="M62" s="593"/>
      <c r="N62" s="593"/>
      <c r="O62" s="593"/>
      <c r="P62" s="593"/>
      <c r="Q62" s="593"/>
      <c r="R62" s="593"/>
      <c r="S62" s="593"/>
      <c r="T62" s="593"/>
      <c r="U62" s="593"/>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3"/>
      <c r="AR62" s="593"/>
      <c r="AS62" s="593"/>
      <c r="AT62" s="593"/>
      <c r="AU62" s="593"/>
      <c r="AV62" s="593"/>
      <c r="AW62" s="593"/>
      <c r="AX62" s="593"/>
      <c r="AY62" s="593"/>
      <c r="AZ62" s="593"/>
      <c r="BA62" s="593"/>
      <c r="BB62" s="593"/>
      <c r="BC62" s="593"/>
      <c r="BD62" s="593"/>
      <c r="BE62" s="593"/>
    </row>
    <row r="63" spans="1:57" ht="26.25" customHeight="1" x14ac:dyDescent="0.15">
      <c r="A63" s="459" t="s">
        <v>253</v>
      </c>
      <c r="B63" s="460"/>
      <c r="C63" s="456" t="s">
        <v>392</v>
      </c>
      <c r="D63" s="460"/>
      <c r="E63" s="458"/>
      <c r="F63" s="458"/>
      <c r="G63" s="458"/>
      <c r="H63" s="458"/>
      <c r="I63" s="458"/>
      <c r="J63" s="458"/>
      <c r="K63" s="458"/>
      <c r="L63" s="458"/>
      <c r="M63" s="458"/>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8"/>
      <c r="AM63" s="458"/>
      <c r="AN63" s="458"/>
      <c r="AO63" s="458"/>
      <c r="AP63" s="458"/>
      <c r="AQ63" s="458"/>
      <c r="AR63" s="458"/>
      <c r="AS63" s="458"/>
      <c r="AT63" s="458"/>
      <c r="AU63" s="458"/>
      <c r="AV63" s="458"/>
      <c r="AW63" s="458"/>
      <c r="AX63" s="458"/>
      <c r="AY63" s="458"/>
      <c r="AZ63" s="458"/>
      <c r="BA63" s="458"/>
      <c r="BB63" s="458"/>
      <c r="BC63" s="458"/>
      <c r="BD63" s="458"/>
      <c r="BE63" s="458"/>
    </row>
    <row r="64" spans="1:57" ht="30" customHeight="1" x14ac:dyDescent="0.15">
      <c r="A64" s="456" t="s">
        <v>737</v>
      </c>
      <c r="B64" s="458"/>
      <c r="C64" s="593" t="s">
        <v>738</v>
      </c>
      <c r="D64" s="593"/>
      <c r="E64" s="593"/>
      <c r="F64" s="593"/>
      <c r="G64" s="593"/>
      <c r="H64" s="593"/>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3"/>
      <c r="AF64" s="593"/>
      <c r="AG64" s="593"/>
      <c r="AH64" s="593"/>
      <c r="AI64" s="593"/>
      <c r="AJ64" s="593"/>
      <c r="AK64" s="593"/>
      <c r="AL64" s="593"/>
      <c r="AM64" s="593"/>
      <c r="AN64" s="593"/>
      <c r="AO64" s="593"/>
      <c r="AP64" s="593"/>
      <c r="AQ64" s="593"/>
      <c r="AR64" s="593"/>
      <c r="AS64" s="593"/>
      <c r="AT64" s="593"/>
      <c r="AU64" s="593"/>
      <c r="AV64" s="593"/>
      <c r="AW64" s="593"/>
      <c r="AX64" s="593"/>
      <c r="AY64" s="593"/>
      <c r="AZ64" s="593"/>
      <c r="BA64" s="593"/>
      <c r="BB64" s="593"/>
      <c r="BC64" s="593"/>
      <c r="BD64" s="593"/>
      <c r="BE64" s="593"/>
    </row>
    <row r="65" spans="1:57" ht="65.25" customHeight="1" x14ac:dyDescent="0.15">
      <c r="A65" s="456" t="s">
        <v>393</v>
      </c>
      <c r="B65" s="461"/>
      <c r="C65" s="594" t="s">
        <v>739</v>
      </c>
      <c r="D65" s="594"/>
      <c r="E65" s="594"/>
      <c r="F65" s="594"/>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594"/>
      <c r="AN65" s="594"/>
      <c r="AO65" s="594"/>
      <c r="AP65" s="594"/>
      <c r="AQ65" s="594"/>
      <c r="AR65" s="594"/>
      <c r="AS65" s="594"/>
      <c r="AT65" s="594"/>
      <c r="AU65" s="594"/>
      <c r="AV65" s="594"/>
      <c r="AW65" s="594"/>
      <c r="AX65" s="594"/>
      <c r="AY65" s="594"/>
      <c r="AZ65" s="594"/>
      <c r="BA65" s="594"/>
      <c r="BB65" s="594"/>
      <c r="BC65" s="594"/>
      <c r="BD65" s="594"/>
      <c r="BE65" s="458"/>
    </row>
    <row r="66" spans="1:57" ht="42" customHeight="1" x14ac:dyDescent="0.15">
      <c r="A66" s="462"/>
      <c r="B66" s="463"/>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5"/>
      <c r="AJ66" s="595"/>
      <c r="AK66" s="595"/>
      <c r="AL66" s="595"/>
      <c r="AM66" s="595"/>
      <c r="AN66" s="595"/>
      <c r="AO66" s="595"/>
      <c r="AP66" s="595"/>
      <c r="AQ66" s="595"/>
      <c r="AR66" s="595"/>
      <c r="AS66" s="595"/>
      <c r="AT66" s="595"/>
      <c r="AU66" s="595"/>
      <c r="AV66" s="595"/>
      <c r="AW66" s="595"/>
      <c r="AX66" s="595"/>
      <c r="AY66" s="595"/>
      <c r="AZ66" s="595"/>
      <c r="BA66" s="595"/>
      <c r="BB66" s="595"/>
      <c r="BC66" s="595"/>
      <c r="BD66" s="595"/>
      <c r="BE66" s="458"/>
    </row>
    <row r="67" spans="1:57" x14ac:dyDescent="0.15">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7"/>
      <c r="BC67" s="347"/>
      <c r="BD67" s="347"/>
      <c r="BE67" s="347"/>
    </row>
    <row r="68" spans="1:57" x14ac:dyDescent="0.15">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c r="AL68" s="347"/>
      <c r="AM68" s="347"/>
      <c r="AN68" s="347"/>
      <c r="AO68" s="347"/>
      <c r="AP68" s="347"/>
      <c r="AQ68" s="347"/>
      <c r="AR68" s="347"/>
      <c r="AS68" s="347"/>
      <c r="AT68" s="347"/>
      <c r="AU68" s="347"/>
      <c r="AV68" s="347"/>
      <c r="AW68" s="347"/>
      <c r="AX68" s="347"/>
      <c r="AY68" s="347"/>
      <c r="AZ68" s="347"/>
      <c r="BA68" s="347"/>
      <c r="BB68" s="347"/>
      <c r="BC68" s="347"/>
      <c r="BD68" s="347"/>
      <c r="BE68" s="347"/>
    </row>
    <row r="69" spans="1:57" x14ac:dyDescent="0.15">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7"/>
      <c r="AZ69" s="347"/>
      <c r="BA69" s="347"/>
      <c r="BB69" s="347"/>
      <c r="BC69" s="347"/>
      <c r="BD69" s="347"/>
      <c r="BE69" s="347"/>
    </row>
    <row r="70" spans="1:57" x14ac:dyDescent="0.15">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row>
    <row r="71" spans="1:57" x14ac:dyDescent="0.15">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row>
    <row r="72" spans="1:57" x14ac:dyDescent="0.15">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row>
    <row r="73" spans="1:57" x14ac:dyDescent="0.15">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U73" s="347"/>
      <c r="AV73" s="347"/>
      <c r="AW73" s="347"/>
      <c r="AX73" s="347"/>
      <c r="AY73" s="347"/>
      <c r="AZ73" s="347"/>
      <c r="BA73" s="347"/>
      <c r="BB73" s="347"/>
      <c r="BC73" s="347"/>
      <c r="BD73" s="347"/>
      <c r="BE73" s="347"/>
    </row>
    <row r="74" spans="1:57" x14ac:dyDescent="0.15">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347"/>
      <c r="AK74" s="347"/>
      <c r="AL74" s="347"/>
      <c r="AM74" s="347"/>
      <c r="AN74" s="347"/>
      <c r="AO74" s="347"/>
      <c r="AP74" s="347"/>
      <c r="AQ74" s="347"/>
      <c r="AR74" s="347"/>
      <c r="AS74" s="347"/>
      <c r="AT74" s="347"/>
      <c r="AU74" s="347"/>
      <c r="AV74" s="347"/>
      <c r="AW74" s="347"/>
      <c r="AX74" s="347"/>
      <c r="AY74" s="347"/>
      <c r="AZ74" s="347"/>
      <c r="BA74" s="347"/>
      <c r="BB74" s="347"/>
      <c r="BC74" s="347"/>
      <c r="BD74" s="347"/>
      <c r="BE74" s="347"/>
    </row>
    <row r="75" spans="1:57" x14ac:dyDescent="0.15">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7"/>
    </row>
    <row r="76" spans="1:57" x14ac:dyDescent="0.15">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347"/>
      <c r="AO76" s="347"/>
      <c r="AP76" s="347"/>
      <c r="AQ76" s="347"/>
      <c r="AR76" s="347"/>
      <c r="AS76" s="347"/>
      <c r="AT76" s="347"/>
      <c r="AU76" s="347"/>
      <c r="AV76" s="347"/>
      <c r="AW76" s="347"/>
      <c r="AX76" s="347"/>
      <c r="AY76" s="347"/>
      <c r="AZ76" s="347"/>
      <c r="BA76" s="347"/>
      <c r="BB76" s="347"/>
      <c r="BC76" s="347"/>
      <c r="BD76" s="347"/>
      <c r="BE76" s="347"/>
    </row>
    <row r="77" spans="1:57" x14ac:dyDescent="0.15">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c r="AJ77" s="347"/>
      <c r="AK77" s="347"/>
      <c r="AL77" s="347"/>
      <c r="AM77" s="347"/>
      <c r="AN77" s="347"/>
      <c r="AO77" s="347"/>
      <c r="AP77" s="347"/>
      <c r="AQ77" s="347"/>
      <c r="AR77" s="347"/>
      <c r="AS77" s="347"/>
      <c r="AT77" s="347"/>
      <c r="AU77" s="347"/>
      <c r="AV77" s="347"/>
      <c r="AW77" s="347"/>
      <c r="AX77" s="347"/>
      <c r="AY77" s="347"/>
      <c r="AZ77" s="347"/>
      <c r="BA77" s="347"/>
      <c r="BB77" s="347"/>
      <c r="BC77" s="347"/>
      <c r="BD77" s="347"/>
      <c r="BE77" s="347"/>
    </row>
    <row r="78" spans="1:57" x14ac:dyDescent="0.15">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row>
    <row r="79" spans="1:57" x14ac:dyDescent="0.15">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7"/>
    </row>
    <row r="80" spans="1:57" x14ac:dyDescent="0.15">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7"/>
      <c r="BA80" s="347"/>
      <c r="BB80" s="347"/>
      <c r="BC80" s="347"/>
      <c r="BD80" s="347"/>
      <c r="BE80" s="347"/>
    </row>
    <row r="81" spans="3:57" x14ac:dyDescent="0.15">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c r="AI81" s="347"/>
      <c r="AJ81" s="347"/>
      <c r="AK81" s="347"/>
      <c r="AL81" s="347"/>
      <c r="AM81" s="347"/>
      <c r="AN81" s="347"/>
      <c r="AO81" s="347"/>
      <c r="AP81" s="347"/>
      <c r="AQ81" s="347"/>
      <c r="AR81" s="347"/>
      <c r="AS81" s="347"/>
      <c r="AT81" s="347"/>
      <c r="AU81" s="347"/>
      <c r="AV81" s="347"/>
      <c r="AW81" s="347"/>
      <c r="AX81" s="347"/>
      <c r="AY81" s="347"/>
      <c r="AZ81" s="347"/>
      <c r="BA81" s="347"/>
      <c r="BB81" s="347"/>
      <c r="BC81" s="347"/>
      <c r="BD81" s="347"/>
      <c r="BE81" s="347"/>
    </row>
    <row r="82" spans="3:57" x14ac:dyDescent="0.15">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c r="AI82" s="347"/>
      <c r="AJ82" s="347"/>
      <c r="AK82" s="347"/>
      <c r="AL82" s="347"/>
      <c r="AM82" s="347"/>
      <c r="AN82" s="347"/>
      <c r="AO82" s="347"/>
      <c r="AP82" s="347"/>
      <c r="AQ82" s="347"/>
      <c r="AR82" s="347"/>
      <c r="AS82" s="347"/>
      <c r="AT82" s="347"/>
      <c r="AU82" s="347"/>
      <c r="AV82" s="347"/>
      <c r="AW82" s="347"/>
      <c r="AX82" s="347"/>
      <c r="AY82" s="347"/>
      <c r="AZ82" s="347"/>
      <c r="BA82" s="347"/>
      <c r="BB82" s="347"/>
      <c r="BC82" s="347"/>
      <c r="BD82" s="347"/>
      <c r="BE82" s="347"/>
    </row>
    <row r="83" spans="3:57" x14ac:dyDescent="0.15">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7"/>
    </row>
    <row r="84" spans="3:57" x14ac:dyDescent="0.15">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c r="AI84" s="347"/>
      <c r="AJ84" s="347"/>
      <c r="AK84" s="347"/>
      <c r="AL84" s="347"/>
      <c r="AM84" s="347"/>
      <c r="AN84" s="347"/>
      <c r="AO84" s="347"/>
      <c r="AP84" s="347"/>
      <c r="AQ84" s="347"/>
      <c r="AR84" s="347"/>
      <c r="AS84" s="347"/>
      <c r="AT84" s="347"/>
      <c r="AU84" s="347"/>
      <c r="AV84" s="347"/>
      <c r="AW84" s="347"/>
      <c r="AX84" s="347"/>
      <c r="AY84" s="347"/>
      <c r="AZ84" s="347"/>
      <c r="BA84" s="347"/>
      <c r="BB84" s="347"/>
      <c r="BC84" s="347"/>
      <c r="BD84" s="347"/>
      <c r="BE84" s="347"/>
    </row>
    <row r="85" spans="3:57" x14ac:dyDescent="0.15">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c r="AI85" s="347"/>
      <c r="AJ85" s="347"/>
      <c r="AK85" s="347"/>
      <c r="AL85" s="347"/>
      <c r="AM85" s="347"/>
      <c r="AN85" s="347"/>
      <c r="AO85" s="347"/>
      <c r="AP85" s="347"/>
      <c r="AQ85" s="347"/>
      <c r="AR85" s="347"/>
      <c r="AS85" s="347"/>
      <c r="AT85" s="347"/>
      <c r="AU85" s="347"/>
      <c r="AV85" s="347"/>
      <c r="AW85" s="347"/>
      <c r="AX85" s="347"/>
      <c r="AY85" s="347"/>
      <c r="AZ85" s="347"/>
      <c r="BA85" s="347"/>
      <c r="BB85" s="347"/>
      <c r="BC85" s="347"/>
      <c r="BD85" s="347"/>
      <c r="BE85" s="347"/>
    </row>
    <row r="86" spans="3:57" x14ac:dyDescent="0.15">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7"/>
      <c r="AZ86" s="347"/>
      <c r="BA86" s="347"/>
      <c r="BB86" s="347"/>
      <c r="BC86" s="347"/>
      <c r="BD86" s="347"/>
      <c r="BE86" s="347"/>
    </row>
    <row r="87" spans="3:57" x14ac:dyDescent="0.15">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7"/>
    </row>
    <row r="88" spans="3:57" x14ac:dyDescent="0.15">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7"/>
      <c r="AZ88" s="347"/>
      <c r="BA88" s="347"/>
      <c r="BB88" s="347"/>
      <c r="BC88" s="347"/>
      <c r="BD88" s="347"/>
      <c r="BE88" s="347"/>
    </row>
    <row r="89" spans="3:57" x14ac:dyDescent="0.15">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347"/>
      <c r="AX89" s="347"/>
      <c r="AY89" s="347"/>
      <c r="AZ89" s="347"/>
      <c r="BA89" s="347"/>
      <c r="BB89" s="347"/>
      <c r="BC89" s="347"/>
      <c r="BD89" s="347"/>
      <c r="BE89" s="347"/>
    </row>
    <row r="90" spans="3:57" x14ac:dyDescent="0.15">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c r="AI90" s="347"/>
      <c r="AJ90" s="347"/>
      <c r="AK90" s="347"/>
      <c r="AL90" s="347"/>
      <c r="AM90" s="347"/>
      <c r="AN90" s="347"/>
      <c r="AO90" s="347"/>
      <c r="AP90" s="347"/>
      <c r="AQ90" s="347"/>
      <c r="AR90" s="347"/>
      <c r="AS90" s="347"/>
      <c r="AT90" s="347"/>
      <c r="AU90" s="347"/>
      <c r="AV90" s="347"/>
      <c r="AW90" s="347"/>
      <c r="AX90" s="347"/>
      <c r="AY90" s="347"/>
      <c r="AZ90" s="347"/>
      <c r="BA90" s="347"/>
      <c r="BB90" s="347"/>
      <c r="BC90" s="347"/>
      <c r="BD90" s="347"/>
      <c r="BE90" s="347"/>
    </row>
    <row r="91" spans="3:57" x14ac:dyDescent="0.15">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347"/>
      <c r="AY91" s="347"/>
      <c r="AZ91" s="347"/>
      <c r="BA91" s="347"/>
      <c r="BB91" s="347"/>
      <c r="BC91" s="347"/>
      <c r="BD91" s="347"/>
      <c r="BE91" s="347"/>
    </row>
    <row r="92" spans="3:57" x14ac:dyDescent="0.15">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347"/>
      <c r="AL92" s="347"/>
      <c r="AM92" s="347"/>
      <c r="AN92" s="347"/>
      <c r="AO92" s="347"/>
      <c r="AP92" s="347"/>
      <c r="AQ92" s="347"/>
      <c r="AR92" s="347"/>
      <c r="AS92" s="347"/>
      <c r="AT92" s="347"/>
      <c r="AU92" s="347"/>
      <c r="AV92" s="347"/>
      <c r="AW92" s="347"/>
      <c r="AX92" s="347"/>
      <c r="AY92" s="347"/>
      <c r="AZ92" s="347"/>
      <c r="BA92" s="347"/>
      <c r="BB92" s="347"/>
      <c r="BC92" s="347"/>
      <c r="BD92" s="347"/>
      <c r="BE92" s="347"/>
    </row>
    <row r="93" spans="3:57" x14ac:dyDescent="0.15">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c r="AI93" s="347"/>
      <c r="AJ93" s="347"/>
      <c r="AK93" s="347"/>
      <c r="AL93" s="347"/>
      <c r="AM93" s="347"/>
      <c r="AN93" s="347"/>
      <c r="AO93" s="347"/>
      <c r="AP93" s="347"/>
      <c r="AQ93" s="347"/>
      <c r="AR93" s="347"/>
      <c r="AS93" s="347"/>
      <c r="AT93" s="347"/>
      <c r="AU93" s="347"/>
      <c r="AV93" s="347"/>
      <c r="AW93" s="347"/>
      <c r="AX93" s="347"/>
      <c r="AY93" s="347"/>
      <c r="AZ93" s="347"/>
      <c r="BA93" s="347"/>
      <c r="BB93" s="347"/>
      <c r="BC93" s="347"/>
      <c r="BD93" s="347"/>
      <c r="BE93" s="347"/>
    </row>
    <row r="94" spans="3:57" x14ac:dyDescent="0.15">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47"/>
      <c r="AJ94" s="347"/>
      <c r="AK94" s="347"/>
      <c r="AL94" s="347"/>
      <c r="AM94" s="347"/>
      <c r="AN94" s="347"/>
      <c r="AO94" s="347"/>
      <c r="AP94" s="347"/>
      <c r="AQ94" s="347"/>
      <c r="AR94" s="347"/>
      <c r="AS94" s="347"/>
      <c r="AT94" s="347"/>
      <c r="AU94" s="347"/>
      <c r="AV94" s="347"/>
      <c r="AW94" s="347"/>
      <c r="AX94" s="347"/>
      <c r="AY94" s="347"/>
      <c r="AZ94" s="347"/>
      <c r="BA94" s="347"/>
      <c r="BB94" s="347"/>
      <c r="BC94" s="347"/>
      <c r="BD94" s="347"/>
      <c r="BE94" s="347"/>
    </row>
    <row r="95" spans="3:57" x14ac:dyDescent="0.15">
      <c r="C95" s="347"/>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c r="AI95" s="347"/>
      <c r="AJ95" s="347"/>
      <c r="AK95" s="347"/>
      <c r="AL95" s="347"/>
      <c r="AM95" s="347"/>
      <c r="AN95" s="347"/>
      <c r="AO95" s="347"/>
      <c r="AP95" s="347"/>
      <c r="AQ95" s="347"/>
      <c r="AR95" s="347"/>
      <c r="AS95" s="347"/>
      <c r="AT95" s="347"/>
      <c r="AU95" s="347"/>
      <c r="AV95" s="347"/>
      <c r="AW95" s="347"/>
      <c r="AX95" s="347"/>
      <c r="AY95" s="347"/>
      <c r="AZ95" s="347"/>
      <c r="BA95" s="347"/>
      <c r="BB95" s="347"/>
      <c r="BC95" s="347"/>
      <c r="BD95" s="347"/>
      <c r="BE95" s="347"/>
    </row>
    <row r="96" spans="3:57" x14ac:dyDescent="0.15">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347"/>
      <c r="AZ96" s="347"/>
      <c r="BA96" s="347"/>
      <c r="BB96" s="347"/>
      <c r="BC96" s="347"/>
      <c r="BD96" s="347"/>
      <c r="BE96" s="347"/>
    </row>
    <row r="97" spans="3:57" x14ac:dyDescent="0.15">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347"/>
      <c r="AY97" s="347"/>
      <c r="AZ97" s="347"/>
      <c r="BA97" s="347"/>
      <c r="BB97" s="347"/>
      <c r="BC97" s="347"/>
      <c r="BD97" s="347"/>
      <c r="BE97" s="347"/>
    </row>
    <row r="98" spans="3:57" x14ac:dyDescent="0.15">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7"/>
      <c r="AJ98" s="347"/>
      <c r="AK98" s="347"/>
      <c r="AL98" s="347"/>
      <c r="AM98" s="347"/>
      <c r="AN98" s="347"/>
      <c r="AO98" s="347"/>
      <c r="AP98" s="347"/>
      <c r="AQ98" s="347"/>
      <c r="AR98" s="347"/>
      <c r="AS98" s="347"/>
      <c r="AT98" s="347"/>
      <c r="AU98" s="347"/>
      <c r="AV98" s="347"/>
      <c r="AW98" s="347"/>
      <c r="AX98" s="347"/>
      <c r="AY98" s="347"/>
      <c r="AZ98" s="347"/>
      <c r="BA98" s="347"/>
      <c r="BB98" s="347"/>
      <c r="BC98" s="347"/>
      <c r="BD98" s="347"/>
      <c r="BE98" s="347"/>
    </row>
    <row r="99" spans="3:57" x14ac:dyDescent="0.15">
      <c r="C99" s="347"/>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7"/>
      <c r="AJ99" s="347"/>
      <c r="AK99" s="347"/>
      <c r="AL99" s="347"/>
      <c r="AM99" s="347"/>
      <c r="AN99" s="347"/>
      <c r="AO99" s="347"/>
      <c r="AP99" s="347"/>
      <c r="AQ99" s="347"/>
      <c r="AR99" s="347"/>
      <c r="AS99" s="347"/>
      <c r="AT99" s="347"/>
      <c r="AU99" s="347"/>
      <c r="AV99" s="347"/>
      <c r="AW99" s="347"/>
      <c r="AX99" s="347"/>
      <c r="AY99" s="347"/>
      <c r="AZ99" s="347"/>
      <c r="BA99" s="347"/>
      <c r="BB99" s="347"/>
      <c r="BC99" s="347"/>
      <c r="BD99" s="347"/>
      <c r="BE99" s="347"/>
    </row>
    <row r="100" spans="3:57" x14ac:dyDescent="0.15">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7"/>
      <c r="AJ100" s="347"/>
      <c r="AK100" s="347"/>
      <c r="AL100" s="347"/>
      <c r="AM100" s="347"/>
      <c r="AN100" s="347"/>
      <c r="AO100" s="347"/>
      <c r="AP100" s="347"/>
      <c r="AQ100" s="347"/>
      <c r="AR100" s="347"/>
      <c r="AS100" s="347"/>
      <c r="AT100" s="347"/>
      <c r="AU100" s="347"/>
      <c r="AV100" s="347"/>
      <c r="AW100" s="347"/>
      <c r="AX100" s="347"/>
      <c r="AY100" s="347"/>
      <c r="AZ100" s="347"/>
      <c r="BA100" s="347"/>
      <c r="BB100" s="347"/>
      <c r="BC100" s="347"/>
      <c r="BD100" s="347"/>
      <c r="BE100" s="347"/>
    </row>
    <row r="101" spans="3:57" x14ac:dyDescent="0.15">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c r="AI101" s="347"/>
      <c r="AJ101" s="347"/>
      <c r="AK101" s="347"/>
      <c r="AL101" s="347"/>
      <c r="AM101" s="347"/>
      <c r="AN101" s="347"/>
      <c r="AO101" s="347"/>
      <c r="AP101" s="347"/>
      <c r="AQ101" s="347"/>
      <c r="AR101" s="347"/>
      <c r="AS101" s="347"/>
      <c r="AT101" s="347"/>
      <c r="AU101" s="347"/>
      <c r="AV101" s="347"/>
      <c r="AW101" s="347"/>
      <c r="AX101" s="347"/>
      <c r="AY101" s="347"/>
      <c r="AZ101" s="347"/>
      <c r="BA101" s="347"/>
      <c r="BB101" s="347"/>
      <c r="BC101" s="347"/>
      <c r="BD101" s="347"/>
      <c r="BE101" s="347"/>
    </row>
    <row r="102" spans="3:57" x14ac:dyDescent="0.15">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c r="AI102" s="347"/>
      <c r="AJ102" s="347"/>
      <c r="AK102" s="347"/>
      <c r="AL102" s="347"/>
      <c r="AM102" s="347"/>
      <c r="AN102" s="347"/>
      <c r="AO102" s="347"/>
      <c r="AP102" s="347"/>
      <c r="AQ102" s="347"/>
      <c r="AR102" s="347"/>
      <c r="AS102" s="347"/>
      <c r="AT102" s="347"/>
      <c r="AU102" s="347"/>
      <c r="AV102" s="347"/>
      <c r="AW102" s="347"/>
      <c r="AX102" s="347"/>
      <c r="AY102" s="347"/>
      <c r="AZ102" s="347"/>
      <c r="BA102" s="347"/>
      <c r="BB102" s="347"/>
      <c r="BC102" s="347"/>
      <c r="BD102" s="347"/>
      <c r="BE102" s="347"/>
    </row>
    <row r="103" spans="3:57" x14ac:dyDescent="0.15">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c r="AI103" s="347"/>
      <c r="AJ103" s="347"/>
      <c r="AK103" s="347"/>
      <c r="AL103" s="347"/>
      <c r="AM103" s="347"/>
      <c r="AN103" s="347"/>
      <c r="AO103" s="347"/>
      <c r="AP103" s="347"/>
      <c r="AQ103" s="347"/>
      <c r="AR103" s="347"/>
      <c r="AS103" s="347"/>
      <c r="AT103" s="347"/>
      <c r="AU103" s="347"/>
      <c r="AV103" s="347"/>
      <c r="AW103" s="347"/>
      <c r="AX103" s="347"/>
      <c r="AY103" s="347"/>
      <c r="AZ103" s="347"/>
      <c r="BA103" s="347"/>
      <c r="BB103" s="347"/>
      <c r="BC103" s="347"/>
      <c r="BD103" s="347"/>
      <c r="BE103" s="347"/>
    </row>
    <row r="104" spans="3:57" x14ac:dyDescent="0.15">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c r="AI104" s="347"/>
      <c r="AJ104" s="347"/>
      <c r="AK104" s="347"/>
      <c r="AL104" s="347"/>
      <c r="AM104" s="347"/>
      <c r="AN104" s="347"/>
      <c r="AO104" s="347"/>
      <c r="AP104" s="347"/>
      <c r="AQ104" s="347"/>
      <c r="AR104" s="347"/>
      <c r="AS104" s="347"/>
      <c r="AT104" s="347"/>
      <c r="AU104" s="347"/>
      <c r="AV104" s="347"/>
      <c r="AW104" s="347"/>
      <c r="AX104" s="347"/>
      <c r="AY104" s="347"/>
      <c r="AZ104" s="347"/>
      <c r="BA104" s="347"/>
      <c r="BB104" s="347"/>
      <c r="BC104" s="347"/>
      <c r="BD104" s="347"/>
      <c r="BE104" s="347"/>
    </row>
    <row r="105" spans="3:57" x14ac:dyDescent="0.15">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7"/>
      <c r="AJ105" s="347"/>
      <c r="AK105" s="347"/>
      <c r="AL105" s="347"/>
      <c r="AM105" s="347"/>
      <c r="AN105" s="347"/>
      <c r="AO105" s="347"/>
      <c r="AP105" s="347"/>
      <c r="AQ105" s="347"/>
      <c r="AR105" s="347"/>
      <c r="AS105" s="347"/>
      <c r="AT105" s="347"/>
      <c r="AU105" s="347"/>
      <c r="AV105" s="347"/>
      <c r="AW105" s="347"/>
      <c r="AX105" s="347"/>
      <c r="AY105" s="347"/>
      <c r="AZ105" s="347"/>
      <c r="BA105" s="347"/>
      <c r="BB105" s="347"/>
      <c r="BC105" s="347"/>
      <c r="BD105" s="347"/>
      <c r="BE105" s="347"/>
    </row>
    <row r="106" spans="3:57" x14ac:dyDescent="0.15">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c r="AI106" s="347"/>
      <c r="AJ106" s="347"/>
      <c r="AK106" s="347"/>
      <c r="AL106" s="347"/>
      <c r="AM106" s="347"/>
      <c r="AN106" s="347"/>
      <c r="AO106" s="347"/>
      <c r="AP106" s="347"/>
      <c r="AQ106" s="347"/>
      <c r="AR106" s="347"/>
      <c r="AS106" s="347"/>
      <c r="AT106" s="347"/>
      <c r="AU106" s="347"/>
      <c r="AV106" s="347"/>
      <c r="AW106" s="347"/>
      <c r="AX106" s="347"/>
      <c r="AY106" s="347"/>
      <c r="AZ106" s="347"/>
      <c r="BA106" s="347"/>
      <c r="BB106" s="347"/>
      <c r="BC106" s="347"/>
      <c r="BD106" s="347"/>
      <c r="BE106" s="347"/>
    </row>
    <row r="107" spans="3:57" x14ac:dyDescent="0.15">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7"/>
      <c r="AJ107" s="347"/>
      <c r="AK107" s="347"/>
      <c r="AL107" s="347"/>
      <c r="AM107" s="347"/>
      <c r="AN107" s="347"/>
      <c r="AO107" s="347"/>
      <c r="AP107" s="347"/>
      <c r="AQ107" s="347"/>
      <c r="AR107" s="347"/>
      <c r="AS107" s="347"/>
      <c r="AT107" s="347"/>
      <c r="AU107" s="347"/>
      <c r="AV107" s="347"/>
      <c r="AW107" s="347"/>
      <c r="AX107" s="347"/>
      <c r="AY107" s="347"/>
      <c r="AZ107" s="347"/>
      <c r="BA107" s="347"/>
      <c r="BB107" s="347"/>
      <c r="BC107" s="347"/>
      <c r="BD107" s="347"/>
      <c r="BE107" s="347"/>
    </row>
    <row r="108" spans="3:57" x14ac:dyDescent="0.15">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c r="BE108" s="347"/>
    </row>
    <row r="109" spans="3:57" x14ac:dyDescent="0.15">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7"/>
      <c r="AJ109" s="347"/>
      <c r="AK109" s="347"/>
      <c r="AL109" s="347"/>
      <c r="AM109" s="347"/>
      <c r="AN109" s="347"/>
      <c r="AO109" s="347"/>
      <c r="AP109" s="347"/>
      <c r="AQ109" s="347"/>
      <c r="AR109" s="347"/>
      <c r="AS109" s="347"/>
      <c r="AT109" s="347"/>
      <c r="AU109" s="347"/>
      <c r="AV109" s="347"/>
      <c r="AW109" s="347"/>
      <c r="AX109" s="347"/>
      <c r="AY109" s="347"/>
      <c r="AZ109" s="347"/>
      <c r="BA109" s="347"/>
      <c r="BB109" s="347"/>
      <c r="BC109" s="347"/>
      <c r="BD109" s="347"/>
      <c r="BE109" s="347"/>
    </row>
    <row r="110" spans="3:57" x14ac:dyDescent="0.15">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347"/>
      <c r="AM110" s="347"/>
      <c r="AN110" s="347"/>
      <c r="AO110" s="347"/>
      <c r="AP110" s="347"/>
      <c r="AQ110" s="347"/>
      <c r="AR110" s="347"/>
      <c r="AS110" s="347"/>
      <c r="AT110" s="347"/>
      <c r="AU110" s="347"/>
      <c r="AV110" s="347"/>
      <c r="AW110" s="347"/>
      <c r="AX110" s="347"/>
      <c r="AY110" s="347"/>
      <c r="AZ110" s="347"/>
      <c r="BA110" s="347"/>
      <c r="BB110" s="347"/>
      <c r="BC110" s="347"/>
      <c r="BD110" s="347"/>
      <c r="BE110" s="347"/>
    </row>
    <row r="111" spans="3:57" x14ac:dyDescent="0.15">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7"/>
      <c r="AJ111" s="347"/>
      <c r="AK111" s="347"/>
      <c r="AL111" s="347"/>
      <c r="AM111" s="347"/>
      <c r="AN111" s="347"/>
      <c r="AO111" s="347"/>
      <c r="AP111" s="347"/>
      <c r="AQ111" s="347"/>
      <c r="AR111" s="347"/>
      <c r="AS111" s="347"/>
      <c r="AT111" s="347"/>
      <c r="AU111" s="347"/>
      <c r="AV111" s="347"/>
      <c r="AW111" s="347"/>
      <c r="AX111" s="347"/>
      <c r="AY111" s="347"/>
      <c r="AZ111" s="347"/>
      <c r="BA111" s="347"/>
      <c r="BB111" s="347"/>
      <c r="BC111" s="347"/>
      <c r="BD111" s="347"/>
      <c r="BE111" s="347"/>
    </row>
    <row r="112" spans="3:57" x14ac:dyDescent="0.15">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47"/>
      <c r="AJ112" s="347"/>
      <c r="AK112" s="347"/>
      <c r="AL112" s="347"/>
      <c r="AM112" s="347"/>
      <c r="AN112" s="347"/>
      <c r="AO112" s="347"/>
      <c r="AP112" s="347"/>
      <c r="AQ112" s="347"/>
      <c r="AR112" s="347"/>
      <c r="AS112" s="347"/>
      <c r="AT112" s="347"/>
      <c r="AU112" s="347"/>
      <c r="AV112" s="347"/>
      <c r="AW112" s="347"/>
      <c r="AX112" s="347"/>
      <c r="AY112" s="347"/>
      <c r="AZ112" s="347"/>
      <c r="BA112" s="347"/>
      <c r="BB112" s="347"/>
      <c r="BC112" s="347"/>
      <c r="BD112" s="347"/>
      <c r="BE112" s="347"/>
    </row>
    <row r="113" spans="3:57" x14ac:dyDescent="0.15">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7"/>
      <c r="AJ113" s="347"/>
      <c r="AK113" s="347"/>
      <c r="AL113" s="347"/>
      <c r="AM113" s="347"/>
      <c r="AN113" s="347"/>
      <c r="AO113" s="347"/>
      <c r="AP113" s="347"/>
      <c r="AQ113" s="347"/>
      <c r="AR113" s="347"/>
      <c r="AS113" s="347"/>
      <c r="AT113" s="347"/>
      <c r="AU113" s="347"/>
      <c r="AV113" s="347"/>
      <c r="AW113" s="347"/>
      <c r="AX113" s="347"/>
      <c r="AY113" s="347"/>
      <c r="AZ113" s="347"/>
      <c r="BA113" s="347"/>
      <c r="BB113" s="347"/>
      <c r="BC113" s="347"/>
      <c r="BD113" s="347"/>
      <c r="BE113" s="347"/>
    </row>
    <row r="114" spans="3:57" x14ac:dyDescent="0.15">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347"/>
      <c r="BA114" s="347"/>
      <c r="BB114" s="347"/>
      <c r="BC114" s="347"/>
      <c r="BD114" s="347"/>
      <c r="BE114" s="347"/>
    </row>
    <row r="115" spans="3:57" x14ac:dyDescent="0.15">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7"/>
      <c r="AJ115" s="347"/>
      <c r="AK115" s="347"/>
      <c r="AL115" s="347"/>
      <c r="AM115" s="347"/>
      <c r="AN115" s="347"/>
      <c r="AO115" s="347"/>
      <c r="AP115" s="347"/>
      <c r="AQ115" s="347"/>
      <c r="AR115" s="347"/>
      <c r="AS115" s="347"/>
      <c r="AT115" s="347"/>
      <c r="AU115" s="347"/>
      <c r="AV115" s="347"/>
      <c r="AW115" s="347"/>
      <c r="AX115" s="347"/>
      <c r="AY115" s="347"/>
      <c r="AZ115" s="347"/>
      <c r="BA115" s="347"/>
      <c r="BB115" s="347"/>
      <c r="BC115" s="347"/>
      <c r="BD115" s="347"/>
      <c r="BE115" s="347"/>
    </row>
    <row r="116" spans="3:57" x14ac:dyDescent="0.15">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47"/>
      <c r="AJ116" s="347"/>
      <c r="AK116" s="347"/>
      <c r="AL116" s="347"/>
      <c r="AM116" s="347"/>
      <c r="AN116" s="347"/>
      <c r="AO116" s="347"/>
      <c r="AP116" s="347"/>
      <c r="AQ116" s="347"/>
      <c r="AR116" s="347"/>
      <c r="AS116" s="347"/>
      <c r="AT116" s="347"/>
      <c r="AU116" s="347"/>
      <c r="AV116" s="347"/>
      <c r="AW116" s="347"/>
      <c r="AX116" s="347"/>
      <c r="AY116" s="347"/>
      <c r="AZ116" s="347"/>
      <c r="BA116" s="347"/>
      <c r="BB116" s="347"/>
      <c r="BC116" s="347"/>
      <c r="BD116" s="347"/>
      <c r="BE116" s="347"/>
    </row>
    <row r="117" spans="3:57" x14ac:dyDescent="0.15">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47"/>
      <c r="AJ117" s="347"/>
      <c r="AK117" s="347"/>
      <c r="AL117" s="347"/>
      <c r="AM117" s="347"/>
      <c r="AN117" s="347"/>
      <c r="AO117" s="347"/>
      <c r="AP117" s="347"/>
      <c r="AQ117" s="347"/>
      <c r="AR117" s="347"/>
      <c r="AS117" s="347"/>
      <c r="AT117" s="347"/>
      <c r="AU117" s="347"/>
      <c r="AV117" s="347"/>
      <c r="AW117" s="347"/>
      <c r="AX117" s="347"/>
      <c r="AY117" s="347"/>
      <c r="AZ117" s="347"/>
      <c r="BA117" s="347"/>
      <c r="BB117" s="347"/>
      <c r="BC117" s="347"/>
      <c r="BD117" s="347"/>
      <c r="BE117" s="347"/>
    </row>
    <row r="118" spans="3:57" x14ac:dyDescent="0.15">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c r="AI118" s="347"/>
      <c r="AJ118" s="347"/>
      <c r="AK118" s="347"/>
      <c r="AL118" s="347"/>
      <c r="AM118" s="347"/>
      <c r="AN118" s="347"/>
      <c r="AO118" s="347"/>
      <c r="AP118" s="347"/>
      <c r="AQ118" s="347"/>
      <c r="AR118" s="347"/>
      <c r="AS118" s="347"/>
      <c r="AT118" s="347"/>
      <c r="AU118" s="347"/>
      <c r="AV118" s="347"/>
      <c r="AW118" s="347"/>
      <c r="AX118" s="347"/>
      <c r="AY118" s="347"/>
      <c r="AZ118" s="347"/>
      <c r="BA118" s="347"/>
      <c r="BB118" s="347"/>
      <c r="BC118" s="347"/>
      <c r="BD118" s="347"/>
      <c r="BE118" s="347"/>
    </row>
    <row r="119" spans="3:57" x14ac:dyDescent="0.15">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c r="AI119" s="347"/>
      <c r="AJ119" s="347"/>
      <c r="AK119" s="347"/>
      <c r="AL119" s="347"/>
      <c r="AM119" s="347"/>
      <c r="AN119" s="347"/>
      <c r="AO119" s="347"/>
      <c r="AP119" s="347"/>
      <c r="AQ119" s="347"/>
      <c r="AR119" s="347"/>
      <c r="AS119" s="347"/>
      <c r="AT119" s="347"/>
      <c r="AU119" s="347"/>
      <c r="AV119" s="347"/>
      <c r="AW119" s="347"/>
      <c r="AX119" s="347"/>
      <c r="AY119" s="347"/>
      <c r="AZ119" s="347"/>
      <c r="BA119" s="347"/>
      <c r="BB119" s="347"/>
      <c r="BC119" s="347"/>
      <c r="BD119" s="347"/>
      <c r="BE119" s="347"/>
    </row>
    <row r="120" spans="3:57" x14ac:dyDescent="0.15">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c r="AI120" s="347"/>
      <c r="AJ120" s="347"/>
      <c r="AK120" s="347"/>
      <c r="AL120" s="347"/>
      <c r="AM120" s="347"/>
      <c r="AN120" s="347"/>
      <c r="AO120" s="347"/>
      <c r="AP120" s="347"/>
      <c r="AQ120" s="347"/>
      <c r="AR120" s="347"/>
      <c r="AS120" s="347"/>
      <c r="AT120" s="347"/>
      <c r="AU120" s="347"/>
      <c r="AV120" s="347"/>
      <c r="AW120" s="347"/>
      <c r="AX120" s="347"/>
      <c r="AY120" s="347"/>
      <c r="AZ120" s="347"/>
      <c r="BA120" s="347"/>
      <c r="BB120" s="347"/>
      <c r="BC120" s="347"/>
      <c r="BD120" s="347"/>
      <c r="BE120" s="347"/>
    </row>
    <row r="121" spans="3:57" x14ac:dyDescent="0.15">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c r="AM121" s="347"/>
      <c r="AN121" s="347"/>
      <c r="AO121" s="347"/>
      <c r="AP121" s="347"/>
      <c r="AQ121" s="347"/>
      <c r="AR121" s="347"/>
      <c r="AS121" s="347"/>
      <c r="AT121" s="347"/>
      <c r="AU121" s="347"/>
      <c r="AV121" s="347"/>
      <c r="AW121" s="347"/>
      <c r="AX121" s="347"/>
      <c r="AY121" s="347"/>
      <c r="AZ121" s="347"/>
      <c r="BA121" s="347"/>
      <c r="BB121" s="347"/>
      <c r="BC121" s="347"/>
      <c r="BD121" s="347"/>
      <c r="BE121" s="347"/>
    </row>
    <row r="122" spans="3:57" x14ac:dyDescent="0.15">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7"/>
      <c r="AJ122" s="347"/>
      <c r="AK122" s="347"/>
      <c r="AL122" s="347"/>
      <c r="AM122" s="347"/>
      <c r="AN122" s="347"/>
      <c r="AO122" s="347"/>
      <c r="AP122" s="347"/>
      <c r="AQ122" s="347"/>
      <c r="AR122" s="347"/>
      <c r="AS122" s="347"/>
      <c r="AT122" s="347"/>
      <c r="AU122" s="347"/>
      <c r="AV122" s="347"/>
      <c r="AW122" s="347"/>
      <c r="AX122" s="347"/>
      <c r="AY122" s="347"/>
      <c r="AZ122" s="347"/>
      <c r="BA122" s="347"/>
      <c r="BB122" s="347"/>
      <c r="BC122" s="347"/>
      <c r="BD122" s="347"/>
      <c r="BE122" s="347"/>
    </row>
    <row r="123" spans="3:57" x14ac:dyDescent="0.15">
      <c r="C123" s="347"/>
      <c r="D123" s="347"/>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7"/>
      <c r="AJ123" s="347"/>
      <c r="AK123" s="347"/>
      <c r="AL123" s="347"/>
      <c r="AM123" s="347"/>
      <c r="AN123" s="347"/>
      <c r="AO123" s="347"/>
      <c r="AP123" s="347"/>
      <c r="AQ123" s="347"/>
      <c r="AR123" s="347"/>
      <c r="AS123" s="347"/>
      <c r="AT123" s="347"/>
      <c r="AU123" s="347"/>
      <c r="AV123" s="347"/>
      <c r="AW123" s="347"/>
      <c r="AX123" s="347"/>
      <c r="AY123" s="347"/>
      <c r="AZ123" s="347"/>
      <c r="BA123" s="347"/>
      <c r="BB123" s="347"/>
      <c r="BC123" s="347"/>
      <c r="BD123" s="347"/>
      <c r="BE123" s="347"/>
    </row>
    <row r="124" spans="3:57" x14ac:dyDescent="0.15">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7"/>
      <c r="AK124" s="347"/>
      <c r="AL124" s="347"/>
      <c r="AM124" s="347"/>
      <c r="AN124" s="347"/>
      <c r="AO124" s="347"/>
      <c r="AP124" s="347"/>
      <c r="AQ124" s="347"/>
      <c r="AR124" s="347"/>
      <c r="AS124" s="347"/>
      <c r="AT124" s="347"/>
      <c r="AU124" s="347"/>
      <c r="AV124" s="347"/>
      <c r="AW124" s="347"/>
      <c r="AX124" s="347"/>
      <c r="AY124" s="347"/>
      <c r="AZ124" s="347"/>
      <c r="BA124" s="347"/>
      <c r="BB124" s="347"/>
      <c r="BC124" s="347"/>
      <c r="BD124" s="347"/>
      <c r="BE124" s="347"/>
    </row>
    <row r="125" spans="3:57" x14ac:dyDescent="0.15">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c r="AI125" s="347"/>
      <c r="AJ125" s="347"/>
      <c r="AK125" s="347"/>
      <c r="AL125" s="347"/>
      <c r="AM125" s="347"/>
      <c r="AN125" s="347"/>
      <c r="AO125" s="347"/>
      <c r="AP125" s="347"/>
      <c r="AQ125" s="347"/>
      <c r="AR125" s="347"/>
      <c r="AS125" s="347"/>
      <c r="AT125" s="347"/>
      <c r="AU125" s="347"/>
      <c r="AV125" s="347"/>
      <c r="AW125" s="347"/>
      <c r="AX125" s="347"/>
      <c r="AY125" s="347"/>
      <c r="AZ125" s="347"/>
      <c r="BA125" s="347"/>
      <c r="BB125" s="347"/>
      <c r="BC125" s="347"/>
      <c r="BD125" s="347"/>
      <c r="BE125" s="347"/>
    </row>
    <row r="126" spans="3:57" x14ac:dyDescent="0.15">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7"/>
      <c r="AL126" s="347"/>
      <c r="AM126" s="347"/>
      <c r="AN126" s="347"/>
      <c r="AO126" s="347"/>
      <c r="AP126" s="347"/>
      <c r="AQ126" s="347"/>
      <c r="AR126" s="347"/>
      <c r="AS126" s="347"/>
      <c r="AT126" s="347"/>
      <c r="AU126" s="347"/>
      <c r="AV126" s="347"/>
      <c r="AW126" s="347"/>
      <c r="AX126" s="347"/>
      <c r="AY126" s="347"/>
      <c r="AZ126" s="347"/>
      <c r="BA126" s="347"/>
      <c r="BB126" s="347"/>
      <c r="BC126" s="347"/>
      <c r="BD126" s="347"/>
      <c r="BE126" s="347"/>
    </row>
    <row r="127" spans="3:57" x14ac:dyDescent="0.15">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c r="AI127" s="347"/>
      <c r="AJ127" s="347"/>
      <c r="AK127" s="347"/>
      <c r="AL127" s="347"/>
      <c r="AM127" s="347"/>
      <c r="AN127" s="347"/>
      <c r="AO127" s="347"/>
      <c r="AP127" s="347"/>
      <c r="AQ127" s="347"/>
      <c r="AR127" s="347"/>
      <c r="AS127" s="347"/>
      <c r="AT127" s="347"/>
      <c r="AU127" s="347"/>
      <c r="AV127" s="347"/>
      <c r="AW127" s="347"/>
      <c r="AX127" s="347"/>
      <c r="AY127" s="347"/>
      <c r="AZ127" s="347"/>
      <c r="BA127" s="347"/>
      <c r="BB127" s="347"/>
      <c r="BC127" s="347"/>
      <c r="BD127" s="347"/>
      <c r="BE127" s="347"/>
    </row>
    <row r="128" spans="3:57" x14ac:dyDescent="0.15">
      <c r="C128" s="347"/>
      <c r="D128" s="347"/>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347"/>
      <c r="AD128" s="347"/>
      <c r="AE128" s="347"/>
      <c r="AF128" s="347"/>
      <c r="AG128" s="347"/>
      <c r="AH128" s="347"/>
      <c r="AI128" s="347"/>
      <c r="AJ128" s="347"/>
      <c r="AK128" s="347"/>
      <c r="AL128" s="347"/>
      <c r="AM128" s="347"/>
      <c r="AN128" s="347"/>
      <c r="AO128" s="347"/>
      <c r="AP128" s="347"/>
      <c r="AQ128" s="347"/>
      <c r="AR128" s="347"/>
      <c r="AS128" s="347"/>
      <c r="AT128" s="347"/>
      <c r="AU128" s="347"/>
      <c r="AV128" s="347"/>
      <c r="AW128" s="347"/>
      <c r="AX128" s="347"/>
      <c r="AY128" s="347"/>
      <c r="AZ128" s="347"/>
      <c r="BA128" s="347"/>
      <c r="BB128" s="347"/>
      <c r="BC128" s="347"/>
      <c r="BD128" s="347"/>
      <c r="BE128" s="347"/>
    </row>
    <row r="129" spans="3:57" x14ac:dyDescent="0.15">
      <c r="C129" s="347"/>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347"/>
      <c r="AD129" s="347"/>
      <c r="AE129" s="347"/>
      <c r="AF129" s="347"/>
      <c r="AG129" s="347"/>
      <c r="AH129" s="347"/>
      <c r="AI129" s="347"/>
      <c r="AJ129" s="347"/>
      <c r="AK129" s="347"/>
      <c r="AL129" s="347"/>
      <c r="AM129" s="347"/>
      <c r="AN129" s="347"/>
      <c r="AO129" s="347"/>
      <c r="AP129" s="347"/>
      <c r="AQ129" s="347"/>
      <c r="AR129" s="347"/>
      <c r="AS129" s="347"/>
      <c r="AT129" s="347"/>
      <c r="AU129" s="347"/>
      <c r="AV129" s="347"/>
      <c r="AW129" s="347"/>
      <c r="AX129" s="347"/>
      <c r="AY129" s="347"/>
      <c r="AZ129" s="347"/>
      <c r="BA129" s="347"/>
      <c r="BB129" s="347"/>
      <c r="BC129" s="347"/>
      <c r="BD129" s="347"/>
      <c r="BE129" s="347"/>
    </row>
    <row r="130" spans="3:57" x14ac:dyDescent="0.15">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347"/>
      <c r="AD130" s="347"/>
      <c r="AE130" s="347"/>
      <c r="AF130" s="347"/>
      <c r="AG130" s="347"/>
      <c r="AH130" s="347"/>
      <c r="AI130" s="347"/>
      <c r="AJ130" s="347"/>
      <c r="AK130" s="347"/>
      <c r="AL130" s="347"/>
      <c r="AM130" s="347"/>
      <c r="AN130" s="347"/>
      <c r="AO130" s="347"/>
      <c r="AP130" s="347"/>
      <c r="AQ130" s="347"/>
      <c r="AR130" s="347"/>
      <c r="AS130" s="347"/>
      <c r="AT130" s="347"/>
      <c r="AU130" s="347"/>
      <c r="AV130" s="347"/>
      <c r="AW130" s="347"/>
      <c r="AX130" s="347"/>
      <c r="AY130" s="347"/>
      <c r="AZ130" s="347"/>
      <c r="BA130" s="347"/>
      <c r="BB130" s="347"/>
      <c r="BC130" s="347"/>
      <c r="BD130" s="347"/>
      <c r="BE130" s="347"/>
    </row>
    <row r="131" spans="3:57" x14ac:dyDescent="0.15">
      <c r="C131" s="347"/>
      <c r="D131" s="347"/>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7"/>
      <c r="AC131" s="347"/>
      <c r="AD131" s="347"/>
      <c r="AE131" s="347"/>
      <c r="AF131" s="347"/>
      <c r="AG131" s="347"/>
      <c r="AH131" s="347"/>
      <c r="AI131" s="347"/>
      <c r="AJ131" s="347"/>
      <c r="AK131" s="347"/>
      <c r="AL131" s="347"/>
      <c r="AM131" s="347"/>
      <c r="AN131" s="347"/>
      <c r="AO131" s="347"/>
      <c r="AP131" s="347"/>
      <c r="AQ131" s="347"/>
      <c r="AR131" s="347"/>
      <c r="AS131" s="347"/>
      <c r="AT131" s="347"/>
      <c r="AU131" s="347"/>
      <c r="AV131" s="347"/>
      <c r="AW131" s="347"/>
      <c r="AX131" s="347"/>
      <c r="AY131" s="347"/>
      <c r="AZ131" s="347"/>
      <c r="BA131" s="347"/>
      <c r="BB131" s="347"/>
      <c r="BC131" s="347"/>
      <c r="BD131" s="347"/>
      <c r="BE131" s="347"/>
    </row>
    <row r="132" spans="3:57" x14ac:dyDescent="0.15">
      <c r="C132" s="347"/>
      <c r="D132" s="347"/>
      <c r="E132" s="347"/>
      <c r="F132" s="347"/>
      <c r="G132" s="347"/>
      <c r="H132" s="347"/>
      <c r="I132" s="347"/>
      <c r="J132" s="347"/>
      <c r="K132" s="347"/>
      <c r="L132" s="347"/>
      <c r="M132" s="347"/>
      <c r="N132" s="347"/>
      <c r="O132" s="347"/>
      <c r="P132" s="347"/>
      <c r="Q132" s="347"/>
      <c r="R132" s="347"/>
      <c r="S132" s="347"/>
      <c r="T132" s="347"/>
      <c r="U132" s="347"/>
      <c r="V132" s="347"/>
      <c r="W132" s="347"/>
      <c r="X132" s="347"/>
      <c r="Y132" s="347"/>
      <c r="Z132" s="347"/>
      <c r="AA132" s="347"/>
      <c r="AB132" s="347"/>
      <c r="AC132" s="347"/>
      <c r="AD132" s="347"/>
      <c r="AE132" s="347"/>
      <c r="AF132" s="347"/>
      <c r="AG132" s="347"/>
      <c r="AH132" s="347"/>
      <c r="AI132" s="347"/>
      <c r="AJ132" s="347"/>
      <c r="AK132" s="347"/>
      <c r="AL132" s="347"/>
      <c r="AM132" s="347"/>
      <c r="AN132" s="347"/>
      <c r="AO132" s="347"/>
      <c r="AP132" s="347"/>
      <c r="AQ132" s="347"/>
      <c r="AR132" s="347"/>
      <c r="AS132" s="347"/>
      <c r="AT132" s="347"/>
      <c r="AU132" s="347"/>
      <c r="AV132" s="347"/>
      <c r="AW132" s="347"/>
      <c r="AX132" s="347"/>
      <c r="AY132" s="347"/>
      <c r="AZ132" s="347"/>
      <c r="BA132" s="347"/>
      <c r="BB132" s="347"/>
      <c r="BC132" s="347"/>
      <c r="BD132" s="347"/>
      <c r="BE132" s="347"/>
    </row>
    <row r="133" spans="3:57" x14ac:dyDescent="0.15">
      <c r="C133" s="347"/>
      <c r="D133" s="347"/>
      <c r="E133" s="347"/>
      <c r="F133" s="347"/>
      <c r="G133" s="347"/>
      <c r="H133" s="347"/>
      <c r="I133" s="347"/>
      <c r="J133" s="347"/>
      <c r="K133" s="347"/>
      <c r="L133" s="347"/>
      <c r="M133" s="347"/>
      <c r="N133" s="347"/>
      <c r="O133" s="347"/>
      <c r="P133" s="347"/>
      <c r="Q133" s="347"/>
      <c r="R133" s="347"/>
      <c r="S133" s="347"/>
      <c r="T133" s="347"/>
      <c r="U133" s="347"/>
      <c r="V133" s="347"/>
      <c r="W133" s="347"/>
      <c r="X133" s="347"/>
      <c r="Y133" s="347"/>
      <c r="Z133" s="347"/>
      <c r="AA133" s="347"/>
      <c r="AB133" s="347"/>
      <c r="AC133" s="347"/>
      <c r="AD133" s="347"/>
      <c r="AE133" s="347"/>
      <c r="AF133" s="347"/>
      <c r="AG133" s="347"/>
      <c r="AH133" s="347"/>
      <c r="AI133" s="347"/>
      <c r="AJ133" s="347"/>
      <c r="AK133" s="347"/>
      <c r="AL133" s="347"/>
      <c r="AM133" s="347"/>
      <c r="AN133" s="347"/>
      <c r="AO133" s="347"/>
      <c r="AP133" s="347"/>
      <c r="AQ133" s="347"/>
      <c r="AR133" s="347"/>
      <c r="AS133" s="347"/>
      <c r="AT133" s="347"/>
      <c r="AU133" s="347"/>
      <c r="AV133" s="347"/>
      <c r="AW133" s="347"/>
      <c r="AX133" s="347"/>
      <c r="AY133" s="347"/>
      <c r="AZ133" s="347"/>
      <c r="BA133" s="347"/>
      <c r="BB133" s="347"/>
      <c r="BC133" s="347"/>
      <c r="BD133" s="347"/>
      <c r="BE133" s="347"/>
    </row>
    <row r="134" spans="3:57" x14ac:dyDescent="0.15">
      <c r="C134" s="347"/>
      <c r="D134" s="347"/>
      <c r="E134" s="347"/>
      <c r="F134" s="347"/>
      <c r="G134" s="347"/>
      <c r="H134" s="347"/>
      <c r="I134" s="347"/>
      <c r="J134" s="347"/>
      <c r="K134" s="347"/>
      <c r="L134" s="347"/>
      <c r="M134" s="347"/>
      <c r="N134" s="347"/>
      <c r="O134" s="347"/>
      <c r="P134" s="347"/>
      <c r="Q134" s="347"/>
      <c r="R134" s="347"/>
      <c r="S134" s="347"/>
      <c r="T134" s="347"/>
      <c r="U134" s="347"/>
      <c r="V134" s="347"/>
      <c r="W134" s="347"/>
      <c r="X134" s="347"/>
      <c r="Y134" s="347"/>
      <c r="Z134" s="347"/>
      <c r="AA134" s="347"/>
      <c r="AB134" s="347"/>
      <c r="AC134" s="347"/>
      <c r="AD134" s="347"/>
      <c r="AE134" s="347"/>
      <c r="AF134" s="347"/>
      <c r="AG134" s="347"/>
      <c r="AH134" s="347"/>
      <c r="AI134" s="347"/>
      <c r="AJ134" s="347"/>
      <c r="AK134" s="347"/>
      <c r="AL134" s="347"/>
      <c r="AM134" s="347"/>
      <c r="AN134" s="347"/>
      <c r="AO134" s="347"/>
      <c r="AP134" s="347"/>
      <c r="AQ134" s="347"/>
      <c r="AR134" s="347"/>
      <c r="AS134" s="347"/>
      <c r="AT134" s="347"/>
      <c r="AU134" s="347"/>
      <c r="AV134" s="347"/>
      <c r="AW134" s="347"/>
      <c r="AX134" s="347"/>
      <c r="AY134" s="347"/>
      <c r="AZ134" s="347"/>
      <c r="BA134" s="347"/>
      <c r="BB134" s="347"/>
      <c r="BC134" s="347"/>
      <c r="BD134" s="347"/>
      <c r="BE134" s="347"/>
    </row>
    <row r="135" spans="3:57" x14ac:dyDescent="0.15">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7"/>
      <c r="AY135" s="347"/>
      <c r="AZ135" s="347"/>
      <c r="BA135" s="347"/>
      <c r="BB135" s="347"/>
      <c r="BC135" s="347"/>
      <c r="BD135" s="347"/>
      <c r="BE135" s="347"/>
    </row>
    <row r="136" spans="3:57" x14ac:dyDescent="0.15">
      <c r="C136" s="347"/>
      <c r="D136" s="347"/>
      <c r="E136" s="347"/>
      <c r="F136" s="347"/>
      <c r="G136" s="347"/>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c r="AI136" s="347"/>
      <c r="AJ136" s="347"/>
      <c r="AK136" s="347"/>
      <c r="AL136" s="347"/>
      <c r="AM136" s="347"/>
      <c r="AN136" s="347"/>
      <c r="AO136" s="347"/>
      <c r="AP136" s="347"/>
      <c r="AQ136" s="347"/>
      <c r="AR136" s="347"/>
      <c r="AS136" s="347"/>
      <c r="AT136" s="347"/>
      <c r="AU136" s="347"/>
      <c r="AV136" s="347"/>
      <c r="AW136" s="347"/>
      <c r="AX136" s="347"/>
      <c r="AY136" s="347"/>
      <c r="AZ136" s="347"/>
      <c r="BA136" s="347"/>
      <c r="BB136" s="347"/>
      <c r="BC136" s="347"/>
      <c r="BD136" s="347"/>
      <c r="BE136" s="347"/>
    </row>
    <row r="137" spans="3:57" x14ac:dyDescent="0.15">
      <c r="C137" s="347"/>
      <c r="D137" s="347"/>
      <c r="E137" s="347"/>
      <c r="F137" s="347"/>
      <c r="G137" s="347"/>
      <c r="H137" s="347"/>
      <c r="I137" s="347"/>
      <c r="J137" s="347"/>
      <c r="K137" s="347"/>
      <c r="L137" s="347"/>
      <c r="M137" s="347"/>
      <c r="N137" s="347"/>
      <c r="O137" s="347"/>
      <c r="P137" s="347"/>
      <c r="Q137" s="347"/>
      <c r="R137" s="347"/>
      <c r="S137" s="347"/>
      <c r="T137" s="347"/>
      <c r="U137" s="347"/>
      <c r="V137" s="347"/>
      <c r="W137" s="347"/>
      <c r="X137" s="347"/>
      <c r="Y137" s="347"/>
      <c r="Z137" s="347"/>
      <c r="AA137" s="347"/>
      <c r="AB137" s="347"/>
      <c r="AC137" s="347"/>
      <c r="AD137" s="347"/>
      <c r="AE137" s="347"/>
      <c r="AF137" s="347"/>
      <c r="AG137" s="347"/>
      <c r="AH137" s="347"/>
      <c r="AI137" s="347"/>
      <c r="AJ137" s="347"/>
      <c r="AK137" s="347"/>
      <c r="AL137" s="347"/>
      <c r="AM137" s="347"/>
      <c r="AN137" s="347"/>
      <c r="AO137" s="347"/>
      <c r="AP137" s="347"/>
      <c r="AQ137" s="347"/>
      <c r="AR137" s="347"/>
      <c r="AS137" s="347"/>
      <c r="AT137" s="347"/>
      <c r="AU137" s="347"/>
      <c r="AV137" s="347"/>
      <c r="AW137" s="347"/>
      <c r="AX137" s="347"/>
      <c r="AY137" s="347"/>
      <c r="AZ137" s="347"/>
      <c r="BA137" s="347"/>
      <c r="BB137" s="347"/>
      <c r="BC137" s="347"/>
      <c r="BD137" s="347"/>
      <c r="BE137" s="347"/>
    </row>
    <row r="138" spans="3:57" x14ac:dyDescent="0.15">
      <c r="C138" s="347"/>
      <c r="D138" s="347"/>
      <c r="E138" s="347"/>
      <c r="F138" s="347"/>
      <c r="G138" s="347"/>
      <c r="H138" s="347"/>
      <c r="I138" s="347"/>
      <c r="J138" s="347"/>
      <c r="K138" s="347"/>
      <c r="L138" s="347"/>
      <c r="M138" s="347"/>
      <c r="N138" s="347"/>
      <c r="O138" s="347"/>
      <c r="P138" s="347"/>
      <c r="Q138" s="347"/>
      <c r="R138" s="347"/>
      <c r="S138" s="347"/>
      <c r="T138" s="347"/>
      <c r="U138" s="347"/>
      <c r="V138" s="347"/>
      <c r="W138" s="347"/>
      <c r="X138" s="347"/>
      <c r="Y138" s="347"/>
      <c r="Z138" s="347"/>
      <c r="AA138" s="347"/>
      <c r="AB138" s="347"/>
      <c r="AC138" s="347"/>
      <c r="AD138" s="347"/>
      <c r="AE138" s="347"/>
      <c r="AF138" s="347"/>
      <c r="AG138" s="347"/>
      <c r="AH138" s="347"/>
      <c r="AI138" s="347"/>
      <c r="AJ138" s="347"/>
      <c r="AK138" s="347"/>
      <c r="AL138" s="347"/>
      <c r="AM138" s="347"/>
      <c r="AN138" s="347"/>
      <c r="AO138" s="347"/>
      <c r="AP138" s="347"/>
      <c r="AQ138" s="347"/>
      <c r="AR138" s="347"/>
      <c r="AS138" s="347"/>
      <c r="AT138" s="347"/>
      <c r="AU138" s="347"/>
      <c r="AV138" s="347"/>
      <c r="AW138" s="347"/>
      <c r="AX138" s="347"/>
      <c r="AY138" s="347"/>
      <c r="AZ138" s="347"/>
      <c r="BA138" s="347"/>
      <c r="BB138" s="347"/>
      <c r="BC138" s="347"/>
      <c r="BD138" s="347"/>
      <c r="BE138" s="347"/>
    </row>
    <row r="139" spans="3:57" x14ac:dyDescent="0.15">
      <c r="C139" s="347"/>
      <c r="D139" s="347"/>
      <c r="E139" s="347"/>
      <c r="F139" s="347"/>
      <c r="G139" s="347"/>
      <c r="H139" s="347"/>
      <c r="I139" s="347"/>
      <c r="J139" s="347"/>
      <c r="K139" s="347"/>
      <c r="L139" s="347"/>
      <c r="M139" s="347"/>
      <c r="N139" s="347"/>
      <c r="O139" s="347"/>
      <c r="P139" s="347"/>
      <c r="Q139" s="347"/>
      <c r="R139" s="347"/>
      <c r="S139" s="347"/>
      <c r="T139" s="347"/>
      <c r="U139" s="347"/>
      <c r="V139" s="347"/>
      <c r="W139" s="347"/>
      <c r="X139" s="347"/>
      <c r="Y139" s="347"/>
      <c r="Z139" s="347"/>
      <c r="AA139" s="347"/>
      <c r="AB139" s="347"/>
      <c r="AC139" s="347"/>
      <c r="AD139" s="347"/>
      <c r="AE139" s="347"/>
      <c r="AF139" s="347"/>
      <c r="AG139" s="347"/>
      <c r="AH139" s="347"/>
      <c r="AI139" s="347"/>
      <c r="AJ139" s="347"/>
      <c r="AK139" s="347"/>
      <c r="AL139" s="347"/>
      <c r="AM139" s="347"/>
      <c r="AN139" s="347"/>
      <c r="AO139" s="347"/>
      <c r="AP139" s="347"/>
      <c r="AQ139" s="347"/>
      <c r="AR139" s="347"/>
      <c r="AS139" s="347"/>
      <c r="AT139" s="347"/>
      <c r="AU139" s="347"/>
      <c r="AV139" s="347"/>
      <c r="AW139" s="347"/>
      <c r="AX139" s="347"/>
      <c r="AY139" s="347"/>
      <c r="AZ139" s="347"/>
      <c r="BA139" s="347"/>
      <c r="BB139" s="347"/>
      <c r="BC139" s="347"/>
      <c r="BD139" s="347"/>
      <c r="BE139" s="347"/>
    </row>
    <row r="140" spans="3:57" x14ac:dyDescent="0.15">
      <c r="C140" s="347"/>
      <c r="D140" s="347"/>
      <c r="E140" s="347"/>
      <c r="F140" s="347"/>
      <c r="G140" s="347"/>
      <c r="H140" s="347"/>
      <c r="I140" s="347"/>
      <c r="J140" s="347"/>
      <c r="K140" s="347"/>
      <c r="L140" s="347"/>
      <c r="M140" s="347"/>
      <c r="N140" s="347"/>
      <c r="O140" s="347"/>
      <c r="P140" s="347"/>
      <c r="Q140" s="347"/>
      <c r="R140" s="347"/>
      <c r="S140" s="347"/>
      <c r="T140" s="347"/>
      <c r="U140" s="347"/>
      <c r="V140" s="347"/>
      <c r="W140" s="347"/>
      <c r="X140" s="347"/>
      <c r="Y140" s="347"/>
      <c r="Z140" s="347"/>
      <c r="AA140" s="347"/>
      <c r="AB140" s="347"/>
      <c r="AC140" s="347"/>
      <c r="AD140" s="347"/>
      <c r="AE140" s="347"/>
      <c r="AF140" s="347"/>
      <c r="AG140" s="347"/>
      <c r="AH140" s="347"/>
      <c r="AI140" s="347"/>
      <c r="AJ140" s="347"/>
      <c r="AK140" s="347"/>
      <c r="AL140" s="347"/>
      <c r="AM140" s="347"/>
      <c r="AN140" s="347"/>
      <c r="AO140" s="347"/>
      <c r="AP140" s="347"/>
      <c r="AQ140" s="347"/>
      <c r="AR140" s="347"/>
      <c r="AS140" s="347"/>
      <c r="AT140" s="347"/>
      <c r="AU140" s="347"/>
      <c r="AV140" s="347"/>
      <c r="AW140" s="347"/>
      <c r="AX140" s="347"/>
      <c r="AY140" s="347"/>
      <c r="AZ140" s="347"/>
      <c r="BA140" s="347"/>
      <c r="BB140" s="347"/>
      <c r="BC140" s="347"/>
      <c r="BD140" s="347"/>
      <c r="BE140" s="347"/>
    </row>
    <row r="141" spans="3:57" x14ac:dyDescent="0.15">
      <c r="C141" s="347"/>
      <c r="D141" s="347"/>
      <c r="E141" s="347"/>
      <c r="F141" s="347"/>
      <c r="G141" s="347"/>
      <c r="H141" s="347"/>
      <c r="I141" s="347"/>
      <c r="J141" s="347"/>
      <c r="K141" s="347"/>
      <c r="L141" s="347"/>
      <c r="M141" s="347"/>
      <c r="N141" s="347"/>
      <c r="O141" s="347"/>
      <c r="P141" s="347"/>
      <c r="Q141" s="347"/>
      <c r="R141" s="347"/>
      <c r="S141" s="347"/>
      <c r="T141" s="347"/>
      <c r="U141" s="347"/>
      <c r="V141" s="347"/>
      <c r="W141" s="347"/>
      <c r="X141" s="347"/>
      <c r="Y141" s="347"/>
      <c r="Z141" s="347"/>
      <c r="AA141" s="347"/>
      <c r="AB141" s="347"/>
      <c r="AC141" s="347"/>
      <c r="AD141" s="347"/>
      <c r="AE141" s="347"/>
      <c r="AF141" s="347"/>
      <c r="AG141" s="347"/>
      <c r="AH141" s="347"/>
      <c r="AI141" s="347"/>
      <c r="AJ141" s="347"/>
      <c r="AK141" s="347"/>
      <c r="AL141" s="347"/>
      <c r="AM141" s="347"/>
      <c r="AN141" s="347"/>
      <c r="AO141" s="347"/>
      <c r="AP141" s="347"/>
      <c r="AQ141" s="347"/>
      <c r="AR141" s="347"/>
      <c r="AS141" s="347"/>
      <c r="AT141" s="347"/>
      <c r="AU141" s="347"/>
      <c r="AV141" s="347"/>
      <c r="AW141" s="347"/>
      <c r="AX141" s="347"/>
      <c r="AY141" s="347"/>
      <c r="AZ141" s="347"/>
      <c r="BA141" s="347"/>
      <c r="BB141" s="347"/>
      <c r="BC141" s="347"/>
      <c r="BD141" s="347"/>
      <c r="BE141" s="347"/>
    </row>
    <row r="142" spans="3:57" x14ac:dyDescent="0.15">
      <c r="C142" s="347"/>
      <c r="D142" s="347"/>
      <c r="E142" s="347"/>
      <c r="F142" s="347"/>
      <c r="G142" s="347"/>
      <c r="H142" s="347"/>
      <c r="I142" s="347"/>
      <c r="J142" s="347"/>
      <c r="K142" s="347"/>
      <c r="L142" s="347"/>
      <c r="M142" s="347"/>
      <c r="N142" s="347"/>
      <c r="O142" s="347"/>
      <c r="P142" s="347"/>
      <c r="Q142" s="347"/>
      <c r="R142" s="347"/>
      <c r="S142" s="347"/>
      <c r="T142" s="347"/>
      <c r="U142" s="347"/>
      <c r="V142" s="347"/>
      <c r="W142" s="347"/>
      <c r="X142" s="347"/>
      <c r="Y142" s="347"/>
      <c r="Z142" s="347"/>
      <c r="AA142" s="347"/>
      <c r="AB142" s="347"/>
      <c r="AC142" s="347"/>
      <c r="AD142" s="347"/>
      <c r="AE142" s="347"/>
      <c r="AF142" s="347"/>
      <c r="AG142" s="347"/>
      <c r="AH142" s="347"/>
      <c r="AI142" s="347"/>
      <c r="AJ142" s="347"/>
      <c r="AK142" s="347"/>
      <c r="AL142" s="347"/>
      <c r="AM142" s="347"/>
      <c r="AN142" s="347"/>
      <c r="AO142" s="347"/>
      <c r="AP142" s="347"/>
      <c r="AQ142" s="347"/>
      <c r="AR142" s="347"/>
      <c r="AS142" s="347"/>
      <c r="AT142" s="347"/>
      <c r="AU142" s="347"/>
      <c r="AV142" s="347"/>
      <c r="AW142" s="347"/>
      <c r="AX142" s="347"/>
      <c r="AY142" s="347"/>
      <c r="AZ142" s="347"/>
      <c r="BA142" s="347"/>
      <c r="BB142" s="347"/>
      <c r="BC142" s="347"/>
      <c r="BD142" s="347"/>
      <c r="BE142" s="347"/>
    </row>
    <row r="143" spans="3:57" x14ac:dyDescent="0.15">
      <c r="C143" s="347"/>
      <c r="D143" s="347"/>
      <c r="E143" s="347"/>
      <c r="F143" s="347"/>
      <c r="G143" s="347"/>
      <c r="H143" s="347"/>
      <c r="I143" s="347"/>
      <c r="J143" s="347"/>
      <c r="K143" s="347"/>
      <c r="L143" s="347"/>
      <c r="M143" s="347"/>
      <c r="N143" s="347"/>
      <c r="O143" s="347"/>
      <c r="P143" s="347"/>
      <c r="Q143" s="347"/>
      <c r="R143" s="347"/>
      <c r="S143" s="347"/>
      <c r="T143" s="347"/>
      <c r="U143" s="347"/>
      <c r="V143" s="347"/>
      <c r="W143" s="347"/>
      <c r="X143" s="347"/>
      <c r="Y143" s="347"/>
      <c r="Z143" s="347"/>
      <c r="AA143" s="347"/>
      <c r="AB143" s="347"/>
      <c r="AC143" s="347"/>
      <c r="AD143" s="347"/>
      <c r="AE143" s="347"/>
      <c r="AF143" s="347"/>
      <c r="AG143" s="347"/>
      <c r="AH143" s="347"/>
      <c r="AI143" s="347"/>
      <c r="AJ143" s="347"/>
      <c r="AK143" s="347"/>
      <c r="AL143" s="347"/>
      <c r="AM143" s="347"/>
      <c r="AN143" s="347"/>
      <c r="AO143" s="347"/>
      <c r="AP143" s="347"/>
      <c r="AQ143" s="347"/>
      <c r="AR143" s="347"/>
      <c r="AS143" s="347"/>
      <c r="AT143" s="347"/>
      <c r="AU143" s="347"/>
      <c r="AV143" s="347"/>
      <c r="AW143" s="347"/>
      <c r="AX143" s="347"/>
      <c r="AY143" s="347"/>
      <c r="AZ143" s="347"/>
      <c r="BA143" s="347"/>
      <c r="BB143" s="347"/>
      <c r="BC143" s="347"/>
      <c r="BD143" s="347"/>
      <c r="BE143" s="347"/>
    </row>
    <row r="144" spans="3:57" x14ac:dyDescent="0.15">
      <c r="C144" s="347"/>
      <c r="D144" s="347"/>
      <c r="E144" s="347"/>
      <c r="F144" s="347"/>
      <c r="G144" s="347"/>
      <c r="H144" s="347"/>
      <c r="I144" s="347"/>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347"/>
      <c r="AI144" s="347"/>
      <c r="AJ144" s="347"/>
      <c r="AK144" s="347"/>
      <c r="AL144" s="347"/>
      <c r="AM144" s="347"/>
      <c r="AN144" s="347"/>
      <c r="AO144" s="347"/>
      <c r="AP144" s="347"/>
      <c r="AQ144" s="347"/>
      <c r="AR144" s="347"/>
      <c r="AS144" s="347"/>
      <c r="AT144" s="347"/>
      <c r="AU144" s="347"/>
      <c r="AV144" s="347"/>
      <c r="AW144" s="347"/>
      <c r="AX144" s="347"/>
      <c r="AY144" s="347"/>
      <c r="AZ144" s="347"/>
      <c r="BA144" s="347"/>
      <c r="BB144" s="347"/>
      <c r="BC144" s="347"/>
      <c r="BD144" s="347"/>
      <c r="BE144" s="347"/>
    </row>
    <row r="145" spans="3:57" x14ac:dyDescent="0.15">
      <c r="C145" s="347"/>
      <c r="D145" s="347"/>
      <c r="E145" s="347"/>
      <c r="F145" s="347"/>
      <c r="G145" s="347"/>
      <c r="H145" s="347"/>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347"/>
      <c r="AI145" s="347"/>
      <c r="AJ145" s="347"/>
      <c r="AK145" s="347"/>
      <c r="AL145" s="347"/>
      <c r="AM145" s="347"/>
      <c r="AN145" s="347"/>
      <c r="AO145" s="347"/>
      <c r="AP145" s="347"/>
      <c r="AQ145" s="347"/>
      <c r="AR145" s="347"/>
      <c r="AS145" s="347"/>
      <c r="AT145" s="347"/>
      <c r="AU145" s="347"/>
      <c r="AV145" s="347"/>
      <c r="AW145" s="347"/>
      <c r="AX145" s="347"/>
      <c r="AY145" s="347"/>
      <c r="AZ145" s="347"/>
      <c r="BA145" s="347"/>
      <c r="BB145" s="347"/>
      <c r="BC145" s="347"/>
      <c r="BD145" s="347"/>
      <c r="BE145" s="347"/>
    </row>
    <row r="146" spans="3:57" x14ac:dyDescent="0.15">
      <c r="C146" s="347"/>
      <c r="D146" s="347"/>
      <c r="E146" s="347"/>
      <c r="F146" s="347"/>
      <c r="G146" s="347"/>
      <c r="H146" s="347"/>
      <c r="I146" s="347"/>
      <c r="J146" s="347"/>
      <c r="K146" s="347"/>
      <c r="L146" s="347"/>
      <c r="M146" s="347"/>
      <c r="N146" s="347"/>
      <c r="O146" s="347"/>
      <c r="P146" s="347"/>
      <c r="Q146" s="347"/>
      <c r="R146" s="347"/>
      <c r="S146" s="347"/>
      <c r="T146" s="347"/>
      <c r="U146" s="347"/>
      <c r="V146" s="347"/>
      <c r="W146" s="347"/>
      <c r="X146" s="347"/>
      <c r="Y146" s="347"/>
      <c r="Z146" s="347"/>
      <c r="AA146" s="347"/>
      <c r="AB146" s="347"/>
      <c r="AC146" s="347"/>
      <c r="AD146" s="347"/>
      <c r="AE146" s="347"/>
      <c r="AF146" s="347"/>
      <c r="AG146" s="347"/>
      <c r="AH146" s="347"/>
      <c r="AI146" s="347"/>
      <c r="AJ146" s="347"/>
      <c r="AK146" s="347"/>
      <c r="AL146" s="347"/>
      <c r="AM146" s="347"/>
      <c r="AN146" s="347"/>
      <c r="AO146" s="347"/>
      <c r="AP146" s="347"/>
      <c r="AQ146" s="347"/>
      <c r="AR146" s="347"/>
      <c r="AS146" s="347"/>
      <c r="AT146" s="347"/>
      <c r="AU146" s="347"/>
      <c r="AV146" s="347"/>
      <c r="AW146" s="347"/>
      <c r="AX146" s="347"/>
      <c r="AY146" s="347"/>
      <c r="AZ146" s="347"/>
      <c r="BA146" s="347"/>
      <c r="BB146" s="347"/>
      <c r="BC146" s="347"/>
      <c r="BD146" s="347"/>
      <c r="BE146" s="347"/>
    </row>
    <row r="147" spans="3:57" x14ac:dyDescent="0.15">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J147" s="347"/>
      <c r="AK147" s="347"/>
      <c r="AL147" s="347"/>
      <c r="AM147" s="347"/>
      <c r="AN147" s="347"/>
      <c r="AO147" s="347"/>
      <c r="AP147" s="347"/>
      <c r="AQ147" s="347"/>
      <c r="AR147" s="347"/>
      <c r="AS147" s="347"/>
      <c r="AT147" s="347"/>
      <c r="AU147" s="347"/>
      <c r="AV147" s="347"/>
      <c r="AW147" s="347"/>
      <c r="AX147" s="347"/>
      <c r="AY147" s="347"/>
      <c r="AZ147" s="347"/>
      <c r="BA147" s="347"/>
      <c r="BB147" s="347"/>
      <c r="BC147" s="347"/>
      <c r="BD147" s="347"/>
      <c r="BE147" s="347"/>
    </row>
    <row r="148" spans="3:57" x14ac:dyDescent="0.15">
      <c r="C148" s="347"/>
      <c r="D148" s="347"/>
      <c r="E148" s="347"/>
      <c r="F148" s="347"/>
      <c r="G148" s="347"/>
      <c r="H148" s="347"/>
      <c r="I148" s="347"/>
      <c r="J148" s="347"/>
      <c r="K148" s="347"/>
      <c r="L148" s="347"/>
      <c r="M148" s="347"/>
      <c r="N148" s="347"/>
      <c r="O148" s="347"/>
      <c r="P148" s="347"/>
      <c r="Q148" s="347"/>
      <c r="R148" s="347"/>
      <c r="S148" s="347"/>
      <c r="T148" s="347"/>
      <c r="U148" s="347"/>
      <c r="V148" s="347"/>
      <c r="W148" s="347"/>
      <c r="X148" s="347"/>
      <c r="Y148" s="347"/>
      <c r="Z148" s="347"/>
      <c r="AA148" s="347"/>
      <c r="AB148" s="347"/>
      <c r="AC148" s="347"/>
      <c r="AD148" s="347"/>
      <c r="AE148" s="347"/>
      <c r="AF148" s="347"/>
      <c r="AG148" s="347"/>
      <c r="AH148" s="347"/>
      <c r="AI148" s="347"/>
      <c r="AJ148" s="347"/>
      <c r="AK148" s="347"/>
      <c r="AL148" s="347"/>
      <c r="AM148" s="347"/>
      <c r="AN148" s="347"/>
      <c r="AO148" s="347"/>
      <c r="AP148" s="347"/>
      <c r="AQ148" s="347"/>
      <c r="AR148" s="347"/>
      <c r="AS148" s="347"/>
      <c r="AT148" s="347"/>
      <c r="AU148" s="347"/>
      <c r="AV148" s="347"/>
      <c r="AW148" s="347"/>
      <c r="AX148" s="347"/>
      <c r="AY148" s="347"/>
      <c r="AZ148" s="347"/>
      <c r="BA148" s="347"/>
      <c r="BB148" s="347"/>
      <c r="BC148" s="347"/>
      <c r="BD148" s="347"/>
      <c r="BE148" s="347"/>
    </row>
    <row r="149" spans="3:57" x14ac:dyDescent="0.15">
      <c r="C149" s="347"/>
      <c r="D149" s="347"/>
      <c r="E149" s="347"/>
      <c r="F149" s="347"/>
      <c r="G149" s="347"/>
      <c r="H149" s="347"/>
      <c r="I149" s="347"/>
      <c r="J149" s="347"/>
      <c r="K149" s="347"/>
      <c r="L149" s="347"/>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347"/>
      <c r="AI149" s="347"/>
      <c r="AJ149" s="347"/>
      <c r="AK149" s="347"/>
      <c r="AL149" s="347"/>
      <c r="AM149" s="347"/>
      <c r="AN149" s="347"/>
      <c r="AO149" s="347"/>
      <c r="AP149" s="347"/>
      <c r="AQ149" s="347"/>
      <c r="AR149" s="347"/>
      <c r="AS149" s="347"/>
      <c r="AT149" s="347"/>
      <c r="AU149" s="347"/>
      <c r="AV149" s="347"/>
      <c r="AW149" s="347"/>
      <c r="AX149" s="347"/>
      <c r="AY149" s="347"/>
      <c r="AZ149" s="347"/>
      <c r="BA149" s="347"/>
      <c r="BB149" s="347"/>
      <c r="BC149" s="347"/>
      <c r="BD149" s="347"/>
      <c r="BE149" s="347"/>
    </row>
    <row r="150" spans="3:57" x14ac:dyDescent="0.15">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F150" s="347"/>
      <c r="AG150" s="347"/>
      <c r="AH150" s="347"/>
      <c r="AI150" s="347"/>
      <c r="AJ150" s="347"/>
      <c r="AK150" s="347"/>
      <c r="AL150" s="347"/>
      <c r="AM150" s="347"/>
      <c r="AN150" s="347"/>
      <c r="AO150" s="347"/>
      <c r="AP150" s="347"/>
      <c r="AQ150" s="347"/>
      <c r="AR150" s="347"/>
      <c r="AS150" s="347"/>
      <c r="AT150" s="347"/>
      <c r="AU150" s="347"/>
      <c r="AV150" s="347"/>
      <c r="AW150" s="347"/>
      <c r="AX150" s="347"/>
      <c r="AY150" s="347"/>
      <c r="AZ150" s="347"/>
      <c r="BA150" s="347"/>
      <c r="BB150" s="347"/>
      <c r="BC150" s="347"/>
      <c r="BD150" s="347"/>
      <c r="BE150" s="347"/>
    </row>
    <row r="151" spans="3:57" x14ac:dyDescent="0.15">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347"/>
      <c r="AI151" s="347"/>
      <c r="AJ151" s="347"/>
      <c r="AK151" s="347"/>
      <c r="AL151" s="347"/>
      <c r="AM151" s="347"/>
      <c r="AN151" s="347"/>
      <c r="AO151" s="347"/>
      <c r="AP151" s="347"/>
      <c r="AQ151" s="347"/>
      <c r="AR151" s="347"/>
      <c r="AS151" s="347"/>
      <c r="AT151" s="347"/>
      <c r="AU151" s="347"/>
      <c r="AV151" s="347"/>
      <c r="AW151" s="347"/>
      <c r="AX151" s="347"/>
      <c r="AY151" s="347"/>
      <c r="AZ151" s="347"/>
      <c r="BA151" s="347"/>
      <c r="BB151" s="347"/>
      <c r="BC151" s="347"/>
      <c r="BD151" s="347"/>
      <c r="BE151" s="347"/>
    </row>
    <row r="152" spans="3:57" x14ac:dyDescent="0.15">
      <c r="C152" s="347"/>
      <c r="D152" s="347"/>
      <c r="E152" s="347"/>
      <c r="F152" s="347"/>
      <c r="G152" s="347"/>
      <c r="H152" s="347"/>
      <c r="I152" s="347"/>
      <c r="J152" s="347"/>
      <c r="K152" s="347"/>
      <c r="L152" s="347"/>
      <c r="M152" s="347"/>
      <c r="N152" s="347"/>
      <c r="O152" s="347"/>
      <c r="P152" s="347"/>
      <c r="Q152" s="347"/>
      <c r="R152" s="347"/>
      <c r="S152" s="347"/>
      <c r="T152" s="347"/>
      <c r="U152" s="347"/>
      <c r="V152" s="347"/>
      <c r="W152" s="347"/>
      <c r="X152" s="347"/>
      <c r="Y152" s="347"/>
      <c r="Z152" s="347"/>
      <c r="AA152" s="347"/>
      <c r="AB152" s="347"/>
      <c r="AC152" s="347"/>
      <c r="AD152" s="347"/>
      <c r="AE152" s="347"/>
      <c r="AF152" s="347"/>
      <c r="AG152" s="347"/>
      <c r="AH152" s="347"/>
      <c r="AI152" s="347"/>
      <c r="AJ152" s="347"/>
      <c r="AK152" s="347"/>
      <c r="AL152" s="347"/>
      <c r="AM152" s="347"/>
      <c r="AN152" s="347"/>
      <c r="AO152" s="347"/>
      <c r="AP152" s="347"/>
      <c r="AQ152" s="347"/>
      <c r="AR152" s="347"/>
      <c r="AS152" s="347"/>
      <c r="AT152" s="347"/>
      <c r="AU152" s="347"/>
      <c r="AV152" s="347"/>
      <c r="AW152" s="347"/>
      <c r="AX152" s="347"/>
      <c r="AY152" s="347"/>
      <c r="AZ152" s="347"/>
      <c r="BA152" s="347"/>
      <c r="BB152" s="347"/>
      <c r="BC152" s="347"/>
      <c r="BD152" s="347"/>
      <c r="BE152" s="347"/>
    </row>
    <row r="153" spans="3:57" x14ac:dyDescent="0.15">
      <c r="C153" s="347"/>
      <c r="D153" s="347"/>
      <c r="E153" s="347"/>
      <c r="F153" s="347"/>
      <c r="G153" s="347"/>
      <c r="H153" s="347"/>
      <c r="I153" s="347"/>
      <c r="J153" s="347"/>
      <c r="K153" s="347"/>
      <c r="L153" s="347"/>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c r="AL153" s="347"/>
      <c r="AM153" s="347"/>
      <c r="AN153" s="347"/>
      <c r="AO153" s="347"/>
      <c r="AP153" s="347"/>
      <c r="AQ153" s="347"/>
      <c r="AR153" s="347"/>
      <c r="AS153" s="347"/>
      <c r="AT153" s="347"/>
      <c r="AU153" s="347"/>
      <c r="AV153" s="347"/>
      <c r="AW153" s="347"/>
      <c r="AX153" s="347"/>
      <c r="AY153" s="347"/>
      <c r="AZ153" s="347"/>
      <c r="BA153" s="347"/>
      <c r="BB153" s="347"/>
      <c r="BC153" s="347"/>
      <c r="BD153" s="347"/>
      <c r="BE153" s="347"/>
    </row>
    <row r="154" spans="3:57" x14ac:dyDescent="0.15">
      <c r="C154" s="347"/>
      <c r="D154" s="347"/>
      <c r="E154" s="347"/>
      <c r="F154" s="347"/>
      <c r="G154" s="347"/>
      <c r="H154" s="347"/>
      <c r="I154" s="347"/>
      <c r="J154" s="347"/>
      <c r="K154" s="347"/>
      <c r="L154" s="347"/>
      <c r="M154" s="347"/>
      <c r="N154" s="347"/>
      <c r="O154" s="347"/>
      <c r="P154" s="347"/>
      <c r="Q154" s="347"/>
      <c r="R154" s="347"/>
      <c r="S154" s="347"/>
      <c r="T154" s="347"/>
      <c r="U154" s="347"/>
      <c r="V154" s="347"/>
      <c r="W154" s="347"/>
      <c r="X154" s="347"/>
      <c r="Y154" s="347"/>
      <c r="Z154" s="347"/>
      <c r="AA154" s="347"/>
      <c r="AB154" s="347"/>
      <c r="AC154" s="347"/>
      <c r="AD154" s="347"/>
      <c r="AE154" s="347"/>
      <c r="AF154" s="347"/>
      <c r="AG154" s="347"/>
      <c r="AH154" s="347"/>
      <c r="AI154" s="347"/>
      <c r="AJ154" s="347"/>
      <c r="AK154" s="347"/>
      <c r="AL154" s="347"/>
      <c r="AM154" s="347"/>
      <c r="AN154" s="347"/>
      <c r="AO154" s="347"/>
      <c r="AP154" s="347"/>
      <c r="AQ154" s="347"/>
      <c r="AR154" s="347"/>
      <c r="AS154" s="347"/>
      <c r="AT154" s="347"/>
      <c r="AU154" s="347"/>
      <c r="AV154" s="347"/>
      <c r="AW154" s="347"/>
      <c r="AX154" s="347"/>
      <c r="AY154" s="347"/>
      <c r="AZ154" s="347"/>
      <c r="BA154" s="347"/>
      <c r="BB154" s="347"/>
      <c r="BC154" s="347"/>
      <c r="BD154" s="347"/>
      <c r="BE154" s="347"/>
    </row>
    <row r="155" spans="3:57" x14ac:dyDescent="0.15">
      <c r="C155" s="347"/>
      <c r="D155" s="347"/>
      <c r="E155" s="347"/>
      <c r="F155" s="347"/>
      <c r="G155" s="347"/>
      <c r="H155" s="347"/>
      <c r="I155" s="347"/>
      <c r="J155" s="347"/>
      <c r="K155" s="347"/>
      <c r="L155" s="347"/>
      <c r="M155" s="347"/>
      <c r="N155" s="347"/>
      <c r="O155" s="347"/>
      <c r="P155" s="347"/>
      <c r="Q155" s="347"/>
      <c r="R155" s="347"/>
      <c r="S155" s="347"/>
      <c r="T155" s="347"/>
      <c r="U155" s="347"/>
      <c r="V155" s="347"/>
      <c r="W155" s="347"/>
      <c r="X155" s="347"/>
      <c r="Y155" s="347"/>
      <c r="Z155" s="347"/>
      <c r="AA155" s="347"/>
      <c r="AB155" s="347"/>
      <c r="AC155" s="347"/>
      <c r="AD155" s="347"/>
      <c r="AE155" s="347"/>
      <c r="AF155" s="347"/>
      <c r="AG155" s="347"/>
      <c r="AH155" s="347"/>
      <c r="AI155" s="347"/>
      <c r="AJ155" s="347"/>
      <c r="AK155" s="347"/>
      <c r="AL155" s="347"/>
      <c r="AM155" s="347"/>
      <c r="AN155" s="347"/>
      <c r="AO155" s="347"/>
      <c r="AP155" s="347"/>
      <c r="AQ155" s="347"/>
      <c r="AR155" s="347"/>
      <c r="AS155" s="347"/>
      <c r="AT155" s="347"/>
      <c r="AU155" s="347"/>
      <c r="AV155" s="347"/>
      <c r="AW155" s="347"/>
      <c r="AX155" s="347"/>
      <c r="AY155" s="347"/>
      <c r="AZ155" s="347"/>
      <c r="BA155" s="347"/>
      <c r="BB155" s="347"/>
      <c r="BC155" s="347"/>
      <c r="BD155" s="347"/>
      <c r="BE155" s="347"/>
    </row>
    <row r="156" spans="3:57" x14ac:dyDescent="0.15">
      <c r="C156" s="347"/>
      <c r="D156" s="347"/>
      <c r="E156" s="347"/>
      <c r="F156" s="347"/>
      <c r="G156" s="347"/>
      <c r="H156" s="347"/>
      <c r="I156" s="347"/>
      <c r="J156" s="347"/>
      <c r="K156" s="347"/>
      <c r="L156" s="347"/>
      <c r="M156" s="347"/>
      <c r="N156" s="347"/>
      <c r="O156" s="347"/>
      <c r="P156" s="347"/>
      <c r="Q156" s="347"/>
      <c r="R156" s="347"/>
      <c r="S156" s="347"/>
      <c r="T156" s="347"/>
      <c r="U156" s="347"/>
      <c r="V156" s="347"/>
      <c r="W156" s="347"/>
      <c r="X156" s="347"/>
      <c r="Y156" s="347"/>
      <c r="Z156" s="347"/>
      <c r="AA156" s="347"/>
      <c r="AB156" s="347"/>
      <c r="AC156" s="347"/>
      <c r="AD156" s="347"/>
      <c r="AE156" s="347"/>
      <c r="AF156" s="347"/>
      <c r="AG156" s="347"/>
      <c r="AH156" s="347"/>
      <c r="AI156" s="347"/>
      <c r="AJ156" s="347"/>
      <c r="AK156" s="347"/>
      <c r="AL156" s="347"/>
      <c r="AM156" s="347"/>
      <c r="AN156" s="347"/>
      <c r="AO156" s="347"/>
      <c r="AP156" s="347"/>
      <c r="AQ156" s="347"/>
      <c r="AR156" s="347"/>
      <c r="AS156" s="347"/>
      <c r="AT156" s="347"/>
      <c r="AU156" s="347"/>
      <c r="AV156" s="347"/>
      <c r="AW156" s="347"/>
      <c r="AX156" s="347"/>
      <c r="AY156" s="347"/>
      <c r="AZ156" s="347"/>
      <c r="BA156" s="347"/>
      <c r="BB156" s="347"/>
      <c r="BC156" s="347"/>
      <c r="BD156" s="347"/>
      <c r="BE156" s="347"/>
    </row>
    <row r="157" spans="3:57" x14ac:dyDescent="0.15">
      <c r="C157" s="347"/>
      <c r="D157" s="347"/>
      <c r="E157" s="347"/>
      <c r="F157" s="347"/>
      <c r="G157" s="347"/>
      <c r="H157" s="347"/>
      <c r="I157" s="347"/>
      <c r="J157" s="347"/>
      <c r="K157" s="347"/>
      <c r="L157" s="347"/>
      <c r="M157" s="347"/>
      <c r="N157" s="347"/>
      <c r="O157" s="347"/>
      <c r="P157" s="347"/>
      <c r="Q157" s="347"/>
      <c r="R157" s="347"/>
      <c r="S157" s="347"/>
      <c r="T157" s="347"/>
      <c r="U157" s="347"/>
      <c r="V157" s="347"/>
      <c r="W157" s="347"/>
      <c r="X157" s="347"/>
      <c r="Y157" s="347"/>
      <c r="Z157" s="347"/>
      <c r="AA157" s="347"/>
      <c r="AB157" s="347"/>
      <c r="AC157" s="347"/>
      <c r="AD157" s="347"/>
      <c r="AE157" s="347"/>
      <c r="AF157" s="347"/>
      <c r="AG157" s="347"/>
      <c r="AH157" s="347"/>
      <c r="AI157" s="347"/>
      <c r="AJ157" s="347"/>
      <c r="AK157" s="347"/>
      <c r="AL157" s="347"/>
      <c r="AM157" s="347"/>
      <c r="AN157" s="347"/>
      <c r="AO157" s="347"/>
      <c r="AP157" s="347"/>
      <c r="AQ157" s="347"/>
      <c r="AR157" s="347"/>
      <c r="AS157" s="347"/>
      <c r="AT157" s="347"/>
      <c r="AU157" s="347"/>
      <c r="AV157" s="347"/>
      <c r="AW157" s="347"/>
      <c r="AX157" s="347"/>
      <c r="AY157" s="347"/>
      <c r="AZ157" s="347"/>
      <c r="BA157" s="347"/>
      <c r="BB157" s="347"/>
      <c r="BC157" s="347"/>
      <c r="BD157" s="347"/>
      <c r="BE157" s="347"/>
    </row>
    <row r="158" spans="3:57" x14ac:dyDescent="0.15">
      <c r="C158" s="347"/>
      <c r="D158" s="347"/>
      <c r="E158" s="347"/>
      <c r="F158" s="347"/>
      <c r="G158" s="347"/>
      <c r="H158" s="347"/>
      <c r="I158" s="347"/>
      <c r="J158" s="347"/>
      <c r="K158" s="347"/>
      <c r="L158" s="347"/>
      <c r="M158" s="347"/>
      <c r="N158" s="347"/>
      <c r="O158" s="347"/>
      <c r="P158" s="347"/>
      <c r="Q158" s="347"/>
      <c r="R158" s="347"/>
      <c r="S158" s="347"/>
      <c r="T158" s="347"/>
      <c r="U158" s="347"/>
      <c r="V158" s="347"/>
      <c r="W158" s="347"/>
      <c r="X158" s="347"/>
      <c r="Y158" s="347"/>
      <c r="Z158" s="347"/>
      <c r="AA158" s="347"/>
      <c r="AB158" s="347"/>
      <c r="AC158" s="347"/>
      <c r="AD158" s="347"/>
      <c r="AE158" s="347"/>
      <c r="AF158" s="347"/>
      <c r="AG158" s="347"/>
      <c r="AH158" s="347"/>
      <c r="AI158" s="347"/>
      <c r="AJ158" s="347"/>
      <c r="AK158" s="347"/>
      <c r="AL158" s="347"/>
      <c r="AM158" s="347"/>
      <c r="AN158" s="347"/>
      <c r="AO158" s="347"/>
      <c r="AP158" s="347"/>
      <c r="AQ158" s="347"/>
      <c r="AR158" s="347"/>
      <c r="AS158" s="347"/>
      <c r="AT158" s="347"/>
      <c r="AU158" s="347"/>
      <c r="AV158" s="347"/>
      <c r="AW158" s="347"/>
      <c r="AX158" s="347"/>
      <c r="AY158" s="347"/>
      <c r="AZ158" s="347"/>
      <c r="BA158" s="347"/>
      <c r="BB158" s="347"/>
      <c r="BC158" s="347"/>
      <c r="BD158" s="347"/>
      <c r="BE158" s="347"/>
    </row>
    <row r="159" spans="3:57" x14ac:dyDescent="0.15">
      <c r="C159" s="347"/>
      <c r="D159" s="347"/>
      <c r="E159" s="347"/>
      <c r="F159" s="347"/>
      <c r="G159" s="347"/>
      <c r="H159" s="347"/>
      <c r="I159" s="347"/>
      <c r="J159" s="347"/>
      <c r="K159" s="347"/>
      <c r="L159" s="347"/>
      <c r="M159" s="347"/>
      <c r="N159" s="347"/>
      <c r="O159" s="347"/>
      <c r="P159" s="347"/>
      <c r="Q159" s="347"/>
      <c r="R159" s="347"/>
      <c r="S159" s="347"/>
      <c r="T159" s="347"/>
      <c r="U159" s="347"/>
      <c r="V159" s="347"/>
      <c r="W159" s="347"/>
      <c r="X159" s="347"/>
      <c r="Y159" s="347"/>
      <c r="Z159" s="347"/>
      <c r="AA159" s="347"/>
      <c r="AB159" s="347"/>
      <c r="AC159" s="347"/>
      <c r="AD159" s="347"/>
      <c r="AE159" s="347"/>
      <c r="AF159" s="347"/>
      <c r="AG159" s="347"/>
      <c r="AH159" s="347"/>
      <c r="AI159" s="347"/>
      <c r="AJ159" s="347"/>
      <c r="AK159" s="347"/>
      <c r="AL159" s="347"/>
      <c r="AM159" s="347"/>
      <c r="AN159" s="347"/>
      <c r="AO159" s="347"/>
      <c r="AP159" s="347"/>
      <c r="AQ159" s="347"/>
      <c r="AR159" s="347"/>
      <c r="AS159" s="347"/>
      <c r="AT159" s="347"/>
      <c r="AU159" s="347"/>
      <c r="AV159" s="347"/>
      <c r="AW159" s="347"/>
      <c r="AX159" s="347"/>
      <c r="AY159" s="347"/>
      <c r="AZ159" s="347"/>
      <c r="BA159" s="347"/>
      <c r="BB159" s="347"/>
      <c r="BC159" s="347"/>
      <c r="BD159" s="347"/>
      <c r="BE159" s="347"/>
    </row>
    <row r="160" spans="3:57" x14ac:dyDescent="0.15">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c r="AE160" s="347"/>
      <c r="AF160" s="347"/>
      <c r="AG160" s="347"/>
      <c r="AH160" s="347"/>
      <c r="AI160" s="347"/>
      <c r="AJ160" s="347"/>
      <c r="AK160" s="347"/>
      <c r="AL160" s="347"/>
      <c r="AM160" s="347"/>
      <c r="AN160" s="347"/>
      <c r="AO160" s="347"/>
      <c r="AP160" s="347"/>
      <c r="AQ160" s="347"/>
      <c r="AR160" s="347"/>
      <c r="AS160" s="347"/>
      <c r="AT160" s="347"/>
      <c r="AU160" s="347"/>
      <c r="AV160" s="347"/>
      <c r="AW160" s="347"/>
      <c r="AX160" s="347"/>
      <c r="AY160" s="347"/>
      <c r="AZ160" s="347"/>
      <c r="BA160" s="347"/>
      <c r="BB160" s="347"/>
      <c r="BC160" s="347"/>
      <c r="BD160" s="347"/>
      <c r="BE160" s="347"/>
    </row>
    <row r="161" spans="3:57" x14ac:dyDescent="0.15">
      <c r="C161" s="347"/>
      <c r="D161" s="347"/>
      <c r="E161" s="347"/>
      <c r="F161" s="347"/>
      <c r="G161" s="347"/>
      <c r="H161" s="347"/>
      <c r="I161" s="347"/>
      <c r="J161" s="347"/>
      <c r="K161" s="347"/>
      <c r="L161" s="347"/>
      <c r="M161" s="347"/>
      <c r="N161" s="347"/>
      <c r="O161" s="347"/>
      <c r="P161" s="347"/>
      <c r="Q161" s="347"/>
      <c r="R161" s="347"/>
      <c r="S161" s="347"/>
      <c r="T161" s="347"/>
      <c r="U161" s="347"/>
      <c r="V161" s="347"/>
      <c r="W161" s="347"/>
      <c r="X161" s="347"/>
      <c r="Y161" s="347"/>
      <c r="Z161" s="347"/>
      <c r="AA161" s="347"/>
      <c r="AB161" s="347"/>
      <c r="AC161" s="347"/>
      <c r="AD161" s="347"/>
      <c r="AE161" s="347"/>
      <c r="AF161" s="347"/>
      <c r="AG161" s="347"/>
      <c r="AH161" s="347"/>
      <c r="AI161" s="347"/>
      <c r="AJ161" s="347"/>
      <c r="AK161" s="347"/>
      <c r="AL161" s="347"/>
      <c r="AM161" s="347"/>
      <c r="AN161" s="347"/>
      <c r="AO161" s="347"/>
      <c r="AP161" s="347"/>
      <c r="AQ161" s="347"/>
      <c r="AR161" s="347"/>
      <c r="AS161" s="347"/>
      <c r="AT161" s="347"/>
      <c r="AU161" s="347"/>
      <c r="AV161" s="347"/>
      <c r="AW161" s="347"/>
      <c r="AX161" s="347"/>
      <c r="AY161" s="347"/>
      <c r="AZ161" s="347"/>
      <c r="BA161" s="347"/>
      <c r="BB161" s="347"/>
      <c r="BC161" s="347"/>
      <c r="BD161" s="347"/>
      <c r="BE161" s="347"/>
    </row>
    <row r="162" spans="3:57" x14ac:dyDescent="0.15">
      <c r="C162" s="347"/>
      <c r="D162" s="347"/>
      <c r="E162" s="347"/>
      <c r="F162" s="347"/>
      <c r="G162" s="347"/>
      <c r="H162" s="347"/>
      <c r="I162" s="347"/>
      <c r="J162" s="347"/>
      <c r="K162" s="347"/>
      <c r="L162" s="347"/>
      <c r="M162" s="347"/>
      <c r="N162" s="347"/>
      <c r="O162" s="347"/>
      <c r="P162" s="347"/>
      <c r="Q162" s="347"/>
      <c r="R162" s="347"/>
      <c r="S162" s="347"/>
      <c r="T162" s="347"/>
      <c r="U162" s="347"/>
      <c r="V162" s="347"/>
      <c r="W162" s="347"/>
      <c r="X162" s="347"/>
      <c r="Y162" s="347"/>
      <c r="Z162" s="347"/>
      <c r="AA162" s="347"/>
      <c r="AB162" s="347"/>
      <c r="AC162" s="347"/>
      <c r="AD162" s="347"/>
      <c r="AE162" s="347"/>
      <c r="AF162" s="347"/>
      <c r="AG162" s="347"/>
      <c r="AH162" s="347"/>
      <c r="AI162" s="347"/>
      <c r="AJ162" s="347"/>
      <c r="AK162" s="347"/>
      <c r="AL162" s="347"/>
      <c r="AM162" s="347"/>
      <c r="AN162" s="347"/>
      <c r="AO162" s="347"/>
      <c r="AP162" s="347"/>
      <c r="AQ162" s="347"/>
      <c r="AR162" s="347"/>
      <c r="AS162" s="347"/>
      <c r="AT162" s="347"/>
      <c r="AU162" s="347"/>
      <c r="AV162" s="347"/>
      <c r="AW162" s="347"/>
      <c r="AX162" s="347"/>
      <c r="AY162" s="347"/>
      <c r="AZ162" s="347"/>
      <c r="BA162" s="347"/>
      <c r="BB162" s="347"/>
      <c r="BC162" s="347"/>
      <c r="BD162" s="347"/>
      <c r="BE162" s="347"/>
    </row>
    <row r="163" spans="3:57" x14ac:dyDescent="0.15">
      <c r="C163" s="347"/>
      <c r="D163" s="347"/>
      <c r="E163" s="347"/>
      <c r="F163" s="347"/>
      <c r="G163" s="347"/>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7"/>
      <c r="AI163" s="347"/>
      <c r="AJ163" s="347"/>
      <c r="AK163" s="347"/>
      <c r="AL163" s="347"/>
      <c r="AM163" s="347"/>
      <c r="AN163" s="347"/>
      <c r="AO163" s="347"/>
      <c r="AP163" s="347"/>
      <c r="AQ163" s="347"/>
      <c r="AR163" s="347"/>
      <c r="AS163" s="347"/>
      <c r="AT163" s="347"/>
      <c r="AU163" s="347"/>
      <c r="AV163" s="347"/>
      <c r="AW163" s="347"/>
      <c r="AX163" s="347"/>
      <c r="AY163" s="347"/>
      <c r="AZ163" s="347"/>
      <c r="BA163" s="347"/>
      <c r="BB163" s="347"/>
      <c r="BC163" s="347"/>
      <c r="BD163" s="347"/>
      <c r="BE163" s="347"/>
    </row>
    <row r="164" spans="3:57" x14ac:dyDescent="0.15">
      <c r="C164" s="347"/>
      <c r="D164" s="347"/>
      <c r="E164" s="347"/>
      <c r="F164" s="347"/>
      <c r="G164" s="347"/>
      <c r="H164" s="347"/>
      <c r="I164" s="347"/>
      <c r="J164" s="347"/>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47"/>
      <c r="AJ164" s="347"/>
      <c r="AK164" s="347"/>
      <c r="AL164" s="347"/>
      <c r="AM164" s="347"/>
      <c r="AN164" s="347"/>
      <c r="AO164" s="347"/>
      <c r="AP164" s="347"/>
      <c r="AQ164" s="347"/>
      <c r="AR164" s="347"/>
      <c r="AS164" s="347"/>
      <c r="AT164" s="347"/>
      <c r="AU164" s="347"/>
      <c r="AV164" s="347"/>
      <c r="AW164" s="347"/>
      <c r="AX164" s="347"/>
      <c r="AY164" s="347"/>
      <c r="AZ164" s="347"/>
      <c r="BA164" s="347"/>
      <c r="BB164" s="347"/>
      <c r="BC164" s="347"/>
      <c r="BD164" s="347"/>
      <c r="BE164" s="347"/>
    </row>
    <row r="165" spans="3:57" x14ac:dyDescent="0.15">
      <c r="C165" s="347"/>
      <c r="D165" s="347"/>
      <c r="E165" s="347"/>
      <c r="F165" s="347"/>
      <c r="G165" s="347"/>
      <c r="H165" s="347"/>
      <c r="I165" s="347"/>
      <c r="J165" s="347"/>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47"/>
      <c r="AJ165" s="347"/>
      <c r="AK165" s="347"/>
      <c r="AL165" s="347"/>
      <c r="AM165" s="347"/>
      <c r="AN165" s="347"/>
      <c r="AO165" s="347"/>
      <c r="AP165" s="347"/>
      <c r="AQ165" s="347"/>
      <c r="AR165" s="347"/>
      <c r="AS165" s="347"/>
      <c r="AT165" s="347"/>
      <c r="AU165" s="347"/>
      <c r="AV165" s="347"/>
      <c r="AW165" s="347"/>
      <c r="AX165" s="347"/>
      <c r="AY165" s="347"/>
      <c r="AZ165" s="347"/>
      <c r="BA165" s="347"/>
      <c r="BB165" s="347"/>
      <c r="BC165" s="347"/>
      <c r="BD165" s="347"/>
      <c r="BE165" s="347"/>
    </row>
    <row r="166" spans="3:57" x14ac:dyDescent="0.15">
      <c r="C166" s="347"/>
      <c r="D166" s="347"/>
      <c r="E166" s="347"/>
      <c r="F166" s="347"/>
      <c r="G166" s="347"/>
      <c r="H166" s="347"/>
      <c r="I166" s="347"/>
      <c r="J166" s="347"/>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47"/>
      <c r="AJ166" s="347"/>
      <c r="AK166" s="347"/>
      <c r="AL166" s="347"/>
      <c r="AM166" s="347"/>
      <c r="AN166" s="347"/>
      <c r="AO166" s="347"/>
      <c r="AP166" s="347"/>
      <c r="AQ166" s="347"/>
      <c r="AR166" s="347"/>
      <c r="AS166" s="347"/>
      <c r="AT166" s="347"/>
      <c r="AU166" s="347"/>
      <c r="AV166" s="347"/>
      <c r="AW166" s="347"/>
      <c r="AX166" s="347"/>
      <c r="AY166" s="347"/>
      <c r="AZ166" s="347"/>
      <c r="BA166" s="347"/>
      <c r="BB166" s="347"/>
      <c r="BC166" s="347"/>
      <c r="BD166" s="347"/>
      <c r="BE166" s="347"/>
    </row>
    <row r="167" spans="3:57" x14ac:dyDescent="0.15">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47"/>
      <c r="AJ167" s="347"/>
      <c r="AK167" s="347"/>
      <c r="AL167" s="347"/>
      <c r="AM167" s="347"/>
      <c r="AN167" s="347"/>
      <c r="AO167" s="347"/>
      <c r="AP167" s="347"/>
      <c r="AQ167" s="347"/>
      <c r="AR167" s="347"/>
      <c r="AS167" s="347"/>
      <c r="AT167" s="347"/>
      <c r="AU167" s="347"/>
      <c r="AV167" s="347"/>
      <c r="AW167" s="347"/>
      <c r="AX167" s="347"/>
      <c r="AY167" s="347"/>
      <c r="AZ167" s="347"/>
      <c r="BA167" s="347"/>
      <c r="BB167" s="347"/>
      <c r="BC167" s="347"/>
      <c r="BD167" s="347"/>
      <c r="BE167" s="347"/>
    </row>
    <row r="168" spans="3:57" x14ac:dyDescent="0.15">
      <c r="C168" s="347"/>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c r="AM168" s="347"/>
      <c r="AN168" s="347"/>
      <c r="AO168" s="347"/>
      <c r="AP168" s="347"/>
      <c r="AQ168" s="347"/>
      <c r="AR168" s="347"/>
      <c r="AS168" s="347"/>
      <c r="AT168" s="347"/>
      <c r="AU168" s="347"/>
      <c r="AV168" s="347"/>
      <c r="AW168" s="347"/>
      <c r="AX168" s="347"/>
      <c r="AY168" s="347"/>
      <c r="AZ168" s="347"/>
      <c r="BA168" s="347"/>
      <c r="BB168" s="347"/>
      <c r="BC168" s="347"/>
      <c r="BD168" s="347"/>
      <c r="BE168" s="347"/>
    </row>
    <row r="169" spans="3:57" x14ac:dyDescent="0.15">
      <c r="C169" s="347"/>
      <c r="D169" s="347"/>
      <c r="E169" s="347"/>
      <c r="F169" s="347"/>
      <c r="G169" s="347"/>
      <c r="H169" s="347"/>
      <c r="I169" s="347"/>
      <c r="J169" s="347"/>
      <c r="K169" s="347"/>
      <c r="L169" s="347"/>
      <c r="M169" s="347"/>
      <c r="N169" s="347"/>
      <c r="O169" s="347"/>
      <c r="P169" s="347"/>
      <c r="Q169" s="347"/>
      <c r="R169" s="347"/>
      <c r="S169" s="347"/>
      <c r="T169" s="347"/>
      <c r="U169" s="347"/>
      <c r="V169" s="347"/>
      <c r="W169" s="347"/>
      <c r="X169" s="347"/>
      <c r="Y169" s="347"/>
      <c r="Z169" s="347"/>
      <c r="AA169" s="347"/>
      <c r="AB169" s="347"/>
      <c r="AC169" s="347"/>
      <c r="AD169" s="347"/>
      <c r="AE169" s="347"/>
      <c r="AF169" s="347"/>
      <c r="AG169" s="347"/>
      <c r="AH169" s="347"/>
      <c r="AI169" s="347"/>
      <c r="AJ169" s="347"/>
      <c r="AK169" s="347"/>
      <c r="AL169" s="347"/>
      <c r="AM169" s="347"/>
      <c r="AN169" s="347"/>
      <c r="AO169" s="347"/>
      <c r="AP169" s="347"/>
      <c r="AQ169" s="347"/>
      <c r="AR169" s="347"/>
      <c r="AS169" s="347"/>
      <c r="AT169" s="347"/>
      <c r="AU169" s="347"/>
      <c r="AV169" s="347"/>
      <c r="AW169" s="347"/>
      <c r="AX169" s="347"/>
      <c r="AY169" s="347"/>
      <c r="AZ169" s="347"/>
      <c r="BA169" s="347"/>
      <c r="BB169" s="347"/>
      <c r="BC169" s="347"/>
      <c r="BD169" s="347"/>
      <c r="BE169" s="347"/>
    </row>
    <row r="170" spans="3:57" x14ac:dyDescent="0.15">
      <c r="C170" s="347"/>
      <c r="D170" s="347"/>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347"/>
      <c r="AE170" s="347"/>
      <c r="AF170" s="347"/>
      <c r="AG170" s="347"/>
      <c r="AH170" s="347"/>
      <c r="AI170" s="347"/>
      <c r="AJ170" s="347"/>
      <c r="AK170" s="347"/>
      <c r="AL170" s="347"/>
      <c r="AM170" s="347"/>
      <c r="AN170" s="347"/>
      <c r="AO170" s="347"/>
      <c r="AP170" s="347"/>
      <c r="AQ170" s="347"/>
      <c r="AR170" s="347"/>
      <c r="AS170" s="347"/>
      <c r="AT170" s="347"/>
      <c r="AU170" s="347"/>
      <c r="AV170" s="347"/>
      <c r="AW170" s="347"/>
      <c r="AX170" s="347"/>
      <c r="AY170" s="347"/>
      <c r="AZ170" s="347"/>
      <c r="BA170" s="347"/>
      <c r="BB170" s="347"/>
      <c r="BC170" s="347"/>
      <c r="BD170" s="347"/>
      <c r="BE170" s="347"/>
    </row>
    <row r="171" spans="3:57" x14ac:dyDescent="0.15">
      <c r="C171" s="347"/>
      <c r="D171" s="347"/>
      <c r="E171" s="347"/>
      <c r="F171" s="347"/>
      <c r="G171" s="347"/>
      <c r="H171" s="347"/>
      <c r="I171" s="347"/>
      <c r="J171" s="347"/>
      <c r="K171" s="347"/>
      <c r="L171" s="347"/>
      <c r="M171" s="347"/>
      <c r="N171" s="347"/>
      <c r="O171" s="347"/>
      <c r="P171" s="347"/>
      <c r="Q171" s="347"/>
      <c r="R171" s="347"/>
      <c r="S171" s="347"/>
      <c r="T171" s="347"/>
      <c r="U171" s="347"/>
      <c r="V171" s="347"/>
      <c r="W171" s="347"/>
      <c r="X171" s="347"/>
      <c r="Y171" s="347"/>
      <c r="Z171" s="347"/>
      <c r="AA171" s="347"/>
      <c r="AB171" s="347"/>
      <c r="AC171" s="347"/>
      <c r="AD171" s="347"/>
      <c r="AE171" s="347"/>
      <c r="AF171" s="347"/>
      <c r="AG171" s="347"/>
      <c r="AH171" s="347"/>
      <c r="AI171" s="347"/>
      <c r="AJ171" s="347"/>
      <c r="AK171" s="347"/>
      <c r="AL171" s="347"/>
      <c r="AM171" s="347"/>
      <c r="AN171" s="347"/>
      <c r="AO171" s="347"/>
      <c r="AP171" s="347"/>
      <c r="AQ171" s="347"/>
      <c r="AR171" s="347"/>
      <c r="AS171" s="347"/>
      <c r="AT171" s="347"/>
      <c r="AU171" s="347"/>
      <c r="AV171" s="347"/>
      <c r="AW171" s="347"/>
      <c r="AX171" s="347"/>
      <c r="AY171" s="347"/>
      <c r="AZ171" s="347"/>
      <c r="BA171" s="347"/>
      <c r="BB171" s="347"/>
      <c r="BC171" s="347"/>
      <c r="BD171" s="347"/>
      <c r="BE171" s="347"/>
    </row>
    <row r="172" spans="3:57" x14ac:dyDescent="0.15">
      <c r="C172" s="347"/>
      <c r="D172" s="347"/>
      <c r="E172" s="347"/>
      <c r="F172" s="347"/>
      <c r="G172" s="347"/>
      <c r="H172" s="347"/>
      <c r="I172" s="347"/>
      <c r="J172" s="347"/>
      <c r="K172" s="347"/>
      <c r="L172" s="347"/>
      <c r="M172" s="347"/>
      <c r="N172" s="347"/>
      <c r="O172" s="347"/>
      <c r="P172" s="347"/>
      <c r="Q172" s="347"/>
      <c r="R172" s="347"/>
      <c r="S172" s="347"/>
      <c r="T172" s="347"/>
      <c r="U172" s="347"/>
      <c r="V172" s="347"/>
      <c r="W172" s="347"/>
      <c r="X172" s="347"/>
      <c r="Y172" s="347"/>
      <c r="Z172" s="347"/>
      <c r="AA172" s="347"/>
      <c r="AB172" s="347"/>
      <c r="AC172" s="347"/>
      <c r="AD172" s="347"/>
      <c r="AE172" s="347"/>
      <c r="AF172" s="347"/>
      <c r="AG172" s="347"/>
      <c r="AH172" s="347"/>
      <c r="AI172" s="347"/>
      <c r="AJ172" s="347"/>
      <c r="AK172" s="347"/>
      <c r="AL172" s="347"/>
      <c r="AM172" s="347"/>
      <c r="AN172" s="347"/>
      <c r="AO172" s="347"/>
      <c r="AP172" s="347"/>
      <c r="AQ172" s="347"/>
      <c r="AR172" s="347"/>
      <c r="AS172" s="347"/>
      <c r="AT172" s="347"/>
      <c r="AU172" s="347"/>
      <c r="AV172" s="347"/>
      <c r="AW172" s="347"/>
      <c r="AX172" s="347"/>
      <c r="AY172" s="347"/>
      <c r="AZ172" s="347"/>
      <c r="BA172" s="347"/>
      <c r="BB172" s="347"/>
      <c r="BC172" s="347"/>
      <c r="BD172" s="347"/>
      <c r="BE172" s="347"/>
    </row>
    <row r="173" spans="3:57" x14ac:dyDescent="0.15">
      <c r="C173" s="347"/>
      <c r="D173" s="347"/>
      <c r="E173" s="347"/>
      <c r="F173" s="347"/>
      <c r="G173" s="347"/>
      <c r="H173" s="347"/>
      <c r="I173" s="347"/>
      <c r="J173" s="347"/>
      <c r="K173" s="347"/>
      <c r="L173" s="347"/>
      <c r="M173" s="347"/>
      <c r="N173" s="347"/>
      <c r="O173" s="347"/>
      <c r="P173" s="347"/>
      <c r="Q173" s="347"/>
      <c r="R173" s="347"/>
      <c r="S173" s="347"/>
      <c r="T173" s="347"/>
      <c r="U173" s="347"/>
      <c r="V173" s="347"/>
      <c r="W173" s="347"/>
      <c r="X173" s="347"/>
      <c r="Y173" s="347"/>
      <c r="Z173" s="347"/>
      <c r="AA173" s="347"/>
      <c r="AB173" s="347"/>
      <c r="AC173" s="347"/>
      <c r="AD173" s="347"/>
      <c r="AE173" s="347"/>
      <c r="AF173" s="347"/>
      <c r="AG173" s="347"/>
      <c r="AH173" s="347"/>
      <c r="AI173" s="347"/>
      <c r="AJ173" s="347"/>
      <c r="AK173" s="347"/>
      <c r="AL173" s="347"/>
      <c r="AM173" s="347"/>
      <c r="AN173" s="347"/>
      <c r="AO173" s="347"/>
      <c r="AP173" s="347"/>
      <c r="AQ173" s="347"/>
      <c r="AR173" s="347"/>
      <c r="AS173" s="347"/>
      <c r="AT173" s="347"/>
      <c r="AU173" s="347"/>
      <c r="AV173" s="347"/>
      <c r="AW173" s="347"/>
      <c r="AX173" s="347"/>
      <c r="AY173" s="347"/>
      <c r="AZ173" s="347"/>
      <c r="BA173" s="347"/>
      <c r="BB173" s="347"/>
      <c r="BC173" s="347"/>
      <c r="BD173" s="347"/>
      <c r="BE173" s="347"/>
    </row>
    <row r="174" spans="3:57" x14ac:dyDescent="0.15">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347"/>
      <c r="AL174" s="347"/>
      <c r="AM174" s="347"/>
      <c r="AN174" s="347"/>
      <c r="AO174" s="347"/>
      <c r="AP174" s="347"/>
      <c r="AQ174" s="347"/>
      <c r="AR174" s="347"/>
      <c r="AS174" s="347"/>
      <c r="AT174" s="347"/>
      <c r="AU174" s="347"/>
      <c r="AV174" s="347"/>
      <c r="AW174" s="347"/>
      <c r="AX174" s="347"/>
      <c r="AY174" s="347"/>
      <c r="AZ174" s="347"/>
      <c r="BA174" s="347"/>
      <c r="BB174" s="347"/>
      <c r="BC174" s="347"/>
      <c r="BD174" s="347"/>
      <c r="BE174" s="347"/>
    </row>
    <row r="175" spans="3:57" x14ac:dyDescent="0.15">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347"/>
      <c r="Z175" s="347"/>
      <c r="AA175" s="347"/>
      <c r="AB175" s="347"/>
      <c r="AC175" s="347"/>
      <c r="AD175" s="347"/>
      <c r="AE175" s="347"/>
      <c r="AF175" s="347"/>
      <c r="AG175" s="347"/>
      <c r="AH175" s="347"/>
      <c r="AI175" s="347"/>
      <c r="AJ175" s="347"/>
      <c r="AK175" s="347"/>
      <c r="AL175" s="347"/>
      <c r="AM175" s="347"/>
      <c r="AN175" s="347"/>
      <c r="AO175" s="347"/>
      <c r="AP175" s="347"/>
      <c r="AQ175" s="347"/>
      <c r="AR175" s="347"/>
      <c r="AS175" s="347"/>
      <c r="AT175" s="347"/>
      <c r="AU175" s="347"/>
      <c r="AV175" s="347"/>
      <c r="AW175" s="347"/>
      <c r="AX175" s="347"/>
      <c r="AY175" s="347"/>
      <c r="AZ175" s="347"/>
      <c r="BA175" s="347"/>
      <c r="BB175" s="347"/>
      <c r="BC175" s="347"/>
      <c r="BD175" s="347"/>
      <c r="BE175" s="347"/>
    </row>
    <row r="176" spans="3:57" x14ac:dyDescent="0.15">
      <c r="C176" s="347"/>
      <c r="D176" s="347"/>
      <c r="E176" s="347"/>
      <c r="F176" s="347"/>
      <c r="G176" s="347"/>
      <c r="H176" s="347"/>
      <c r="I176" s="347"/>
      <c r="J176" s="347"/>
      <c r="K176" s="347"/>
      <c r="L176" s="347"/>
      <c r="M176" s="347"/>
      <c r="N176" s="347"/>
      <c r="O176" s="347"/>
      <c r="P176" s="347"/>
      <c r="Q176" s="347"/>
      <c r="R176" s="347"/>
      <c r="S176" s="347"/>
      <c r="T176" s="347"/>
      <c r="U176" s="347"/>
      <c r="V176" s="347"/>
      <c r="W176" s="347"/>
      <c r="X176" s="347"/>
      <c r="Y176" s="347"/>
      <c r="Z176" s="347"/>
      <c r="AA176" s="347"/>
      <c r="AB176" s="347"/>
      <c r="AC176" s="347"/>
      <c r="AD176" s="347"/>
      <c r="AE176" s="347"/>
      <c r="AF176" s="347"/>
      <c r="AG176" s="347"/>
      <c r="AH176" s="347"/>
      <c r="AI176" s="347"/>
      <c r="AJ176" s="347"/>
      <c r="AK176" s="347"/>
      <c r="AL176" s="347"/>
      <c r="AM176" s="347"/>
      <c r="AN176" s="347"/>
      <c r="AO176" s="347"/>
      <c r="AP176" s="347"/>
      <c r="AQ176" s="347"/>
      <c r="AR176" s="347"/>
      <c r="AS176" s="347"/>
      <c r="AT176" s="347"/>
      <c r="AU176" s="347"/>
      <c r="AV176" s="347"/>
      <c r="AW176" s="347"/>
      <c r="AX176" s="347"/>
      <c r="AY176" s="347"/>
      <c r="AZ176" s="347"/>
      <c r="BA176" s="347"/>
      <c r="BB176" s="347"/>
      <c r="BC176" s="347"/>
      <c r="BD176" s="347"/>
      <c r="BE176" s="347"/>
    </row>
    <row r="177" spans="3:57" x14ac:dyDescent="0.15">
      <c r="C177" s="347"/>
      <c r="D177" s="347"/>
      <c r="E177" s="347"/>
      <c r="F177" s="347"/>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c r="AI177" s="347"/>
      <c r="AJ177" s="347"/>
      <c r="AK177" s="347"/>
      <c r="AL177" s="347"/>
      <c r="AM177" s="347"/>
      <c r="AN177" s="347"/>
      <c r="AO177" s="347"/>
      <c r="AP177" s="347"/>
      <c r="AQ177" s="347"/>
      <c r="AR177" s="347"/>
      <c r="AS177" s="347"/>
      <c r="AT177" s="347"/>
      <c r="AU177" s="347"/>
      <c r="AV177" s="347"/>
      <c r="AW177" s="347"/>
      <c r="AX177" s="347"/>
      <c r="AY177" s="347"/>
      <c r="AZ177" s="347"/>
      <c r="BA177" s="347"/>
      <c r="BB177" s="347"/>
      <c r="BC177" s="347"/>
      <c r="BD177" s="347"/>
      <c r="BE177" s="347"/>
    </row>
    <row r="178" spans="3:57" x14ac:dyDescent="0.15">
      <c r="C178" s="347"/>
      <c r="D178" s="347"/>
      <c r="E178" s="347"/>
      <c r="F178" s="347"/>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c r="AI178" s="347"/>
      <c r="AJ178" s="347"/>
      <c r="AK178" s="347"/>
      <c r="AL178" s="347"/>
      <c r="AM178" s="347"/>
      <c r="AN178" s="347"/>
      <c r="AO178" s="347"/>
      <c r="AP178" s="347"/>
      <c r="AQ178" s="347"/>
      <c r="AR178" s="347"/>
      <c r="AS178" s="347"/>
      <c r="AT178" s="347"/>
      <c r="AU178" s="347"/>
      <c r="AV178" s="347"/>
      <c r="AW178" s="347"/>
      <c r="AX178" s="347"/>
      <c r="AY178" s="347"/>
      <c r="AZ178" s="347"/>
      <c r="BA178" s="347"/>
      <c r="BB178" s="347"/>
      <c r="BC178" s="347"/>
      <c r="BD178" s="347"/>
      <c r="BE178" s="347"/>
    </row>
    <row r="179" spans="3:57" x14ac:dyDescent="0.15">
      <c r="C179" s="347"/>
      <c r="D179" s="347"/>
      <c r="E179" s="347"/>
      <c r="F179" s="347"/>
      <c r="G179" s="347"/>
      <c r="H179" s="347"/>
      <c r="I179" s="347"/>
      <c r="J179" s="347"/>
      <c r="K179" s="347"/>
      <c r="L179" s="347"/>
      <c r="M179" s="347"/>
      <c r="N179" s="347"/>
      <c r="O179" s="347"/>
      <c r="P179" s="347"/>
      <c r="Q179" s="347"/>
      <c r="R179" s="347"/>
      <c r="S179" s="347"/>
      <c r="T179" s="347"/>
      <c r="U179" s="347"/>
      <c r="V179" s="347"/>
      <c r="W179" s="347"/>
      <c r="X179" s="347"/>
      <c r="Y179" s="347"/>
      <c r="Z179" s="347"/>
      <c r="AA179" s="347"/>
      <c r="AB179" s="347"/>
      <c r="AC179" s="347"/>
      <c r="AD179" s="347"/>
      <c r="AE179" s="347"/>
      <c r="AF179" s="347"/>
      <c r="AG179" s="347"/>
      <c r="AH179" s="347"/>
      <c r="AI179" s="347"/>
      <c r="AJ179" s="347"/>
      <c r="AK179" s="347"/>
      <c r="AL179" s="347"/>
      <c r="AM179" s="347"/>
      <c r="AN179" s="347"/>
      <c r="AO179" s="347"/>
      <c r="AP179" s="347"/>
      <c r="AQ179" s="347"/>
      <c r="AR179" s="347"/>
      <c r="AS179" s="347"/>
      <c r="AT179" s="347"/>
      <c r="AU179" s="347"/>
      <c r="AV179" s="347"/>
      <c r="AW179" s="347"/>
      <c r="AX179" s="347"/>
      <c r="AY179" s="347"/>
      <c r="AZ179" s="347"/>
      <c r="BA179" s="347"/>
      <c r="BB179" s="347"/>
      <c r="BC179" s="347"/>
      <c r="BD179" s="347"/>
      <c r="BE179" s="347"/>
    </row>
    <row r="180" spans="3:57" x14ac:dyDescent="0.15">
      <c r="C180" s="347"/>
      <c r="D180" s="347"/>
      <c r="E180" s="347"/>
      <c r="F180" s="347"/>
      <c r="G180" s="347"/>
      <c r="H180" s="347"/>
      <c r="I180" s="347"/>
      <c r="J180" s="347"/>
      <c r="K180" s="347"/>
      <c r="L180" s="347"/>
      <c r="M180" s="347"/>
      <c r="N180" s="347"/>
      <c r="O180" s="347"/>
      <c r="P180" s="347"/>
      <c r="Q180" s="347"/>
      <c r="R180" s="347"/>
      <c r="S180" s="347"/>
      <c r="T180" s="347"/>
      <c r="U180" s="347"/>
      <c r="V180" s="347"/>
      <c r="W180" s="347"/>
      <c r="X180" s="347"/>
      <c r="Y180" s="347"/>
      <c r="Z180" s="347"/>
      <c r="AA180" s="347"/>
      <c r="AB180" s="347"/>
      <c r="AC180" s="347"/>
      <c r="AD180" s="347"/>
      <c r="AE180" s="347"/>
      <c r="AF180" s="347"/>
      <c r="AG180" s="347"/>
      <c r="AH180" s="347"/>
      <c r="AI180" s="347"/>
      <c r="AJ180" s="347"/>
      <c r="AK180" s="347"/>
      <c r="AL180" s="347"/>
      <c r="AM180" s="347"/>
      <c r="AN180" s="347"/>
      <c r="AO180" s="347"/>
      <c r="AP180" s="347"/>
      <c r="AQ180" s="347"/>
      <c r="AR180" s="347"/>
      <c r="AS180" s="347"/>
      <c r="AT180" s="347"/>
      <c r="AU180" s="347"/>
      <c r="AV180" s="347"/>
      <c r="AW180" s="347"/>
      <c r="AX180" s="347"/>
      <c r="AY180" s="347"/>
      <c r="AZ180" s="347"/>
      <c r="BA180" s="347"/>
      <c r="BB180" s="347"/>
      <c r="BC180" s="347"/>
      <c r="BD180" s="347"/>
      <c r="BE180" s="347"/>
    </row>
    <row r="181" spans="3:57" x14ac:dyDescent="0.15">
      <c r="C181" s="347"/>
      <c r="D181" s="347"/>
      <c r="E181" s="347"/>
      <c r="F181" s="347"/>
      <c r="G181" s="347"/>
      <c r="H181" s="347"/>
      <c r="I181" s="347"/>
      <c r="J181" s="347"/>
      <c r="K181" s="347"/>
      <c r="L181" s="347"/>
      <c r="M181" s="347"/>
      <c r="N181" s="347"/>
      <c r="O181" s="347"/>
      <c r="P181" s="347"/>
      <c r="Q181" s="347"/>
      <c r="R181" s="347"/>
      <c r="S181" s="347"/>
      <c r="T181" s="347"/>
      <c r="U181" s="347"/>
      <c r="V181" s="347"/>
      <c r="W181" s="347"/>
      <c r="X181" s="347"/>
      <c r="Y181" s="347"/>
      <c r="Z181" s="347"/>
      <c r="AA181" s="347"/>
      <c r="AB181" s="347"/>
      <c r="AC181" s="347"/>
      <c r="AD181" s="347"/>
      <c r="AE181" s="347"/>
      <c r="AF181" s="347"/>
      <c r="AG181" s="347"/>
      <c r="AH181" s="347"/>
      <c r="AI181" s="347"/>
      <c r="AJ181" s="347"/>
      <c r="AK181" s="347"/>
      <c r="AL181" s="347"/>
      <c r="AM181" s="347"/>
      <c r="AN181" s="347"/>
      <c r="AO181" s="347"/>
      <c r="AP181" s="347"/>
      <c r="AQ181" s="347"/>
      <c r="AR181" s="347"/>
      <c r="AS181" s="347"/>
      <c r="AT181" s="347"/>
      <c r="AU181" s="347"/>
      <c r="AV181" s="347"/>
      <c r="AW181" s="347"/>
      <c r="AX181" s="347"/>
      <c r="AY181" s="347"/>
      <c r="AZ181" s="347"/>
      <c r="BA181" s="347"/>
      <c r="BB181" s="347"/>
      <c r="BC181" s="347"/>
      <c r="BD181" s="347"/>
      <c r="BE181" s="347"/>
    </row>
    <row r="182" spans="3:57" x14ac:dyDescent="0.15">
      <c r="C182" s="347"/>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E182" s="347"/>
      <c r="AF182" s="347"/>
      <c r="AG182" s="347"/>
      <c r="AH182" s="347"/>
      <c r="AI182" s="347"/>
      <c r="AJ182" s="347"/>
      <c r="AK182" s="347"/>
      <c r="AL182" s="347"/>
      <c r="AM182" s="347"/>
      <c r="AN182" s="347"/>
      <c r="AO182" s="347"/>
      <c r="AP182" s="347"/>
      <c r="AQ182" s="347"/>
      <c r="AR182" s="347"/>
      <c r="AS182" s="347"/>
      <c r="AT182" s="347"/>
      <c r="AU182" s="347"/>
      <c r="AV182" s="347"/>
      <c r="AW182" s="347"/>
      <c r="AX182" s="347"/>
      <c r="AY182" s="347"/>
      <c r="AZ182" s="347"/>
      <c r="BA182" s="347"/>
      <c r="BB182" s="347"/>
      <c r="BC182" s="347"/>
      <c r="BD182" s="347"/>
      <c r="BE182" s="347"/>
    </row>
  </sheetData>
  <mergeCells count="13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8:A43"/>
    <mergeCell ref="B8:J43"/>
    <mergeCell ref="K8:N43"/>
    <mergeCell ref="O8:T43"/>
    <mergeCell ref="U8:Z43"/>
    <mergeCell ref="AA8:AE43"/>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3:AK43"/>
    <mergeCell ref="AL43:AZ43"/>
    <mergeCell ref="BA43:BE43"/>
    <mergeCell ref="AF40:AK40"/>
    <mergeCell ref="AL40:AZ40"/>
    <mergeCell ref="BA40:BE40"/>
    <mergeCell ref="AF41:AK41"/>
    <mergeCell ref="AL41:AZ41"/>
    <mergeCell ref="BA41:BE41"/>
    <mergeCell ref="AF42:AK42"/>
    <mergeCell ref="AL42:AZ42"/>
    <mergeCell ref="BA42:BE42"/>
    <mergeCell ref="C57:BD57"/>
    <mergeCell ref="C61:BE61"/>
    <mergeCell ref="C62:BE62"/>
    <mergeCell ref="C64:BE64"/>
    <mergeCell ref="C65:BD65"/>
    <mergeCell ref="C66:BD66"/>
    <mergeCell ref="C46:BE47"/>
    <mergeCell ref="C52:BE54"/>
    <mergeCell ref="C55:BE56"/>
  </mergeCells>
  <phoneticPr fontId="1"/>
  <printOptions horizontalCentered="1"/>
  <pageMargins left="0.15748031496062992" right="0.15748031496062992" top="0.35433070866141736" bottom="0.27559055118110237" header="0.15748031496062992" footer="0.19685039370078741"/>
  <pageSetup paperSize="9" scale="3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79"/>
  <sheetViews>
    <sheetView showGridLines="0" view="pageBreakPreview" zoomScaleNormal="100" zoomScaleSheetLayoutView="100" workbookViewId="0">
      <selection activeCell="B11" sqref="B11"/>
    </sheetView>
  </sheetViews>
  <sheetFormatPr defaultColWidth="8.25" defaultRowHeight="21" customHeight="1" x14ac:dyDescent="0.15"/>
  <cols>
    <col min="1" max="1" width="2.625" style="21" customWidth="1"/>
    <col min="2" max="2" width="14.125" style="2" customWidth="1"/>
    <col min="3" max="3" width="6.625" style="21" customWidth="1"/>
    <col min="4" max="5" width="7.625" style="21" customWidth="1"/>
    <col min="6" max="36" width="2.625" style="21" customWidth="1"/>
    <col min="37" max="37" width="6.625" style="21" customWidth="1"/>
    <col min="38" max="39" width="7.625" style="21" customWidth="1"/>
    <col min="40" max="40" width="5.625" style="21" customWidth="1"/>
    <col min="41" max="16384" width="8.25" style="21"/>
  </cols>
  <sheetData>
    <row r="1" spans="1:40" ht="20.100000000000001" customHeight="1" x14ac:dyDescent="0.15">
      <c r="A1" s="51" t="s">
        <v>395</v>
      </c>
      <c r="C1" s="49"/>
      <c r="D1" s="49"/>
      <c r="E1" s="49"/>
      <c r="F1" s="49"/>
      <c r="G1" s="49"/>
      <c r="H1" s="49"/>
      <c r="I1" s="49"/>
      <c r="J1" s="49"/>
      <c r="K1" s="49"/>
      <c r="L1" s="49"/>
      <c r="M1" s="49"/>
      <c r="N1" s="49"/>
      <c r="O1" s="49"/>
      <c r="P1" s="49"/>
      <c r="Q1" s="49"/>
      <c r="R1" s="49"/>
      <c r="S1" s="49"/>
      <c r="T1" s="49"/>
      <c r="U1" s="49"/>
      <c r="V1" s="49"/>
      <c r="W1" s="49"/>
      <c r="X1" s="50"/>
      <c r="Y1" s="50"/>
      <c r="Z1" s="3"/>
      <c r="AA1" s="3"/>
      <c r="AB1" s="3"/>
      <c r="AC1" s="3"/>
      <c r="AD1" s="52"/>
      <c r="AE1" s="52"/>
      <c r="AF1" s="52"/>
      <c r="AG1" s="52"/>
      <c r="AH1" s="52"/>
      <c r="AI1" s="53" t="s">
        <v>396</v>
      </c>
      <c r="AJ1" s="53"/>
      <c r="AK1" s="703" t="s">
        <v>397</v>
      </c>
      <c r="AL1" s="703"/>
      <c r="AM1" s="703"/>
      <c r="AN1" s="703"/>
    </row>
    <row r="2" spans="1:40" ht="18" customHeight="1" x14ac:dyDescent="0.15">
      <c r="A2" s="54"/>
      <c r="B2" s="55"/>
      <c r="C2" s="55"/>
      <c r="D2" s="55"/>
      <c r="E2" s="55"/>
      <c r="F2" s="55"/>
      <c r="G2" s="55"/>
      <c r="H2" s="55"/>
      <c r="I2" s="55"/>
      <c r="J2" s="55"/>
      <c r="K2" s="56"/>
      <c r="L2" s="56"/>
      <c r="M2" s="704">
        <v>2026</v>
      </c>
      <c r="N2" s="704"/>
      <c r="O2" s="704"/>
      <c r="P2" s="704"/>
      <c r="Q2" s="705" t="s">
        <v>112</v>
      </c>
      <c r="R2" s="705"/>
      <c r="S2" s="704">
        <v>5</v>
      </c>
      <c r="T2" s="704"/>
      <c r="U2" s="705" t="s">
        <v>88</v>
      </c>
      <c r="V2" s="705"/>
      <c r="W2" s="55"/>
      <c r="X2" s="55"/>
      <c r="Y2" s="55"/>
      <c r="Z2" s="3"/>
      <c r="AA2" s="3"/>
      <c r="AC2" s="53"/>
      <c r="AD2" s="55"/>
      <c r="AE2" s="55"/>
      <c r="AF2" s="55"/>
      <c r="AG2" s="55"/>
      <c r="AH2" s="55"/>
      <c r="AI2" s="53" t="s">
        <v>398</v>
      </c>
      <c r="AJ2" s="53"/>
      <c r="AK2" s="706"/>
      <c r="AL2" s="706"/>
      <c r="AM2" s="706"/>
      <c r="AN2" s="706"/>
    </row>
    <row r="3" spans="1:40" ht="18" customHeight="1" x14ac:dyDescent="0.15">
      <c r="A3" s="57"/>
      <c r="B3" s="57"/>
      <c r="C3" s="57"/>
      <c r="D3" s="57"/>
      <c r="E3" s="57"/>
      <c r="F3" s="57"/>
      <c r="G3" s="57"/>
      <c r="H3" s="57"/>
      <c r="I3" s="57"/>
      <c r="J3" s="57"/>
      <c r="K3" s="57"/>
      <c r="L3" s="57"/>
      <c r="M3" s="57"/>
      <c r="N3" s="57"/>
      <c r="O3" s="57"/>
      <c r="P3" s="57"/>
      <c r="Q3" s="57"/>
      <c r="R3" s="57"/>
      <c r="S3" s="57"/>
      <c r="T3" s="57"/>
      <c r="U3" s="57"/>
      <c r="V3" s="57"/>
      <c r="W3" s="57"/>
      <c r="Y3" s="58"/>
      <c r="Z3" s="58"/>
      <c r="AA3" s="58"/>
      <c r="AB3" s="3"/>
      <c r="AC3" s="58"/>
      <c r="AD3" s="58"/>
      <c r="AE3" s="58"/>
      <c r="AF3" s="58"/>
      <c r="AG3" s="58"/>
      <c r="AH3" s="58"/>
      <c r="AI3" s="59" t="s">
        <v>399</v>
      </c>
      <c r="AJ3" s="53"/>
      <c r="AK3" s="707" t="s">
        <v>400</v>
      </c>
      <c r="AL3" s="707"/>
      <c r="AM3" s="707"/>
      <c r="AN3" s="707"/>
    </row>
    <row r="4" spans="1:40" ht="18" customHeight="1" x14ac:dyDescent="0.15">
      <c r="A4" s="57"/>
      <c r="B4" s="57"/>
      <c r="C4" s="57"/>
      <c r="D4" s="57"/>
      <c r="E4" s="57"/>
      <c r="F4" s="57"/>
      <c r="G4" s="57"/>
      <c r="H4" s="57"/>
      <c r="I4" s="57"/>
      <c r="J4" s="57"/>
      <c r="K4" s="57"/>
      <c r="L4" s="57"/>
      <c r="M4" s="57"/>
      <c r="N4" s="57"/>
      <c r="O4" s="57"/>
      <c r="P4" s="57"/>
      <c r="Q4" s="57"/>
      <c r="R4" s="57"/>
      <c r="S4" s="57"/>
      <c r="T4" s="57"/>
      <c r="U4" s="57"/>
      <c r="V4" s="57"/>
      <c r="W4" s="57"/>
      <c r="Y4" s="58"/>
      <c r="Z4" s="58"/>
      <c r="AA4" s="58"/>
      <c r="AB4" s="3"/>
      <c r="AC4" s="58"/>
      <c r="AD4" s="58"/>
      <c r="AE4" s="58"/>
      <c r="AF4" s="58"/>
      <c r="AG4" s="58"/>
      <c r="AH4" s="58"/>
      <c r="AI4" s="59" t="s">
        <v>401</v>
      </c>
      <c r="AJ4" s="53"/>
      <c r="AK4" s="707"/>
      <c r="AL4" s="707"/>
      <c r="AM4" s="707"/>
      <c r="AN4" s="707"/>
    </row>
    <row r="5" spans="1:40" ht="18" customHeight="1" x14ac:dyDescent="0.15">
      <c r="A5" s="57"/>
      <c r="B5" s="57"/>
      <c r="C5" s="57"/>
      <c r="D5" s="57"/>
      <c r="E5" s="57"/>
      <c r="F5" s="57"/>
      <c r="G5" s="57"/>
      <c r="H5" s="57"/>
      <c r="I5" s="57"/>
      <c r="J5" s="57"/>
      <c r="K5" s="57"/>
      <c r="L5" s="57"/>
      <c r="M5" s="57"/>
      <c r="N5" s="57"/>
      <c r="O5" s="57"/>
      <c r="P5" s="57"/>
      <c r="Q5" s="57"/>
      <c r="R5" s="57"/>
      <c r="S5" s="57"/>
      <c r="U5" s="57"/>
      <c r="V5" s="57"/>
      <c r="W5" s="57"/>
      <c r="Y5" s="58"/>
      <c r="Z5" s="58"/>
      <c r="AA5" s="58"/>
      <c r="AB5" s="3"/>
      <c r="AC5" s="58"/>
      <c r="AD5" s="58"/>
      <c r="AE5" s="58"/>
      <c r="AF5" s="58"/>
      <c r="AG5" s="59" t="s">
        <v>402</v>
      </c>
      <c r="AH5" s="708">
        <v>40</v>
      </c>
      <c r="AI5" s="708"/>
      <c r="AJ5" s="708"/>
      <c r="AK5" s="58" t="s">
        <v>403</v>
      </c>
      <c r="AL5" s="60"/>
      <c r="AM5" s="58" t="s">
        <v>404</v>
      </c>
      <c r="AN5" s="3"/>
    </row>
    <row r="6" spans="1:40" ht="9.9499999999999993" customHeight="1" x14ac:dyDescent="0.15">
      <c r="A6" s="54"/>
      <c r="B6" s="61"/>
      <c r="C6" s="61"/>
      <c r="D6" s="61"/>
      <c r="E6" s="61"/>
      <c r="F6" s="61"/>
      <c r="G6" s="61"/>
      <c r="H6" s="61"/>
      <c r="I6" s="61"/>
      <c r="J6" s="61"/>
      <c r="K6" s="61"/>
      <c r="L6" s="61"/>
      <c r="M6" s="61"/>
      <c r="N6" s="61"/>
      <c r="O6" s="61"/>
      <c r="P6" s="61"/>
      <c r="Q6" s="61"/>
      <c r="R6" s="61"/>
      <c r="S6" s="61"/>
      <c r="T6" s="61"/>
      <c r="U6" s="61"/>
      <c r="V6" s="61"/>
      <c r="W6" s="61"/>
      <c r="X6" s="62"/>
      <c r="Y6" s="62"/>
      <c r="Z6" s="62"/>
      <c r="AA6" s="62"/>
      <c r="AB6" s="62"/>
      <c r="AC6" s="62"/>
      <c r="AD6" s="62"/>
      <c r="AE6" s="62"/>
      <c r="AF6" s="62"/>
      <c r="AG6" s="62"/>
      <c r="AH6" s="62"/>
      <c r="AI6" s="62"/>
      <c r="AJ6" s="62"/>
      <c r="AK6" s="62"/>
      <c r="AL6" s="62"/>
      <c r="AM6" s="54"/>
      <c r="AN6" s="3"/>
    </row>
    <row r="7" spans="1:40" ht="15" customHeight="1" x14ac:dyDescent="0.15">
      <c r="A7" s="709" t="s">
        <v>405</v>
      </c>
      <c r="B7" s="710" t="s">
        <v>406</v>
      </c>
      <c r="C7" s="711" t="s">
        <v>407</v>
      </c>
      <c r="D7" s="710" t="s">
        <v>408</v>
      </c>
      <c r="E7" s="714" t="s">
        <v>409</v>
      </c>
      <c r="F7" s="715" t="s">
        <v>410</v>
      </c>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6" t="s">
        <v>411</v>
      </c>
      <c r="AL7" s="718" t="s">
        <v>412</v>
      </c>
      <c r="AM7" s="719" t="s">
        <v>413</v>
      </c>
      <c r="AN7" s="719"/>
    </row>
    <row r="8" spans="1:40" ht="15" customHeight="1" x14ac:dyDescent="0.15">
      <c r="A8" s="709"/>
      <c r="B8" s="710"/>
      <c r="C8" s="712"/>
      <c r="D8" s="710"/>
      <c r="E8" s="714"/>
      <c r="F8" s="710" t="s">
        <v>2</v>
      </c>
      <c r="G8" s="710"/>
      <c r="H8" s="710"/>
      <c r="I8" s="710"/>
      <c r="J8" s="710"/>
      <c r="K8" s="710"/>
      <c r="L8" s="710"/>
      <c r="M8" s="710" t="s">
        <v>3</v>
      </c>
      <c r="N8" s="710"/>
      <c r="O8" s="710"/>
      <c r="P8" s="710"/>
      <c r="Q8" s="710"/>
      <c r="R8" s="710"/>
      <c r="S8" s="710"/>
      <c r="T8" s="710" t="s">
        <v>4</v>
      </c>
      <c r="U8" s="710"/>
      <c r="V8" s="710"/>
      <c r="W8" s="710"/>
      <c r="X8" s="710"/>
      <c r="Y8" s="710"/>
      <c r="Z8" s="710"/>
      <c r="AA8" s="710" t="s">
        <v>5</v>
      </c>
      <c r="AB8" s="710"/>
      <c r="AC8" s="710"/>
      <c r="AD8" s="710"/>
      <c r="AE8" s="710"/>
      <c r="AF8" s="710"/>
      <c r="AG8" s="710"/>
      <c r="AH8" s="710" t="s">
        <v>414</v>
      </c>
      <c r="AI8" s="710"/>
      <c r="AJ8" s="710"/>
      <c r="AK8" s="716"/>
      <c r="AL8" s="718"/>
      <c r="AM8" s="719"/>
      <c r="AN8" s="719"/>
    </row>
    <row r="9" spans="1:40" ht="15" customHeight="1" x14ac:dyDescent="0.15">
      <c r="A9" s="709"/>
      <c r="B9" s="710"/>
      <c r="C9" s="712"/>
      <c r="D9" s="710"/>
      <c r="E9" s="714"/>
      <c r="F9" s="63">
        <f>DATE($M$2,$S$2,1)</f>
        <v>46143</v>
      </c>
      <c r="G9" s="63">
        <f>DATE($M$2,$S$2,2)</f>
        <v>46144</v>
      </c>
      <c r="H9" s="63">
        <f>DATE($M$2,$S$2,3)</f>
        <v>46145</v>
      </c>
      <c r="I9" s="63">
        <f>DATE($M$2,$S$2,4)</f>
        <v>46146</v>
      </c>
      <c r="J9" s="63">
        <f>DATE($M$2,$S$2,5)</f>
        <v>46147</v>
      </c>
      <c r="K9" s="63">
        <f>DATE($M$2,$S$2,6)</f>
        <v>46148</v>
      </c>
      <c r="L9" s="63">
        <f>DATE($M$2,$S$2,7)</f>
        <v>46149</v>
      </c>
      <c r="M9" s="63">
        <f>DATE($M$2,$S$2,8)</f>
        <v>46150</v>
      </c>
      <c r="N9" s="63">
        <f>DATE($M$2,$S$2,9)</f>
        <v>46151</v>
      </c>
      <c r="O9" s="63">
        <f>DATE($M$2,$S$2,10)</f>
        <v>46152</v>
      </c>
      <c r="P9" s="63">
        <f>DATE($M$2,$S$2,11)</f>
        <v>46153</v>
      </c>
      <c r="Q9" s="63">
        <f>DATE($M$2,$S$2,12)</f>
        <v>46154</v>
      </c>
      <c r="R9" s="63">
        <f>DATE($M$2,$S$2,13)</f>
        <v>46155</v>
      </c>
      <c r="S9" s="63">
        <f>DATE($M$2,$S$2,14)</f>
        <v>46156</v>
      </c>
      <c r="T9" s="63">
        <f>DATE($M$2,$S$2,15)</f>
        <v>46157</v>
      </c>
      <c r="U9" s="63">
        <f>DATE($M$2,$S$2,16)</f>
        <v>46158</v>
      </c>
      <c r="V9" s="63">
        <f>DATE($M$2,$S$2,17)</f>
        <v>46159</v>
      </c>
      <c r="W9" s="63">
        <f>DATE($M$2,$S$2,18)</f>
        <v>46160</v>
      </c>
      <c r="X9" s="63">
        <f>DATE($M$2,$S$2,19)</f>
        <v>46161</v>
      </c>
      <c r="Y9" s="63">
        <f>DATE($M$2,$S$2,20)</f>
        <v>46162</v>
      </c>
      <c r="Z9" s="63">
        <f>DATE($M$2,$S$2,21)</f>
        <v>46163</v>
      </c>
      <c r="AA9" s="63">
        <f>DATE($M$2,$S$2,22)</f>
        <v>46164</v>
      </c>
      <c r="AB9" s="63">
        <f>DATE($M$2,$S$2,23)</f>
        <v>46165</v>
      </c>
      <c r="AC9" s="63">
        <f>DATE($M$2,$S$2,24)</f>
        <v>46166</v>
      </c>
      <c r="AD9" s="63">
        <f>DATE($M$2,$S$2,25)</f>
        <v>46167</v>
      </c>
      <c r="AE9" s="63">
        <f>DATE($M$2,$S$2,26)</f>
        <v>46168</v>
      </c>
      <c r="AF9" s="63">
        <f>DATE($M$2,$S$2,27)</f>
        <v>46169</v>
      </c>
      <c r="AG9" s="63">
        <f>DATE($M$2,$S$2,28)</f>
        <v>46170</v>
      </c>
      <c r="AH9" s="63">
        <f>IF(DAY(EOMONTH(F9,0))&lt;29,"",DATE($M$2,$S$2,29))</f>
        <v>46171</v>
      </c>
      <c r="AI9" s="63">
        <f>IF(DAY(EOMONTH(F9,0))&lt;30,"",DATE($M$2,$S$2,30))</f>
        <v>46172</v>
      </c>
      <c r="AJ9" s="63">
        <f>IF(DAY(EOMONTH(F9,0))&lt;31,"",DATE($M$2,$S$2,31))</f>
        <v>46173</v>
      </c>
      <c r="AK9" s="716"/>
      <c r="AL9" s="718"/>
      <c r="AM9" s="719"/>
      <c r="AN9" s="719"/>
    </row>
    <row r="10" spans="1:40" ht="15" customHeight="1" x14ac:dyDescent="0.15">
      <c r="A10" s="709"/>
      <c r="B10" s="710"/>
      <c r="C10" s="713"/>
      <c r="D10" s="710"/>
      <c r="E10" s="714"/>
      <c r="F10" s="64">
        <f>DATE($M$2,$S$2,1)</f>
        <v>46143</v>
      </c>
      <c r="G10" s="64">
        <f>DATE($M$2,$S$2,2)</f>
        <v>46144</v>
      </c>
      <c r="H10" s="64">
        <f>DATE($M$2,$S$2,3)</f>
        <v>46145</v>
      </c>
      <c r="I10" s="64">
        <f>DATE($M$2,$S$2,4)</f>
        <v>46146</v>
      </c>
      <c r="J10" s="64">
        <f>DATE($M$2,$S$2,5)</f>
        <v>46147</v>
      </c>
      <c r="K10" s="64">
        <f>DATE($M$2,$S$2,6)</f>
        <v>46148</v>
      </c>
      <c r="L10" s="64">
        <f>DATE($M$2,$S$2,7)</f>
        <v>46149</v>
      </c>
      <c r="M10" s="64">
        <f>DATE($M$2,$S$2,8)</f>
        <v>46150</v>
      </c>
      <c r="N10" s="64">
        <f>DATE($M$2,$S$2,9)</f>
        <v>46151</v>
      </c>
      <c r="O10" s="64">
        <f>DATE($M$2,$S$2,10)</f>
        <v>46152</v>
      </c>
      <c r="P10" s="64">
        <f>DATE($M$2,$S$2,11)</f>
        <v>46153</v>
      </c>
      <c r="Q10" s="64">
        <f>DATE($M$2,$S$2,12)</f>
        <v>46154</v>
      </c>
      <c r="R10" s="64">
        <f>DATE($M$2,$S$2,13)</f>
        <v>46155</v>
      </c>
      <c r="S10" s="64">
        <f>DATE($M$2,$S$2,14)</f>
        <v>46156</v>
      </c>
      <c r="T10" s="64">
        <f>DATE($M$2,$S$2,15)</f>
        <v>46157</v>
      </c>
      <c r="U10" s="64">
        <f>DATE($M$2,$S$2,16)</f>
        <v>46158</v>
      </c>
      <c r="V10" s="64">
        <f>DATE($M$2,$S$2,17)</f>
        <v>46159</v>
      </c>
      <c r="W10" s="64">
        <f>DATE($M$2,$S$2,18)</f>
        <v>46160</v>
      </c>
      <c r="X10" s="64">
        <f>DATE($M$2,$S$2,19)</f>
        <v>46161</v>
      </c>
      <c r="Y10" s="64">
        <f>DATE($M$2,$S$2,20)</f>
        <v>46162</v>
      </c>
      <c r="Z10" s="64">
        <f>DATE($M$2,$S$2,21)</f>
        <v>46163</v>
      </c>
      <c r="AA10" s="64">
        <f>DATE($M$2,$S$2,22)</f>
        <v>46164</v>
      </c>
      <c r="AB10" s="64">
        <f>DATE($M$2,$S$2,23)</f>
        <v>46165</v>
      </c>
      <c r="AC10" s="64">
        <f>DATE($M$2,$S$2,24)</f>
        <v>46166</v>
      </c>
      <c r="AD10" s="64">
        <f>DATE($M$2,$S$2,25)</f>
        <v>46167</v>
      </c>
      <c r="AE10" s="64">
        <f>DATE($M$2,$S$2,26)</f>
        <v>46168</v>
      </c>
      <c r="AF10" s="64">
        <f>DATE($M$2,$S$2,27)</f>
        <v>46169</v>
      </c>
      <c r="AG10" s="64">
        <f>DATE($M$2,$S$2,28)</f>
        <v>46170</v>
      </c>
      <c r="AH10" s="64">
        <f>IF(DAY(EOMONTH(F10,0))&lt;29,"",DATE($M$2,$S$2,29))</f>
        <v>46171</v>
      </c>
      <c r="AI10" s="64">
        <f>IF(DAY(EOMONTH(F10,0))&lt;30,"",DATE($M$2,$S$2,30))</f>
        <v>46172</v>
      </c>
      <c r="AJ10" s="64">
        <f>IF(DAY(EOMONTH(F10,0))&lt;31,"",DATE($M$2,$S$2,31))</f>
        <v>46173</v>
      </c>
      <c r="AK10" s="716"/>
      <c r="AL10" s="718"/>
      <c r="AM10" s="719"/>
      <c r="AN10" s="719"/>
    </row>
    <row r="11" spans="1:40" ht="18" customHeight="1" x14ac:dyDescent="0.15">
      <c r="A11" s="65">
        <v>1</v>
      </c>
      <c r="B11" s="66"/>
      <c r="C11" s="67"/>
      <c r="D11" s="68"/>
      <c r="E11" s="69"/>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1">
        <f>+SUM(F11:AJ11)</f>
        <v>0</v>
      </c>
      <c r="AL11" s="72">
        <f>IF($AK$3="４週",AK11/4,AK11/(DAY(EOMONTH($F$9,0))/7))</f>
        <v>0</v>
      </c>
      <c r="AM11" s="717"/>
      <c r="AN11" s="717"/>
    </row>
    <row r="12" spans="1:40" ht="18" customHeight="1" x14ac:dyDescent="0.15">
      <c r="A12" s="65">
        <v>2</v>
      </c>
      <c r="B12" s="66"/>
      <c r="C12" s="67"/>
      <c r="D12" s="68"/>
      <c r="E12" s="69"/>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1">
        <f t="shared" ref="AK12:AK31" si="0">+SUM(F12:AJ12)</f>
        <v>0</v>
      </c>
      <c r="AL12" s="72">
        <f t="shared" ref="AL12:AL30" si="1">IF($AK$3="４週",AK12/4,AK12/(DAY(EOMONTH($F$9,0))/7))</f>
        <v>0</v>
      </c>
      <c r="AM12" s="717"/>
      <c r="AN12" s="717"/>
    </row>
    <row r="13" spans="1:40" ht="18" customHeight="1" x14ac:dyDescent="0.15">
      <c r="A13" s="65">
        <v>3</v>
      </c>
      <c r="B13" s="66"/>
      <c r="C13" s="67"/>
      <c r="D13" s="68"/>
      <c r="E13" s="69"/>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1">
        <f t="shared" si="0"/>
        <v>0</v>
      </c>
      <c r="AL13" s="72">
        <f t="shared" si="1"/>
        <v>0</v>
      </c>
      <c r="AM13" s="717"/>
      <c r="AN13" s="717"/>
    </row>
    <row r="14" spans="1:40" ht="18" customHeight="1" x14ac:dyDescent="0.15">
      <c r="A14" s="65">
        <v>4</v>
      </c>
      <c r="B14" s="66"/>
      <c r="C14" s="67"/>
      <c r="D14" s="68"/>
      <c r="E14" s="69"/>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1">
        <f t="shared" si="0"/>
        <v>0</v>
      </c>
      <c r="AL14" s="72">
        <f t="shared" si="1"/>
        <v>0</v>
      </c>
      <c r="AM14" s="717"/>
      <c r="AN14" s="717"/>
    </row>
    <row r="15" spans="1:40" ht="18" customHeight="1" x14ac:dyDescent="0.15">
      <c r="A15" s="65">
        <v>5</v>
      </c>
      <c r="B15" s="66"/>
      <c r="C15" s="67"/>
      <c r="D15" s="68"/>
      <c r="E15" s="69"/>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1">
        <f t="shared" si="0"/>
        <v>0</v>
      </c>
      <c r="AL15" s="72">
        <f t="shared" si="1"/>
        <v>0</v>
      </c>
      <c r="AM15" s="717"/>
      <c r="AN15" s="717"/>
    </row>
    <row r="16" spans="1:40" ht="18" customHeight="1" x14ac:dyDescent="0.15">
      <c r="A16" s="65">
        <v>6</v>
      </c>
      <c r="B16" s="66"/>
      <c r="C16" s="67"/>
      <c r="D16" s="68"/>
      <c r="E16" s="69"/>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1">
        <f t="shared" si="0"/>
        <v>0</v>
      </c>
      <c r="AL16" s="72">
        <f t="shared" si="1"/>
        <v>0</v>
      </c>
      <c r="AM16" s="717"/>
      <c r="AN16" s="717"/>
    </row>
    <row r="17" spans="1:40" ht="18" customHeight="1" x14ac:dyDescent="0.15">
      <c r="A17" s="65">
        <v>7</v>
      </c>
      <c r="B17" s="66"/>
      <c r="C17" s="67"/>
      <c r="D17" s="68"/>
      <c r="E17" s="69"/>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1">
        <f t="shared" si="0"/>
        <v>0</v>
      </c>
      <c r="AL17" s="72">
        <f t="shared" si="1"/>
        <v>0</v>
      </c>
      <c r="AM17" s="717"/>
      <c r="AN17" s="717"/>
    </row>
    <row r="18" spans="1:40" ht="18" customHeight="1" x14ac:dyDescent="0.15">
      <c r="A18" s="65">
        <v>8</v>
      </c>
      <c r="B18" s="66"/>
      <c r="C18" s="67"/>
      <c r="D18" s="68"/>
      <c r="E18" s="69"/>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1">
        <f t="shared" si="0"/>
        <v>0</v>
      </c>
      <c r="AL18" s="72">
        <f t="shared" si="1"/>
        <v>0</v>
      </c>
      <c r="AM18" s="717"/>
      <c r="AN18" s="717"/>
    </row>
    <row r="19" spans="1:40" ht="18" customHeight="1" x14ac:dyDescent="0.15">
      <c r="A19" s="65">
        <v>9</v>
      </c>
      <c r="B19" s="66"/>
      <c r="C19" s="67"/>
      <c r="D19" s="68"/>
      <c r="E19" s="69"/>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f t="shared" si="0"/>
        <v>0</v>
      </c>
      <c r="AL19" s="72">
        <f t="shared" si="1"/>
        <v>0</v>
      </c>
      <c r="AM19" s="717"/>
      <c r="AN19" s="717"/>
    </row>
    <row r="20" spans="1:40" ht="18" customHeight="1" x14ac:dyDescent="0.15">
      <c r="A20" s="65">
        <v>10</v>
      </c>
      <c r="B20" s="66"/>
      <c r="C20" s="67"/>
      <c r="D20" s="68"/>
      <c r="E20" s="69"/>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1">
        <f t="shared" si="0"/>
        <v>0</v>
      </c>
      <c r="AL20" s="72">
        <f t="shared" si="1"/>
        <v>0</v>
      </c>
      <c r="AM20" s="717"/>
      <c r="AN20" s="717"/>
    </row>
    <row r="21" spans="1:40" ht="18" customHeight="1" x14ac:dyDescent="0.15">
      <c r="A21" s="65">
        <v>11</v>
      </c>
      <c r="B21" s="66"/>
      <c r="C21" s="67"/>
      <c r="D21" s="68"/>
      <c r="E21" s="69"/>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1">
        <f t="shared" si="0"/>
        <v>0</v>
      </c>
      <c r="AL21" s="72">
        <f t="shared" si="1"/>
        <v>0</v>
      </c>
      <c r="AM21" s="717"/>
      <c r="AN21" s="717"/>
    </row>
    <row r="22" spans="1:40" ht="18" customHeight="1" x14ac:dyDescent="0.15">
      <c r="A22" s="65">
        <v>12</v>
      </c>
      <c r="B22" s="66"/>
      <c r="C22" s="67"/>
      <c r="D22" s="68"/>
      <c r="E22" s="69"/>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1">
        <f t="shared" si="0"/>
        <v>0</v>
      </c>
      <c r="AL22" s="72">
        <f t="shared" si="1"/>
        <v>0</v>
      </c>
      <c r="AM22" s="717"/>
      <c r="AN22" s="717"/>
    </row>
    <row r="23" spans="1:40" ht="18" customHeight="1" x14ac:dyDescent="0.15">
      <c r="A23" s="65">
        <v>13</v>
      </c>
      <c r="B23" s="66"/>
      <c r="C23" s="67"/>
      <c r="D23" s="68"/>
      <c r="E23" s="69"/>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1">
        <f t="shared" si="0"/>
        <v>0</v>
      </c>
      <c r="AL23" s="72">
        <f t="shared" si="1"/>
        <v>0</v>
      </c>
      <c r="AM23" s="717"/>
      <c r="AN23" s="717"/>
    </row>
    <row r="24" spans="1:40" ht="18" customHeight="1" x14ac:dyDescent="0.15">
      <c r="A24" s="65">
        <v>14</v>
      </c>
      <c r="B24" s="66"/>
      <c r="C24" s="67"/>
      <c r="D24" s="68"/>
      <c r="E24" s="69"/>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f t="shared" si="0"/>
        <v>0</v>
      </c>
      <c r="AL24" s="72">
        <f t="shared" si="1"/>
        <v>0</v>
      </c>
      <c r="AM24" s="717"/>
      <c r="AN24" s="717"/>
    </row>
    <row r="25" spans="1:40" ht="18" customHeight="1" x14ac:dyDescent="0.15">
      <c r="A25" s="65">
        <v>15</v>
      </c>
      <c r="B25" s="66"/>
      <c r="C25" s="67"/>
      <c r="D25" s="68"/>
      <c r="E25" s="69"/>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f t="shared" si="0"/>
        <v>0</v>
      </c>
      <c r="AL25" s="72">
        <f t="shared" si="1"/>
        <v>0</v>
      </c>
      <c r="AM25" s="717"/>
      <c r="AN25" s="717"/>
    </row>
    <row r="26" spans="1:40" ht="18" customHeight="1" x14ac:dyDescent="0.15">
      <c r="A26" s="65">
        <v>16</v>
      </c>
      <c r="B26" s="66"/>
      <c r="C26" s="67"/>
      <c r="D26" s="68"/>
      <c r="E26" s="69"/>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f t="shared" si="0"/>
        <v>0</v>
      </c>
      <c r="AL26" s="72">
        <f t="shared" si="1"/>
        <v>0</v>
      </c>
      <c r="AM26" s="717"/>
      <c r="AN26" s="717"/>
    </row>
    <row r="27" spans="1:40" ht="18" customHeight="1" x14ac:dyDescent="0.15">
      <c r="A27" s="65">
        <v>17</v>
      </c>
      <c r="B27" s="66"/>
      <c r="C27" s="67"/>
      <c r="D27" s="68"/>
      <c r="E27" s="69"/>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f t="shared" si="0"/>
        <v>0</v>
      </c>
      <c r="AL27" s="72">
        <f t="shared" si="1"/>
        <v>0</v>
      </c>
      <c r="AM27" s="717"/>
      <c r="AN27" s="717"/>
    </row>
    <row r="28" spans="1:40" ht="18" customHeight="1" x14ac:dyDescent="0.15">
      <c r="A28" s="65">
        <v>18</v>
      </c>
      <c r="B28" s="66"/>
      <c r="C28" s="67"/>
      <c r="D28" s="68"/>
      <c r="E28" s="69"/>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1">
        <f t="shared" si="0"/>
        <v>0</v>
      </c>
      <c r="AL28" s="72">
        <f t="shared" si="1"/>
        <v>0</v>
      </c>
      <c r="AM28" s="717"/>
      <c r="AN28" s="717"/>
    </row>
    <row r="29" spans="1:40" ht="18" customHeight="1" x14ac:dyDescent="0.15">
      <c r="A29" s="65">
        <v>19</v>
      </c>
      <c r="B29" s="66"/>
      <c r="C29" s="67"/>
      <c r="D29" s="68"/>
      <c r="E29" s="69"/>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f t="shared" si="0"/>
        <v>0</v>
      </c>
      <c r="AL29" s="72">
        <f t="shared" si="1"/>
        <v>0</v>
      </c>
      <c r="AM29" s="717"/>
      <c r="AN29" s="717"/>
    </row>
    <row r="30" spans="1:40" ht="18" customHeight="1" x14ac:dyDescent="0.15">
      <c r="A30" s="65">
        <v>20</v>
      </c>
      <c r="B30" s="66"/>
      <c r="C30" s="67"/>
      <c r="D30" s="68"/>
      <c r="E30" s="69"/>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f t="shared" si="0"/>
        <v>0</v>
      </c>
      <c r="AL30" s="72">
        <f t="shared" si="1"/>
        <v>0</v>
      </c>
      <c r="AM30" s="717"/>
      <c r="AN30" s="717"/>
    </row>
    <row r="31" spans="1:40" ht="18" customHeight="1" x14ac:dyDescent="0.15">
      <c r="A31" s="714" t="s">
        <v>6</v>
      </c>
      <c r="B31" s="720"/>
      <c r="C31" s="720"/>
      <c r="D31" s="720"/>
      <c r="E31" s="720"/>
      <c r="F31" s="73">
        <f>+SUM(F11:F30)</f>
        <v>0</v>
      </c>
      <c r="G31" s="73">
        <f t="shared" ref="G31:AJ31" si="2">+SUM(G11:G30)</f>
        <v>0</v>
      </c>
      <c r="H31" s="73">
        <f t="shared" si="2"/>
        <v>0</v>
      </c>
      <c r="I31" s="73">
        <f t="shared" si="2"/>
        <v>0</v>
      </c>
      <c r="J31" s="73">
        <f t="shared" si="2"/>
        <v>0</v>
      </c>
      <c r="K31" s="73">
        <f t="shared" si="2"/>
        <v>0</v>
      </c>
      <c r="L31" s="73">
        <f t="shared" si="2"/>
        <v>0</v>
      </c>
      <c r="M31" s="73">
        <f t="shared" si="2"/>
        <v>0</v>
      </c>
      <c r="N31" s="73">
        <f t="shared" si="2"/>
        <v>0</v>
      </c>
      <c r="O31" s="73">
        <f t="shared" si="2"/>
        <v>0</v>
      </c>
      <c r="P31" s="73">
        <f t="shared" si="2"/>
        <v>0</v>
      </c>
      <c r="Q31" s="73">
        <f t="shared" si="2"/>
        <v>0</v>
      </c>
      <c r="R31" s="73">
        <f t="shared" si="2"/>
        <v>0</v>
      </c>
      <c r="S31" s="73">
        <f t="shared" si="2"/>
        <v>0</v>
      </c>
      <c r="T31" s="73">
        <f t="shared" si="2"/>
        <v>0</v>
      </c>
      <c r="U31" s="73">
        <f t="shared" si="2"/>
        <v>0</v>
      </c>
      <c r="V31" s="73">
        <f t="shared" si="2"/>
        <v>0</v>
      </c>
      <c r="W31" s="73">
        <f t="shared" si="2"/>
        <v>0</v>
      </c>
      <c r="X31" s="73">
        <f t="shared" si="2"/>
        <v>0</v>
      </c>
      <c r="Y31" s="73">
        <f t="shared" si="2"/>
        <v>0</v>
      </c>
      <c r="Z31" s="73">
        <f t="shared" si="2"/>
        <v>0</v>
      </c>
      <c r="AA31" s="73">
        <f t="shared" si="2"/>
        <v>0</v>
      </c>
      <c r="AB31" s="73">
        <f t="shared" si="2"/>
        <v>0</v>
      </c>
      <c r="AC31" s="73">
        <f t="shared" si="2"/>
        <v>0</v>
      </c>
      <c r="AD31" s="73">
        <f t="shared" si="2"/>
        <v>0</v>
      </c>
      <c r="AE31" s="73">
        <f t="shared" si="2"/>
        <v>0</v>
      </c>
      <c r="AF31" s="73">
        <f t="shared" si="2"/>
        <v>0</v>
      </c>
      <c r="AG31" s="73">
        <f t="shared" si="2"/>
        <v>0</v>
      </c>
      <c r="AH31" s="73">
        <f t="shared" si="2"/>
        <v>0</v>
      </c>
      <c r="AI31" s="73">
        <f t="shared" si="2"/>
        <v>0</v>
      </c>
      <c r="AJ31" s="73">
        <f t="shared" si="2"/>
        <v>0</v>
      </c>
      <c r="AK31" s="71">
        <f t="shared" si="0"/>
        <v>0</v>
      </c>
      <c r="AL31" s="72">
        <f>IF($AK$3="４週",AK31/4,AK31/(DAY(EOMONTH($F$9,0))/7))</f>
        <v>0</v>
      </c>
      <c r="AM31" s="721"/>
      <c r="AN31" s="721"/>
    </row>
    <row r="32" spans="1:40" ht="18" customHeight="1" x14ac:dyDescent="0.15">
      <c r="A32" s="720" t="s">
        <v>7</v>
      </c>
      <c r="B32" s="720"/>
      <c r="C32" s="720"/>
      <c r="D32" s="720"/>
      <c r="E32" s="722"/>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3"/>
      <c r="AL32" s="75"/>
      <c r="AM32" s="721"/>
      <c r="AN32" s="721"/>
    </row>
    <row r="33" spans="1:43" s="1" customFormat="1" ht="15" customHeight="1" x14ac:dyDescent="0.15">
      <c r="A33" s="76"/>
      <c r="B33" s="76"/>
      <c r="C33" s="76"/>
      <c r="D33" s="76"/>
      <c r="E33" s="76"/>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6"/>
      <c r="AL33" s="76"/>
      <c r="AM33" s="78"/>
    </row>
    <row r="34" spans="1:43" s="1" customFormat="1" ht="15" customHeight="1" x14ac:dyDescent="0.15">
      <c r="A34" s="76"/>
      <c r="B34" s="76"/>
      <c r="C34" s="76"/>
      <c r="D34" s="76"/>
      <c r="E34" s="76"/>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6"/>
      <c r="AL34" s="76"/>
      <c r="AM34" s="78"/>
    </row>
    <row r="35" spans="1:43" s="1" customFormat="1" ht="15" customHeight="1" x14ac:dyDescent="0.15">
      <c r="A35" s="76"/>
      <c r="B35" s="76"/>
      <c r="C35" s="76"/>
      <c r="D35" s="76"/>
      <c r="E35" s="76"/>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6"/>
      <c r="AL35" s="76"/>
      <c r="AM35" s="78"/>
    </row>
    <row r="36" spans="1:43" s="1" customFormat="1" ht="21" customHeight="1" x14ac:dyDescent="0.15">
      <c r="A36" s="79" t="s">
        <v>420</v>
      </c>
      <c r="B36" s="76"/>
      <c r="C36" s="76"/>
      <c r="D36" s="76"/>
      <c r="E36" s="76"/>
      <c r="F36" s="76"/>
      <c r="G36" s="77"/>
      <c r="H36" s="77"/>
      <c r="I36" s="77"/>
      <c r="J36" s="77"/>
      <c r="K36" s="77"/>
      <c r="L36" s="77"/>
      <c r="M36" s="77"/>
      <c r="N36" s="77"/>
      <c r="O36" s="77"/>
      <c r="AM36" s="76"/>
      <c r="AN36" s="78"/>
    </row>
    <row r="37" spans="1:43" s="1" customFormat="1" ht="24.95" customHeight="1" x14ac:dyDescent="0.15">
      <c r="A37" s="723"/>
      <c r="B37" s="723"/>
      <c r="C37" s="723"/>
      <c r="D37" s="80">
        <v>4</v>
      </c>
      <c r="E37" s="80">
        <v>5</v>
      </c>
      <c r="F37" s="724">
        <v>6</v>
      </c>
      <c r="G37" s="724"/>
      <c r="H37" s="724"/>
      <c r="I37" s="724">
        <v>7</v>
      </c>
      <c r="J37" s="724"/>
      <c r="K37" s="724"/>
      <c r="L37" s="724">
        <v>8</v>
      </c>
      <c r="M37" s="724"/>
      <c r="N37" s="724"/>
      <c r="O37" s="724">
        <v>9</v>
      </c>
      <c r="P37" s="724"/>
      <c r="Q37" s="724"/>
      <c r="R37" s="724">
        <v>10</v>
      </c>
      <c r="S37" s="724"/>
      <c r="T37" s="724"/>
      <c r="U37" s="724">
        <v>11</v>
      </c>
      <c r="V37" s="724"/>
      <c r="W37" s="724"/>
      <c r="X37" s="724">
        <v>12</v>
      </c>
      <c r="Y37" s="724"/>
      <c r="Z37" s="724"/>
      <c r="AA37" s="724">
        <v>1</v>
      </c>
      <c r="AB37" s="724"/>
      <c r="AC37" s="724"/>
      <c r="AD37" s="724">
        <v>2</v>
      </c>
      <c r="AE37" s="724"/>
      <c r="AF37" s="724"/>
      <c r="AG37" s="724">
        <v>3</v>
      </c>
      <c r="AH37" s="724"/>
      <c r="AI37" s="724"/>
      <c r="AJ37" s="723" t="s">
        <v>226</v>
      </c>
      <c r="AK37" s="723"/>
      <c r="AL37" s="81" t="s">
        <v>421</v>
      </c>
      <c r="AM37" s="82"/>
      <c r="AN37" s="82"/>
      <c r="AO37" s="82"/>
      <c r="AP37" s="82"/>
      <c r="AQ37" s="82"/>
    </row>
    <row r="38" spans="1:43" s="1" customFormat="1" ht="18" customHeight="1" x14ac:dyDescent="0.15">
      <c r="A38" s="727" t="s">
        <v>422</v>
      </c>
      <c r="B38" s="727"/>
      <c r="C38" s="727"/>
      <c r="D38" s="70"/>
      <c r="E38" s="70"/>
      <c r="F38" s="728"/>
      <c r="G38" s="728"/>
      <c r="H38" s="728"/>
      <c r="I38" s="728"/>
      <c r="J38" s="728"/>
      <c r="K38" s="728"/>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9">
        <f>SUM(D38:AI38)</f>
        <v>0</v>
      </c>
      <c r="AK38" s="729"/>
      <c r="AL38" s="725" t="e">
        <f>ROUNDUP(AJ38/AJ39,1)</f>
        <v>#DIV/0!</v>
      </c>
      <c r="AM38" s="82"/>
      <c r="AN38" s="82"/>
      <c r="AO38" s="82"/>
      <c r="AP38" s="82"/>
      <c r="AQ38" s="82"/>
    </row>
    <row r="39" spans="1:43" s="1" customFormat="1" ht="18" customHeight="1" x14ac:dyDescent="0.15">
      <c r="A39" s="727" t="s">
        <v>423</v>
      </c>
      <c r="B39" s="727"/>
      <c r="C39" s="727"/>
      <c r="D39" s="70"/>
      <c r="E39" s="70"/>
      <c r="F39" s="728"/>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728"/>
      <c r="AF39" s="728"/>
      <c r="AG39" s="728"/>
      <c r="AH39" s="728"/>
      <c r="AI39" s="728"/>
      <c r="AJ39" s="729">
        <f>+SUM(D39:AI39)</f>
        <v>0</v>
      </c>
      <c r="AK39" s="729"/>
      <c r="AL39" s="726"/>
      <c r="AM39" s="82"/>
      <c r="AN39" s="82"/>
      <c r="AO39" s="82"/>
      <c r="AP39" s="82"/>
      <c r="AQ39" s="82"/>
    </row>
    <row r="40" spans="1:43" s="1" customFormat="1" ht="5.0999999999999996" customHeight="1" x14ac:dyDescent="0.15">
      <c r="A40" s="83"/>
      <c r="B40" s="83"/>
      <c r="C40" s="83"/>
      <c r="D40" s="82"/>
      <c r="E40" s="82"/>
      <c r="F40" s="82"/>
      <c r="G40" s="82"/>
      <c r="H40" s="82"/>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84"/>
      <c r="AH40" s="84"/>
      <c r="AI40" s="84"/>
      <c r="AJ40" s="85"/>
      <c r="AK40" s="77"/>
      <c r="AL40" s="76"/>
      <c r="AM40" s="76"/>
      <c r="AN40" s="78"/>
    </row>
    <row r="41" spans="1:43" s="1" customFormat="1" ht="18" customHeight="1" x14ac:dyDescent="0.15">
      <c r="A41" s="79" t="s">
        <v>424</v>
      </c>
      <c r="B41" s="77"/>
      <c r="D41" s="77"/>
      <c r="E41" s="77"/>
      <c r="F41" s="77"/>
      <c r="G41" s="77"/>
      <c r="H41" s="77"/>
      <c r="I41" s="82"/>
      <c r="J41" s="82"/>
      <c r="K41" s="82"/>
      <c r="L41" s="82"/>
      <c r="M41" s="82"/>
      <c r="N41" s="82"/>
      <c r="O41" s="77"/>
      <c r="P41" s="77"/>
      <c r="Q41" s="77"/>
      <c r="R41" s="77"/>
      <c r="S41" s="77"/>
      <c r="T41" s="77"/>
      <c r="U41" s="77"/>
      <c r="V41" s="77"/>
      <c r="W41" s="76"/>
      <c r="X41" s="77"/>
      <c r="Y41" s="77"/>
      <c r="Z41" s="77"/>
      <c r="AA41" s="77"/>
      <c r="AB41" s="77"/>
      <c r="AC41" s="77"/>
      <c r="AD41" s="77"/>
      <c r="AE41" s="77"/>
      <c r="AF41" s="77"/>
      <c r="AG41" s="84"/>
      <c r="AH41" s="84"/>
      <c r="AI41" s="84"/>
      <c r="AJ41" s="85"/>
      <c r="AK41" s="77"/>
      <c r="AL41" s="76"/>
      <c r="AM41" s="76"/>
      <c r="AN41" s="78"/>
    </row>
    <row r="42" spans="1:43" s="1" customFormat="1" ht="45" customHeight="1" x14ac:dyDescent="0.15">
      <c r="A42" s="723" t="s">
        <v>425</v>
      </c>
      <c r="B42" s="723"/>
      <c r="C42" s="723" t="s">
        <v>415</v>
      </c>
      <c r="D42" s="723"/>
      <c r="E42" s="734" t="s">
        <v>426</v>
      </c>
      <c r="F42" s="734"/>
      <c r="G42" s="734"/>
      <c r="H42" s="734"/>
      <c r="I42" s="82"/>
      <c r="J42" s="82"/>
      <c r="K42" s="82"/>
      <c r="L42" s="82"/>
      <c r="M42" s="82"/>
      <c r="N42" s="82"/>
      <c r="O42" s="82"/>
      <c r="P42" s="82"/>
      <c r="Q42" s="82"/>
      <c r="R42" s="82"/>
      <c r="S42" s="82"/>
      <c r="T42" s="82"/>
      <c r="U42" s="82"/>
      <c r="W42" s="76"/>
      <c r="X42" s="77"/>
      <c r="Y42" s="77"/>
      <c r="Z42" s="77"/>
      <c r="AA42" s="77"/>
      <c r="AB42" s="77"/>
      <c r="AC42" s="77"/>
      <c r="AD42" s="77"/>
      <c r="AE42" s="77"/>
      <c r="AF42" s="77"/>
      <c r="AG42" s="84"/>
      <c r="AH42" s="84"/>
      <c r="AI42" s="84"/>
      <c r="AJ42" s="85"/>
      <c r="AK42" s="77"/>
      <c r="AL42" s="76"/>
      <c r="AM42" s="76"/>
      <c r="AN42" s="78"/>
    </row>
    <row r="43" spans="1:43" s="1" customFormat="1" ht="18" customHeight="1" x14ac:dyDescent="0.15">
      <c r="A43" s="734" t="s">
        <v>427</v>
      </c>
      <c r="B43" s="734"/>
      <c r="C43" s="735" t="e">
        <f>ROUNDDOWN(IF(AL38&lt;=60,1,1+ROUNDUP((AL38-60)/40,0)),1)</f>
        <v>#DIV/0!</v>
      </c>
      <c r="D43" s="735"/>
      <c r="E43" s="735" t="e">
        <f>ROUNDDOWN(AL38/6,1)</f>
        <v>#DIV/0!</v>
      </c>
      <c r="F43" s="735"/>
      <c r="G43" s="735"/>
      <c r="H43" s="735"/>
      <c r="I43" s="82"/>
      <c r="J43" s="82"/>
      <c r="K43" s="82"/>
      <c r="L43" s="82"/>
      <c r="M43" s="82"/>
      <c r="N43" s="82"/>
      <c r="O43" s="82"/>
      <c r="P43" s="82"/>
      <c r="Q43" s="82"/>
      <c r="R43" s="82"/>
      <c r="S43" s="82"/>
      <c r="T43" s="82"/>
      <c r="U43" s="82"/>
      <c r="W43" s="76"/>
      <c r="X43" s="77"/>
      <c r="Y43" s="77"/>
      <c r="Z43" s="77"/>
      <c r="AA43" s="77"/>
      <c r="AB43" s="77"/>
      <c r="AC43" s="77"/>
      <c r="AD43" s="77"/>
      <c r="AE43" s="77"/>
      <c r="AF43" s="77"/>
      <c r="AG43" s="84"/>
      <c r="AH43" s="84"/>
      <c r="AI43" s="84"/>
      <c r="AJ43" s="85"/>
      <c r="AK43" s="77"/>
      <c r="AL43" s="76"/>
      <c r="AM43" s="76"/>
      <c r="AN43" s="78"/>
    </row>
    <row r="44" spans="1:43" s="1" customFormat="1" ht="5.0999999999999996" customHeight="1" x14ac:dyDescent="0.15">
      <c r="A44" s="83"/>
      <c r="B44" s="83"/>
      <c r="C44" s="83"/>
      <c r="D44" s="83"/>
      <c r="E44" s="83"/>
      <c r="F44" s="83"/>
      <c r="G44" s="83"/>
      <c r="H44" s="83"/>
      <c r="I44" s="83"/>
      <c r="J44" s="84"/>
      <c r="K44" s="84"/>
      <c r="L44" s="84"/>
      <c r="M44" s="85"/>
      <c r="N44" s="77"/>
      <c r="O44" s="77"/>
      <c r="P44" s="77"/>
      <c r="Q44" s="82"/>
      <c r="W44" s="76"/>
      <c r="X44" s="77"/>
      <c r="Y44" s="77"/>
      <c r="Z44" s="77"/>
      <c r="AA44" s="77"/>
      <c r="AB44" s="77"/>
      <c r="AC44" s="77"/>
      <c r="AD44" s="77"/>
      <c r="AE44" s="77"/>
      <c r="AF44" s="77"/>
      <c r="AG44" s="84"/>
      <c r="AH44" s="84"/>
      <c r="AI44" s="84"/>
      <c r="AJ44" s="85"/>
      <c r="AK44" s="77"/>
      <c r="AL44" s="76"/>
      <c r="AM44" s="76"/>
      <c r="AN44" s="78"/>
    </row>
    <row r="45" spans="1:43" ht="21" customHeight="1" x14ac:dyDescent="0.15">
      <c r="A45" s="86" t="s">
        <v>428</v>
      </c>
      <c r="B45" s="21"/>
      <c r="C45" s="62"/>
      <c r="D45" s="62"/>
      <c r="E45" s="62"/>
      <c r="F45" s="62"/>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62"/>
      <c r="AM45" s="62"/>
      <c r="AN45" s="54"/>
    </row>
    <row r="46" spans="1:43" ht="24.95" customHeight="1" x14ac:dyDescent="0.15">
      <c r="A46" s="54"/>
      <c r="B46" s="61"/>
      <c r="C46" s="730" t="s">
        <v>497</v>
      </c>
      <c r="D46" s="731"/>
      <c r="E46" s="732" t="s">
        <v>498</v>
      </c>
      <c r="F46" s="732"/>
      <c r="G46" s="732"/>
      <c r="H46" s="732"/>
      <c r="I46" s="730" t="s">
        <v>499</v>
      </c>
      <c r="J46" s="731"/>
      <c r="K46" s="731"/>
      <c r="L46" s="731"/>
      <c r="M46" s="731"/>
      <c r="N46" s="733"/>
      <c r="O46" s="730" t="s">
        <v>500</v>
      </c>
      <c r="P46" s="731"/>
      <c r="Q46" s="731"/>
      <c r="R46" s="731"/>
      <c r="S46" s="731"/>
      <c r="T46" s="733"/>
      <c r="U46" s="730" t="s">
        <v>501</v>
      </c>
      <c r="V46" s="731"/>
      <c r="W46" s="731"/>
      <c r="X46" s="731"/>
      <c r="Y46" s="731"/>
      <c r="Z46" s="733"/>
      <c r="AA46" s="730" t="s">
        <v>502</v>
      </c>
      <c r="AB46" s="731"/>
      <c r="AC46" s="731"/>
      <c r="AD46" s="731"/>
      <c r="AE46" s="731"/>
      <c r="AF46" s="733"/>
      <c r="AG46" s="732" t="s">
        <v>503</v>
      </c>
      <c r="AH46" s="732"/>
      <c r="AI46" s="732"/>
      <c r="AJ46" s="732"/>
      <c r="AK46" s="732"/>
      <c r="AL46" s="732" t="s">
        <v>504</v>
      </c>
      <c r="AM46" s="732"/>
      <c r="AN46" s="54"/>
    </row>
    <row r="47" spans="1:43" ht="18" customHeight="1" x14ac:dyDescent="0.15">
      <c r="A47" s="54"/>
      <c r="B47" s="61"/>
      <c r="C47" s="88" t="s">
        <v>429</v>
      </c>
      <c r="D47" s="88" t="s">
        <v>430</v>
      </c>
      <c r="E47" s="89" t="s">
        <v>429</v>
      </c>
      <c r="F47" s="736" t="s">
        <v>430</v>
      </c>
      <c r="G47" s="736"/>
      <c r="H47" s="736"/>
      <c r="I47" s="737" t="s">
        <v>429</v>
      </c>
      <c r="J47" s="738"/>
      <c r="K47" s="739"/>
      <c r="L47" s="737" t="s">
        <v>430</v>
      </c>
      <c r="M47" s="738"/>
      <c r="N47" s="739"/>
      <c r="O47" s="737" t="s">
        <v>429</v>
      </c>
      <c r="P47" s="738"/>
      <c r="Q47" s="739"/>
      <c r="R47" s="737" t="s">
        <v>430</v>
      </c>
      <c r="S47" s="738"/>
      <c r="T47" s="739"/>
      <c r="U47" s="737" t="s">
        <v>429</v>
      </c>
      <c r="V47" s="738"/>
      <c r="W47" s="739"/>
      <c r="X47" s="737" t="s">
        <v>430</v>
      </c>
      <c r="Y47" s="738"/>
      <c r="Z47" s="739"/>
      <c r="AA47" s="737" t="s">
        <v>429</v>
      </c>
      <c r="AB47" s="738"/>
      <c r="AC47" s="739"/>
      <c r="AD47" s="737" t="s">
        <v>430</v>
      </c>
      <c r="AE47" s="738"/>
      <c r="AF47" s="739"/>
      <c r="AG47" s="737" t="s">
        <v>429</v>
      </c>
      <c r="AH47" s="738"/>
      <c r="AI47" s="739"/>
      <c r="AJ47" s="737" t="s">
        <v>430</v>
      </c>
      <c r="AK47" s="739"/>
      <c r="AL47" s="89" t="s">
        <v>431</v>
      </c>
      <c r="AM47" s="89" t="s">
        <v>432</v>
      </c>
      <c r="AN47" s="54"/>
    </row>
    <row r="48" spans="1:43" ht="18" customHeight="1" x14ac:dyDescent="0.15">
      <c r="A48" s="54"/>
      <c r="B48" s="90" t="s">
        <v>10</v>
      </c>
      <c r="C48" s="89">
        <f>COUNTIFS($B$11:$B$30,C$46,$C$11:$C$30,"A",$E$11:$E$30,"*")</f>
        <v>0</v>
      </c>
      <c r="D48" s="89">
        <f>COUNTIFS($B$11:$B$30,C$46,$C$11:$C$30,"B",$E$11:$E$30,"*")</f>
        <v>0</v>
      </c>
      <c r="E48" s="89">
        <f>COUNTIFS($B$11:$B$30,E$46,$C$11:$C$30,"A",$E$11:$E$30,"*")</f>
        <v>0</v>
      </c>
      <c r="F48" s="737">
        <f>COUNTIFS($B$11:$B$30,E$46,$C$11:$C$30,"B",$E$11:$E$30,"*")</f>
        <v>0</v>
      </c>
      <c r="G48" s="738"/>
      <c r="H48" s="739"/>
      <c r="I48" s="737">
        <f>COUNTIFS($B$11:$B$30,I$46,$C$11:$C$30,"A",$E$11:$E$30,"*")</f>
        <v>0</v>
      </c>
      <c r="J48" s="738"/>
      <c r="K48" s="739"/>
      <c r="L48" s="737">
        <f>COUNTIFS($B$11:$B$30,I$46,$C$11:$C$30,"B",$E$11:$E$30,"*")</f>
        <v>0</v>
      </c>
      <c r="M48" s="738"/>
      <c r="N48" s="739"/>
      <c r="O48" s="737">
        <f>COUNTIFS($B$11:$B$30,O$46,$C$11:$C$30,"A",$E$11:$E$30,"*")</f>
        <v>0</v>
      </c>
      <c r="P48" s="738"/>
      <c r="Q48" s="739"/>
      <c r="R48" s="737">
        <f>COUNTIFS($B$11:$B$30,O$46,$C$11:$C$30,"B",$E$11:$E$30,"*")</f>
        <v>0</v>
      </c>
      <c r="S48" s="738"/>
      <c r="T48" s="739"/>
      <c r="U48" s="737">
        <f>COUNTIFS($B$11:$B$30,U$46,$C$11:$C$30,"A",$E$11:$E$30,"*")</f>
        <v>0</v>
      </c>
      <c r="V48" s="738"/>
      <c r="W48" s="739"/>
      <c r="X48" s="737">
        <f>COUNTIFS($B$11:$B$30,U$46,$C$11:$C$30,"B",$E$11:$E$30,"*")</f>
        <v>0</v>
      </c>
      <c r="Y48" s="738"/>
      <c r="Z48" s="739"/>
      <c r="AA48" s="737">
        <f>COUNTIFS($B$11:$B$30,AA$46,$C$11:$C$30,"A",$E$11:$E$30,"*")</f>
        <v>0</v>
      </c>
      <c r="AB48" s="738"/>
      <c r="AC48" s="739"/>
      <c r="AD48" s="737">
        <f>COUNTIFS($B$11:$B$30,AA$46,$C$11:$C$30,"B",$E$11:$E$30,"*")</f>
        <v>0</v>
      </c>
      <c r="AE48" s="738"/>
      <c r="AF48" s="739"/>
      <c r="AG48" s="737">
        <f>COUNTIFS($B$11:$B$30,AG$46,$C$11:$C$30,"A",$E$11:$E$30,"*")</f>
        <v>0</v>
      </c>
      <c r="AH48" s="738"/>
      <c r="AI48" s="739"/>
      <c r="AJ48" s="737">
        <f>COUNTIFS($B$11:$B$30,AG$46,$C$11:$C$30,"B",$E$11:$E$30,"*")</f>
        <v>0</v>
      </c>
      <c r="AK48" s="739"/>
      <c r="AL48" s="89">
        <f>COUNTIFS($B$11:$B$30,AL$46,$C$11:$C$30,"A",$E$11:$E$30,"*")</f>
        <v>0</v>
      </c>
      <c r="AM48" s="89">
        <f>COUNTIFS($B$11:$B$30,AL$46,$C$11:$C$30,"B",$E$11:$E$30,"*")</f>
        <v>0</v>
      </c>
      <c r="AN48" s="54"/>
    </row>
    <row r="49" spans="1:40" ht="18" customHeight="1" x14ac:dyDescent="0.15">
      <c r="A49" s="54"/>
      <c r="B49" s="91" t="s">
        <v>11</v>
      </c>
      <c r="C49" s="89">
        <f>COUNTIFS($B$11:$B$30,C$46,$C$11:$C$30,"C",$E$11:$E$30,"*")</f>
        <v>0</v>
      </c>
      <c r="D49" s="89">
        <f>COUNTIFS($B$11:$B$30,C$46,$C$11:$C$30,"D",$E$11:$E$30,"*")</f>
        <v>0</v>
      </c>
      <c r="E49" s="89">
        <f>COUNTIFS($B$11:$B$30,E$46,$C$11:$C$30,"C",$E$11:$E$30,"*")</f>
        <v>0</v>
      </c>
      <c r="F49" s="737">
        <f>COUNTIFS($B$11:$B$30,E$46,$C$11:$C$30,"D",$E$11:$E$30,"*")</f>
        <v>0</v>
      </c>
      <c r="G49" s="738"/>
      <c r="H49" s="739"/>
      <c r="I49" s="737">
        <f>COUNTIFS($B$11:$B$30,I$46,$C$11:$C$30,"C",$E$11:$E$30,"*")</f>
        <v>0</v>
      </c>
      <c r="J49" s="738"/>
      <c r="K49" s="739"/>
      <c r="L49" s="737">
        <f>COUNTIFS($B$11:$B$30,I$46,$C$11:$C$30,"D",$E$11:$E$30,"*")</f>
        <v>0</v>
      </c>
      <c r="M49" s="738"/>
      <c r="N49" s="739"/>
      <c r="O49" s="737">
        <f>COUNTIFS($B$11:$B$30,O$46,$C$11:$C$30,"C",$E$11:$E$30,"*")</f>
        <v>0</v>
      </c>
      <c r="P49" s="738"/>
      <c r="Q49" s="739"/>
      <c r="R49" s="737">
        <f>COUNTIFS($B$11:$B$30,O$46,$C$11:$C$30,"D",$E$11:$E$30,"*")</f>
        <v>0</v>
      </c>
      <c r="S49" s="738"/>
      <c r="T49" s="739"/>
      <c r="U49" s="737">
        <f>COUNTIFS($B$11:$B$30,U$46,$C$11:$C$30,"C",$E$11:$E$30,"*")</f>
        <v>0</v>
      </c>
      <c r="V49" s="738"/>
      <c r="W49" s="739"/>
      <c r="X49" s="737">
        <f>COUNTIFS($B$11:$B$30,U$46,$C$11:$C$30,"D",$E$11:$E$30,"*")</f>
        <v>0</v>
      </c>
      <c r="Y49" s="738"/>
      <c r="Z49" s="739"/>
      <c r="AA49" s="737">
        <f>COUNTIFS($B$11:$B$30,AA$46,$C$11:$C$30,"C",$E$11:$E$30,"*")</f>
        <v>0</v>
      </c>
      <c r="AB49" s="738"/>
      <c r="AC49" s="739"/>
      <c r="AD49" s="737">
        <f>COUNTIFS($B$11:$B$30,AA$46,$C$11:$C$30,"D",$E$11:$E$30,"*")</f>
        <v>0</v>
      </c>
      <c r="AE49" s="738"/>
      <c r="AF49" s="739"/>
      <c r="AG49" s="737">
        <f>COUNTIFS($B$11:$B$30,AG$46,$C$11:$C$30,"C",$E$11:$E$30,"*")</f>
        <v>0</v>
      </c>
      <c r="AH49" s="738"/>
      <c r="AI49" s="739"/>
      <c r="AJ49" s="737">
        <f>COUNTIFS($B$11:$B$30,AG$46,$C$11:$C$30,"D",$E$11:$E$30,"*")</f>
        <v>0</v>
      </c>
      <c r="AK49" s="739"/>
      <c r="AL49" s="89">
        <f>COUNTIFS($B$11:$B$30,AL$46,$C$11:$C$30,"C",$E$11:$E$30,"*")</f>
        <v>0</v>
      </c>
      <c r="AM49" s="89">
        <f>COUNTIFS($B$11:$B$30,AL$46,$C$11:$C$30,"D",$E$11:$E$30,"*")</f>
        <v>0</v>
      </c>
      <c r="AN49" s="54"/>
    </row>
    <row r="50" spans="1:40" ht="24.95" customHeight="1" x14ac:dyDescent="0.15">
      <c r="A50" s="54"/>
      <c r="B50" s="91" t="s">
        <v>433</v>
      </c>
      <c r="C50" s="730">
        <f>IF($AK$3="４週",SUMIFS($AK$11:$AK$30,$B$11:$B$30,C46)/4/$AH$5,IF($AK$3="歴月",SUMIFS($AK$11:$AK$30,$B$11:$B$30,C46)/$AL$5,"記載する期間を選択してください"))</f>
        <v>0</v>
      </c>
      <c r="D50" s="733"/>
      <c r="E50" s="730">
        <f>IF($AK$3="４週",SUMIFS($AK$11:$AK$30,$B$11:$B$30,E46)/4/$AH$5,IF($AK$3="歴月",SUMIFS($AK$11:$AK$30,$B$11:$B$30,E46)/$AL$5,"記載する期間を選択してください"))</f>
        <v>0</v>
      </c>
      <c r="F50" s="731"/>
      <c r="G50" s="731"/>
      <c r="H50" s="733"/>
      <c r="I50" s="730">
        <f>IF($AK$3="４週",SUMIFS($AK$11:$AK$30,$B$11:$B$30,I46)/4/$AH$5,IF($AK$3="歴月",SUMIFS($AK$11:$AK$30,$B$11:$B$30,I46)/$AL$5,"記載する期間を選択してください"))</f>
        <v>0</v>
      </c>
      <c r="J50" s="731"/>
      <c r="K50" s="731"/>
      <c r="L50" s="731"/>
      <c r="M50" s="731"/>
      <c r="N50" s="733"/>
      <c r="O50" s="730">
        <f>IF($AK$3="４週",SUMIFS($AK$11:$AK$30,$B$11:$B$30,O46)/4/$AH$5,IF($AK$3="歴月",SUMIFS($AK$11:$AK$30,$B$11:$B$30,O46)/$AL$5,"記載する期間を選択してください"))</f>
        <v>0</v>
      </c>
      <c r="P50" s="731"/>
      <c r="Q50" s="731"/>
      <c r="R50" s="731"/>
      <c r="S50" s="731"/>
      <c r="T50" s="733"/>
      <c r="U50" s="730">
        <f>IF($AK$3="４週",SUMIFS($AK$11:$AK$30,$B$11:$B$30,U46)/4/$AH$5,IF($AK$3="歴月",SUMIFS($AK$11:$AK$30,$B$11:$B$30,U46)/$AL$5,"記載する期間を選択してください"))</f>
        <v>0</v>
      </c>
      <c r="V50" s="731"/>
      <c r="W50" s="731"/>
      <c r="X50" s="731"/>
      <c r="Y50" s="731"/>
      <c r="Z50" s="733"/>
      <c r="AA50" s="730">
        <f>IF($AK$3="４週",SUMIFS($AK$11:$AK$30,$B$11:$B$30,AA46)/4/$AH$5,IF($AK$3="歴月",SUMIFS($AK$11:$AK$30,$B$11:$B$30,AA46)/$AL$5,"記載する期間を選択してください"))</f>
        <v>0</v>
      </c>
      <c r="AB50" s="731"/>
      <c r="AC50" s="731"/>
      <c r="AD50" s="731"/>
      <c r="AE50" s="731"/>
      <c r="AF50" s="733"/>
      <c r="AG50" s="730">
        <f>IF($AK$3="４週",SUMIFS($AK$11:$AK$30,$B$11:$B$30,AG46)/4/$AH$5,IF($AK$3="歴月",SUMIFS($AK$11:$AK$30,$B$11:$B$30,AG46)/$AL$5,"記載する期間を選択してください"))</f>
        <v>0</v>
      </c>
      <c r="AH50" s="731"/>
      <c r="AI50" s="731"/>
      <c r="AJ50" s="731"/>
      <c r="AK50" s="733"/>
      <c r="AL50" s="730">
        <f>IF($AK$3="４週",SUMIFS($AK$11:$AK$30,$B$11:$B$30,AL46)/4/$AH$5,IF($AK$3="歴月",SUMIFS($AK$11:$AK$30,$B$11:$B$30,AL46)/$AL$5,"記載する期間を選択してください"))</f>
        <v>0</v>
      </c>
      <c r="AM50" s="733"/>
      <c r="AN50" s="54"/>
    </row>
    <row r="51" spans="1:40" ht="5.0999999999999996" customHeight="1" x14ac:dyDescent="0.15">
      <c r="A51" s="54"/>
      <c r="B51" s="21"/>
      <c r="C51" s="92">
        <v>2</v>
      </c>
      <c r="D51" s="92"/>
      <c r="E51" s="92">
        <v>3</v>
      </c>
      <c r="F51" s="92"/>
      <c r="G51" s="92"/>
      <c r="H51" s="92"/>
      <c r="I51" s="92">
        <v>4</v>
      </c>
      <c r="J51" s="92"/>
      <c r="K51" s="92"/>
      <c r="L51" s="92"/>
      <c r="M51" s="92"/>
      <c r="N51" s="92"/>
      <c r="O51" s="92">
        <v>5</v>
      </c>
      <c r="P51" s="92"/>
      <c r="Q51" s="92"/>
      <c r="R51" s="92"/>
      <c r="S51" s="92"/>
      <c r="T51" s="92"/>
      <c r="U51" s="92">
        <v>6</v>
      </c>
      <c r="V51" s="92"/>
      <c r="W51" s="92"/>
      <c r="X51" s="92"/>
      <c r="Y51" s="92"/>
      <c r="Z51" s="92"/>
      <c r="AA51" s="92">
        <v>7</v>
      </c>
      <c r="AB51" s="92"/>
      <c r="AC51" s="92"/>
      <c r="AD51" s="92"/>
      <c r="AE51" s="92"/>
      <c r="AF51" s="92"/>
      <c r="AG51" s="92">
        <v>8</v>
      </c>
      <c r="AH51" s="92"/>
      <c r="AI51" s="92"/>
      <c r="AJ51" s="92"/>
      <c r="AK51" s="92"/>
      <c r="AL51" s="92">
        <v>9</v>
      </c>
      <c r="AM51" s="93"/>
      <c r="AN51" s="54"/>
    </row>
    <row r="52" spans="1:40" ht="15" customHeight="1" x14ac:dyDescent="0.15">
      <c r="A52" s="94" t="s">
        <v>434</v>
      </c>
      <c r="B52" s="95"/>
      <c r="C52" s="96"/>
      <c r="D52" s="96"/>
      <c r="E52" s="96"/>
      <c r="F52" s="97"/>
      <c r="G52" s="96"/>
      <c r="H52" s="92"/>
      <c r="I52" s="92"/>
      <c r="J52" s="92"/>
      <c r="K52" s="92"/>
      <c r="L52" s="92"/>
      <c r="M52" s="92"/>
      <c r="N52" s="92"/>
      <c r="O52" s="92"/>
      <c r="P52" s="92"/>
      <c r="Q52" s="92"/>
      <c r="R52" s="92">
        <v>6</v>
      </c>
      <c r="S52" s="92"/>
      <c r="T52" s="92"/>
      <c r="U52" s="92"/>
      <c r="V52" s="92"/>
      <c r="W52" s="92"/>
      <c r="X52" s="92">
        <v>7</v>
      </c>
      <c r="Y52" s="92"/>
      <c r="Z52" s="92"/>
      <c r="AA52" s="92"/>
      <c r="AB52" s="92"/>
      <c r="AC52" s="92"/>
      <c r="AD52" s="92">
        <v>8</v>
      </c>
      <c r="AE52" s="92"/>
      <c r="AF52" s="92"/>
      <c r="AG52" s="98"/>
      <c r="AH52" s="98"/>
      <c r="AI52" s="98"/>
      <c r="AJ52" s="98">
        <v>9</v>
      </c>
      <c r="AK52" s="99"/>
      <c r="AL52" s="99"/>
      <c r="AM52" s="54"/>
    </row>
    <row r="53" spans="1:40" s="45" customFormat="1" ht="15" customHeight="1" x14ac:dyDescent="0.15">
      <c r="A53" s="94" t="s">
        <v>435</v>
      </c>
      <c r="B53" s="100"/>
      <c r="C53" s="100"/>
      <c r="D53" s="100"/>
      <c r="E53" s="100"/>
      <c r="F53" s="100"/>
      <c r="G53" s="10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40" s="45" customFormat="1" ht="15" customHeight="1" x14ac:dyDescent="0.15">
      <c r="A54" s="94" t="s">
        <v>436</v>
      </c>
      <c r="B54" s="100"/>
      <c r="C54" s="100"/>
      <c r="D54" s="100"/>
      <c r="E54" s="100"/>
      <c r="F54" s="100"/>
      <c r="G54" s="10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40" s="45" customFormat="1" ht="15" customHeight="1" x14ac:dyDescent="0.15">
      <c r="A55" s="94" t="s">
        <v>437</v>
      </c>
      <c r="B55" s="100"/>
      <c r="C55" s="100"/>
      <c r="D55" s="100"/>
      <c r="E55" s="100"/>
      <c r="F55" s="100"/>
      <c r="G55" s="10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40" s="45" customFormat="1" ht="15" customHeight="1" x14ac:dyDescent="0.15">
      <c r="A56" s="94" t="s">
        <v>438</v>
      </c>
      <c r="B56" s="100"/>
      <c r="C56" s="100"/>
      <c r="D56" s="100"/>
      <c r="E56" s="100"/>
      <c r="F56" s="100"/>
      <c r="G56" s="10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row>
    <row r="57" spans="1:40" ht="15" customHeight="1" x14ac:dyDescent="0.15">
      <c r="A57" s="45" t="s">
        <v>439</v>
      </c>
      <c r="B57" s="101"/>
      <c r="C57" s="45"/>
      <c r="D57" s="45"/>
      <c r="E57" s="45"/>
      <c r="F57" s="45"/>
      <c r="G57" s="45"/>
    </row>
    <row r="58" spans="1:40" ht="15" customHeight="1" x14ac:dyDescent="0.15">
      <c r="A58" s="45" t="s">
        <v>440</v>
      </c>
      <c r="B58" s="101"/>
      <c r="C58" s="45"/>
      <c r="D58" s="45"/>
      <c r="E58" s="45"/>
      <c r="F58" s="45"/>
      <c r="G58" s="45"/>
    </row>
    <row r="59" spans="1:40" ht="15" customHeight="1" x14ac:dyDescent="0.15">
      <c r="A59" s="45"/>
      <c r="B59" s="90" t="s">
        <v>441</v>
      </c>
      <c r="C59" s="710" t="s">
        <v>442</v>
      </c>
      <c r="D59" s="710"/>
      <c r="E59" s="710"/>
      <c r="F59" s="45"/>
      <c r="G59" s="45"/>
    </row>
    <row r="60" spans="1:40" ht="15" customHeight="1" x14ac:dyDescent="0.15">
      <c r="A60" s="45"/>
      <c r="B60" s="102" t="s">
        <v>416</v>
      </c>
      <c r="C60" s="740" t="s">
        <v>443</v>
      </c>
      <c r="D60" s="740"/>
      <c r="E60" s="740"/>
      <c r="F60" s="45"/>
      <c r="G60" s="45"/>
    </row>
    <row r="61" spans="1:40" ht="15" customHeight="1" x14ac:dyDescent="0.15">
      <c r="A61" s="45"/>
      <c r="B61" s="102" t="s">
        <v>417</v>
      </c>
      <c r="C61" s="740" t="s">
        <v>444</v>
      </c>
      <c r="D61" s="740"/>
      <c r="E61" s="740"/>
      <c r="F61" s="45"/>
      <c r="G61" s="45"/>
    </row>
    <row r="62" spans="1:40" ht="15" customHeight="1" x14ac:dyDescent="0.15">
      <c r="A62" s="45"/>
      <c r="B62" s="102" t="s">
        <v>418</v>
      </c>
      <c r="C62" s="740" t="s">
        <v>445</v>
      </c>
      <c r="D62" s="740"/>
      <c r="E62" s="740"/>
      <c r="F62" s="45"/>
      <c r="G62" s="45"/>
    </row>
    <row r="63" spans="1:40" ht="15" customHeight="1" x14ac:dyDescent="0.15">
      <c r="A63" s="45"/>
      <c r="B63" s="102" t="s">
        <v>419</v>
      </c>
      <c r="C63" s="740" t="s">
        <v>446</v>
      </c>
      <c r="D63" s="740"/>
      <c r="E63" s="740"/>
      <c r="F63" s="45"/>
      <c r="G63" s="45"/>
    </row>
    <row r="64" spans="1:40" ht="15" customHeight="1" x14ac:dyDescent="0.15">
      <c r="A64" s="45"/>
      <c r="B64" s="94" t="s">
        <v>447</v>
      </c>
      <c r="C64" s="45"/>
      <c r="D64" s="45"/>
      <c r="E64" s="45"/>
      <c r="F64" s="45"/>
      <c r="G64" s="45"/>
    </row>
    <row r="65" spans="1:7" ht="15" customHeight="1" x14ac:dyDescent="0.15">
      <c r="A65" s="45"/>
      <c r="B65" s="94" t="s">
        <v>448</v>
      </c>
      <c r="C65" s="45"/>
      <c r="D65" s="45"/>
      <c r="E65" s="45"/>
      <c r="F65" s="45"/>
      <c r="G65" s="45"/>
    </row>
    <row r="66" spans="1:7" ht="15" customHeight="1" x14ac:dyDescent="0.15">
      <c r="A66" s="45"/>
      <c r="B66" s="94" t="s">
        <v>449</v>
      </c>
      <c r="C66" s="45"/>
      <c r="D66" s="45"/>
      <c r="E66" s="45"/>
      <c r="F66" s="45"/>
      <c r="G66" s="45"/>
    </row>
    <row r="67" spans="1:7" ht="15" customHeight="1" x14ac:dyDescent="0.15">
      <c r="A67" s="45" t="s">
        <v>450</v>
      </c>
      <c r="B67" s="101"/>
      <c r="C67" s="45"/>
      <c r="D67" s="45"/>
      <c r="E67" s="45"/>
      <c r="F67" s="45"/>
      <c r="G67" s="45"/>
    </row>
    <row r="68" spans="1:7" ht="15" customHeight="1" x14ac:dyDescent="0.15">
      <c r="A68" s="45" t="s">
        <v>451</v>
      </c>
      <c r="B68" s="101"/>
      <c r="C68" s="45"/>
      <c r="D68" s="45"/>
      <c r="E68" s="45"/>
      <c r="F68" s="45"/>
      <c r="G68" s="45"/>
    </row>
    <row r="69" spans="1:7" ht="15" customHeight="1" x14ac:dyDescent="0.15">
      <c r="A69" s="45" t="s">
        <v>452</v>
      </c>
      <c r="B69" s="101"/>
      <c r="C69" s="45"/>
      <c r="D69" s="45"/>
      <c r="E69" s="45"/>
      <c r="F69" s="45"/>
      <c r="G69" s="45"/>
    </row>
    <row r="70" spans="1:7" ht="15" customHeight="1" x14ac:dyDescent="0.15">
      <c r="A70" s="45" t="s">
        <v>453</v>
      </c>
      <c r="B70" s="101"/>
      <c r="C70" s="45"/>
      <c r="D70" s="45"/>
      <c r="E70" s="45"/>
      <c r="F70" s="45"/>
      <c r="G70" s="45"/>
    </row>
    <row r="71" spans="1:7" ht="15" customHeight="1" x14ac:dyDescent="0.15">
      <c r="A71" s="45" t="s">
        <v>454</v>
      </c>
      <c r="B71" s="101"/>
      <c r="C71" s="45"/>
      <c r="D71" s="45"/>
      <c r="E71" s="45"/>
      <c r="F71" s="45"/>
      <c r="G71" s="45"/>
    </row>
    <row r="72" spans="1:7" ht="15" customHeight="1" x14ac:dyDescent="0.15">
      <c r="A72" s="45" t="s">
        <v>455</v>
      </c>
      <c r="B72" s="101"/>
      <c r="C72" s="45"/>
      <c r="D72" s="45"/>
      <c r="E72" s="45"/>
      <c r="F72" s="45"/>
      <c r="G72" s="45"/>
    </row>
    <row r="73" spans="1:7" ht="15" customHeight="1" x14ac:dyDescent="0.15">
      <c r="A73" s="45" t="s">
        <v>456</v>
      </c>
      <c r="B73" s="101"/>
      <c r="C73" s="45"/>
      <c r="D73" s="45"/>
      <c r="E73" s="45"/>
      <c r="F73" s="45"/>
      <c r="G73" s="45"/>
    </row>
    <row r="74" spans="1:7" ht="15" customHeight="1" x14ac:dyDescent="0.15">
      <c r="A74" s="45" t="s">
        <v>457</v>
      </c>
      <c r="B74" s="101"/>
      <c r="C74" s="45"/>
      <c r="D74" s="45"/>
      <c r="E74" s="45"/>
      <c r="F74" s="45"/>
      <c r="G74" s="45"/>
    </row>
    <row r="75" spans="1:7" ht="15" customHeight="1" x14ac:dyDescent="0.15">
      <c r="A75" s="45" t="s">
        <v>458</v>
      </c>
      <c r="B75" s="101"/>
      <c r="C75" s="45"/>
      <c r="D75" s="45"/>
      <c r="E75" s="45"/>
      <c r="F75" s="45"/>
      <c r="G75" s="45"/>
    </row>
    <row r="76" spans="1:7" ht="15" customHeight="1" x14ac:dyDescent="0.15">
      <c r="A76" s="45" t="s">
        <v>459</v>
      </c>
      <c r="B76" s="101"/>
      <c r="C76" s="45"/>
      <c r="D76" s="45"/>
      <c r="E76" s="45"/>
      <c r="F76" s="45"/>
      <c r="G76" s="45"/>
    </row>
    <row r="77" spans="1:7" ht="15" customHeight="1" x14ac:dyDescent="0.15">
      <c r="A77" s="45" t="s">
        <v>460</v>
      </c>
      <c r="B77" s="101"/>
      <c r="C77" s="45"/>
      <c r="D77" s="45"/>
      <c r="E77" s="45"/>
      <c r="F77" s="45"/>
      <c r="G77" s="45"/>
    </row>
    <row r="78" spans="1:7" ht="15" customHeight="1" x14ac:dyDescent="0.15">
      <c r="A78" s="45" t="s">
        <v>461</v>
      </c>
      <c r="B78" s="101"/>
      <c r="C78" s="45"/>
      <c r="D78" s="45"/>
      <c r="E78" s="45"/>
      <c r="F78" s="45"/>
      <c r="G78" s="45"/>
    </row>
    <row r="79" spans="1:7" ht="15" customHeight="1" x14ac:dyDescent="0.15">
      <c r="A79" s="45" t="s">
        <v>462</v>
      </c>
      <c r="B79" s="101"/>
      <c r="C79" s="45"/>
      <c r="D79" s="45"/>
      <c r="E79" s="45"/>
      <c r="F79" s="45"/>
      <c r="G79" s="45"/>
    </row>
  </sheetData>
  <mergeCells count="143">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1"/>
  <dataValidations count="6">
    <dataValidation type="list" allowBlank="1" showInputMessage="1" showErrorMessage="1" sqref="AK3:AN3" xr:uid="{00000000-0002-0000-0D00-000000000000}">
      <formula1>"４週,歴月"</formula1>
    </dataValidation>
    <dataValidation type="list" allowBlank="1" showInputMessage="1" showErrorMessage="1" sqref="AK4:AN4" xr:uid="{00000000-0002-0000-0D00-000001000000}">
      <formula1>"予定,実績"</formula1>
    </dataValidation>
    <dataValidation type="whole" operator="greaterThanOrEqual" allowBlank="1" showInputMessage="1" showErrorMessage="1" sqref="I38:I39 D38:F39 AG38:AG39 AD38:AD39 AA38:AA39 X38:X39 U38:U39 R38:R39 O38:O39 L38:L39" xr:uid="{00000000-0002-0000-0D00-000002000000}">
      <formula1>0</formula1>
    </dataValidation>
    <dataValidation operator="greaterThanOrEqual" allowBlank="1" showInputMessage="1" showErrorMessage="1" sqref="I44 AJ38:AJ39 AL38 L40 L44 I40" xr:uid="{00000000-0002-0000-0D00-000003000000}"/>
    <dataValidation type="list" allowBlank="1" showInputMessage="1" showErrorMessage="1" sqref="C11:C30" xr:uid="{00000000-0002-0000-0D00-000004000000}">
      <formula1>"A,B,C,D"</formula1>
    </dataValidation>
    <dataValidation type="list" allowBlank="1" showInputMessage="1" showErrorMessage="1" sqref="B11:B30" xr:uid="{00000000-0002-0000-0D00-000005000000}">
      <formula1>"管理者,サービス管理責任者,看護職員,理学療法士,作業療法士,言語聴覚士,生活支援員"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115" zoomScaleNormal="100" zoomScaleSheetLayoutView="115" workbookViewId="0">
      <selection activeCell="N9" sqref="N9"/>
    </sheetView>
  </sheetViews>
  <sheetFormatPr defaultRowHeight="13.5" x14ac:dyDescent="0.15"/>
  <cols>
    <col min="1" max="1" width="1.625" style="103" customWidth="1"/>
    <col min="2" max="2" width="31.75" style="103" customWidth="1"/>
    <col min="3" max="4" width="3.5" style="103" customWidth="1"/>
    <col min="5" max="5" width="26.25" style="103" customWidth="1"/>
    <col min="6" max="6" width="11.5" style="103" customWidth="1"/>
    <col min="7" max="7" width="8.375" style="103" customWidth="1"/>
    <col min="8" max="8" width="26.5" style="103" customWidth="1"/>
    <col min="9" max="9" width="15.25" style="103" customWidth="1"/>
    <col min="10" max="10" width="1.25" style="103" customWidth="1"/>
    <col min="11" max="257" width="8.875" style="103"/>
    <col min="258" max="258" width="31.75" style="103" customWidth="1"/>
    <col min="259" max="260" width="3.5" style="103" customWidth="1"/>
    <col min="261" max="261" width="26.25" style="103" customWidth="1"/>
    <col min="262" max="262" width="11.5" style="103" customWidth="1"/>
    <col min="263" max="263" width="8.375" style="103" customWidth="1"/>
    <col min="264" max="264" width="26.5" style="103" customWidth="1"/>
    <col min="265" max="265" width="15.25" style="103" customWidth="1"/>
    <col min="266" max="513" width="8.875" style="103"/>
    <col min="514" max="514" width="31.75" style="103" customWidth="1"/>
    <col min="515" max="516" width="3.5" style="103" customWidth="1"/>
    <col min="517" max="517" width="26.25" style="103" customWidth="1"/>
    <col min="518" max="518" width="11.5" style="103" customWidth="1"/>
    <col min="519" max="519" width="8.375" style="103" customWidth="1"/>
    <col min="520" max="520" width="26.5" style="103" customWidth="1"/>
    <col min="521" max="521" width="15.25" style="103" customWidth="1"/>
    <col min="522" max="769" width="8.875" style="103"/>
    <col min="770" max="770" width="31.75" style="103" customWidth="1"/>
    <col min="771" max="772" width="3.5" style="103" customWidth="1"/>
    <col min="773" max="773" width="26.25" style="103" customWidth="1"/>
    <col min="774" max="774" width="11.5" style="103" customWidth="1"/>
    <col min="775" max="775" width="8.375" style="103" customWidth="1"/>
    <col min="776" max="776" width="26.5" style="103" customWidth="1"/>
    <col min="777" max="777" width="15.25" style="103" customWidth="1"/>
    <col min="778" max="1025" width="8.875" style="103"/>
    <col min="1026" max="1026" width="31.75" style="103" customWidth="1"/>
    <col min="1027" max="1028" width="3.5" style="103" customWidth="1"/>
    <col min="1029" max="1029" width="26.25" style="103" customWidth="1"/>
    <col min="1030" max="1030" width="11.5" style="103" customWidth="1"/>
    <col min="1031" max="1031" width="8.375" style="103" customWidth="1"/>
    <col min="1032" max="1032" width="26.5" style="103" customWidth="1"/>
    <col min="1033" max="1033" width="15.25" style="103" customWidth="1"/>
    <col min="1034" max="1281" width="8.875" style="103"/>
    <col min="1282" max="1282" width="31.75" style="103" customWidth="1"/>
    <col min="1283" max="1284" width="3.5" style="103" customWidth="1"/>
    <col min="1285" max="1285" width="26.25" style="103" customWidth="1"/>
    <col min="1286" max="1286" width="11.5" style="103" customWidth="1"/>
    <col min="1287" max="1287" width="8.375" style="103" customWidth="1"/>
    <col min="1288" max="1288" width="26.5" style="103" customWidth="1"/>
    <col min="1289" max="1289" width="15.25" style="103" customWidth="1"/>
    <col min="1290" max="1537" width="8.875" style="103"/>
    <col min="1538" max="1538" width="31.75" style="103" customWidth="1"/>
    <col min="1539" max="1540" width="3.5" style="103" customWidth="1"/>
    <col min="1541" max="1541" width="26.25" style="103" customWidth="1"/>
    <col min="1542" max="1542" width="11.5" style="103" customWidth="1"/>
    <col min="1543" max="1543" width="8.375" style="103" customWidth="1"/>
    <col min="1544" max="1544" width="26.5" style="103" customWidth="1"/>
    <col min="1545" max="1545" width="15.25" style="103" customWidth="1"/>
    <col min="1546" max="1793" width="8.875" style="103"/>
    <col min="1794" max="1794" width="31.75" style="103" customWidth="1"/>
    <col min="1795" max="1796" width="3.5" style="103" customWidth="1"/>
    <col min="1797" max="1797" width="26.25" style="103" customWidth="1"/>
    <col min="1798" max="1798" width="11.5" style="103" customWidth="1"/>
    <col min="1799" max="1799" width="8.375" style="103" customWidth="1"/>
    <col min="1800" max="1800" width="26.5" style="103" customWidth="1"/>
    <col min="1801" max="1801" width="15.25" style="103" customWidth="1"/>
    <col min="1802" max="2049" width="8.875" style="103"/>
    <col min="2050" max="2050" width="31.75" style="103" customWidth="1"/>
    <col min="2051" max="2052" width="3.5" style="103" customWidth="1"/>
    <col min="2053" max="2053" width="26.25" style="103" customWidth="1"/>
    <col min="2054" max="2054" width="11.5" style="103" customWidth="1"/>
    <col min="2055" max="2055" width="8.375" style="103" customWidth="1"/>
    <col min="2056" max="2056" width="26.5" style="103" customWidth="1"/>
    <col min="2057" max="2057" width="15.25" style="103" customWidth="1"/>
    <col min="2058" max="2305" width="8.875" style="103"/>
    <col min="2306" max="2306" width="31.75" style="103" customWidth="1"/>
    <col min="2307" max="2308" width="3.5" style="103" customWidth="1"/>
    <col min="2309" max="2309" width="26.25" style="103" customWidth="1"/>
    <col min="2310" max="2310" width="11.5" style="103" customWidth="1"/>
    <col min="2311" max="2311" width="8.375" style="103" customWidth="1"/>
    <col min="2312" max="2312" width="26.5" style="103" customWidth="1"/>
    <col min="2313" max="2313" width="15.25" style="103" customWidth="1"/>
    <col min="2314" max="2561" width="8.875" style="103"/>
    <col min="2562" max="2562" width="31.75" style="103" customWidth="1"/>
    <col min="2563" max="2564" width="3.5" style="103" customWidth="1"/>
    <col min="2565" max="2565" width="26.25" style="103" customWidth="1"/>
    <col min="2566" max="2566" width="11.5" style="103" customWidth="1"/>
    <col min="2567" max="2567" width="8.375" style="103" customWidth="1"/>
    <col min="2568" max="2568" width="26.5" style="103" customWidth="1"/>
    <col min="2569" max="2569" width="15.25" style="103" customWidth="1"/>
    <col min="2570" max="2817" width="8.875" style="103"/>
    <col min="2818" max="2818" width="31.75" style="103" customWidth="1"/>
    <col min="2819" max="2820" width="3.5" style="103" customWidth="1"/>
    <col min="2821" max="2821" width="26.25" style="103" customWidth="1"/>
    <col min="2822" max="2822" width="11.5" style="103" customWidth="1"/>
    <col min="2823" max="2823" width="8.375" style="103" customWidth="1"/>
    <col min="2824" max="2824" width="26.5" style="103" customWidth="1"/>
    <col min="2825" max="2825" width="15.25" style="103" customWidth="1"/>
    <col min="2826" max="3073" width="8.875" style="103"/>
    <col min="3074" max="3074" width="31.75" style="103" customWidth="1"/>
    <col min="3075" max="3076" width="3.5" style="103" customWidth="1"/>
    <col min="3077" max="3077" width="26.25" style="103" customWidth="1"/>
    <col min="3078" max="3078" width="11.5" style="103" customWidth="1"/>
    <col min="3079" max="3079" width="8.375" style="103" customWidth="1"/>
    <col min="3080" max="3080" width="26.5" style="103" customWidth="1"/>
    <col min="3081" max="3081" width="15.25" style="103" customWidth="1"/>
    <col min="3082" max="3329" width="8.875" style="103"/>
    <col min="3330" max="3330" width="31.75" style="103" customWidth="1"/>
    <col min="3331" max="3332" width="3.5" style="103" customWidth="1"/>
    <col min="3333" max="3333" width="26.25" style="103" customWidth="1"/>
    <col min="3334" max="3334" width="11.5" style="103" customWidth="1"/>
    <col min="3335" max="3335" width="8.375" style="103" customWidth="1"/>
    <col min="3336" max="3336" width="26.5" style="103" customWidth="1"/>
    <col min="3337" max="3337" width="15.25" style="103" customWidth="1"/>
    <col min="3338" max="3585" width="8.875" style="103"/>
    <col min="3586" max="3586" width="31.75" style="103" customWidth="1"/>
    <col min="3587" max="3588" width="3.5" style="103" customWidth="1"/>
    <col min="3589" max="3589" width="26.25" style="103" customWidth="1"/>
    <col min="3590" max="3590" width="11.5" style="103" customWidth="1"/>
    <col min="3591" max="3591" width="8.375" style="103" customWidth="1"/>
    <col min="3592" max="3592" width="26.5" style="103" customWidth="1"/>
    <col min="3593" max="3593" width="15.25" style="103" customWidth="1"/>
    <col min="3594" max="3841" width="8.875" style="103"/>
    <col min="3842" max="3842" width="31.75" style="103" customWidth="1"/>
    <col min="3843" max="3844" width="3.5" style="103" customWidth="1"/>
    <col min="3845" max="3845" width="26.25" style="103" customWidth="1"/>
    <col min="3846" max="3846" width="11.5" style="103" customWidth="1"/>
    <col min="3847" max="3847" width="8.375" style="103" customWidth="1"/>
    <col min="3848" max="3848" width="26.5" style="103" customWidth="1"/>
    <col min="3849" max="3849" width="15.25" style="103" customWidth="1"/>
    <col min="3850" max="4097" width="8.875" style="103"/>
    <col min="4098" max="4098" width="31.75" style="103" customWidth="1"/>
    <col min="4099" max="4100" width="3.5" style="103" customWidth="1"/>
    <col min="4101" max="4101" width="26.25" style="103" customWidth="1"/>
    <col min="4102" max="4102" width="11.5" style="103" customWidth="1"/>
    <col min="4103" max="4103" width="8.375" style="103" customWidth="1"/>
    <col min="4104" max="4104" width="26.5" style="103" customWidth="1"/>
    <col min="4105" max="4105" width="15.25" style="103" customWidth="1"/>
    <col min="4106" max="4353" width="8.875" style="103"/>
    <col min="4354" max="4354" width="31.75" style="103" customWidth="1"/>
    <col min="4355" max="4356" width="3.5" style="103" customWidth="1"/>
    <col min="4357" max="4357" width="26.25" style="103" customWidth="1"/>
    <col min="4358" max="4358" width="11.5" style="103" customWidth="1"/>
    <col min="4359" max="4359" width="8.375" style="103" customWidth="1"/>
    <col min="4360" max="4360" width="26.5" style="103" customWidth="1"/>
    <col min="4361" max="4361" width="15.25" style="103" customWidth="1"/>
    <col min="4362" max="4609" width="8.875" style="103"/>
    <col min="4610" max="4610" width="31.75" style="103" customWidth="1"/>
    <col min="4611" max="4612" width="3.5" style="103" customWidth="1"/>
    <col min="4613" max="4613" width="26.25" style="103" customWidth="1"/>
    <col min="4614" max="4614" width="11.5" style="103" customWidth="1"/>
    <col min="4615" max="4615" width="8.375" style="103" customWidth="1"/>
    <col min="4616" max="4616" width="26.5" style="103" customWidth="1"/>
    <col min="4617" max="4617" width="15.25" style="103" customWidth="1"/>
    <col min="4618" max="4865" width="8.875" style="103"/>
    <col min="4866" max="4866" width="31.75" style="103" customWidth="1"/>
    <col min="4867" max="4868" width="3.5" style="103" customWidth="1"/>
    <col min="4869" max="4869" width="26.25" style="103" customWidth="1"/>
    <col min="4870" max="4870" width="11.5" style="103" customWidth="1"/>
    <col min="4871" max="4871" width="8.375" style="103" customWidth="1"/>
    <col min="4872" max="4872" width="26.5" style="103" customWidth="1"/>
    <col min="4873" max="4873" width="15.25" style="103" customWidth="1"/>
    <col min="4874" max="5121" width="8.875" style="103"/>
    <col min="5122" max="5122" width="31.75" style="103" customWidth="1"/>
    <col min="5123" max="5124" width="3.5" style="103" customWidth="1"/>
    <col min="5125" max="5125" width="26.25" style="103" customWidth="1"/>
    <col min="5126" max="5126" width="11.5" style="103" customWidth="1"/>
    <col min="5127" max="5127" width="8.375" style="103" customWidth="1"/>
    <col min="5128" max="5128" width="26.5" style="103" customWidth="1"/>
    <col min="5129" max="5129" width="15.25" style="103" customWidth="1"/>
    <col min="5130" max="5377" width="8.875" style="103"/>
    <col min="5378" max="5378" width="31.75" style="103" customWidth="1"/>
    <col min="5379" max="5380" width="3.5" style="103" customWidth="1"/>
    <col min="5381" max="5381" width="26.25" style="103" customWidth="1"/>
    <col min="5382" max="5382" width="11.5" style="103" customWidth="1"/>
    <col min="5383" max="5383" width="8.375" style="103" customWidth="1"/>
    <col min="5384" max="5384" width="26.5" style="103" customWidth="1"/>
    <col min="5385" max="5385" width="15.25" style="103" customWidth="1"/>
    <col min="5386" max="5633" width="8.875" style="103"/>
    <col min="5634" max="5634" width="31.75" style="103" customWidth="1"/>
    <col min="5635" max="5636" width="3.5" style="103" customWidth="1"/>
    <col min="5637" max="5637" width="26.25" style="103" customWidth="1"/>
    <col min="5638" max="5638" width="11.5" style="103" customWidth="1"/>
    <col min="5639" max="5639" width="8.375" style="103" customWidth="1"/>
    <col min="5640" max="5640" width="26.5" style="103" customWidth="1"/>
    <col min="5641" max="5641" width="15.25" style="103" customWidth="1"/>
    <col min="5642" max="5889" width="8.875" style="103"/>
    <col min="5890" max="5890" width="31.75" style="103" customWidth="1"/>
    <col min="5891" max="5892" width="3.5" style="103" customWidth="1"/>
    <col min="5893" max="5893" width="26.25" style="103" customWidth="1"/>
    <col min="5894" max="5894" width="11.5" style="103" customWidth="1"/>
    <col min="5895" max="5895" width="8.375" style="103" customWidth="1"/>
    <col min="5896" max="5896" width="26.5" style="103" customWidth="1"/>
    <col min="5897" max="5897" width="15.25" style="103" customWidth="1"/>
    <col min="5898" max="6145" width="8.875" style="103"/>
    <col min="6146" max="6146" width="31.75" style="103" customWidth="1"/>
    <col min="6147" max="6148" width="3.5" style="103" customWidth="1"/>
    <col min="6149" max="6149" width="26.25" style="103" customWidth="1"/>
    <col min="6150" max="6150" width="11.5" style="103" customWidth="1"/>
    <col min="6151" max="6151" width="8.375" style="103" customWidth="1"/>
    <col min="6152" max="6152" width="26.5" style="103" customWidth="1"/>
    <col min="6153" max="6153" width="15.25" style="103" customWidth="1"/>
    <col min="6154" max="6401" width="8.875" style="103"/>
    <col min="6402" max="6402" width="31.75" style="103" customWidth="1"/>
    <col min="6403" max="6404" width="3.5" style="103" customWidth="1"/>
    <col min="6405" max="6405" width="26.25" style="103" customWidth="1"/>
    <col min="6406" max="6406" width="11.5" style="103" customWidth="1"/>
    <col min="6407" max="6407" width="8.375" style="103" customWidth="1"/>
    <col min="6408" max="6408" width="26.5" style="103" customWidth="1"/>
    <col min="6409" max="6409" width="15.25" style="103" customWidth="1"/>
    <col min="6410" max="6657" width="8.875" style="103"/>
    <col min="6658" max="6658" width="31.75" style="103" customWidth="1"/>
    <col min="6659" max="6660" width="3.5" style="103" customWidth="1"/>
    <col min="6661" max="6661" width="26.25" style="103" customWidth="1"/>
    <col min="6662" max="6662" width="11.5" style="103" customWidth="1"/>
    <col min="6663" max="6663" width="8.375" style="103" customWidth="1"/>
    <col min="6664" max="6664" width="26.5" style="103" customWidth="1"/>
    <col min="6665" max="6665" width="15.25" style="103" customWidth="1"/>
    <col min="6666" max="6913" width="8.875" style="103"/>
    <col min="6914" max="6914" width="31.75" style="103" customWidth="1"/>
    <col min="6915" max="6916" width="3.5" style="103" customWidth="1"/>
    <col min="6917" max="6917" width="26.25" style="103" customWidth="1"/>
    <col min="6918" max="6918" width="11.5" style="103" customWidth="1"/>
    <col min="6919" max="6919" width="8.375" style="103" customWidth="1"/>
    <col min="6920" max="6920" width="26.5" style="103" customWidth="1"/>
    <col min="6921" max="6921" width="15.25" style="103" customWidth="1"/>
    <col min="6922" max="7169" width="8.875" style="103"/>
    <col min="7170" max="7170" width="31.75" style="103" customWidth="1"/>
    <col min="7171" max="7172" width="3.5" style="103" customWidth="1"/>
    <col min="7173" max="7173" width="26.25" style="103" customWidth="1"/>
    <col min="7174" max="7174" width="11.5" style="103" customWidth="1"/>
    <col min="7175" max="7175" width="8.375" style="103" customWidth="1"/>
    <col min="7176" max="7176" width="26.5" style="103" customWidth="1"/>
    <col min="7177" max="7177" width="15.25" style="103" customWidth="1"/>
    <col min="7178" max="7425" width="8.875" style="103"/>
    <col min="7426" max="7426" width="31.75" style="103" customWidth="1"/>
    <col min="7427" max="7428" width="3.5" style="103" customWidth="1"/>
    <col min="7429" max="7429" width="26.25" style="103" customWidth="1"/>
    <col min="7430" max="7430" width="11.5" style="103" customWidth="1"/>
    <col min="7431" max="7431" width="8.375" style="103" customWidth="1"/>
    <col min="7432" max="7432" width="26.5" style="103" customWidth="1"/>
    <col min="7433" max="7433" width="15.25" style="103" customWidth="1"/>
    <col min="7434" max="7681" width="8.875" style="103"/>
    <col min="7682" max="7682" width="31.75" style="103" customWidth="1"/>
    <col min="7683" max="7684" width="3.5" style="103" customWidth="1"/>
    <col min="7685" max="7685" width="26.25" style="103" customWidth="1"/>
    <col min="7686" max="7686" width="11.5" style="103" customWidth="1"/>
    <col min="7687" max="7687" width="8.375" style="103" customWidth="1"/>
    <col min="7688" max="7688" width="26.5" style="103" customWidth="1"/>
    <col min="7689" max="7689" width="15.25" style="103" customWidth="1"/>
    <col min="7690" max="7937" width="8.875" style="103"/>
    <col min="7938" max="7938" width="31.75" style="103" customWidth="1"/>
    <col min="7939" max="7940" width="3.5" style="103" customWidth="1"/>
    <col min="7941" max="7941" width="26.25" style="103" customWidth="1"/>
    <col min="7942" max="7942" width="11.5" style="103" customWidth="1"/>
    <col min="7943" max="7943" width="8.375" style="103" customWidth="1"/>
    <col min="7944" max="7944" width="26.5" style="103" customWidth="1"/>
    <col min="7945" max="7945" width="15.25" style="103" customWidth="1"/>
    <col min="7946" max="8193" width="8.875" style="103"/>
    <col min="8194" max="8194" width="31.75" style="103" customWidth="1"/>
    <col min="8195" max="8196" width="3.5" style="103" customWidth="1"/>
    <col min="8197" max="8197" width="26.25" style="103" customWidth="1"/>
    <col min="8198" max="8198" width="11.5" style="103" customWidth="1"/>
    <col min="8199" max="8199" width="8.375" style="103" customWidth="1"/>
    <col min="8200" max="8200" width="26.5" style="103" customWidth="1"/>
    <col min="8201" max="8201" width="15.25" style="103" customWidth="1"/>
    <col min="8202" max="8449" width="8.875" style="103"/>
    <col min="8450" max="8450" width="31.75" style="103" customWidth="1"/>
    <col min="8451" max="8452" width="3.5" style="103" customWidth="1"/>
    <col min="8453" max="8453" width="26.25" style="103" customWidth="1"/>
    <col min="8454" max="8454" width="11.5" style="103" customWidth="1"/>
    <col min="8455" max="8455" width="8.375" style="103" customWidth="1"/>
    <col min="8456" max="8456" width="26.5" style="103" customWidth="1"/>
    <col min="8457" max="8457" width="15.25" style="103" customWidth="1"/>
    <col min="8458" max="8705" width="8.875" style="103"/>
    <col min="8706" max="8706" width="31.75" style="103" customWidth="1"/>
    <col min="8707" max="8708" width="3.5" style="103" customWidth="1"/>
    <col min="8709" max="8709" width="26.25" style="103" customWidth="1"/>
    <col min="8710" max="8710" width="11.5" style="103" customWidth="1"/>
    <col min="8711" max="8711" width="8.375" style="103" customWidth="1"/>
    <col min="8712" max="8712" width="26.5" style="103" customWidth="1"/>
    <col min="8713" max="8713" width="15.25" style="103" customWidth="1"/>
    <col min="8714" max="8961" width="8.875" style="103"/>
    <col min="8962" max="8962" width="31.75" style="103" customWidth="1"/>
    <col min="8963" max="8964" width="3.5" style="103" customWidth="1"/>
    <col min="8965" max="8965" width="26.25" style="103" customWidth="1"/>
    <col min="8966" max="8966" width="11.5" style="103" customWidth="1"/>
    <col min="8967" max="8967" width="8.375" style="103" customWidth="1"/>
    <col min="8968" max="8968" width="26.5" style="103" customWidth="1"/>
    <col min="8969" max="8969" width="15.25" style="103" customWidth="1"/>
    <col min="8970" max="9217" width="8.875" style="103"/>
    <col min="9218" max="9218" width="31.75" style="103" customWidth="1"/>
    <col min="9219" max="9220" width="3.5" style="103" customWidth="1"/>
    <col min="9221" max="9221" width="26.25" style="103" customWidth="1"/>
    <col min="9222" max="9222" width="11.5" style="103" customWidth="1"/>
    <col min="9223" max="9223" width="8.375" style="103" customWidth="1"/>
    <col min="9224" max="9224" width="26.5" style="103" customWidth="1"/>
    <col min="9225" max="9225" width="15.25" style="103" customWidth="1"/>
    <col min="9226" max="9473" width="8.875" style="103"/>
    <col min="9474" max="9474" width="31.75" style="103" customWidth="1"/>
    <col min="9475" max="9476" width="3.5" style="103" customWidth="1"/>
    <col min="9477" max="9477" width="26.25" style="103" customWidth="1"/>
    <col min="9478" max="9478" width="11.5" style="103" customWidth="1"/>
    <col min="9479" max="9479" width="8.375" style="103" customWidth="1"/>
    <col min="9480" max="9480" width="26.5" style="103" customWidth="1"/>
    <col min="9481" max="9481" width="15.25" style="103" customWidth="1"/>
    <col min="9482" max="9729" width="8.875" style="103"/>
    <col min="9730" max="9730" width="31.75" style="103" customWidth="1"/>
    <col min="9731" max="9732" width="3.5" style="103" customWidth="1"/>
    <col min="9733" max="9733" width="26.25" style="103" customWidth="1"/>
    <col min="9734" max="9734" width="11.5" style="103" customWidth="1"/>
    <col min="9735" max="9735" width="8.375" style="103" customWidth="1"/>
    <col min="9736" max="9736" width="26.5" style="103" customWidth="1"/>
    <col min="9737" max="9737" width="15.25" style="103" customWidth="1"/>
    <col min="9738" max="9985" width="8.875" style="103"/>
    <col min="9986" max="9986" width="31.75" style="103" customWidth="1"/>
    <col min="9987" max="9988" width="3.5" style="103" customWidth="1"/>
    <col min="9989" max="9989" width="26.25" style="103" customWidth="1"/>
    <col min="9990" max="9990" width="11.5" style="103" customWidth="1"/>
    <col min="9991" max="9991" width="8.375" style="103" customWidth="1"/>
    <col min="9992" max="9992" width="26.5" style="103" customWidth="1"/>
    <col min="9993" max="9993" width="15.25" style="103" customWidth="1"/>
    <col min="9994" max="10241" width="8.875" style="103"/>
    <col min="10242" max="10242" width="31.75" style="103" customWidth="1"/>
    <col min="10243" max="10244" width="3.5" style="103" customWidth="1"/>
    <col min="10245" max="10245" width="26.25" style="103" customWidth="1"/>
    <col min="10246" max="10246" width="11.5" style="103" customWidth="1"/>
    <col min="10247" max="10247" width="8.375" style="103" customWidth="1"/>
    <col min="10248" max="10248" width="26.5" style="103" customWidth="1"/>
    <col min="10249" max="10249" width="15.25" style="103" customWidth="1"/>
    <col min="10250" max="10497" width="8.875" style="103"/>
    <col min="10498" max="10498" width="31.75" style="103" customWidth="1"/>
    <col min="10499" max="10500" width="3.5" style="103" customWidth="1"/>
    <col min="10501" max="10501" width="26.25" style="103" customWidth="1"/>
    <col min="10502" max="10502" width="11.5" style="103" customWidth="1"/>
    <col min="10503" max="10503" width="8.375" style="103" customWidth="1"/>
    <col min="10504" max="10504" width="26.5" style="103" customWidth="1"/>
    <col min="10505" max="10505" width="15.25" style="103" customWidth="1"/>
    <col min="10506" max="10753" width="8.875" style="103"/>
    <col min="10754" max="10754" width="31.75" style="103" customWidth="1"/>
    <col min="10755" max="10756" width="3.5" style="103" customWidth="1"/>
    <col min="10757" max="10757" width="26.25" style="103" customWidth="1"/>
    <col min="10758" max="10758" width="11.5" style="103" customWidth="1"/>
    <col min="10759" max="10759" width="8.375" style="103" customWidth="1"/>
    <col min="10760" max="10760" width="26.5" style="103" customWidth="1"/>
    <col min="10761" max="10761" width="15.25" style="103" customWidth="1"/>
    <col min="10762" max="11009" width="8.875" style="103"/>
    <col min="11010" max="11010" width="31.75" style="103" customWidth="1"/>
    <col min="11011" max="11012" width="3.5" style="103" customWidth="1"/>
    <col min="11013" max="11013" width="26.25" style="103" customWidth="1"/>
    <col min="11014" max="11014" width="11.5" style="103" customWidth="1"/>
    <col min="11015" max="11015" width="8.375" style="103" customWidth="1"/>
    <col min="11016" max="11016" width="26.5" style="103" customWidth="1"/>
    <col min="11017" max="11017" width="15.25" style="103" customWidth="1"/>
    <col min="11018" max="11265" width="8.875" style="103"/>
    <col min="11266" max="11266" width="31.75" style="103" customWidth="1"/>
    <col min="11267" max="11268" width="3.5" style="103" customWidth="1"/>
    <col min="11269" max="11269" width="26.25" style="103" customWidth="1"/>
    <col min="11270" max="11270" width="11.5" style="103" customWidth="1"/>
    <col min="11271" max="11271" width="8.375" style="103" customWidth="1"/>
    <col min="11272" max="11272" width="26.5" style="103" customWidth="1"/>
    <col min="11273" max="11273" width="15.25" style="103" customWidth="1"/>
    <col min="11274" max="11521" width="8.875" style="103"/>
    <col min="11522" max="11522" width="31.75" style="103" customWidth="1"/>
    <col min="11523" max="11524" width="3.5" style="103" customWidth="1"/>
    <col min="11525" max="11525" width="26.25" style="103" customWidth="1"/>
    <col min="11526" max="11526" width="11.5" style="103" customWidth="1"/>
    <col min="11527" max="11527" width="8.375" style="103" customWidth="1"/>
    <col min="11528" max="11528" width="26.5" style="103" customWidth="1"/>
    <col min="11529" max="11529" width="15.25" style="103" customWidth="1"/>
    <col min="11530" max="11777" width="8.875" style="103"/>
    <col min="11778" max="11778" width="31.75" style="103" customWidth="1"/>
    <col min="11779" max="11780" width="3.5" style="103" customWidth="1"/>
    <col min="11781" max="11781" width="26.25" style="103" customWidth="1"/>
    <col min="11782" max="11782" width="11.5" style="103" customWidth="1"/>
    <col min="11783" max="11783" width="8.375" style="103" customWidth="1"/>
    <col min="11784" max="11784" width="26.5" style="103" customWidth="1"/>
    <col min="11785" max="11785" width="15.25" style="103" customWidth="1"/>
    <col min="11786" max="12033" width="8.875" style="103"/>
    <col min="12034" max="12034" width="31.75" style="103" customWidth="1"/>
    <col min="12035" max="12036" width="3.5" style="103" customWidth="1"/>
    <col min="12037" max="12037" width="26.25" style="103" customWidth="1"/>
    <col min="12038" max="12038" width="11.5" style="103" customWidth="1"/>
    <col min="12039" max="12039" width="8.375" style="103" customWidth="1"/>
    <col min="12040" max="12040" width="26.5" style="103" customWidth="1"/>
    <col min="12041" max="12041" width="15.25" style="103" customWidth="1"/>
    <col min="12042" max="12289" width="8.875" style="103"/>
    <col min="12290" max="12290" width="31.75" style="103" customWidth="1"/>
    <col min="12291" max="12292" width="3.5" style="103" customWidth="1"/>
    <col min="12293" max="12293" width="26.25" style="103" customWidth="1"/>
    <col min="12294" max="12294" width="11.5" style="103" customWidth="1"/>
    <col min="12295" max="12295" width="8.375" style="103" customWidth="1"/>
    <col min="12296" max="12296" width="26.5" style="103" customWidth="1"/>
    <col min="12297" max="12297" width="15.25" style="103" customWidth="1"/>
    <col min="12298" max="12545" width="8.875" style="103"/>
    <col min="12546" max="12546" width="31.75" style="103" customWidth="1"/>
    <col min="12547" max="12548" width="3.5" style="103" customWidth="1"/>
    <col min="12549" max="12549" width="26.25" style="103" customWidth="1"/>
    <col min="12550" max="12550" width="11.5" style="103" customWidth="1"/>
    <col min="12551" max="12551" width="8.375" style="103" customWidth="1"/>
    <col min="12552" max="12552" width="26.5" style="103" customWidth="1"/>
    <col min="12553" max="12553" width="15.25" style="103" customWidth="1"/>
    <col min="12554" max="12801" width="8.875" style="103"/>
    <col min="12802" max="12802" width="31.75" style="103" customWidth="1"/>
    <col min="12803" max="12804" width="3.5" style="103" customWidth="1"/>
    <col min="12805" max="12805" width="26.25" style="103" customWidth="1"/>
    <col min="12806" max="12806" width="11.5" style="103" customWidth="1"/>
    <col min="12807" max="12807" width="8.375" style="103" customWidth="1"/>
    <col min="12808" max="12808" width="26.5" style="103" customWidth="1"/>
    <col min="12809" max="12809" width="15.25" style="103" customWidth="1"/>
    <col min="12810" max="13057" width="8.875" style="103"/>
    <col min="13058" max="13058" width="31.75" style="103" customWidth="1"/>
    <col min="13059" max="13060" width="3.5" style="103" customWidth="1"/>
    <col min="13061" max="13061" width="26.25" style="103" customWidth="1"/>
    <col min="13062" max="13062" width="11.5" style="103" customWidth="1"/>
    <col min="13063" max="13063" width="8.375" style="103" customWidth="1"/>
    <col min="13064" max="13064" width="26.5" style="103" customWidth="1"/>
    <col min="13065" max="13065" width="15.25" style="103" customWidth="1"/>
    <col min="13066" max="13313" width="8.875" style="103"/>
    <col min="13314" max="13314" width="31.75" style="103" customWidth="1"/>
    <col min="13315" max="13316" width="3.5" style="103" customWidth="1"/>
    <col min="13317" max="13317" width="26.25" style="103" customWidth="1"/>
    <col min="13318" max="13318" width="11.5" style="103" customWidth="1"/>
    <col min="13319" max="13319" width="8.375" style="103" customWidth="1"/>
    <col min="13320" max="13320" width="26.5" style="103" customWidth="1"/>
    <col min="13321" max="13321" width="15.25" style="103" customWidth="1"/>
    <col min="13322" max="13569" width="8.875" style="103"/>
    <col min="13570" max="13570" width="31.75" style="103" customWidth="1"/>
    <col min="13571" max="13572" width="3.5" style="103" customWidth="1"/>
    <col min="13573" max="13573" width="26.25" style="103" customWidth="1"/>
    <col min="13574" max="13574" width="11.5" style="103" customWidth="1"/>
    <col min="13575" max="13575" width="8.375" style="103" customWidth="1"/>
    <col min="13576" max="13576" width="26.5" style="103" customWidth="1"/>
    <col min="13577" max="13577" width="15.25" style="103" customWidth="1"/>
    <col min="13578" max="13825" width="8.875" style="103"/>
    <col min="13826" max="13826" width="31.75" style="103" customWidth="1"/>
    <col min="13827" max="13828" width="3.5" style="103" customWidth="1"/>
    <col min="13829" max="13829" width="26.25" style="103" customWidth="1"/>
    <col min="13830" max="13830" width="11.5" style="103" customWidth="1"/>
    <col min="13831" max="13831" width="8.375" style="103" customWidth="1"/>
    <col min="13832" max="13832" width="26.5" style="103" customWidth="1"/>
    <col min="13833" max="13833" width="15.25" style="103" customWidth="1"/>
    <col min="13834" max="14081" width="8.875" style="103"/>
    <col min="14082" max="14082" width="31.75" style="103" customWidth="1"/>
    <col min="14083" max="14084" width="3.5" style="103" customWidth="1"/>
    <col min="14085" max="14085" width="26.25" style="103" customWidth="1"/>
    <col min="14086" max="14086" width="11.5" style="103" customWidth="1"/>
    <col min="14087" max="14087" width="8.375" style="103" customWidth="1"/>
    <col min="14088" max="14088" width="26.5" style="103" customWidth="1"/>
    <col min="14089" max="14089" width="15.25" style="103" customWidth="1"/>
    <col min="14090" max="14337" width="8.875" style="103"/>
    <col min="14338" max="14338" width="31.75" style="103" customWidth="1"/>
    <col min="14339" max="14340" width="3.5" style="103" customWidth="1"/>
    <col min="14341" max="14341" width="26.25" style="103" customWidth="1"/>
    <col min="14342" max="14342" width="11.5" style="103" customWidth="1"/>
    <col min="14343" max="14343" width="8.375" style="103" customWidth="1"/>
    <col min="14344" max="14344" width="26.5" style="103" customWidth="1"/>
    <col min="14345" max="14345" width="15.25" style="103" customWidth="1"/>
    <col min="14346" max="14593" width="8.875" style="103"/>
    <col min="14594" max="14594" width="31.75" style="103" customWidth="1"/>
    <col min="14595" max="14596" width="3.5" style="103" customWidth="1"/>
    <col min="14597" max="14597" width="26.25" style="103" customWidth="1"/>
    <col min="14598" max="14598" width="11.5" style="103" customWidth="1"/>
    <col min="14599" max="14599" width="8.375" style="103" customWidth="1"/>
    <col min="14600" max="14600" width="26.5" style="103" customWidth="1"/>
    <col min="14601" max="14601" width="15.25" style="103" customWidth="1"/>
    <col min="14602" max="14849" width="8.875" style="103"/>
    <col min="14850" max="14850" width="31.75" style="103" customWidth="1"/>
    <col min="14851" max="14852" width="3.5" style="103" customWidth="1"/>
    <col min="14853" max="14853" width="26.25" style="103" customWidth="1"/>
    <col min="14854" max="14854" width="11.5" style="103" customWidth="1"/>
    <col min="14855" max="14855" width="8.375" style="103" customWidth="1"/>
    <col min="14856" max="14856" width="26.5" style="103" customWidth="1"/>
    <col min="14857" max="14857" width="15.25" style="103" customWidth="1"/>
    <col min="14858" max="15105" width="8.875" style="103"/>
    <col min="15106" max="15106" width="31.75" style="103" customWidth="1"/>
    <col min="15107" max="15108" width="3.5" style="103" customWidth="1"/>
    <col min="15109" max="15109" width="26.25" style="103" customWidth="1"/>
    <col min="15110" max="15110" width="11.5" style="103" customWidth="1"/>
    <col min="15111" max="15111" width="8.375" style="103" customWidth="1"/>
    <col min="15112" max="15112" width="26.5" style="103" customWidth="1"/>
    <col min="15113" max="15113" width="15.25" style="103" customWidth="1"/>
    <col min="15114" max="15361" width="8.875" style="103"/>
    <col min="15362" max="15362" width="31.75" style="103" customWidth="1"/>
    <col min="15363" max="15364" width="3.5" style="103" customWidth="1"/>
    <col min="15365" max="15365" width="26.25" style="103" customWidth="1"/>
    <col min="15366" max="15366" width="11.5" style="103" customWidth="1"/>
    <col min="15367" max="15367" width="8.375" style="103" customWidth="1"/>
    <col min="15368" max="15368" width="26.5" style="103" customWidth="1"/>
    <col min="15369" max="15369" width="15.25" style="103" customWidth="1"/>
    <col min="15370" max="15617" width="8.875" style="103"/>
    <col min="15618" max="15618" width="31.75" style="103" customWidth="1"/>
    <col min="15619" max="15620" width="3.5" style="103" customWidth="1"/>
    <col min="15621" max="15621" width="26.25" style="103" customWidth="1"/>
    <col min="15622" max="15622" width="11.5" style="103" customWidth="1"/>
    <col min="15623" max="15623" width="8.375" style="103" customWidth="1"/>
    <col min="15624" max="15624" width="26.5" style="103" customWidth="1"/>
    <col min="15625" max="15625" width="15.25" style="103" customWidth="1"/>
    <col min="15626" max="15873" width="8.875" style="103"/>
    <col min="15874" max="15874" width="31.75" style="103" customWidth="1"/>
    <col min="15875" max="15876" width="3.5" style="103" customWidth="1"/>
    <col min="15877" max="15877" width="26.25" style="103" customWidth="1"/>
    <col min="15878" max="15878" width="11.5" style="103" customWidth="1"/>
    <col min="15879" max="15879" width="8.375" style="103" customWidth="1"/>
    <col min="15880" max="15880" width="26.5" style="103" customWidth="1"/>
    <col min="15881" max="15881" width="15.25" style="103" customWidth="1"/>
    <col min="15882" max="16129" width="8.875" style="103"/>
    <col min="16130" max="16130" width="31.75" style="103" customWidth="1"/>
    <col min="16131" max="16132" width="3.5" style="103" customWidth="1"/>
    <col min="16133" max="16133" width="26.25" style="103" customWidth="1"/>
    <col min="16134" max="16134" width="11.5" style="103" customWidth="1"/>
    <col min="16135" max="16135" width="8.375" style="103" customWidth="1"/>
    <col min="16136" max="16136" width="26.5" style="103" customWidth="1"/>
    <col min="16137" max="16137" width="15.25" style="103" customWidth="1"/>
    <col min="16138" max="16384" width="8.875" style="103"/>
  </cols>
  <sheetData>
    <row r="1" spans="2:9" ht="20.100000000000001" customHeight="1" x14ac:dyDescent="0.15">
      <c r="B1" s="104"/>
      <c r="C1" s="30"/>
      <c r="D1" s="30"/>
      <c r="E1" s="30"/>
      <c r="F1" s="30"/>
      <c r="G1" s="30"/>
      <c r="H1" s="30"/>
      <c r="I1" s="30"/>
    </row>
    <row r="2" spans="2:9" ht="20.100000000000001" customHeight="1" x14ac:dyDescent="0.15">
      <c r="B2" s="30" t="s">
        <v>578</v>
      </c>
      <c r="C2" s="30"/>
      <c r="D2" s="30"/>
      <c r="E2" s="30"/>
      <c r="F2" s="30"/>
      <c r="G2" s="30"/>
      <c r="H2" s="756" t="s">
        <v>12</v>
      </c>
      <c r="I2" s="756"/>
    </row>
    <row r="3" spans="2:9" ht="20.100000000000001" customHeight="1" x14ac:dyDescent="0.15">
      <c r="B3" s="104"/>
      <c r="C3" s="30"/>
      <c r="D3" s="30"/>
      <c r="E3" s="30"/>
      <c r="F3" s="30"/>
      <c r="G3" s="30"/>
      <c r="H3" s="129"/>
      <c r="I3" s="129"/>
    </row>
    <row r="4" spans="2:9" ht="56.25" customHeight="1" x14ac:dyDescent="0.15">
      <c r="B4" s="757" t="s">
        <v>677</v>
      </c>
      <c r="C4" s="758"/>
      <c r="D4" s="758"/>
      <c r="E4" s="758"/>
      <c r="F4" s="758"/>
      <c r="G4" s="758"/>
      <c r="H4" s="758"/>
      <c r="I4" s="758"/>
    </row>
    <row r="5" spans="2:9" ht="20.100000000000001" customHeight="1" x14ac:dyDescent="0.15">
      <c r="B5" s="130"/>
      <c r="C5" s="130"/>
      <c r="D5" s="130"/>
      <c r="E5" s="130"/>
      <c r="F5" s="130"/>
      <c r="G5" s="130"/>
      <c r="H5" s="130"/>
      <c r="I5" s="130"/>
    </row>
    <row r="6" spans="2:9" ht="39.950000000000003" customHeight="1" x14ac:dyDescent="0.15">
      <c r="B6" s="105" t="s">
        <v>471</v>
      </c>
      <c r="C6" s="759"/>
      <c r="D6" s="760"/>
      <c r="E6" s="760"/>
      <c r="F6" s="760"/>
      <c r="G6" s="760"/>
      <c r="H6" s="760"/>
      <c r="I6" s="761"/>
    </row>
    <row r="7" spans="2:9" ht="39.950000000000003" customHeight="1" x14ac:dyDescent="0.15">
      <c r="B7" s="106" t="s">
        <v>35</v>
      </c>
      <c r="C7" s="762" t="s">
        <v>195</v>
      </c>
      <c r="D7" s="763"/>
      <c r="E7" s="763"/>
      <c r="F7" s="763"/>
      <c r="G7" s="763"/>
      <c r="H7" s="763"/>
      <c r="I7" s="764"/>
    </row>
    <row r="8" spans="2:9" ht="39.950000000000003" customHeight="1" x14ac:dyDescent="0.15">
      <c r="B8" s="106" t="s">
        <v>472</v>
      </c>
      <c r="C8" s="762"/>
      <c r="D8" s="763"/>
      <c r="E8" s="763"/>
      <c r="F8" s="763"/>
      <c r="G8" s="763"/>
      <c r="H8" s="763"/>
      <c r="I8" s="764"/>
    </row>
    <row r="9" spans="2:9" ht="84" customHeight="1" x14ac:dyDescent="0.15">
      <c r="B9" s="107" t="s">
        <v>473</v>
      </c>
      <c r="C9" s="742" t="s">
        <v>474</v>
      </c>
      <c r="D9" s="743"/>
      <c r="E9" s="743"/>
      <c r="F9" s="743"/>
      <c r="G9" s="743"/>
      <c r="H9" s="743"/>
      <c r="I9" s="744"/>
    </row>
    <row r="10" spans="2:9" ht="23.25" customHeight="1" x14ac:dyDescent="0.15">
      <c r="B10" s="108"/>
      <c r="C10" s="109" t="s">
        <v>475</v>
      </c>
      <c r="D10" s="110"/>
      <c r="E10" s="110"/>
      <c r="F10" s="110"/>
      <c r="G10" s="110"/>
      <c r="H10" s="110"/>
      <c r="I10" s="30"/>
    </row>
    <row r="11" spans="2:9" x14ac:dyDescent="0.15">
      <c r="B11" s="745" t="s">
        <v>476</v>
      </c>
      <c r="C11" s="111"/>
      <c r="D11" s="112"/>
      <c r="E11" s="112"/>
      <c r="F11" s="112"/>
      <c r="G11" s="112"/>
      <c r="H11" s="112"/>
      <c r="I11" s="747" t="s">
        <v>106</v>
      </c>
    </row>
    <row r="12" spans="2:9" ht="52.5" customHeight="1" x14ac:dyDescent="0.15">
      <c r="B12" s="746"/>
      <c r="C12" s="167"/>
      <c r="D12" s="127" t="s">
        <v>36</v>
      </c>
      <c r="E12" s="124" t="s">
        <v>37</v>
      </c>
      <c r="F12" s="113" t="s">
        <v>22</v>
      </c>
      <c r="G12" s="274"/>
      <c r="H12" s="30"/>
      <c r="I12" s="748"/>
    </row>
    <row r="13" spans="2:9" ht="52.5" customHeight="1" x14ac:dyDescent="0.15">
      <c r="B13" s="746"/>
      <c r="C13" s="167"/>
      <c r="D13" s="127" t="s">
        <v>38</v>
      </c>
      <c r="E13" s="124" t="s">
        <v>477</v>
      </c>
      <c r="F13" s="113" t="s">
        <v>22</v>
      </c>
      <c r="G13" s="274"/>
      <c r="H13" s="31" t="s">
        <v>478</v>
      </c>
      <c r="I13" s="748"/>
    </row>
    <row r="14" spans="2:9" ht="13.5" customHeight="1" x14ac:dyDescent="0.15">
      <c r="B14" s="746"/>
      <c r="C14" s="167"/>
      <c r="D14" s="30"/>
      <c r="E14" s="30"/>
      <c r="F14" s="30"/>
      <c r="G14" s="30"/>
      <c r="H14" s="30"/>
      <c r="I14" s="748"/>
    </row>
    <row r="15" spans="2:9" x14ac:dyDescent="0.15">
      <c r="B15" s="755" t="s">
        <v>479</v>
      </c>
      <c r="C15" s="111"/>
      <c r="D15" s="112"/>
      <c r="E15" s="112"/>
      <c r="F15" s="112"/>
      <c r="G15" s="112"/>
      <c r="H15" s="114"/>
      <c r="I15" s="749" t="s">
        <v>106</v>
      </c>
    </row>
    <row r="16" spans="2:9" ht="53.1" customHeight="1" x14ac:dyDescent="0.15">
      <c r="B16" s="752"/>
      <c r="C16" s="167"/>
      <c r="D16" s="127" t="s">
        <v>36</v>
      </c>
      <c r="E16" s="124" t="s">
        <v>39</v>
      </c>
      <c r="F16" s="113" t="s">
        <v>22</v>
      </c>
      <c r="G16" s="274"/>
      <c r="H16" s="115"/>
      <c r="I16" s="750"/>
    </row>
    <row r="17" spans="2:9" ht="53.1" customHeight="1" x14ac:dyDescent="0.15">
      <c r="B17" s="752"/>
      <c r="C17" s="167"/>
      <c r="D17" s="127" t="s">
        <v>38</v>
      </c>
      <c r="E17" s="124" t="s">
        <v>40</v>
      </c>
      <c r="F17" s="113" t="s">
        <v>22</v>
      </c>
      <c r="G17" s="274"/>
      <c r="H17" s="116" t="s">
        <v>480</v>
      </c>
      <c r="I17" s="750"/>
    </row>
    <row r="18" spans="2:9" x14ac:dyDescent="0.15">
      <c r="B18" s="752"/>
      <c r="C18" s="167"/>
      <c r="D18" s="30"/>
      <c r="E18" s="30"/>
      <c r="F18" s="30"/>
      <c r="G18" s="30"/>
      <c r="H18" s="115"/>
      <c r="I18" s="750"/>
    </row>
    <row r="19" spans="2:9" x14ac:dyDescent="0.15">
      <c r="B19" s="752" t="s">
        <v>481</v>
      </c>
      <c r="C19" s="167"/>
      <c r="D19" s="30"/>
      <c r="E19" s="30"/>
      <c r="F19" s="30"/>
      <c r="G19" s="30"/>
      <c r="H19" s="30"/>
      <c r="I19" s="750"/>
    </row>
    <row r="20" spans="2:9" ht="52.5" customHeight="1" x14ac:dyDescent="0.15">
      <c r="B20" s="752"/>
      <c r="C20" s="167"/>
      <c r="D20" s="127" t="s">
        <v>36</v>
      </c>
      <c r="E20" s="124" t="s">
        <v>37</v>
      </c>
      <c r="F20" s="113" t="s">
        <v>22</v>
      </c>
      <c r="G20" s="274"/>
      <c r="H20" s="30"/>
      <c r="I20" s="750"/>
    </row>
    <row r="21" spans="2:9" ht="52.5" customHeight="1" x14ac:dyDescent="0.15">
      <c r="B21" s="752"/>
      <c r="C21" s="167"/>
      <c r="D21" s="127" t="s">
        <v>38</v>
      </c>
      <c r="E21" s="124" t="s">
        <v>41</v>
      </c>
      <c r="F21" s="113" t="s">
        <v>22</v>
      </c>
      <c r="G21" s="274"/>
      <c r="H21" s="31" t="s">
        <v>482</v>
      </c>
      <c r="I21" s="750"/>
    </row>
    <row r="22" spans="2:9" x14ac:dyDescent="0.15">
      <c r="B22" s="753"/>
      <c r="C22" s="117"/>
      <c r="D22" s="110"/>
      <c r="E22" s="110"/>
      <c r="F22" s="110"/>
      <c r="G22" s="110"/>
      <c r="H22" s="110"/>
      <c r="I22" s="751"/>
    </row>
    <row r="23" spans="2:9" x14ac:dyDescent="0.15">
      <c r="B23" s="30"/>
      <c r="C23" s="30"/>
      <c r="D23" s="30"/>
      <c r="E23" s="30"/>
      <c r="F23" s="30"/>
      <c r="G23" s="30"/>
      <c r="H23" s="30"/>
      <c r="I23" s="30"/>
    </row>
    <row r="24" spans="2:9" ht="48" customHeight="1" x14ac:dyDescent="0.15">
      <c r="B24" s="754" t="s">
        <v>483</v>
      </c>
      <c r="C24" s="741"/>
      <c r="D24" s="741"/>
      <c r="E24" s="741"/>
      <c r="F24" s="741"/>
      <c r="G24" s="741"/>
      <c r="H24" s="741"/>
      <c r="I24" s="741"/>
    </row>
    <row r="25" spans="2:9" ht="17.25" customHeight="1" x14ac:dyDescent="0.15">
      <c r="B25" s="741" t="s">
        <v>484</v>
      </c>
      <c r="C25" s="741"/>
      <c r="D25" s="741"/>
      <c r="E25" s="741"/>
      <c r="F25" s="741"/>
      <c r="G25" s="741"/>
      <c r="H25" s="741"/>
      <c r="I25" s="741"/>
    </row>
    <row r="26" spans="2:9" ht="17.25" customHeight="1" x14ac:dyDescent="0.15">
      <c r="B26" s="741" t="s">
        <v>485</v>
      </c>
      <c r="C26" s="741"/>
      <c r="D26" s="741"/>
      <c r="E26" s="741"/>
      <c r="F26" s="741"/>
      <c r="G26" s="741"/>
      <c r="H26" s="741"/>
      <c r="I26" s="741"/>
    </row>
    <row r="27" spans="2:9" ht="17.25" customHeight="1" x14ac:dyDescent="0.15">
      <c r="B27" s="741" t="s">
        <v>486</v>
      </c>
      <c r="C27" s="741"/>
      <c r="D27" s="741"/>
      <c r="E27" s="741"/>
      <c r="F27" s="741"/>
      <c r="G27" s="741"/>
      <c r="H27" s="741"/>
      <c r="I27" s="741"/>
    </row>
    <row r="28" spans="2:9" ht="17.25" customHeight="1" x14ac:dyDescent="0.15">
      <c r="B28" s="741" t="s">
        <v>487</v>
      </c>
      <c r="C28" s="741"/>
      <c r="D28" s="741"/>
      <c r="E28" s="741"/>
      <c r="F28" s="741"/>
      <c r="G28" s="741"/>
      <c r="H28" s="741"/>
      <c r="I28" s="741"/>
    </row>
    <row r="29" spans="2:9" ht="17.25" customHeight="1" x14ac:dyDescent="0.15">
      <c r="B29" s="741" t="s">
        <v>488</v>
      </c>
      <c r="C29" s="741"/>
      <c r="D29" s="741"/>
      <c r="E29" s="741"/>
      <c r="F29" s="741"/>
      <c r="G29" s="741"/>
      <c r="H29" s="741"/>
      <c r="I29" s="741"/>
    </row>
    <row r="30" spans="2:9" ht="17.25" customHeight="1" x14ac:dyDescent="0.15">
      <c r="B30" s="765" t="s">
        <v>489</v>
      </c>
      <c r="C30" s="765"/>
      <c r="D30" s="765"/>
      <c r="E30" s="765"/>
      <c r="F30" s="765"/>
      <c r="G30" s="765"/>
      <c r="H30" s="765"/>
      <c r="I30" s="765"/>
    </row>
    <row r="31" spans="2:9" ht="17.25" customHeight="1" x14ac:dyDescent="0.15">
      <c r="B31" s="741" t="s">
        <v>490</v>
      </c>
      <c r="C31" s="741"/>
      <c r="D31" s="741"/>
      <c r="E31" s="741"/>
      <c r="F31" s="741"/>
      <c r="G31" s="741"/>
      <c r="H31" s="741"/>
      <c r="I31" s="741"/>
    </row>
    <row r="32" spans="2:9" ht="17.25" customHeight="1" x14ac:dyDescent="0.15">
      <c r="B32" s="741" t="s">
        <v>42</v>
      </c>
      <c r="C32" s="741"/>
      <c r="D32" s="741"/>
      <c r="E32" s="741"/>
      <c r="F32" s="741"/>
      <c r="G32" s="741"/>
      <c r="H32" s="741"/>
      <c r="I32" s="741"/>
    </row>
    <row r="33" spans="2:9" ht="17.25" customHeight="1" x14ac:dyDescent="0.15">
      <c r="B33" s="128" t="s">
        <v>491</v>
      </c>
      <c r="C33" s="128"/>
      <c r="D33" s="128"/>
      <c r="E33" s="128"/>
      <c r="F33" s="128"/>
      <c r="G33" s="128"/>
      <c r="H33" s="128"/>
      <c r="I33" s="128"/>
    </row>
    <row r="34" spans="2:9" ht="17.25" customHeight="1" x14ac:dyDescent="0.15">
      <c r="B34" s="741" t="s">
        <v>492</v>
      </c>
      <c r="C34" s="741"/>
      <c r="D34" s="741"/>
      <c r="E34" s="741"/>
      <c r="F34" s="741"/>
      <c r="G34" s="741"/>
      <c r="H34" s="741"/>
      <c r="I34" s="741"/>
    </row>
    <row r="35" spans="2:9" ht="47.25" customHeight="1" x14ac:dyDescent="0.15">
      <c r="B35" s="754" t="s">
        <v>493</v>
      </c>
      <c r="C35" s="741"/>
      <c r="D35" s="741"/>
      <c r="E35" s="741"/>
      <c r="F35" s="741"/>
      <c r="G35" s="741"/>
      <c r="H35" s="741"/>
      <c r="I35" s="741"/>
    </row>
    <row r="36" spans="2:9" ht="51.75" customHeight="1" x14ac:dyDescent="0.15">
      <c r="B36" s="754" t="s">
        <v>494</v>
      </c>
      <c r="C36" s="741"/>
      <c r="D36" s="741"/>
      <c r="E36" s="741"/>
      <c r="F36" s="741"/>
      <c r="G36" s="741"/>
      <c r="H36" s="741"/>
      <c r="I36" s="741"/>
    </row>
    <row r="37" spans="2:9" ht="31.5" customHeight="1" x14ac:dyDescent="0.15">
      <c r="B37" s="754" t="s">
        <v>495</v>
      </c>
      <c r="C37" s="754"/>
      <c r="D37" s="754"/>
      <c r="E37" s="754"/>
      <c r="F37" s="754"/>
      <c r="G37" s="754"/>
      <c r="H37" s="754"/>
      <c r="I37" s="754"/>
    </row>
    <row r="38" spans="2:9" ht="48" customHeight="1" x14ac:dyDescent="0.15">
      <c r="B38" s="754" t="s">
        <v>496</v>
      </c>
      <c r="C38" s="741"/>
      <c r="D38" s="741"/>
      <c r="E38" s="741"/>
      <c r="F38" s="741"/>
      <c r="G38" s="741"/>
      <c r="H38" s="741"/>
      <c r="I38" s="741"/>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1"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election activeCell="AV15" sqref="AV15"/>
    </sheetView>
  </sheetViews>
  <sheetFormatPr defaultColWidth="9.5" defaultRowHeight="21.4" customHeight="1" x14ac:dyDescent="0.15"/>
  <cols>
    <col min="1" max="1" width="8.75" style="169" customWidth="1"/>
    <col min="2" max="23" width="2.875" style="169" customWidth="1"/>
    <col min="24" max="24" width="6.125" style="169" customWidth="1"/>
    <col min="25" max="25" width="4.875" style="169" customWidth="1"/>
    <col min="26" max="37" width="2.875" style="169" customWidth="1"/>
    <col min="38" max="38" width="2.75" style="169" customWidth="1"/>
    <col min="39" max="39" width="10" style="169" customWidth="1"/>
    <col min="40" max="40" width="2.75" style="169" customWidth="1"/>
    <col min="41" max="16384" width="9.5" style="169"/>
  </cols>
  <sheetData>
    <row r="1" spans="1:39" s="168" customFormat="1" ht="20.100000000000001" customHeight="1" x14ac:dyDescent="0.15">
      <c r="B1" s="766" t="s">
        <v>678</v>
      </c>
      <c r="C1" s="766"/>
      <c r="D1" s="766"/>
      <c r="E1" s="766"/>
      <c r="F1" s="766"/>
      <c r="G1" s="766"/>
    </row>
    <row r="2" spans="1:39" s="168" customFormat="1" ht="20.100000000000001" customHeight="1" x14ac:dyDescent="0.15">
      <c r="AA2" s="793" t="s">
        <v>270</v>
      </c>
      <c r="AB2" s="793"/>
      <c r="AC2" s="793"/>
      <c r="AD2" s="793"/>
      <c r="AE2" s="793"/>
      <c r="AF2" s="793"/>
      <c r="AG2" s="793"/>
      <c r="AH2" s="793"/>
      <c r="AI2" s="793"/>
      <c r="AJ2" s="793"/>
    </row>
    <row r="3" spans="1:39" s="168" customFormat="1" ht="20.100000000000001" customHeight="1" x14ac:dyDescent="0.15"/>
    <row r="4" spans="1:39" ht="21" customHeight="1" x14ac:dyDescent="0.15">
      <c r="B4" s="794" t="s">
        <v>271</v>
      </c>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row>
    <row r="5" spans="1:39" s="171" customFormat="1" ht="18" customHeight="1" x14ac:dyDescent="0.15">
      <c r="A5" s="170"/>
      <c r="B5" s="170"/>
      <c r="C5" s="170"/>
      <c r="D5" s="170"/>
      <c r="E5" s="170"/>
      <c r="F5" s="170"/>
      <c r="G5" s="170"/>
      <c r="H5" s="170"/>
    </row>
    <row r="6" spans="1:39" s="171" customFormat="1" ht="29.25" customHeight="1" x14ac:dyDescent="0.15">
      <c r="A6" s="170"/>
      <c r="B6" s="795" t="s">
        <v>272</v>
      </c>
      <c r="C6" s="795"/>
      <c r="D6" s="795"/>
      <c r="E6" s="795"/>
      <c r="F6" s="795"/>
      <c r="G6" s="795"/>
      <c r="H6" s="795"/>
      <c r="I6" s="795"/>
      <c r="J6" s="795"/>
      <c r="K6" s="795"/>
      <c r="L6" s="789"/>
      <c r="M6" s="789"/>
      <c r="N6" s="789"/>
      <c r="O6" s="789"/>
      <c r="P6" s="789"/>
      <c r="Q6" s="789"/>
      <c r="R6" s="789"/>
      <c r="S6" s="789"/>
      <c r="T6" s="789"/>
      <c r="U6" s="789"/>
      <c r="V6" s="789"/>
      <c r="W6" s="789"/>
      <c r="X6" s="789"/>
      <c r="Y6" s="789"/>
      <c r="Z6" s="789"/>
      <c r="AA6" s="789"/>
      <c r="AB6" s="789"/>
      <c r="AC6" s="789"/>
      <c r="AD6" s="789"/>
      <c r="AE6" s="789"/>
      <c r="AF6" s="789"/>
      <c r="AG6" s="789"/>
      <c r="AH6" s="789"/>
      <c r="AI6" s="789"/>
      <c r="AJ6" s="789"/>
    </row>
    <row r="7" spans="1:39" s="171" customFormat="1" ht="31.5" customHeight="1" x14ac:dyDescent="0.15">
      <c r="A7" s="170"/>
      <c r="B7" s="795" t="s">
        <v>273</v>
      </c>
      <c r="C7" s="795"/>
      <c r="D7" s="795"/>
      <c r="E7" s="795"/>
      <c r="F7" s="795"/>
      <c r="G7" s="795"/>
      <c r="H7" s="795"/>
      <c r="I7" s="795"/>
      <c r="J7" s="795"/>
      <c r="K7" s="795"/>
      <c r="L7" s="796"/>
      <c r="M7" s="796"/>
      <c r="N7" s="796"/>
      <c r="O7" s="796"/>
      <c r="P7" s="796"/>
      <c r="Q7" s="796"/>
      <c r="R7" s="796"/>
      <c r="S7" s="796"/>
      <c r="T7" s="796"/>
      <c r="U7" s="796"/>
      <c r="V7" s="796"/>
      <c r="W7" s="796"/>
      <c r="X7" s="796"/>
      <c r="Y7" s="796"/>
      <c r="Z7" s="797" t="s">
        <v>274</v>
      </c>
      <c r="AA7" s="797"/>
      <c r="AB7" s="797"/>
      <c r="AC7" s="797"/>
      <c r="AD7" s="797"/>
      <c r="AE7" s="797"/>
      <c r="AF7" s="797"/>
      <c r="AG7" s="798" t="s">
        <v>275</v>
      </c>
      <c r="AH7" s="798"/>
      <c r="AI7" s="798"/>
      <c r="AJ7" s="798"/>
    </row>
    <row r="8" spans="1:39" s="171" customFormat="1" ht="29.25" customHeight="1" x14ac:dyDescent="0.15">
      <c r="B8" s="788" t="s">
        <v>276</v>
      </c>
      <c r="C8" s="788"/>
      <c r="D8" s="788"/>
      <c r="E8" s="788"/>
      <c r="F8" s="788"/>
      <c r="G8" s="788"/>
      <c r="H8" s="788"/>
      <c r="I8" s="788"/>
      <c r="J8" s="788"/>
      <c r="K8" s="788"/>
      <c r="L8" s="789" t="s">
        <v>277</v>
      </c>
      <c r="M8" s="789"/>
      <c r="N8" s="789"/>
      <c r="O8" s="789"/>
      <c r="P8" s="789"/>
      <c r="Q8" s="789"/>
      <c r="R8" s="789"/>
      <c r="S8" s="789"/>
      <c r="T8" s="789"/>
      <c r="U8" s="789"/>
      <c r="V8" s="789"/>
      <c r="W8" s="789"/>
      <c r="X8" s="789"/>
      <c r="Y8" s="789"/>
      <c r="Z8" s="789"/>
      <c r="AA8" s="789"/>
      <c r="AB8" s="789"/>
      <c r="AC8" s="789"/>
      <c r="AD8" s="789"/>
      <c r="AE8" s="789"/>
      <c r="AF8" s="789"/>
      <c r="AG8" s="789"/>
      <c r="AH8" s="789"/>
      <c r="AI8" s="789"/>
      <c r="AJ8" s="789"/>
    </row>
    <row r="9" spans="1:39" ht="9.75" customHeight="1" x14ac:dyDescent="0.15"/>
    <row r="10" spans="1:39" ht="21" customHeight="1" x14ac:dyDescent="0.15">
      <c r="B10" s="774" t="s">
        <v>278</v>
      </c>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c r="AG10" s="774"/>
      <c r="AH10" s="774"/>
      <c r="AI10" s="774"/>
      <c r="AJ10" s="774"/>
    </row>
    <row r="11" spans="1:39" ht="21" customHeight="1" x14ac:dyDescent="0.15">
      <c r="B11" s="790" t="s">
        <v>279</v>
      </c>
      <c r="C11" s="790"/>
      <c r="D11" s="790"/>
      <c r="E11" s="790"/>
      <c r="F11" s="790"/>
      <c r="G11" s="790"/>
      <c r="H11" s="790"/>
      <c r="I11" s="790"/>
      <c r="J11" s="790"/>
      <c r="K11" s="790"/>
      <c r="L11" s="790"/>
      <c r="M11" s="790"/>
      <c r="N11" s="790"/>
      <c r="O11" s="790"/>
      <c r="P11" s="790"/>
      <c r="Q11" s="790"/>
      <c r="R11" s="790"/>
      <c r="S11" s="791"/>
      <c r="T11" s="791"/>
      <c r="U11" s="791"/>
      <c r="V11" s="791"/>
      <c r="W11" s="791"/>
      <c r="X11" s="791"/>
      <c r="Y11" s="791"/>
      <c r="Z11" s="791"/>
      <c r="AA11" s="791"/>
      <c r="AB11" s="791"/>
      <c r="AC11" s="172" t="s">
        <v>280</v>
      </c>
      <c r="AD11" s="173"/>
      <c r="AE11" s="792"/>
      <c r="AF11" s="792"/>
      <c r="AG11" s="792"/>
      <c r="AH11" s="792"/>
      <c r="AI11" s="792"/>
      <c r="AJ11" s="792"/>
      <c r="AM11" s="174"/>
    </row>
    <row r="12" spans="1:39" ht="21" customHeight="1" thickBot="1" x14ac:dyDescent="0.2">
      <c r="B12" s="175"/>
      <c r="C12" s="786" t="s">
        <v>281</v>
      </c>
      <c r="D12" s="786"/>
      <c r="E12" s="786"/>
      <c r="F12" s="786"/>
      <c r="G12" s="786"/>
      <c r="H12" s="786"/>
      <c r="I12" s="786"/>
      <c r="J12" s="786"/>
      <c r="K12" s="786"/>
      <c r="L12" s="786"/>
      <c r="M12" s="786"/>
      <c r="N12" s="786"/>
      <c r="O12" s="786"/>
      <c r="P12" s="786"/>
      <c r="Q12" s="786"/>
      <c r="R12" s="786"/>
      <c r="S12" s="776">
        <f>ROUNDUP(S11*50%,1)</f>
        <v>0</v>
      </c>
      <c r="T12" s="776"/>
      <c r="U12" s="776"/>
      <c r="V12" s="776"/>
      <c r="W12" s="776"/>
      <c r="X12" s="776"/>
      <c r="Y12" s="776"/>
      <c r="Z12" s="776"/>
      <c r="AA12" s="776"/>
      <c r="AB12" s="776"/>
      <c r="AC12" s="176" t="s">
        <v>280</v>
      </c>
      <c r="AD12" s="176"/>
      <c r="AE12" s="777"/>
      <c r="AF12" s="777"/>
      <c r="AG12" s="777"/>
      <c r="AH12" s="777"/>
      <c r="AI12" s="777"/>
      <c r="AJ12" s="777"/>
    </row>
    <row r="13" spans="1:39" ht="21" customHeight="1" thickTop="1" x14ac:dyDescent="0.15">
      <c r="B13" s="778" t="s">
        <v>282</v>
      </c>
      <c r="C13" s="778"/>
      <c r="D13" s="778"/>
      <c r="E13" s="778"/>
      <c r="F13" s="778"/>
      <c r="G13" s="778"/>
      <c r="H13" s="778"/>
      <c r="I13" s="778"/>
      <c r="J13" s="778"/>
      <c r="K13" s="778"/>
      <c r="L13" s="778"/>
      <c r="M13" s="778"/>
      <c r="N13" s="778"/>
      <c r="O13" s="778"/>
      <c r="P13" s="778"/>
      <c r="Q13" s="778"/>
      <c r="R13" s="778"/>
      <c r="S13" s="787" t="e">
        <f>ROUNDUP(AE25/L25,1)</f>
        <v>#DIV/0!</v>
      </c>
      <c r="T13" s="787"/>
      <c r="U13" s="787"/>
      <c r="V13" s="787"/>
      <c r="W13" s="787"/>
      <c r="X13" s="787"/>
      <c r="Y13" s="787"/>
      <c r="Z13" s="787"/>
      <c r="AA13" s="787"/>
      <c r="AB13" s="787"/>
      <c r="AC13" s="177" t="s">
        <v>280</v>
      </c>
      <c r="AD13" s="177"/>
      <c r="AE13" s="780" t="s">
        <v>283</v>
      </c>
      <c r="AF13" s="780"/>
      <c r="AG13" s="780"/>
      <c r="AH13" s="780"/>
      <c r="AI13" s="780"/>
      <c r="AJ13" s="780"/>
    </row>
    <row r="14" spans="1:39" ht="21" customHeight="1" x14ac:dyDescent="0.15">
      <c r="B14" s="784" t="s">
        <v>284</v>
      </c>
      <c r="C14" s="784"/>
      <c r="D14" s="784"/>
      <c r="E14" s="784"/>
      <c r="F14" s="784"/>
      <c r="G14" s="784"/>
      <c r="H14" s="784"/>
      <c r="I14" s="784"/>
      <c r="J14" s="784"/>
      <c r="K14" s="784"/>
      <c r="L14" s="784" t="s">
        <v>285</v>
      </c>
      <c r="M14" s="784"/>
      <c r="N14" s="784"/>
      <c r="O14" s="784"/>
      <c r="P14" s="784"/>
      <c r="Q14" s="784"/>
      <c r="R14" s="784"/>
      <c r="S14" s="784"/>
      <c r="T14" s="784"/>
      <c r="U14" s="784"/>
      <c r="V14" s="784"/>
      <c r="W14" s="784"/>
      <c r="X14" s="784"/>
      <c r="Y14" s="784" t="s">
        <v>286</v>
      </c>
      <c r="Z14" s="784"/>
      <c r="AA14" s="784"/>
      <c r="AB14" s="784"/>
      <c r="AC14" s="784"/>
      <c r="AD14" s="784"/>
      <c r="AE14" s="784" t="s">
        <v>287</v>
      </c>
      <c r="AF14" s="784"/>
      <c r="AG14" s="784"/>
      <c r="AH14" s="784"/>
      <c r="AI14" s="784"/>
      <c r="AJ14" s="784"/>
    </row>
    <row r="15" spans="1:39" ht="21" customHeight="1" x14ac:dyDescent="0.15">
      <c r="B15" s="178">
        <v>1</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row>
    <row r="16" spans="1:39" ht="21" customHeight="1" x14ac:dyDescent="0.15">
      <c r="B16" s="178">
        <v>2</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row>
    <row r="17" spans="2:36" ht="21" customHeight="1" x14ac:dyDescent="0.15">
      <c r="B17" s="178">
        <v>3</v>
      </c>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69"/>
      <c r="AD17" s="769"/>
      <c r="AE17" s="769"/>
      <c r="AF17" s="769"/>
      <c r="AG17" s="769"/>
      <c r="AH17" s="769"/>
      <c r="AI17" s="769"/>
      <c r="AJ17" s="769"/>
    </row>
    <row r="18" spans="2:36" ht="21" customHeight="1" x14ac:dyDescent="0.15">
      <c r="B18" s="178">
        <v>4</v>
      </c>
      <c r="C18" s="769"/>
      <c r="D18" s="769"/>
      <c r="E18" s="769"/>
      <c r="F18" s="769"/>
      <c r="G18" s="769"/>
      <c r="H18" s="769"/>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69"/>
    </row>
    <row r="19" spans="2:36" ht="21" customHeight="1" x14ac:dyDescent="0.15">
      <c r="B19" s="178">
        <v>5</v>
      </c>
      <c r="C19" s="769"/>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69"/>
    </row>
    <row r="20" spans="2:36" ht="21" customHeight="1" x14ac:dyDescent="0.15">
      <c r="B20" s="178">
        <v>6</v>
      </c>
      <c r="C20" s="769"/>
      <c r="D20" s="769"/>
      <c r="E20" s="769"/>
      <c r="F20" s="769"/>
      <c r="G20" s="769"/>
      <c r="H20" s="769"/>
      <c r="I20" s="769"/>
      <c r="J20" s="769"/>
      <c r="K20" s="769"/>
      <c r="L20" s="769"/>
      <c r="M20" s="769"/>
      <c r="N20" s="769"/>
      <c r="O20" s="769"/>
      <c r="P20" s="769"/>
      <c r="Q20" s="769"/>
      <c r="R20" s="769"/>
      <c r="S20" s="769"/>
      <c r="T20" s="769"/>
      <c r="U20" s="769"/>
      <c r="V20" s="769"/>
      <c r="W20" s="769"/>
      <c r="X20" s="769"/>
      <c r="Y20" s="769"/>
      <c r="Z20" s="769"/>
      <c r="AA20" s="769"/>
      <c r="AB20" s="769"/>
      <c r="AC20" s="769"/>
      <c r="AD20" s="769"/>
      <c r="AE20" s="769"/>
      <c r="AF20" s="769"/>
      <c r="AG20" s="769"/>
      <c r="AH20" s="769"/>
      <c r="AI20" s="769"/>
      <c r="AJ20" s="769"/>
    </row>
    <row r="21" spans="2:36" ht="21" customHeight="1" x14ac:dyDescent="0.15">
      <c r="B21" s="178">
        <v>7</v>
      </c>
      <c r="C21" s="769"/>
      <c r="D21" s="769"/>
      <c r="E21" s="769"/>
      <c r="F21" s="769"/>
      <c r="G21" s="769"/>
      <c r="H21" s="769"/>
      <c r="I21" s="769"/>
      <c r="J21" s="769"/>
      <c r="K21" s="769"/>
      <c r="L21" s="769"/>
      <c r="M21" s="769"/>
      <c r="N21" s="769"/>
      <c r="O21" s="769"/>
      <c r="P21" s="769"/>
      <c r="Q21" s="769"/>
      <c r="R21" s="769"/>
      <c r="S21" s="769"/>
      <c r="T21" s="769"/>
      <c r="U21" s="769"/>
      <c r="V21" s="769"/>
      <c r="W21" s="769"/>
      <c r="X21" s="769"/>
      <c r="Y21" s="769"/>
      <c r="Z21" s="769"/>
      <c r="AA21" s="769"/>
      <c r="AB21" s="769"/>
      <c r="AC21" s="769"/>
      <c r="AD21" s="769"/>
      <c r="AE21" s="769"/>
      <c r="AF21" s="769"/>
      <c r="AG21" s="769"/>
      <c r="AH21" s="769"/>
      <c r="AI21" s="769"/>
      <c r="AJ21" s="769"/>
    </row>
    <row r="22" spans="2:36" ht="21" customHeight="1" x14ac:dyDescent="0.15">
      <c r="B22" s="178">
        <v>8</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69"/>
    </row>
    <row r="23" spans="2:36" ht="21" customHeight="1" x14ac:dyDescent="0.15">
      <c r="B23" s="178">
        <v>9</v>
      </c>
      <c r="C23" s="769"/>
      <c r="D23" s="769"/>
      <c r="E23" s="769"/>
      <c r="F23" s="769"/>
      <c r="G23" s="769"/>
      <c r="H23" s="769"/>
      <c r="I23" s="769"/>
      <c r="J23" s="769"/>
      <c r="K23" s="769"/>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69"/>
      <c r="AJ23" s="769"/>
    </row>
    <row r="24" spans="2:36" ht="21" customHeight="1" x14ac:dyDescent="0.15">
      <c r="B24" s="178">
        <v>10</v>
      </c>
      <c r="C24" s="769"/>
      <c r="D24" s="769"/>
      <c r="E24" s="769"/>
      <c r="F24" s="769"/>
      <c r="G24" s="769"/>
      <c r="H24" s="769"/>
      <c r="I24" s="769"/>
      <c r="J24" s="769"/>
      <c r="K24" s="769"/>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row>
    <row r="25" spans="2:36" ht="21" customHeight="1" x14ac:dyDescent="0.15">
      <c r="B25" s="781" t="s">
        <v>288</v>
      </c>
      <c r="C25" s="781"/>
      <c r="D25" s="781"/>
      <c r="E25" s="781"/>
      <c r="F25" s="781"/>
      <c r="G25" s="781"/>
      <c r="H25" s="781"/>
      <c r="I25" s="781"/>
      <c r="J25" s="781"/>
      <c r="K25" s="781"/>
      <c r="L25" s="782"/>
      <c r="M25" s="782"/>
      <c r="N25" s="782"/>
      <c r="O25" s="782"/>
      <c r="P25" s="782"/>
      <c r="Q25" s="783" t="s">
        <v>289</v>
      </c>
      <c r="R25" s="783"/>
      <c r="S25" s="784" t="s">
        <v>290</v>
      </c>
      <c r="T25" s="784"/>
      <c r="U25" s="784"/>
      <c r="V25" s="784"/>
      <c r="W25" s="784"/>
      <c r="X25" s="784"/>
      <c r="Y25" s="784"/>
      <c r="Z25" s="784"/>
      <c r="AA25" s="784"/>
      <c r="AB25" s="784"/>
      <c r="AC25" s="784"/>
      <c r="AD25" s="784"/>
      <c r="AE25" s="785">
        <f>SUM(AE15:AJ24)</f>
        <v>0</v>
      </c>
      <c r="AF25" s="785"/>
      <c r="AG25" s="785"/>
      <c r="AH25" s="785"/>
      <c r="AI25" s="785"/>
      <c r="AJ25" s="785"/>
    </row>
    <row r="26" spans="2:36" ht="9" customHeight="1" x14ac:dyDescent="0.15">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row>
    <row r="27" spans="2:36" ht="21" customHeight="1" x14ac:dyDescent="0.15">
      <c r="B27" s="774" t="s">
        <v>291</v>
      </c>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row>
    <row r="28" spans="2:36" ht="21" customHeight="1" thickBot="1" x14ac:dyDescent="0.2">
      <c r="B28" s="775" t="s">
        <v>292</v>
      </c>
      <c r="C28" s="775"/>
      <c r="D28" s="775"/>
      <c r="E28" s="775"/>
      <c r="F28" s="775"/>
      <c r="G28" s="775"/>
      <c r="H28" s="775"/>
      <c r="I28" s="775"/>
      <c r="J28" s="775"/>
      <c r="K28" s="775"/>
      <c r="L28" s="775"/>
      <c r="M28" s="775"/>
      <c r="N28" s="775"/>
      <c r="O28" s="775"/>
      <c r="P28" s="775"/>
      <c r="Q28" s="775"/>
      <c r="R28" s="775"/>
      <c r="S28" s="776">
        <f>ROUNDUP(S11/40,1)</f>
        <v>0</v>
      </c>
      <c r="T28" s="776"/>
      <c r="U28" s="776"/>
      <c r="V28" s="776"/>
      <c r="W28" s="776"/>
      <c r="X28" s="776"/>
      <c r="Y28" s="776"/>
      <c r="Z28" s="776"/>
      <c r="AA28" s="776"/>
      <c r="AB28" s="776"/>
      <c r="AC28" s="181" t="s">
        <v>280</v>
      </c>
      <c r="AD28" s="182"/>
      <c r="AE28" s="777"/>
      <c r="AF28" s="777"/>
      <c r="AG28" s="777"/>
      <c r="AH28" s="777"/>
      <c r="AI28" s="777"/>
      <c r="AJ28" s="777"/>
    </row>
    <row r="29" spans="2:36" ht="21" customHeight="1" thickTop="1" x14ac:dyDescent="0.15">
      <c r="B29" s="778" t="s">
        <v>293</v>
      </c>
      <c r="C29" s="778"/>
      <c r="D29" s="778"/>
      <c r="E29" s="778"/>
      <c r="F29" s="778"/>
      <c r="G29" s="778"/>
      <c r="H29" s="778"/>
      <c r="I29" s="778"/>
      <c r="J29" s="778"/>
      <c r="K29" s="778"/>
      <c r="L29" s="778"/>
      <c r="M29" s="778"/>
      <c r="N29" s="778"/>
      <c r="O29" s="778"/>
      <c r="P29" s="778"/>
      <c r="Q29" s="778"/>
      <c r="R29" s="778"/>
      <c r="S29" s="779"/>
      <c r="T29" s="779"/>
      <c r="U29" s="779"/>
      <c r="V29" s="779"/>
      <c r="W29" s="779"/>
      <c r="X29" s="779"/>
      <c r="Y29" s="779"/>
      <c r="Z29" s="779"/>
      <c r="AA29" s="779"/>
      <c r="AB29" s="779"/>
      <c r="AC29" s="183" t="s">
        <v>280</v>
      </c>
      <c r="AD29" s="184"/>
      <c r="AE29" s="780" t="s">
        <v>294</v>
      </c>
      <c r="AF29" s="780"/>
      <c r="AG29" s="780"/>
      <c r="AH29" s="780"/>
      <c r="AI29" s="780"/>
      <c r="AJ29" s="780"/>
    </row>
    <row r="30" spans="2:36" ht="21" customHeight="1" x14ac:dyDescent="0.15">
      <c r="B30" s="773" t="s">
        <v>295</v>
      </c>
      <c r="C30" s="773"/>
      <c r="D30" s="773"/>
      <c r="E30" s="773"/>
      <c r="F30" s="773"/>
      <c r="G30" s="773"/>
      <c r="H30" s="773"/>
      <c r="I30" s="773"/>
      <c r="J30" s="773"/>
      <c r="K30" s="773"/>
      <c r="L30" s="773"/>
      <c r="M30" s="773"/>
      <c r="N30" s="773"/>
      <c r="O30" s="773"/>
      <c r="P30" s="773"/>
      <c r="Q30" s="773"/>
      <c r="R30" s="773"/>
      <c r="S30" s="773" t="s">
        <v>296</v>
      </c>
      <c r="T30" s="773"/>
      <c r="U30" s="773"/>
      <c r="V30" s="773"/>
      <c r="W30" s="773"/>
      <c r="X30" s="773"/>
      <c r="Y30" s="773"/>
      <c r="Z30" s="773"/>
      <c r="AA30" s="773"/>
      <c r="AB30" s="773"/>
      <c r="AC30" s="773"/>
      <c r="AD30" s="773"/>
      <c r="AE30" s="773"/>
      <c r="AF30" s="773"/>
      <c r="AG30" s="773"/>
      <c r="AH30" s="773"/>
      <c r="AI30" s="773"/>
      <c r="AJ30" s="773"/>
    </row>
    <row r="31" spans="2:36" ht="21" customHeight="1" x14ac:dyDescent="0.15">
      <c r="B31" s="178">
        <v>1</v>
      </c>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row>
    <row r="32" spans="2:36" ht="21" customHeight="1" x14ac:dyDescent="0.15">
      <c r="B32" s="178">
        <v>2</v>
      </c>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row>
    <row r="33" spans="2:38" ht="21" customHeight="1" x14ac:dyDescent="0.15">
      <c r="B33" s="178">
        <v>3</v>
      </c>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row>
    <row r="34" spans="2:38" ht="8.25" customHeight="1" x14ac:dyDescent="0.15">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row>
    <row r="35" spans="2:38" ht="22.5" customHeight="1" x14ac:dyDescent="0.15">
      <c r="B35" s="770" t="s">
        <v>297</v>
      </c>
      <c r="C35" s="770"/>
      <c r="D35" s="770"/>
      <c r="E35" s="770"/>
      <c r="F35" s="770"/>
      <c r="G35" s="770"/>
      <c r="H35" s="771" t="s">
        <v>298</v>
      </c>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c r="AI35" s="771"/>
      <c r="AJ35" s="771"/>
    </row>
    <row r="36" spans="2:38" ht="8.25" customHeight="1" x14ac:dyDescent="0.15">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row>
    <row r="37" spans="2:38" ht="18.75" customHeight="1" x14ac:dyDescent="0.15">
      <c r="B37" s="772" t="s">
        <v>299</v>
      </c>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185"/>
    </row>
    <row r="38" spans="2:38" ht="18.75" customHeight="1" x14ac:dyDescent="0.15">
      <c r="B38" s="772"/>
      <c r="C38" s="772"/>
      <c r="D38" s="772"/>
      <c r="E38" s="772"/>
      <c r="F38" s="772"/>
      <c r="G38" s="772"/>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2"/>
      <c r="AL38" s="185"/>
    </row>
    <row r="39" spans="2:38" ht="18.75" customHeight="1" x14ac:dyDescent="0.15">
      <c r="B39" s="772"/>
      <c r="C39" s="772"/>
      <c r="D39" s="772"/>
      <c r="E39" s="772"/>
      <c r="F39" s="772"/>
      <c r="G39" s="772"/>
      <c r="H39" s="772"/>
      <c r="I39" s="772"/>
      <c r="J39" s="772"/>
      <c r="K39" s="772"/>
      <c r="L39" s="772"/>
      <c r="M39" s="772"/>
      <c r="N39" s="772"/>
      <c r="O39" s="772"/>
      <c r="P39" s="772"/>
      <c r="Q39" s="772"/>
      <c r="R39" s="772"/>
      <c r="S39" s="772"/>
      <c r="T39" s="772"/>
      <c r="U39" s="772"/>
      <c r="V39" s="772"/>
      <c r="W39" s="772"/>
      <c r="X39" s="772"/>
      <c r="Y39" s="772"/>
      <c r="Z39" s="772"/>
      <c r="AA39" s="772"/>
      <c r="AB39" s="772"/>
      <c r="AC39" s="772"/>
      <c r="AD39" s="772"/>
      <c r="AE39" s="772"/>
      <c r="AF39" s="772"/>
      <c r="AG39" s="772"/>
      <c r="AH39" s="772"/>
      <c r="AI39" s="772"/>
      <c r="AJ39" s="772"/>
      <c r="AK39" s="772"/>
      <c r="AL39" s="185"/>
    </row>
    <row r="40" spans="2:38" ht="18.75" customHeight="1" x14ac:dyDescent="0.15">
      <c r="B40" s="772"/>
      <c r="C40" s="772"/>
      <c r="D40" s="772"/>
      <c r="E40" s="772"/>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772"/>
      <c r="AL40" s="185"/>
    </row>
    <row r="41" spans="2:38" ht="80.25" customHeight="1" x14ac:dyDescent="0.15">
      <c r="B41" s="772"/>
      <c r="C41" s="772"/>
      <c r="D41" s="772"/>
      <c r="E41" s="772"/>
      <c r="F41" s="772"/>
      <c r="G41" s="772"/>
      <c r="H41" s="772"/>
      <c r="I41" s="772"/>
      <c r="J41" s="772"/>
      <c r="K41" s="772"/>
      <c r="L41" s="772"/>
      <c r="M41" s="772"/>
      <c r="N41" s="772"/>
      <c r="O41" s="772"/>
      <c r="P41" s="772"/>
      <c r="Q41" s="772"/>
      <c r="R41" s="772"/>
      <c r="S41" s="772"/>
      <c r="T41" s="772"/>
      <c r="U41" s="772"/>
      <c r="V41" s="772"/>
      <c r="W41" s="772"/>
      <c r="X41" s="772"/>
      <c r="Y41" s="772"/>
      <c r="Z41" s="772"/>
      <c r="AA41" s="772"/>
      <c r="AB41" s="772"/>
      <c r="AC41" s="772"/>
      <c r="AD41" s="772"/>
      <c r="AE41" s="772"/>
      <c r="AF41" s="772"/>
      <c r="AG41" s="772"/>
      <c r="AH41" s="772"/>
      <c r="AI41" s="772"/>
      <c r="AJ41" s="772"/>
      <c r="AK41" s="772"/>
      <c r="AL41" s="185"/>
    </row>
    <row r="42" spans="2:38" ht="15" customHeight="1" x14ac:dyDescent="0.15">
      <c r="B42" s="767" t="s">
        <v>300</v>
      </c>
      <c r="C42" s="767"/>
      <c r="D42" s="767"/>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67"/>
      <c r="AL42" s="185"/>
    </row>
    <row r="43" spans="2:38" ht="15" customHeight="1" x14ac:dyDescent="0.15">
      <c r="B43" s="767"/>
      <c r="C43" s="767"/>
      <c r="D43" s="767"/>
      <c r="E43" s="767"/>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185"/>
    </row>
    <row r="44" spans="2:38" ht="15" customHeight="1" x14ac:dyDescent="0.15">
      <c r="B44" s="767"/>
      <c r="C44" s="767"/>
      <c r="D44" s="767"/>
      <c r="E44" s="767"/>
      <c r="F44" s="767"/>
      <c r="G44" s="767"/>
      <c r="H44" s="767"/>
      <c r="I44" s="767"/>
      <c r="J44" s="767"/>
      <c r="K44" s="767"/>
      <c r="L44" s="767"/>
      <c r="M44" s="767"/>
      <c r="N44" s="767"/>
      <c r="O44" s="767"/>
      <c r="P44" s="767"/>
      <c r="Q44" s="767"/>
      <c r="R44" s="767"/>
      <c r="S44" s="767"/>
      <c r="T44" s="767"/>
      <c r="U44" s="767"/>
      <c r="V44" s="767"/>
      <c r="W44" s="767"/>
      <c r="X44" s="767"/>
      <c r="Y44" s="767"/>
      <c r="Z44" s="767"/>
      <c r="AA44" s="767"/>
      <c r="AB44" s="767"/>
      <c r="AC44" s="767"/>
      <c r="AD44" s="767"/>
      <c r="AE44" s="767"/>
      <c r="AF44" s="767"/>
      <c r="AG44" s="767"/>
      <c r="AH44" s="767"/>
      <c r="AI44" s="767"/>
      <c r="AJ44" s="767"/>
      <c r="AK44" s="767"/>
      <c r="AL44" s="185"/>
    </row>
    <row r="45" spans="2:38" ht="15" customHeight="1" x14ac:dyDescent="0.15">
      <c r="B45" s="767"/>
      <c r="C45" s="767"/>
      <c r="D45" s="767"/>
      <c r="E45" s="767"/>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185"/>
    </row>
    <row r="46" spans="2:38" ht="37.5" customHeight="1" x14ac:dyDescent="0.15">
      <c r="B46" s="767"/>
      <c r="C46" s="767"/>
      <c r="D46" s="767"/>
      <c r="E46" s="767"/>
      <c r="F46" s="767"/>
      <c r="G46" s="767"/>
      <c r="H46" s="767"/>
      <c r="I46" s="767"/>
      <c r="J46" s="767"/>
      <c r="K46" s="767"/>
      <c r="L46" s="767"/>
      <c r="M46" s="767"/>
      <c r="N46" s="767"/>
      <c r="O46" s="767"/>
      <c r="P46" s="767"/>
      <c r="Q46" s="767"/>
      <c r="R46" s="767"/>
      <c r="S46" s="767"/>
      <c r="T46" s="767"/>
      <c r="U46" s="767"/>
      <c r="V46" s="767"/>
      <c r="W46" s="767"/>
      <c r="X46" s="767"/>
      <c r="Y46" s="767"/>
      <c r="Z46" s="767"/>
      <c r="AA46" s="767"/>
      <c r="AB46" s="767"/>
      <c r="AC46" s="767"/>
      <c r="AD46" s="767"/>
      <c r="AE46" s="767"/>
      <c r="AF46" s="767"/>
      <c r="AG46" s="767"/>
      <c r="AH46" s="767"/>
      <c r="AI46" s="767"/>
      <c r="AJ46" s="767"/>
      <c r="AK46" s="767"/>
      <c r="AL46" s="185"/>
    </row>
    <row r="47" spans="2:38" s="186" customFormat="1" ht="36.75" customHeight="1" x14ac:dyDescent="0.15">
      <c r="B47" s="767" t="s">
        <v>301</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row>
    <row r="48" spans="2:38" s="186" customFormat="1" ht="36" customHeight="1" x14ac:dyDescent="0.15">
      <c r="B48" s="768" t="s">
        <v>679</v>
      </c>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768"/>
    </row>
    <row r="49" spans="2:37" s="186" customFormat="1" ht="21" customHeight="1" x14ac:dyDescent="0.15">
      <c r="B49" s="186" t="s">
        <v>302</v>
      </c>
      <c r="AK49" s="187"/>
    </row>
    <row r="50" spans="2:37" s="186" customFormat="1" ht="21" customHeight="1" x14ac:dyDescent="0.15">
      <c r="B50" s="186" t="s">
        <v>302</v>
      </c>
      <c r="AK50" s="187"/>
    </row>
  </sheetData>
  <protectedRanges>
    <protectedRange sqref="L7:Y7 AG7:AJ7 L6:AJ6 L8:AJ8" name="範囲1"/>
  </protectedRanges>
  <mergeCells count="9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election activeCell="AT17" sqref="AT17"/>
    </sheetView>
  </sheetViews>
  <sheetFormatPr defaultColWidth="9.5" defaultRowHeight="21.4" customHeight="1" x14ac:dyDescent="0.15"/>
  <cols>
    <col min="1" max="1" width="8.75" style="168" customWidth="1"/>
    <col min="2" max="23" width="2.875" style="168" customWidth="1"/>
    <col min="24" max="24" width="6.125" style="168" customWidth="1"/>
    <col min="25" max="25" width="4.875" style="168" customWidth="1"/>
    <col min="26" max="37" width="2.875" style="168" customWidth="1"/>
    <col min="38" max="38" width="2.75" style="168" customWidth="1"/>
    <col min="39" max="39" width="10" style="168" customWidth="1"/>
    <col min="40" max="40" width="2.75" style="168" customWidth="1"/>
    <col min="41" max="16384" width="9.5" style="168"/>
  </cols>
  <sheetData>
    <row r="1" spans="1:39" ht="20.100000000000001" customHeight="1" x14ac:dyDescent="0.15">
      <c r="B1" s="766" t="s">
        <v>680</v>
      </c>
      <c r="C1" s="766"/>
      <c r="D1" s="766"/>
      <c r="E1" s="766"/>
      <c r="F1" s="766"/>
      <c r="G1" s="766"/>
      <c r="H1" s="766"/>
    </row>
    <row r="2" spans="1:39" ht="20.100000000000001" customHeight="1" x14ac:dyDescent="0.15">
      <c r="AA2" s="793" t="s">
        <v>270</v>
      </c>
      <c r="AB2" s="793"/>
      <c r="AC2" s="793"/>
      <c r="AD2" s="793"/>
      <c r="AE2" s="793"/>
      <c r="AF2" s="793"/>
      <c r="AG2" s="793"/>
      <c r="AH2" s="793"/>
      <c r="AI2" s="793"/>
      <c r="AJ2" s="793"/>
    </row>
    <row r="3" spans="1:39" ht="20.100000000000001" customHeight="1" x14ac:dyDescent="0.15"/>
    <row r="4" spans="1:39" ht="20.100000000000001" customHeight="1" x14ac:dyDescent="0.15">
      <c r="A4" s="169"/>
      <c r="B4" s="794" t="s">
        <v>303</v>
      </c>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169"/>
    </row>
    <row r="5" spans="1:39" s="188" customFormat="1" ht="20.100000000000001" customHeight="1" x14ac:dyDescent="0.15">
      <c r="A5" s="170"/>
      <c r="B5" s="170"/>
      <c r="C5" s="170"/>
      <c r="D5" s="170"/>
      <c r="E5" s="170"/>
      <c r="F5" s="170"/>
      <c r="G5" s="170"/>
      <c r="H5" s="170"/>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1:39" s="188" customFormat="1" ht="29.25" customHeight="1" x14ac:dyDescent="0.15">
      <c r="A6" s="170"/>
      <c r="B6" s="795" t="s">
        <v>272</v>
      </c>
      <c r="C6" s="795"/>
      <c r="D6" s="795"/>
      <c r="E6" s="795"/>
      <c r="F6" s="795"/>
      <c r="G6" s="795"/>
      <c r="H6" s="795"/>
      <c r="I6" s="795"/>
      <c r="J6" s="795"/>
      <c r="K6" s="795"/>
      <c r="L6" s="789"/>
      <c r="M6" s="789"/>
      <c r="N6" s="789"/>
      <c r="O6" s="789"/>
      <c r="P6" s="789"/>
      <c r="Q6" s="789"/>
      <c r="R6" s="789"/>
      <c r="S6" s="789"/>
      <c r="T6" s="789"/>
      <c r="U6" s="789"/>
      <c r="V6" s="789"/>
      <c r="W6" s="789"/>
      <c r="X6" s="789"/>
      <c r="Y6" s="789"/>
      <c r="Z6" s="789"/>
      <c r="AA6" s="789"/>
      <c r="AB6" s="789"/>
      <c r="AC6" s="789"/>
      <c r="AD6" s="789"/>
      <c r="AE6" s="789"/>
      <c r="AF6" s="789"/>
      <c r="AG6" s="789"/>
      <c r="AH6" s="789"/>
      <c r="AI6" s="789"/>
      <c r="AJ6" s="789"/>
      <c r="AK6" s="171"/>
    </row>
    <row r="7" spans="1:39" s="188" customFormat="1" ht="31.5" customHeight="1" x14ac:dyDescent="0.15">
      <c r="A7" s="170"/>
      <c r="B7" s="795" t="s">
        <v>273</v>
      </c>
      <c r="C7" s="795"/>
      <c r="D7" s="795"/>
      <c r="E7" s="795"/>
      <c r="F7" s="795"/>
      <c r="G7" s="795"/>
      <c r="H7" s="795"/>
      <c r="I7" s="795"/>
      <c r="J7" s="795"/>
      <c r="K7" s="795"/>
      <c r="L7" s="796"/>
      <c r="M7" s="796"/>
      <c r="N7" s="796"/>
      <c r="O7" s="796"/>
      <c r="P7" s="796"/>
      <c r="Q7" s="796"/>
      <c r="R7" s="796"/>
      <c r="S7" s="796"/>
      <c r="T7" s="796"/>
      <c r="U7" s="796"/>
      <c r="V7" s="796"/>
      <c r="W7" s="796"/>
      <c r="X7" s="796"/>
      <c r="Y7" s="796"/>
      <c r="Z7" s="797" t="s">
        <v>274</v>
      </c>
      <c r="AA7" s="797"/>
      <c r="AB7" s="797"/>
      <c r="AC7" s="797"/>
      <c r="AD7" s="797"/>
      <c r="AE7" s="797"/>
      <c r="AF7" s="797"/>
      <c r="AG7" s="798" t="s">
        <v>304</v>
      </c>
      <c r="AH7" s="798"/>
      <c r="AI7" s="798"/>
      <c r="AJ7" s="798"/>
      <c r="AK7" s="171"/>
    </row>
    <row r="8" spans="1:39" s="188" customFormat="1" ht="29.25" customHeight="1" x14ac:dyDescent="0.15">
      <c r="A8" s="171"/>
      <c r="B8" s="788" t="s">
        <v>276</v>
      </c>
      <c r="C8" s="788"/>
      <c r="D8" s="788"/>
      <c r="E8" s="788"/>
      <c r="F8" s="788"/>
      <c r="G8" s="788"/>
      <c r="H8" s="788"/>
      <c r="I8" s="788"/>
      <c r="J8" s="788"/>
      <c r="K8" s="788"/>
      <c r="L8" s="789" t="s">
        <v>277</v>
      </c>
      <c r="M8" s="789"/>
      <c r="N8" s="789"/>
      <c r="O8" s="789"/>
      <c r="P8" s="789"/>
      <c r="Q8" s="789"/>
      <c r="R8" s="789"/>
      <c r="S8" s="789"/>
      <c r="T8" s="789"/>
      <c r="U8" s="789"/>
      <c r="V8" s="789"/>
      <c r="W8" s="789"/>
      <c r="X8" s="789"/>
      <c r="Y8" s="789"/>
      <c r="Z8" s="789"/>
      <c r="AA8" s="789"/>
      <c r="AB8" s="789"/>
      <c r="AC8" s="789"/>
      <c r="AD8" s="789"/>
      <c r="AE8" s="789"/>
      <c r="AF8" s="789"/>
      <c r="AG8" s="789"/>
      <c r="AH8" s="789"/>
      <c r="AI8" s="789"/>
      <c r="AJ8" s="789"/>
      <c r="AK8" s="171"/>
    </row>
    <row r="9" spans="1:39" ht="9.75" customHeight="1" x14ac:dyDescent="0.15">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row>
    <row r="10" spans="1:39" ht="21" customHeight="1" x14ac:dyDescent="0.15">
      <c r="A10" s="169"/>
      <c r="B10" s="774" t="s">
        <v>278</v>
      </c>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c r="AG10" s="774"/>
      <c r="AH10" s="774"/>
      <c r="AI10" s="774"/>
      <c r="AJ10" s="774"/>
      <c r="AK10" s="169"/>
    </row>
    <row r="11" spans="1:39" ht="21" customHeight="1" x14ac:dyDescent="0.15">
      <c r="A11" s="169"/>
      <c r="B11" s="790" t="s">
        <v>279</v>
      </c>
      <c r="C11" s="790"/>
      <c r="D11" s="790"/>
      <c r="E11" s="790"/>
      <c r="F11" s="790"/>
      <c r="G11" s="790"/>
      <c r="H11" s="790"/>
      <c r="I11" s="790"/>
      <c r="J11" s="790"/>
      <c r="K11" s="790"/>
      <c r="L11" s="790"/>
      <c r="M11" s="790"/>
      <c r="N11" s="790"/>
      <c r="O11" s="790"/>
      <c r="P11" s="790"/>
      <c r="Q11" s="790"/>
      <c r="R11" s="790"/>
      <c r="S11" s="791"/>
      <c r="T11" s="791"/>
      <c r="U11" s="791"/>
      <c r="V11" s="791"/>
      <c r="W11" s="791"/>
      <c r="X11" s="791"/>
      <c r="Y11" s="791"/>
      <c r="Z11" s="791"/>
      <c r="AA11" s="791"/>
      <c r="AB11" s="791"/>
      <c r="AC11" s="172" t="s">
        <v>280</v>
      </c>
      <c r="AD11" s="173"/>
      <c r="AE11" s="792"/>
      <c r="AF11" s="792"/>
      <c r="AG11" s="792"/>
      <c r="AH11" s="792"/>
      <c r="AI11" s="792"/>
      <c r="AJ11" s="792"/>
      <c r="AK11" s="169"/>
      <c r="AM11" s="189"/>
    </row>
    <row r="12" spans="1:39" ht="21" customHeight="1" thickBot="1" x14ac:dyDescent="0.2">
      <c r="A12" s="169"/>
      <c r="B12" s="175"/>
      <c r="C12" s="786" t="s">
        <v>305</v>
      </c>
      <c r="D12" s="786"/>
      <c r="E12" s="786"/>
      <c r="F12" s="786"/>
      <c r="G12" s="786"/>
      <c r="H12" s="786"/>
      <c r="I12" s="786"/>
      <c r="J12" s="786"/>
      <c r="K12" s="786"/>
      <c r="L12" s="786"/>
      <c r="M12" s="786"/>
      <c r="N12" s="786"/>
      <c r="O12" s="786"/>
      <c r="P12" s="786"/>
      <c r="Q12" s="786"/>
      <c r="R12" s="786"/>
      <c r="S12" s="776">
        <f>ROUNDUP(S11*30%,1)</f>
        <v>0</v>
      </c>
      <c r="T12" s="776"/>
      <c r="U12" s="776"/>
      <c r="V12" s="776"/>
      <c r="W12" s="776"/>
      <c r="X12" s="776"/>
      <c r="Y12" s="776"/>
      <c r="Z12" s="776"/>
      <c r="AA12" s="776"/>
      <c r="AB12" s="776"/>
      <c r="AC12" s="176" t="s">
        <v>280</v>
      </c>
      <c r="AD12" s="176"/>
      <c r="AE12" s="777"/>
      <c r="AF12" s="777"/>
      <c r="AG12" s="777"/>
      <c r="AH12" s="777"/>
      <c r="AI12" s="777"/>
      <c r="AJ12" s="777"/>
      <c r="AK12" s="169"/>
    </row>
    <row r="13" spans="1:39" ht="21" customHeight="1" thickTop="1" x14ac:dyDescent="0.15">
      <c r="A13" s="169"/>
      <c r="B13" s="778" t="s">
        <v>282</v>
      </c>
      <c r="C13" s="778"/>
      <c r="D13" s="778"/>
      <c r="E13" s="778"/>
      <c r="F13" s="778"/>
      <c r="G13" s="778"/>
      <c r="H13" s="778"/>
      <c r="I13" s="778"/>
      <c r="J13" s="778"/>
      <c r="K13" s="778"/>
      <c r="L13" s="778"/>
      <c r="M13" s="778"/>
      <c r="N13" s="778"/>
      <c r="O13" s="778"/>
      <c r="P13" s="778"/>
      <c r="Q13" s="778"/>
      <c r="R13" s="778"/>
      <c r="S13" s="787" t="e">
        <f>ROUNDUP(AE25/L25,1)</f>
        <v>#DIV/0!</v>
      </c>
      <c r="T13" s="787"/>
      <c r="U13" s="787"/>
      <c r="V13" s="787"/>
      <c r="W13" s="787"/>
      <c r="X13" s="787"/>
      <c r="Y13" s="787"/>
      <c r="Z13" s="787"/>
      <c r="AA13" s="787"/>
      <c r="AB13" s="787"/>
      <c r="AC13" s="177" t="s">
        <v>280</v>
      </c>
      <c r="AD13" s="177"/>
      <c r="AE13" s="780" t="s">
        <v>283</v>
      </c>
      <c r="AF13" s="780"/>
      <c r="AG13" s="780"/>
      <c r="AH13" s="780"/>
      <c r="AI13" s="780"/>
      <c r="AJ13" s="780"/>
      <c r="AK13" s="169"/>
    </row>
    <row r="14" spans="1:39" ht="21" customHeight="1" x14ac:dyDescent="0.15">
      <c r="A14" s="169"/>
      <c r="B14" s="784" t="s">
        <v>284</v>
      </c>
      <c r="C14" s="784"/>
      <c r="D14" s="784"/>
      <c r="E14" s="784"/>
      <c r="F14" s="784"/>
      <c r="G14" s="784"/>
      <c r="H14" s="784"/>
      <c r="I14" s="784"/>
      <c r="J14" s="784"/>
      <c r="K14" s="784"/>
      <c r="L14" s="784" t="s">
        <v>285</v>
      </c>
      <c r="M14" s="784"/>
      <c r="N14" s="784"/>
      <c r="O14" s="784"/>
      <c r="P14" s="784"/>
      <c r="Q14" s="784"/>
      <c r="R14" s="784"/>
      <c r="S14" s="784"/>
      <c r="T14" s="784"/>
      <c r="U14" s="784"/>
      <c r="V14" s="784"/>
      <c r="W14" s="784"/>
      <c r="X14" s="784"/>
      <c r="Y14" s="784" t="s">
        <v>286</v>
      </c>
      <c r="Z14" s="784"/>
      <c r="AA14" s="784"/>
      <c r="AB14" s="784"/>
      <c r="AC14" s="784"/>
      <c r="AD14" s="784"/>
      <c r="AE14" s="784" t="s">
        <v>287</v>
      </c>
      <c r="AF14" s="784"/>
      <c r="AG14" s="784"/>
      <c r="AH14" s="784"/>
      <c r="AI14" s="784"/>
      <c r="AJ14" s="784"/>
      <c r="AK14" s="169"/>
    </row>
    <row r="15" spans="1:39" ht="21" customHeight="1" x14ac:dyDescent="0.15">
      <c r="A15" s="169"/>
      <c r="B15" s="178">
        <v>1</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169"/>
    </row>
    <row r="16" spans="1:39" ht="21" customHeight="1" x14ac:dyDescent="0.15">
      <c r="A16" s="169"/>
      <c r="B16" s="178">
        <v>2</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169"/>
    </row>
    <row r="17" spans="1:37" ht="21" customHeight="1" x14ac:dyDescent="0.15">
      <c r="A17" s="169"/>
      <c r="B17" s="178">
        <v>3</v>
      </c>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69"/>
      <c r="AD17" s="769"/>
      <c r="AE17" s="769"/>
      <c r="AF17" s="769"/>
      <c r="AG17" s="769"/>
      <c r="AH17" s="769"/>
      <c r="AI17" s="769"/>
      <c r="AJ17" s="769"/>
      <c r="AK17" s="169"/>
    </row>
    <row r="18" spans="1:37" ht="21" customHeight="1" x14ac:dyDescent="0.15">
      <c r="A18" s="169"/>
      <c r="B18" s="178">
        <v>4</v>
      </c>
      <c r="C18" s="769"/>
      <c r="D18" s="769"/>
      <c r="E18" s="769"/>
      <c r="F18" s="769"/>
      <c r="G18" s="769"/>
      <c r="H18" s="769"/>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69"/>
      <c r="AK18" s="169"/>
    </row>
    <row r="19" spans="1:37" ht="21" customHeight="1" x14ac:dyDescent="0.15">
      <c r="A19" s="169"/>
      <c r="B19" s="178">
        <v>5</v>
      </c>
      <c r="C19" s="769"/>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69"/>
      <c r="AK19" s="169"/>
    </row>
    <row r="20" spans="1:37" ht="21" customHeight="1" x14ac:dyDescent="0.15">
      <c r="A20" s="169"/>
      <c r="B20" s="178">
        <v>6</v>
      </c>
      <c r="C20" s="769"/>
      <c r="D20" s="769"/>
      <c r="E20" s="769"/>
      <c r="F20" s="769"/>
      <c r="G20" s="769"/>
      <c r="H20" s="769"/>
      <c r="I20" s="769"/>
      <c r="J20" s="769"/>
      <c r="K20" s="769"/>
      <c r="L20" s="769"/>
      <c r="M20" s="769"/>
      <c r="N20" s="769"/>
      <c r="O20" s="769"/>
      <c r="P20" s="769"/>
      <c r="Q20" s="769"/>
      <c r="R20" s="769"/>
      <c r="S20" s="769"/>
      <c r="T20" s="769"/>
      <c r="U20" s="769"/>
      <c r="V20" s="769"/>
      <c r="W20" s="769"/>
      <c r="X20" s="769"/>
      <c r="Y20" s="769"/>
      <c r="Z20" s="769"/>
      <c r="AA20" s="769"/>
      <c r="AB20" s="769"/>
      <c r="AC20" s="769"/>
      <c r="AD20" s="769"/>
      <c r="AE20" s="769"/>
      <c r="AF20" s="769"/>
      <c r="AG20" s="769"/>
      <c r="AH20" s="769"/>
      <c r="AI20" s="769"/>
      <c r="AJ20" s="769"/>
      <c r="AK20" s="169"/>
    </row>
    <row r="21" spans="1:37" ht="21" customHeight="1" x14ac:dyDescent="0.15">
      <c r="A21" s="169"/>
      <c r="B21" s="178">
        <v>7</v>
      </c>
      <c r="C21" s="769"/>
      <c r="D21" s="769"/>
      <c r="E21" s="769"/>
      <c r="F21" s="769"/>
      <c r="G21" s="769"/>
      <c r="H21" s="769"/>
      <c r="I21" s="769"/>
      <c r="J21" s="769"/>
      <c r="K21" s="769"/>
      <c r="L21" s="769"/>
      <c r="M21" s="769"/>
      <c r="N21" s="769"/>
      <c r="O21" s="769"/>
      <c r="P21" s="769"/>
      <c r="Q21" s="769"/>
      <c r="R21" s="769"/>
      <c r="S21" s="769"/>
      <c r="T21" s="769"/>
      <c r="U21" s="769"/>
      <c r="V21" s="769"/>
      <c r="W21" s="769"/>
      <c r="X21" s="769"/>
      <c r="Y21" s="769"/>
      <c r="Z21" s="769"/>
      <c r="AA21" s="769"/>
      <c r="AB21" s="769"/>
      <c r="AC21" s="769"/>
      <c r="AD21" s="769"/>
      <c r="AE21" s="769"/>
      <c r="AF21" s="769"/>
      <c r="AG21" s="769"/>
      <c r="AH21" s="769"/>
      <c r="AI21" s="769"/>
      <c r="AJ21" s="769"/>
      <c r="AK21" s="169"/>
    </row>
    <row r="22" spans="1:37" ht="21" customHeight="1" x14ac:dyDescent="0.15">
      <c r="A22" s="169"/>
      <c r="B22" s="178">
        <v>8</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769"/>
      <c r="AB22" s="769"/>
      <c r="AC22" s="769"/>
      <c r="AD22" s="769"/>
      <c r="AE22" s="769"/>
      <c r="AF22" s="769"/>
      <c r="AG22" s="769"/>
      <c r="AH22" s="769"/>
      <c r="AI22" s="769"/>
      <c r="AJ22" s="769"/>
      <c r="AK22" s="169"/>
    </row>
    <row r="23" spans="1:37" ht="21" customHeight="1" x14ac:dyDescent="0.15">
      <c r="A23" s="169"/>
      <c r="B23" s="178">
        <v>9</v>
      </c>
      <c r="C23" s="769"/>
      <c r="D23" s="769"/>
      <c r="E23" s="769"/>
      <c r="F23" s="769"/>
      <c r="G23" s="769"/>
      <c r="H23" s="769"/>
      <c r="I23" s="769"/>
      <c r="J23" s="769"/>
      <c r="K23" s="769"/>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69"/>
      <c r="AJ23" s="769"/>
      <c r="AK23" s="169"/>
    </row>
    <row r="24" spans="1:37" ht="21" customHeight="1" x14ac:dyDescent="0.15">
      <c r="A24" s="169"/>
      <c r="B24" s="178">
        <v>10</v>
      </c>
      <c r="C24" s="769"/>
      <c r="D24" s="769"/>
      <c r="E24" s="769"/>
      <c r="F24" s="769"/>
      <c r="G24" s="769"/>
      <c r="H24" s="769"/>
      <c r="I24" s="769"/>
      <c r="J24" s="769"/>
      <c r="K24" s="769"/>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169"/>
    </row>
    <row r="25" spans="1:37" ht="21" customHeight="1" x14ac:dyDescent="0.15">
      <c r="A25" s="169"/>
      <c r="B25" s="781" t="s">
        <v>288</v>
      </c>
      <c r="C25" s="781"/>
      <c r="D25" s="781"/>
      <c r="E25" s="781"/>
      <c r="F25" s="781"/>
      <c r="G25" s="781"/>
      <c r="H25" s="781"/>
      <c r="I25" s="781"/>
      <c r="J25" s="781"/>
      <c r="K25" s="781"/>
      <c r="L25" s="782"/>
      <c r="M25" s="782"/>
      <c r="N25" s="782"/>
      <c r="O25" s="782"/>
      <c r="P25" s="782"/>
      <c r="Q25" s="783" t="s">
        <v>289</v>
      </c>
      <c r="R25" s="783"/>
      <c r="S25" s="784" t="s">
        <v>290</v>
      </c>
      <c r="T25" s="784"/>
      <c r="U25" s="784"/>
      <c r="V25" s="784"/>
      <c r="W25" s="784"/>
      <c r="X25" s="784"/>
      <c r="Y25" s="784"/>
      <c r="Z25" s="784"/>
      <c r="AA25" s="784"/>
      <c r="AB25" s="784"/>
      <c r="AC25" s="784"/>
      <c r="AD25" s="784"/>
      <c r="AE25" s="785">
        <f>SUM(AE15:AJ24)</f>
        <v>0</v>
      </c>
      <c r="AF25" s="785"/>
      <c r="AG25" s="785"/>
      <c r="AH25" s="785"/>
      <c r="AI25" s="785"/>
      <c r="AJ25" s="785"/>
      <c r="AK25" s="169"/>
    </row>
    <row r="26" spans="1:37" ht="9" customHeight="1" x14ac:dyDescent="0.15">
      <c r="A26" s="169"/>
      <c r="B26" s="179"/>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69"/>
    </row>
    <row r="27" spans="1:37" ht="21" customHeight="1" x14ac:dyDescent="0.15">
      <c r="A27" s="169"/>
      <c r="B27" s="774" t="s">
        <v>291</v>
      </c>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169"/>
    </row>
    <row r="28" spans="1:37" ht="21" customHeight="1" thickBot="1" x14ac:dyDescent="0.2">
      <c r="A28" s="169"/>
      <c r="B28" s="775" t="s">
        <v>306</v>
      </c>
      <c r="C28" s="775"/>
      <c r="D28" s="775"/>
      <c r="E28" s="775"/>
      <c r="F28" s="775"/>
      <c r="G28" s="775"/>
      <c r="H28" s="775"/>
      <c r="I28" s="775"/>
      <c r="J28" s="775"/>
      <c r="K28" s="775"/>
      <c r="L28" s="775"/>
      <c r="M28" s="775"/>
      <c r="N28" s="775"/>
      <c r="O28" s="775"/>
      <c r="P28" s="775"/>
      <c r="Q28" s="775"/>
      <c r="R28" s="775"/>
      <c r="S28" s="776">
        <f>ROUNDUP(S11/50,1)</f>
        <v>0</v>
      </c>
      <c r="T28" s="776"/>
      <c r="U28" s="776"/>
      <c r="V28" s="776"/>
      <c r="W28" s="776"/>
      <c r="X28" s="776"/>
      <c r="Y28" s="776"/>
      <c r="Z28" s="776"/>
      <c r="AA28" s="776"/>
      <c r="AB28" s="776"/>
      <c r="AC28" s="181" t="s">
        <v>280</v>
      </c>
      <c r="AD28" s="182"/>
      <c r="AE28" s="777"/>
      <c r="AF28" s="777"/>
      <c r="AG28" s="777"/>
      <c r="AH28" s="777"/>
      <c r="AI28" s="777"/>
      <c r="AJ28" s="777"/>
      <c r="AK28" s="169"/>
    </row>
    <row r="29" spans="1:37" ht="21" customHeight="1" thickTop="1" x14ac:dyDescent="0.15">
      <c r="A29" s="169"/>
      <c r="B29" s="778" t="s">
        <v>293</v>
      </c>
      <c r="C29" s="778"/>
      <c r="D29" s="778"/>
      <c r="E29" s="778"/>
      <c r="F29" s="778"/>
      <c r="G29" s="778"/>
      <c r="H29" s="778"/>
      <c r="I29" s="778"/>
      <c r="J29" s="778"/>
      <c r="K29" s="778"/>
      <c r="L29" s="778"/>
      <c r="M29" s="778"/>
      <c r="N29" s="778"/>
      <c r="O29" s="778"/>
      <c r="P29" s="778"/>
      <c r="Q29" s="778"/>
      <c r="R29" s="778"/>
      <c r="S29" s="779"/>
      <c r="T29" s="779"/>
      <c r="U29" s="779"/>
      <c r="V29" s="779"/>
      <c r="W29" s="779"/>
      <c r="X29" s="779"/>
      <c r="Y29" s="779"/>
      <c r="Z29" s="779"/>
      <c r="AA29" s="779"/>
      <c r="AB29" s="779"/>
      <c r="AC29" s="183" t="s">
        <v>280</v>
      </c>
      <c r="AD29" s="184"/>
      <c r="AE29" s="780" t="s">
        <v>307</v>
      </c>
      <c r="AF29" s="780"/>
      <c r="AG29" s="780"/>
      <c r="AH29" s="780"/>
      <c r="AI29" s="780"/>
      <c r="AJ29" s="780"/>
      <c r="AK29" s="169"/>
    </row>
    <row r="30" spans="1:37" ht="21" customHeight="1" x14ac:dyDescent="0.15">
      <c r="A30" s="169"/>
      <c r="B30" s="773" t="s">
        <v>295</v>
      </c>
      <c r="C30" s="773"/>
      <c r="D30" s="773"/>
      <c r="E30" s="773"/>
      <c r="F30" s="773"/>
      <c r="G30" s="773"/>
      <c r="H30" s="773"/>
      <c r="I30" s="773"/>
      <c r="J30" s="773"/>
      <c r="K30" s="773"/>
      <c r="L30" s="773"/>
      <c r="M30" s="773"/>
      <c r="N30" s="773"/>
      <c r="O30" s="773"/>
      <c r="P30" s="773"/>
      <c r="Q30" s="773"/>
      <c r="R30" s="773"/>
      <c r="S30" s="773" t="s">
        <v>296</v>
      </c>
      <c r="T30" s="773"/>
      <c r="U30" s="773"/>
      <c r="V30" s="773"/>
      <c r="W30" s="773"/>
      <c r="X30" s="773"/>
      <c r="Y30" s="773"/>
      <c r="Z30" s="773"/>
      <c r="AA30" s="773"/>
      <c r="AB30" s="773"/>
      <c r="AC30" s="773"/>
      <c r="AD30" s="773"/>
      <c r="AE30" s="773"/>
      <c r="AF30" s="773"/>
      <c r="AG30" s="773"/>
      <c r="AH30" s="773"/>
      <c r="AI30" s="773"/>
      <c r="AJ30" s="773"/>
      <c r="AK30" s="169"/>
    </row>
    <row r="31" spans="1:37" ht="21" customHeight="1" x14ac:dyDescent="0.15">
      <c r="A31" s="169"/>
      <c r="B31" s="178">
        <v>1</v>
      </c>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169"/>
    </row>
    <row r="32" spans="1:37" ht="21" customHeight="1" x14ac:dyDescent="0.15">
      <c r="A32" s="169"/>
      <c r="B32" s="178">
        <v>2</v>
      </c>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169"/>
    </row>
    <row r="33" spans="1:38" ht="21" customHeight="1" x14ac:dyDescent="0.15">
      <c r="A33" s="169"/>
      <c r="B33" s="178">
        <v>3</v>
      </c>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169"/>
    </row>
    <row r="34" spans="1:38" ht="8.25" customHeight="1" x14ac:dyDescent="0.15">
      <c r="A34" s="169"/>
      <c r="B34" s="17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69"/>
    </row>
    <row r="35" spans="1:38" ht="22.5" customHeight="1" x14ac:dyDescent="0.15">
      <c r="A35" s="169"/>
      <c r="B35" s="770" t="s">
        <v>297</v>
      </c>
      <c r="C35" s="770"/>
      <c r="D35" s="770"/>
      <c r="E35" s="770"/>
      <c r="F35" s="770"/>
      <c r="G35" s="770"/>
      <c r="H35" s="771" t="s">
        <v>298</v>
      </c>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169"/>
    </row>
    <row r="36" spans="1:38" ht="8.25" customHeight="1" x14ac:dyDescent="0.15">
      <c r="A36" s="169"/>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69"/>
    </row>
    <row r="37" spans="1:38" ht="18.75" customHeight="1" x14ac:dyDescent="0.15">
      <c r="A37" s="169"/>
      <c r="B37" s="772" t="s">
        <v>299</v>
      </c>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190"/>
    </row>
    <row r="38" spans="1:38" ht="18.75" customHeight="1" x14ac:dyDescent="0.15">
      <c r="A38" s="169"/>
      <c r="B38" s="772"/>
      <c r="C38" s="772"/>
      <c r="D38" s="772"/>
      <c r="E38" s="772"/>
      <c r="F38" s="772"/>
      <c r="G38" s="772"/>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2"/>
      <c r="AL38" s="190"/>
    </row>
    <row r="39" spans="1:38" ht="18.75" customHeight="1" x14ac:dyDescent="0.15">
      <c r="A39" s="169"/>
      <c r="B39" s="772"/>
      <c r="C39" s="772"/>
      <c r="D39" s="772"/>
      <c r="E39" s="772"/>
      <c r="F39" s="772"/>
      <c r="G39" s="772"/>
      <c r="H39" s="772"/>
      <c r="I39" s="772"/>
      <c r="J39" s="772"/>
      <c r="K39" s="772"/>
      <c r="L39" s="772"/>
      <c r="M39" s="772"/>
      <c r="N39" s="772"/>
      <c r="O39" s="772"/>
      <c r="P39" s="772"/>
      <c r="Q39" s="772"/>
      <c r="R39" s="772"/>
      <c r="S39" s="772"/>
      <c r="T39" s="772"/>
      <c r="U39" s="772"/>
      <c r="V39" s="772"/>
      <c r="W39" s="772"/>
      <c r="X39" s="772"/>
      <c r="Y39" s="772"/>
      <c r="Z39" s="772"/>
      <c r="AA39" s="772"/>
      <c r="AB39" s="772"/>
      <c r="AC39" s="772"/>
      <c r="AD39" s="772"/>
      <c r="AE39" s="772"/>
      <c r="AF39" s="772"/>
      <c r="AG39" s="772"/>
      <c r="AH39" s="772"/>
      <c r="AI39" s="772"/>
      <c r="AJ39" s="772"/>
      <c r="AK39" s="772"/>
      <c r="AL39" s="190"/>
    </row>
    <row r="40" spans="1:38" ht="18.75" customHeight="1" x14ac:dyDescent="0.15">
      <c r="A40" s="169"/>
      <c r="B40" s="772"/>
      <c r="C40" s="772"/>
      <c r="D40" s="772"/>
      <c r="E40" s="772"/>
      <c r="F40" s="772"/>
      <c r="G40" s="772"/>
      <c r="H40" s="772"/>
      <c r="I40" s="772"/>
      <c r="J40" s="772"/>
      <c r="K40" s="772"/>
      <c r="L40" s="772"/>
      <c r="M40" s="772"/>
      <c r="N40" s="772"/>
      <c r="O40" s="772"/>
      <c r="P40" s="772"/>
      <c r="Q40" s="772"/>
      <c r="R40" s="772"/>
      <c r="S40" s="772"/>
      <c r="T40" s="772"/>
      <c r="U40" s="772"/>
      <c r="V40" s="772"/>
      <c r="W40" s="772"/>
      <c r="X40" s="772"/>
      <c r="Y40" s="772"/>
      <c r="Z40" s="772"/>
      <c r="AA40" s="772"/>
      <c r="AB40" s="772"/>
      <c r="AC40" s="772"/>
      <c r="AD40" s="772"/>
      <c r="AE40" s="772"/>
      <c r="AF40" s="772"/>
      <c r="AG40" s="772"/>
      <c r="AH40" s="772"/>
      <c r="AI40" s="772"/>
      <c r="AJ40" s="772"/>
      <c r="AK40" s="772"/>
      <c r="AL40" s="190"/>
    </row>
    <row r="41" spans="1:38" ht="81.75" customHeight="1" x14ac:dyDescent="0.15">
      <c r="A41" s="169"/>
      <c r="B41" s="772"/>
      <c r="C41" s="772"/>
      <c r="D41" s="772"/>
      <c r="E41" s="772"/>
      <c r="F41" s="772"/>
      <c r="G41" s="772"/>
      <c r="H41" s="772"/>
      <c r="I41" s="772"/>
      <c r="J41" s="772"/>
      <c r="K41" s="772"/>
      <c r="L41" s="772"/>
      <c r="M41" s="772"/>
      <c r="N41" s="772"/>
      <c r="O41" s="772"/>
      <c r="P41" s="772"/>
      <c r="Q41" s="772"/>
      <c r="R41" s="772"/>
      <c r="S41" s="772"/>
      <c r="T41" s="772"/>
      <c r="U41" s="772"/>
      <c r="V41" s="772"/>
      <c r="W41" s="772"/>
      <c r="X41" s="772"/>
      <c r="Y41" s="772"/>
      <c r="Z41" s="772"/>
      <c r="AA41" s="772"/>
      <c r="AB41" s="772"/>
      <c r="AC41" s="772"/>
      <c r="AD41" s="772"/>
      <c r="AE41" s="772"/>
      <c r="AF41" s="772"/>
      <c r="AG41" s="772"/>
      <c r="AH41" s="772"/>
      <c r="AI41" s="772"/>
      <c r="AJ41" s="772"/>
      <c r="AK41" s="772"/>
      <c r="AL41" s="190"/>
    </row>
    <row r="42" spans="1:38" ht="15" customHeight="1" x14ac:dyDescent="0.15">
      <c r="A42" s="169"/>
      <c r="B42" s="767" t="s">
        <v>300</v>
      </c>
      <c r="C42" s="767"/>
      <c r="D42" s="767"/>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67"/>
      <c r="AL42" s="190"/>
    </row>
    <row r="43" spans="1:38" ht="15" customHeight="1" x14ac:dyDescent="0.15">
      <c r="A43" s="169"/>
      <c r="B43" s="767"/>
      <c r="C43" s="767"/>
      <c r="D43" s="767"/>
      <c r="E43" s="767"/>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190"/>
    </row>
    <row r="44" spans="1:38" ht="15" customHeight="1" x14ac:dyDescent="0.15">
      <c r="A44" s="169"/>
      <c r="B44" s="767"/>
      <c r="C44" s="767"/>
      <c r="D44" s="767"/>
      <c r="E44" s="767"/>
      <c r="F44" s="767"/>
      <c r="G44" s="767"/>
      <c r="H44" s="767"/>
      <c r="I44" s="767"/>
      <c r="J44" s="767"/>
      <c r="K44" s="767"/>
      <c r="L44" s="767"/>
      <c r="M44" s="767"/>
      <c r="N44" s="767"/>
      <c r="O44" s="767"/>
      <c r="P44" s="767"/>
      <c r="Q44" s="767"/>
      <c r="R44" s="767"/>
      <c r="S44" s="767"/>
      <c r="T44" s="767"/>
      <c r="U44" s="767"/>
      <c r="V44" s="767"/>
      <c r="W44" s="767"/>
      <c r="X44" s="767"/>
      <c r="Y44" s="767"/>
      <c r="Z44" s="767"/>
      <c r="AA44" s="767"/>
      <c r="AB44" s="767"/>
      <c r="AC44" s="767"/>
      <c r="AD44" s="767"/>
      <c r="AE44" s="767"/>
      <c r="AF44" s="767"/>
      <c r="AG44" s="767"/>
      <c r="AH44" s="767"/>
      <c r="AI44" s="767"/>
      <c r="AJ44" s="767"/>
      <c r="AK44" s="767"/>
      <c r="AL44" s="190"/>
    </row>
    <row r="45" spans="1:38" ht="15" customHeight="1" x14ac:dyDescent="0.15">
      <c r="A45" s="169"/>
      <c r="B45" s="767"/>
      <c r="C45" s="767"/>
      <c r="D45" s="767"/>
      <c r="E45" s="767"/>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190"/>
    </row>
    <row r="46" spans="1:38" ht="36" customHeight="1" x14ac:dyDescent="0.15">
      <c r="A46" s="169"/>
      <c r="B46" s="767"/>
      <c r="C46" s="767"/>
      <c r="D46" s="767"/>
      <c r="E46" s="767"/>
      <c r="F46" s="767"/>
      <c r="G46" s="767"/>
      <c r="H46" s="767"/>
      <c r="I46" s="767"/>
      <c r="J46" s="767"/>
      <c r="K46" s="767"/>
      <c r="L46" s="767"/>
      <c r="M46" s="767"/>
      <c r="N46" s="767"/>
      <c r="O46" s="767"/>
      <c r="P46" s="767"/>
      <c r="Q46" s="767"/>
      <c r="R46" s="767"/>
      <c r="S46" s="767"/>
      <c r="T46" s="767"/>
      <c r="U46" s="767"/>
      <c r="V46" s="767"/>
      <c r="W46" s="767"/>
      <c r="X46" s="767"/>
      <c r="Y46" s="767"/>
      <c r="Z46" s="767"/>
      <c r="AA46" s="767"/>
      <c r="AB46" s="767"/>
      <c r="AC46" s="767"/>
      <c r="AD46" s="767"/>
      <c r="AE46" s="767"/>
      <c r="AF46" s="767"/>
      <c r="AG46" s="767"/>
      <c r="AH46" s="767"/>
      <c r="AI46" s="767"/>
      <c r="AJ46" s="767"/>
      <c r="AK46" s="767"/>
      <c r="AL46" s="190"/>
    </row>
    <row r="47" spans="1:38" s="191" customFormat="1" ht="32.25" customHeight="1" x14ac:dyDescent="0.15">
      <c r="A47" s="186"/>
      <c r="B47" s="767" t="s">
        <v>301</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row>
    <row r="48" spans="1:38" s="191" customFormat="1" ht="36" customHeight="1" x14ac:dyDescent="0.15">
      <c r="A48" s="186"/>
      <c r="B48" s="768" t="s">
        <v>679</v>
      </c>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768"/>
    </row>
    <row r="49" spans="2:37" s="191" customFormat="1" ht="21" customHeight="1" x14ac:dyDescent="0.15">
      <c r="B49" s="191" t="s">
        <v>302</v>
      </c>
      <c r="AK49" s="192"/>
    </row>
    <row r="50" spans="2:37" s="191" customFormat="1" ht="21" customHeight="1" x14ac:dyDescent="0.15">
      <c r="B50" s="191" t="s">
        <v>302</v>
      </c>
      <c r="AK50" s="192"/>
    </row>
  </sheetData>
  <protectedRanges>
    <protectedRange sqref="L7:Y7 AG7:AJ7 L6:AJ6 L8:AJ8" name="範囲1"/>
  </protectedRanges>
  <mergeCells count="91">
    <mergeCell ref="AA2:AJ2"/>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1:H1"/>
    <mergeCell ref="B4:AJ4"/>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6"/>
  <sheetViews>
    <sheetView view="pageBreakPreview" zoomScaleSheetLayoutView="100" workbookViewId="0">
      <selection activeCell="AQ20" sqref="AQ20:AQ21"/>
    </sheetView>
  </sheetViews>
  <sheetFormatPr defaultColWidth="9.5" defaultRowHeight="21" customHeight="1" x14ac:dyDescent="0.15"/>
  <cols>
    <col min="1" max="18" width="2.875" style="21" customWidth="1"/>
    <col min="19" max="34" width="3.25" style="21" customWidth="1"/>
    <col min="35" max="39" width="2.875" style="21" customWidth="1"/>
    <col min="40" max="40" width="2.75" style="21" customWidth="1"/>
    <col min="41" max="41" width="10" style="21" customWidth="1"/>
    <col min="42" max="42" width="2.75" style="21" customWidth="1"/>
    <col min="43" max="16384" width="9.5" style="21"/>
  </cols>
  <sheetData>
    <row r="1" spans="1:41" ht="20.100000000000001" customHeight="1" x14ac:dyDescent="0.15">
      <c r="B1" s="800" t="s">
        <v>673</v>
      </c>
      <c r="C1" s="801"/>
      <c r="D1" s="801"/>
      <c r="E1" s="801"/>
      <c r="F1" s="801"/>
      <c r="G1" s="801"/>
      <c r="H1" s="801"/>
    </row>
    <row r="2" spans="1:41" ht="20.100000000000001" customHeight="1" x14ac:dyDescent="0.15">
      <c r="AD2" s="863" t="s">
        <v>363</v>
      </c>
      <c r="AE2" s="863"/>
      <c r="AF2" s="863"/>
      <c r="AG2" s="863"/>
      <c r="AH2" s="863"/>
      <c r="AI2" s="863"/>
      <c r="AJ2" s="863"/>
      <c r="AK2" s="863"/>
      <c r="AL2" s="863"/>
    </row>
    <row r="3" spans="1:41" ht="20.100000000000001" customHeight="1" x14ac:dyDescent="0.15"/>
    <row r="4" spans="1:41" ht="20.100000000000001" customHeight="1" x14ac:dyDescent="0.15">
      <c r="B4" s="864" t="s">
        <v>364</v>
      </c>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row>
    <row r="5" spans="1:41" s="347" customFormat="1" ht="20.100000000000001" customHeight="1" x14ac:dyDescent="0.15">
      <c r="A5" s="32"/>
      <c r="B5" s="213"/>
      <c r="C5" s="213"/>
      <c r="D5" s="213"/>
      <c r="E5" s="213"/>
      <c r="F5" s="213"/>
      <c r="G5" s="213"/>
      <c r="H5" s="213"/>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row>
    <row r="6" spans="1:41" s="347" customFormat="1" ht="29.25" customHeight="1" x14ac:dyDescent="0.15">
      <c r="A6" s="32"/>
      <c r="B6" s="865" t="s">
        <v>272</v>
      </c>
      <c r="C6" s="865"/>
      <c r="D6" s="865"/>
      <c r="E6" s="865"/>
      <c r="F6" s="865"/>
      <c r="G6" s="865"/>
      <c r="H6" s="865"/>
      <c r="I6" s="865"/>
      <c r="J6" s="865"/>
      <c r="K6" s="865"/>
      <c r="L6" s="857"/>
      <c r="M6" s="857"/>
      <c r="N6" s="857"/>
      <c r="O6" s="857"/>
      <c r="P6" s="857"/>
      <c r="Q6" s="857"/>
      <c r="R6" s="857"/>
      <c r="S6" s="857"/>
      <c r="T6" s="857"/>
      <c r="U6" s="857"/>
      <c r="V6" s="857"/>
      <c r="W6" s="857"/>
      <c r="X6" s="857"/>
      <c r="Y6" s="857"/>
      <c r="Z6" s="857"/>
      <c r="AA6" s="857"/>
      <c r="AB6" s="857"/>
      <c r="AC6" s="857"/>
      <c r="AD6" s="857"/>
      <c r="AE6" s="857"/>
      <c r="AF6" s="857"/>
      <c r="AG6" s="857"/>
      <c r="AH6" s="857"/>
      <c r="AI6" s="857"/>
      <c r="AJ6" s="857"/>
      <c r="AK6" s="857"/>
      <c r="AL6" s="857"/>
    </row>
    <row r="7" spans="1:41" s="347" customFormat="1" ht="31.5" customHeight="1" x14ac:dyDescent="0.15">
      <c r="A7" s="32"/>
      <c r="B7" s="865" t="s">
        <v>273</v>
      </c>
      <c r="C7" s="865"/>
      <c r="D7" s="865"/>
      <c r="E7" s="865"/>
      <c r="F7" s="865"/>
      <c r="G7" s="865"/>
      <c r="H7" s="865"/>
      <c r="I7" s="865"/>
      <c r="J7" s="865"/>
      <c r="K7" s="865"/>
      <c r="L7" s="866"/>
      <c r="M7" s="866"/>
      <c r="N7" s="866"/>
      <c r="O7" s="866"/>
      <c r="P7" s="866"/>
      <c r="Q7" s="866"/>
      <c r="R7" s="866"/>
      <c r="S7" s="866"/>
      <c r="T7" s="866"/>
      <c r="U7" s="866"/>
      <c r="V7" s="866"/>
      <c r="W7" s="866"/>
      <c r="X7" s="866"/>
      <c r="Y7" s="866"/>
      <c r="Z7" s="866"/>
      <c r="AA7" s="867" t="s">
        <v>365</v>
      </c>
      <c r="AB7" s="867"/>
      <c r="AC7" s="867"/>
      <c r="AD7" s="867"/>
      <c r="AE7" s="867"/>
      <c r="AF7" s="867"/>
      <c r="AG7" s="867"/>
      <c r="AH7" s="867"/>
      <c r="AI7" s="868" t="s">
        <v>366</v>
      </c>
      <c r="AJ7" s="868"/>
      <c r="AK7" s="868"/>
      <c r="AL7" s="868"/>
    </row>
    <row r="8" spans="1:41" s="347" customFormat="1" ht="29.25" customHeight="1" x14ac:dyDescent="0.15">
      <c r="B8" s="856" t="s">
        <v>367</v>
      </c>
      <c r="C8" s="856"/>
      <c r="D8" s="856"/>
      <c r="E8" s="856"/>
      <c r="F8" s="856"/>
      <c r="G8" s="856"/>
      <c r="H8" s="856"/>
      <c r="I8" s="856"/>
      <c r="J8" s="856"/>
      <c r="K8" s="856"/>
      <c r="L8" s="857" t="s">
        <v>368</v>
      </c>
      <c r="M8" s="857"/>
      <c r="N8" s="857"/>
      <c r="O8" s="857"/>
      <c r="P8" s="857"/>
      <c r="Q8" s="857"/>
      <c r="R8" s="857"/>
      <c r="S8" s="857"/>
      <c r="T8" s="857"/>
      <c r="U8" s="857"/>
      <c r="V8" s="857"/>
      <c r="W8" s="857"/>
      <c r="X8" s="857"/>
      <c r="Y8" s="857"/>
      <c r="Z8" s="857"/>
      <c r="AA8" s="857"/>
      <c r="AB8" s="857"/>
      <c r="AC8" s="857"/>
      <c r="AD8" s="857"/>
      <c r="AE8" s="857"/>
      <c r="AF8" s="857"/>
      <c r="AG8" s="857"/>
      <c r="AH8" s="857"/>
      <c r="AI8" s="857"/>
      <c r="AJ8" s="857"/>
      <c r="AK8" s="857"/>
      <c r="AL8" s="857"/>
    </row>
    <row r="9" spans="1:41" ht="12.75" customHeight="1" thickBot="1" x14ac:dyDescent="0.2">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row>
    <row r="10" spans="1:41" ht="21" customHeight="1" x14ac:dyDescent="0.15">
      <c r="B10" s="821" t="s">
        <v>278</v>
      </c>
      <c r="C10" s="822"/>
      <c r="D10" s="822"/>
      <c r="E10" s="822"/>
      <c r="F10" s="822"/>
      <c r="G10" s="822"/>
      <c r="H10" s="822"/>
      <c r="I10" s="822"/>
      <c r="J10" s="822"/>
      <c r="K10" s="822"/>
      <c r="L10" s="822"/>
      <c r="M10" s="822"/>
      <c r="N10" s="822"/>
      <c r="O10" s="822"/>
      <c r="P10" s="822"/>
      <c r="Q10" s="822"/>
      <c r="R10" s="822"/>
      <c r="S10" s="822"/>
      <c r="T10" s="822"/>
      <c r="U10" s="822"/>
      <c r="V10" s="822"/>
      <c r="W10" s="822"/>
      <c r="X10" s="822"/>
      <c r="Y10" s="822"/>
      <c r="Z10" s="822"/>
      <c r="AA10" s="822"/>
      <c r="AB10" s="822"/>
      <c r="AC10" s="822"/>
      <c r="AD10" s="822"/>
      <c r="AE10" s="822"/>
      <c r="AF10" s="822"/>
      <c r="AG10" s="822"/>
      <c r="AH10" s="822"/>
      <c r="AI10" s="822"/>
      <c r="AJ10" s="822"/>
      <c r="AK10" s="822"/>
      <c r="AL10" s="823"/>
    </row>
    <row r="11" spans="1:41" ht="27.75" customHeight="1" x14ac:dyDescent="0.15">
      <c r="B11" s="858" t="s">
        <v>369</v>
      </c>
      <c r="C11" s="859"/>
      <c r="D11" s="859"/>
      <c r="E11" s="859"/>
      <c r="F11" s="859"/>
      <c r="G11" s="859"/>
      <c r="H11" s="859"/>
      <c r="I11" s="859"/>
      <c r="J11" s="859"/>
      <c r="K11" s="859"/>
      <c r="L11" s="859"/>
      <c r="M11" s="859"/>
      <c r="N11" s="859"/>
      <c r="O11" s="859"/>
      <c r="P11" s="859"/>
      <c r="Q11" s="859"/>
      <c r="R11" s="859"/>
      <c r="S11" s="860"/>
      <c r="T11" s="860"/>
      <c r="U11" s="860"/>
      <c r="V11" s="860"/>
      <c r="W11" s="860"/>
      <c r="X11" s="860"/>
      <c r="Y11" s="860"/>
      <c r="Z11" s="860"/>
      <c r="AA11" s="860"/>
      <c r="AB11" s="860"/>
      <c r="AC11" s="860"/>
      <c r="AD11" s="860"/>
      <c r="AE11" s="33" t="s">
        <v>280</v>
      </c>
      <c r="AF11" s="34"/>
      <c r="AG11" s="861"/>
      <c r="AH11" s="861"/>
      <c r="AI11" s="861"/>
      <c r="AJ11" s="861"/>
      <c r="AK11" s="861"/>
      <c r="AL11" s="862"/>
      <c r="AO11" s="35"/>
    </row>
    <row r="12" spans="1:41" ht="27.75" customHeight="1" thickBot="1" x14ac:dyDescent="0.2">
      <c r="B12" s="36"/>
      <c r="C12" s="840" t="s">
        <v>370</v>
      </c>
      <c r="D12" s="840"/>
      <c r="E12" s="840"/>
      <c r="F12" s="840"/>
      <c r="G12" s="840"/>
      <c r="H12" s="840"/>
      <c r="I12" s="840"/>
      <c r="J12" s="840"/>
      <c r="K12" s="840"/>
      <c r="L12" s="840"/>
      <c r="M12" s="840"/>
      <c r="N12" s="840"/>
      <c r="O12" s="840"/>
      <c r="P12" s="840"/>
      <c r="Q12" s="840"/>
      <c r="R12" s="840"/>
      <c r="S12" s="837">
        <f>ROUNDUP(S11*30%,1)</f>
        <v>0</v>
      </c>
      <c r="T12" s="837"/>
      <c r="U12" s="837"/>
      <c r="V12" s="837"/>
      <c r="W12" s="837"/>
      <c r="X12" s="837"/>
      <c r="Y12" s="837"/>
      <c r="Z12" s="837"/>
      <c r="AA12" s="837"/>
      <c r="AB12" s="837"/>
      <c r="AC12" s="837"/>
      <c r="AD12" s="837"/>
      <c r="AE12" s="37" t="s">
        <v>280</v>
      </c>
      <c r="AF12" s="37"/>
      <c r="AG12" s="838"/>
      <c r="AH12" s="838"/>
      <c r="AI12" s="838"/>
      <c r="AJ12" s="838"/>
      <c r="AK12" s="838"/>
      <c r="AL12" s="839"/>
    </row>
    <row r="13" spans="1:41" ht="27.75" customHeight="1" thickTop="1" x14ac:dyDescent="0.15">
      <c r="B13" s="841" t="s">
        <v>371</v>
      </c>
      <c r="C13" s="842"/>
      <c r="D13" s="842"/>
      <c r="E13" s="842"/>
      <c r="F13" s="842"/>
      <c r="G13" s="842"/>
      <c r="H13" s="842"/>
      <c r="I13" s="842"/>
      <c r="J13" s="842"/>
      <c r="K13" s="842"/>
      <c r="L13" s="842"/>
      <c r="M13" s="842"/>
      <c r="N13" s="842"/>
      <c r="O13" s="842"/>
      <c r="P13" s="842"/>
      <c r="Q13" s="842"/>
      <c r="R13" s="842"/>
      <c r="S13" s="843" t="e">
        <f>ROUNDUP(AG14/AG15,1)</f>
        <v>#DIV/0!</v>
      </c>
      <c r="T13" s="843"/>
      <c r="U13" s="843"/>
      <c r="V13" s="843"/>
      <c r="W13" s="843"/>
      <c r="X13" s="843"/>
      <c r="Y13" s="843"/>
      <c r="Z13" s="843"/>
      <c r="AA13" s="843"/>
      <c r="AB13" s="843"/>
      <c r="AC13" s="843"/>
      <c r="AD13" s="843"/>
      <c r="AE13" s="38" t="s">
        <v>280</v>
      </c>
      <c r="AF13" s="38"/>
      <c r="AG13" s="844" t="s">
        <v>372</v>
      </c>
      <c r="AH13" s="844"/>
      <c r="AI13" s="844"/>
      <c r="AJ13" s="844"/>
      <c r="AK13" s="844"/>
      <c r="AL13" s="845"/>
    </row>
    <row r="14" spans="1:41" ht="27.75" customHeight="1" x14ac:dyDescent="0.15">
      <c r="B14" s="846" t="s">
        <v>373</v>
      </c>
      <c r="C14" s="847"/>
      <c r="D14" s="847"/>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8"/>
      <c r="AG14" s="849"/>
      <c r="AH14" s="849"/>
      <c r="AI14" s="849"/>
      <c r="AJ14" s="849"/>
      <c r="AK14" s="849"/>
      <c r="AL14" s="850"/>
    </row>
    <row r="15" spans="1:41" ht="27.75" customHeight="1" thickBot="1" x14ac:dyDescent="0.2">
      <c r="B15" s="851" t="s">
        <v>374</v>
      </c>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3"/>
      <c r="AG15" s="854"/>
      <c r="AH15" s="854"/>
      <c r="AI15" s="854"/>
      <c r="AJ15" s="854"/>
      <c r="AK15" s="854"/>
      <c r="AL15" s="855"/>
    </row>
    <row r="16" spans="1:41" ht="12.75" customHeight="1" thickBot="1" x14ac:dyDescent="0.2">
      <c r="B16" s="39"/>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row>
    <row r="17" spans="2:38" ht="21" customHeight="1" x14ac:dyDescent="0.15">
      <c r="B17" s="821" t="s">
        <v>375</v>
      </c>
      <c r="C17" s="822"/>
      <c r="D17" s="822"/>
      <c r="E17" s="822"/>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3"/>
    </row>
    <row r="18" spans="2:38" ht="27.75" customHeight="1" thickBot="1" x14ac:dyDescent="0.2">
      <c r="B18" s="835" t="s">
        <v>376</v>
      </c>
      <c r="C18" s="836"/>
      <c r="D18" s="836"/>
      <c r="E18" s="836"/>
      <c r="F18" s="836"/>
      <c r="G18" s="836"/>
      <c r="H18" s="836"/>
      <c r="I18" s="836"/>
      <c r="J18" s="836"/>
      <c r="K18" s="836"/>
      <c r="L18" s="836"/>
      <c r="M18" s="836"/>
      <c r="N18" s="836"/>
      <c r="O18" s="836"/>
      <c r="P18" s="836"/>
      <c r="Q18" s="836"/>
      <c r="R18" s="836"/>
      <c r="S18" s="837">
        <f>ROUNDUP(S11/50,1)</f>
        <v>0</v>
      </c>
      <c r="T18" s="837"/>
      <c r="U18" s="837"/>
      <c r="V18" s="837"/>
      <c r="W18" s="837"/>
      <c r="X18" s="837"/>
      <c r="Y18" s="837"/>
      <c r="Z18" s="837"/>
      <c r="AA18" s="837"/>
      <c r="AB18" s="837"/>
      <c r="AC18" s="837"/>
      <c r="AD18" s="837"/>
      <c r="AE18" s="40" t="s">
        <v>280</v>
      </c>
      <c r="AF18" s="41"/>
      <c r="AG18" s="838"/>
      <c r="AH18" s="838"/>
      <c r="AI18" s="838"/>
      <c r="AJ18" s="838"/>
      <c r="AK18" s="838"/>
      <c r="AL18" s="839"/>
    </row>
    <row r="19" spans="2:38" ht="27.75" customHeight="1" thickTop="1" thickBot="1" x14ac:dyDescent="0.2">
      <c r="B19" s="816" t="s">
        <v>377</v>
      </c>
      <c r="C19" s="817"/>
      <c r="D19" s="817"/>
      <c r="E19" s="817"/>
      <c r="F19" s="817"/>
      <c r="G19" s="817"/>
      <c r="H19" s="817"/>
      <c r="I19" s="817"/>
      <c r="J19" s="817"/>
      <c r="K19" s="817"/>
      <c r="L19" s="817"/>
      <c r="M19" s="817"/>
      <c r="N19" s="817"/>
      <c r="O19" s="817"/>
      <c r="P19" s="817"/>
      <c r="Q19" s="817"/>
      <c r="R19" s="817"/>
      <c r="S19" s="818"/>
      <c r="T19" s="818"/>
      <c r="U19" s="818"/>
      <c r="V19" s="818"/>
      <c r="W19" s="818"/>
      <c r="X19" s="818"/>
      <c r="Y19" s="818"/>
      <c r="Z19" s="818"/>
      <c r="AA19" s="818"/>
      <c r="AB19" s="818"/>
      <c r="AC19" s="818"/>
      <c r="AD19" s="818"/>
      <c r="AE19" s="42" t="s">
        <v>280</v>
      </c>
      <c r="AF19" s="43"/>
      <c r="AG19" s="819" t="s">
        <v>378</v>
      </c>
      <c r="AH19" s="819"/>
      <c r="AI19" s="819"/>
      <c r="AJ19" s="819"/>
      <c r="AK19" s="819"/>
      <c r="AL19" s="820"/>
    </row>
    <row r="20" spans="2:38" ht="12.75" customHeight="1" thickBot="1" x14ac:dyDescent="0.2">
      <c r="B20" s="351"/>
      <c r="C20" s="351"/>
      <c r="D20" s="351"/>
      <c r="E20" s="351"/>
      <c r="F20" s="351"/>
      <c r="G20" s="351"/>
      <c r="H20" s="351"/>
      <c r="I20" s="351"/>
      <c r="J20" s="351"/>
      <c r="K20" s="351"/>
      <c r="L20" s="351"/>
      <c r="M20" s="351"/>
      <c r="N20" s="351"/>
      <c r="O20" s="351"/>
      <c r="P20" s="351"/>
      <c r="Q20" s="351"/>
      <c r="R20" s="351"/>
      <c r="S20" s="348"/>
      <c r="T20" s="348"/>
      <c r="U20" s="348"/>
      <c r="V20" s="348"/>
      <c r="W20" s="348"/>
      <c r="X20" s="348"/>
      <c r="Y20" s="348"/>
      <c r="Z20" s="348"/>
      <c r="AA20" s="348"/>
      <c r="AB20" s="348"/>
      <c r="AC20" s="348"/>
      <c r="AD20" s="348"/>
      <c r="AE20" s="349"/>
      <c r="AF20" s="349"/>
      <c r="AG20" s="350"/>
      <c r="AH20" s="350"/>
      <c r="AI20" s="350"/>
      <c r="AJ20" s="350"/>
      <c r="AK20" s="350"/>
      <c r="AL20" s="350"/>
    </row>
    <row r="21" spans="2:38" ht="27.75" customHeight="1" thickBot="1" x14ac:dyDescent="0.2">
      <c r="B21" s="821" t="s">
        <v>379</v>
      </c>
      <c r="C21" s="822"/>
      <c r="D21" s="822"/>
      <c r="E21" s="822"/>
      <c r="F21" s="822"/>
      <c r="G21" s="822"/>
      <c r="H21" s="822"/>
      <c r="I21" s="822"/>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22"/>
      <c r="AK21" s="822"/>
      <c r="AL21" s="823"/>
    </row>
    <row r="22" spans="2:38" ht="27.75" customHeight="1" x14ac:dyDescent="0.15">
      <c r="B22" s="824" t="s">
        <v>380</v>
      </c>
      <c r="C22" s="825"/>
      <c r="D22" s="825"/>
      <c r="E22" s="825"/>
      <c r="F22" s="825"/>
      <c r="G22" s="825"/>
      <c r="H22" s="825"/>
      <c r="I22" s="825"/>
      <c r="J22" s="825"/>
      <c r="K22" s="825"/>
      <c r="L22" s="825"/>
      <c r="M22" s="825"/>
      <c r="N22" s="825"/>
      <c r="O22" s="825"/>
      <c r="P22" s="825"/>
      <c r="Q22" s="825"/>
      <c r="R22" s="826"/>
      <c r="S22" s="829" t="s">
        <v>381</v>
      </c>
      <c r="T22" s="825"/>
      <c r="U22" s="825"/>
      <c r="V22" s="825"/>
      <c r="W22" s="825"/>
      <c r="X22" s="825"/>
      <c r="Y22" s="825"/>
      <c r="Z22" s="825"/>
      <c r="AA22" s="825"/>
      <c r="AB22" s="825"/>
      <c r="AC22" s="825"/>
      <c r="AD22" s="825"/>
      <c r="AE22" s="825"/>
      <c r="AF22" s="825"/>
      <c r="AG22" s="825"/>
      <c r="AH22" s="825"/>
      <c r="AI22" s="830"/>
      <c r="AJ22" s="830"/>
      <c r="AK22" s="830"/>
      <c r="AL22" s="831"/>
    </row>
    <row r="23" spans="2:38" ht="47.25" customHeight="1" x14ac:dyDescent="0.15">
      <c r="B23" s="827"/>
      <c r="C23" s="828"/>
      <c r="D23" s="828"/>
      <c r="E23" s="828"/>
      <c r="F23" s="828"/>
      <c r="G23" s="828"/>
      <c r="H23" s="828"/>
      <c r="I23" s="828"/>
      <c r="J23" s="828"/>
      <c r="K23" s="828"/>
      <c r="L23" s="828"/>
      <c r="M23" s="828"/>
      <c r="N23" s="828"/>
      <c r="O23" s="828"/>
      <c r="P23" s="828"/>
      <c r="Q23" s="828"/>
      <c r="R23" s="828"/>
      <c r="S23" s="832" t="s">
        <v>382</v>
      </c>
      <c r="T23" s="832"/>
      <c r="U23" s="832"/>
      <c r="V23" s="832"/>
      <c r="W23" s="832"/>
      <c r="X23" s="832"/>
      <c r="Y23" s="832"/>
      <c r="Z23" s="832"/>
      <c r="AA23" s="832"/>
      <c r="AB23" s="832"/>
      <c r="AC23" s="832"/>
      <c r="AD23" s="832"/>
      <c r="AE23" s="832"/>
      <c r="AF23" s="832" t="s">
        <v>353</v>
      </c>
      <c r="AG23" s="832"/>
      <c r="AH23" s="832"/>
      <c r="AI23" s="833" t="s">
        <v>354</v>
      </c>
      <c r="AJ23" s="833"/>
      <c r="AK23" s="833"/>
      <c r="AL23" s="834"/>
    </row>
    <row r="24" spans="2:38" ht="27.75" customHeight="1" x14ac:dyDescent="0.15">
      <c r="B24" s="44">
        <v>1</v>
      </c>
      <c r="C24" s="812"/>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c r="AB24" s="812"/>
      <c r="AC24" s="812"/>
      <c r="AD24" s="812"/>
      <c r="AE24" s="812"/>
      <c r="AF24" s="812"/>
      <c r="AG24" s="812"/>
      <c r="AH24" s="132" t="s">
        <v>355</v>
      </c>
      <c r="AI24" s="812"/>
      <c r="AJ24" s="812"/>
      <c r="AK24" s="812"/>
      <c r="AL24" s="813"/>
    </row>
    <row r="25" spans="2:38" ht="27.75" customHeight="1" x14ac:dyDescent="0.15">
      <c r="B25" s="44">
        <v>2</v>
      </c>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132" t="s">
        <v>355</v>
      </c>
      <c r="AI25" s="812"/>
      <c r="AJ25" s="812"/>
      <c r="AK25" s="812"/>
      <c r="AL25" s="813"/>
    </row>
    <row r="26" spans="2:38" ht="27.75" customHeight="1" x14ac:dyDescent="0.15">
      <c r="B26" s="44">
        <v>3</v>
      </c>
      <c r="C26" s="812"/>
      <c r="D26" s="812"/>
      <c r="E26" s="812"/>
      <c r="F26" s="812"/>
      <c r="G26" s="812"/>
      <c r="H26" s="812"/>
      <c r="I26" s="812"/>
      <c r="J26" s="812"/>
      <c r="K26" s="812"/>
      <c r="L26" s="812"/>
      <c r="M26" s="812"/>
      <c r="N26" s="812"/>
      <c r="O26" s="812"/>
      <c r="P26" s="812"/>
      <c r="Q26" s="812"/>
      <c r="R26" s="812"/>
      <c r="S26" s="812"/>
      <c r="T26" s="812"/>
      <c r="U26" s="812"/>
      <c r="V26" s="812"/>
      <c r="W26" s="812"/>
      <c r="X26" s="812"/>
      <c r="Y26" s="812"/>
      <c r="Z26" s="812"/>
      <c r="AA26" s="812"/>
      <c r="AB26" s="812"/>
      <c r="AC26" s="812"/>
      <c r="AD26" s="812"/>
      <c r="AE26" s="812"/>
      <c r="AF26" s="812"/>
      <c r="AG26" s="812"/>
      <c r="AH26" s="132" t="s">
        <v>355</v>
      </c>
      <c r="AI26" s="812"/>
      <c r="AJ26" s="812"/>
      <c r="AK26" s="812"/>
      <c r="AL26" s="813"/>
    </row>
    <row r="27" spans="2:38" ht="27.75" customHeight="1" thickBot="1" x14ac:dyDescent="0.2">
      <c r="B27" s="352">
        <v>4</v>
      </c>
      <c r="C27" s="814"/>
      <c r="D27" s="814"/>
      <c r="E27" s="814"/>
      <c r="F27" s="814"/>
      <c r="G27" s="814"/>
      <c r="H27" s="814"/>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4"/>
      <c r="AG27" s="814"/>
      <c r="AH27" s="353" t="s">
        <v>355</v>
      </c>
      <c r="AI27" s="814"/>
      <c r="AJ27" s="814"/>
      <c r="AK27" s="814"/>
      <c r="AL27" s="815"/>
    </row>
    <row r="28" spans="2:38" ht="15" customHeight="1" x14ac:dyDescent="0.15">
      <c r="B28" s="802" t="s">
        <v>674</v>
      </c>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6" t="s">
        <v>675</v>
      </c>
      <c r="AJ28" s="806"/>
      <c r="AK28" s="806"/>
      <c r="AL28" s="807"/>
    </row>
    <row r="29" spans="2:38" ht="36.75" customHeight="1" thickBot="1" x14ac:dyDescent="0.2">
      <c r="B29" s="804"/>
      <c r="C29" s="805"/>
      <c r="D29" s="805"/>
      <c r="E29" s="805"/>
      <c r="F29" s="805"/>
      <c r="G29" s="805"/>
      <c r="H29" s="805"/>
      <c r="I29" s="805"/>
      <c r="J29" s="805"/>
      <c r="K29" s="805"/>
      <c r="L29" s="805"/>
      <c r="M29" s="805"/>
      <c r="N29" s="805"/>
      <c r="O29" s="805"/>
      <c r="P29" s="805"/>
      <c r="Q29" s="805"/>
      <c r="R29" s="805"/>
      <c r="S29" s="805"/>
      <c r="T29" s="805"/>
      <c r="U29" s="805"/>
      <c r="V29" s="805"/>
      <c r="W29" s="805"/>
      <c r="X29" s="805"/>
      <c r="Y29" s="805"/>
      <c r="Z29" s="805"/>
      <c r="AA29" s="805"/>
      <c r="AB29" s="805"/>
      <c r="AC29" s="805"/>
      <c r="AD29" s="805"/>
      <c r="AE29" s="805"/>
      <c r="AF29" s="805"/>
      <c r="AG29" s="805"/>
      <c r="AH29" s="805"/>
      <c r="AI29" s="808"/>
      <c r="AJ29" s="808"/>
      <c r="AK29" s="808"/>
      <c r="AL29" s="809"/>
    </row>
    <row r="30" spans="2:38" ht="9.75" customHeight="1" x14ac:dyDescent="0.15">
      <c r="B30" s="39"/>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row>
    <row r="31" spans="2:38" ht="22.5" customHeight="1" x14ac:dyDescent="0.15">
      <c r="B31" s="810" t="s">
        <v>297</v>
      </c>
      <c r="C31" s="810"/>
      <c r="D31" s="810"/>
      <c r="E31" s="810"/>
      <c r="F31" s="810"/>
      <c r="G31" s="810"/>
      <c r="H31" s="811" t="s">
        <v>676</v>
      </c>
      <c r="I31" s="811"/>
      <c r="J31" s="811"/>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1"/>
      <c r="AH31" s="811"/>
      <c r="AI31" s="811"/>
      <c r="AJ31" s="811"/>
      <c r="AK31" s="811"/>
      <c r="AL31" s="811"/>
    </row>
    <row r="32" spans="2:38" ht="8.25" customHeight="1" x14ac:dyDescent="0.15">
      <c r="B32" s="39"/>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row>
    <row r="33" spans="2:39" s="45" customFormat="1" ht="17.25" customHeight="1" x14ac:dyDescent="0.15">
      <c r="B33" s="799" t="s">
        <v>383</v>
      </c>
      <c r="C33" s="799"/>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c r="AB33" s="799"/>
      <c r="AC33" s="799"/>
      <c r="AD33" s="799"/>
      <c r="AE33" s="799"/>
      <c r="AF33" s="799"/>
      <c r="AG33" s="799"/>
      <c r="AH33" s="799"/>
      <c r="AI33" s="799"/>
      <c r="AJ33" s="799"/>
      <c r="AK33" s="799"/>
      <c r="AL33" s="799"/>
    </row>
    <row r="34" spans="2:39" s="45" customFormat="1" ht="45.75" customHeight="1" x14ac:dyDescent="0.15">
      <c r="B34" s="799"/>
      <c r="C34" s="799"/>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46"/>
    </row>
    <row r="35" spans="2:39" s="45" customFormat="1" ht="9" customHeight="1" x14ac:dyDescent="0.15">
      <c r="B35" s="45" t="s">
        <v>302</v>
      </c>
      <c r="AM35" s="47"/>
    </row>
    <row r="36" spans="2:39" s="45" customFormat="1" ht="21" customHeight="1" x14ac:dyDescent="0.15">
      <c r="B36" s="45" t="s">
        <v>302</v>
      </c>
      <c r="AM36" s="47"/>
    </row>
  </sheetData>
  <protectedRanges>
    <protectedRange sqref="L7:Z7 AI7:AL7 L6:AL6 L8:AL8" name="範囲1_1"/>
  </protectedRanges>
  <mergeCells count="60">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S24:AE24"/>
    <mergeCell ref="AF24:AG24"/>
    <mergeCell ref="AI24:AL24"/>
    <mergeCell ref="C25:R25"/>
    <mergeCell ref="S25:AE25"/>
    <mergeCell ref="AF25:AG25"/>
    <mergeCell ref="AI25:AL25"/>
    <mergeCell ref="B33:AL34"/>
    <mergeCell ref="B1:H1"/>
    <mergeCell ref="B28:AH29"/>
    <mergeCell ref="AI28:AL28"/>
    <mergeCell ref="AI29:AL29"/>
    <mergeCell ref="B31:G31"/>
    <mergeCell ref="H31:AL31"/>
    <mergeCell ref="C26:R26"/>
    <mergeCell ref="S26:AE26"/>
    <mergeCell ref="AF26:AG26"/>
    <mergeCell ref="AI26:AL26"/>
    <mergeCell ref="C27:R27"/>
    <mergeCell ref="S27:AE27"/>
    <mergeCell ref="AF27:AG27"/>
    <mergeCell ref="AI27:AL27"/>
    <mergeCell ref="C24:R24"/>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J31"/>
  <sheetViews>
    <sheetView view="pageBreakPreview" zoomScale="85" zoomScaleNormal="100" zoomScaleSheetLayoutView="85" workbookViewId="0">
      <selection activeCell="P14" sqref="P14"/>
    </sheetView>
  </sheetViews>
  <sheetFormatPr defaultColWidth="9.875" defaultRowHeight="13.5" x14ac:dyDescent="0.15"/>
  <cols>
    <col min="1" max="1" width="1.375" style="209" customWidth="1"/>
    <col min="2" max="3" width="3.375" style="209" customWidth="1"/>
    <col min="4" max="4" width="23.5" style="209" customWidth="1"/>
    <col min="5" max="6" width="20.125" style="209" customWidth="1"/>
    <col min="7" max="7" width="29" style="209" customWidth="1"/>
    <col min="8" max="8" width="11.5" style="209" customWidth="1"/>
    <col min="9" max="9" width="1.25" style="209" customWidth="1"/>
    <col min="10" max="16384" width="9.875" style="209"/>
  </cols>
  <sheetData>
    <row r="1" spans="2:9" ht="20.100000000000001" customHeight="1" x14ac:dyDescent="0.15">
      <c r="B1" s="869" t="s">
        <v>608</v>
      </c>
      <c r="C1" s="869"/>
      <c r="D1" s="869"/>
    </row>
    <row r="2" spans="2:9" ht="20.100000000000001" customHeight="1" x14ac:dyDescent="0.15">
      <c r="B2" s="245"/>
      <c r="H2" s="212" t="s">
        <v>324</v>
      </c>
      <c r="I2" s="212"/>
    </row>
    <row r="3" spans="2:9" ht="20.100000000000001" customHeight="1" x14ac:dyDescent="0.15">
      <c r="B3" s="245"/>
      <c r="H3" s="212"/>
      <c r="I3" s="212"/>
    </row>
    <row r="4" spans="2:9" ht="20.100000000000001" customHeight="1" x14ac:dyDescent="0.15">
      <c r="B4" s="883" t="s">
        <v>325</v>
      </c>
      <c r="C4" s="884"/>
      <c r="D4" s="884"/>
      <c r="E4" s="884"/>
      <c r="F4" s="884"/>
      <c r="G4" s="884"/>
      <c r="H4" s="884"/>
      <c r="I4" s="246"/>
    </row>
    <row r="5" spans="2:9" ht="20.100000000000001" customHeight="1" x14ac:dyDescent="0.15">
      <c r="B5" s="246"/>
      <c r="C5" s="246"/>
      <c r="D5" s="246"/>
      <c r="E5" s="246"/>
      <c r="F5" s="246"/>
      <c r="G5" s="246"/>
      <c r="H5" s="246"/>
      <c r="I5" s="246"/>
    </row>
    <row r="6" spans="2:9" ht="24" customHeight="1" x14ac:dyDescent="0.15">
      <c r="B6" s="885" t="s">
        <v>326</v>
      </c>
      <c r="C6" s="885"/>
      <c r="D6" s="885"/>
      <c r="E6" s="885"/>
      <c r="F6" s="885"/>
      <c r="G6" s="885"/>
      <c r="H6" s="885"/>
      <c r="I6" s="246"/>
    </row>
    <row r="7" spans="2:9" ht="24" customHeight="1" x14ac:dyDescent="0.15">
      <c r="B7" s="885" t="s">
        <v>327</v>
      </c>
      <c r="C7" s="885"/>
      <c r="D7" s="885"/>
      <c r="E7" s="885" t="s">
        <v>328</v>
      </c>
      <c r="F7" s="885"/>
      <c r="G7" s="885"/>
      <c r="H7" s="885"/>
      <c r="I7" s="246"/>
    </row>
    <row r="8" spans="2:9" ht="20.100000000000001" customHeight="1" x14ac:dyDescent="0.15">
      <c r="B8" s="870" t="s">
        <v>329</v>
      </c>
      <c r="C8" s="871"/>
      <c r="D8" s="871"/>
      <c r="E8" s="871"/>
      <c r="F8" s="871"/>
      <c r="G8" s="872"/>
      <c r="H8" s="248" t="s">
        <v>330</v>
      </c>
      <c r="I8" s="246"/>
    </row>
    <row r="9" spans="2:9" ht="60" customHeight="1" x14ac:dyDescent="0.15">
      <c r="B9" s="876">
        <v>1</v>
      </c>
      <c r="C9" s="879" t="s">
        <v>331</v>
      </c>
      <c r="D9" s="879"/>
      <c r="E9" s="879"/>
      <c r="F9" s="869"/>
      <c r="G9" s="869"/>
      <c r="H9" s="249"/>
    </row>
    <row r="10" spans="2:9" ht="60" customHeight="1" x14ac:dyDescent="0.15">
      <c r="B10" s="877"/>
      <c r="D10" s="873" t="s">
        <v>332</v>
      </c>
      <c r="E10" s="873"/>
      <c r="F10" s="874"/>
      <c r="G10" s="874"/>
      <c r="H10" s="249"/>
    </row>
    <row r="11" spans="2:9" ht="36" customHeight="1" x14ac:dyDescent="0.15">
      <c r="B11" s="877"/>
      <c r="D11" s="873" t="s">
        <v>333</v>
      </c>
      <c r="E11" s="873"/>
      <c r="F11" s="874"/>
      <c r="G11" s="874"/>
      <c r="H11" s="249"/>
    </row>
    <row r="12" spans="2:9" ht="60" customHeight="1" x14ac:dyDescent="0.15">
      <c r="B12" s="877"/>
      <c r="D12" s="873" t="s">
        <v>334</v>
      </c>
      <c r="E12" s="873"/>
      <c r="F12" s="874"/>
      <c r="G12" s="874"/>
      <c r="H12" s="249"/>
    </row>
    <row r="13" spans="2:9" ht="39.75" customHeight="1" x14ac:dyDescent="0.15">
      <c r="B13" s="878"/>
      <c r="D13" s="873" t="s">
        <v>335</v>
      </c>
      <c r="E13" s="873"/>
      <c r="F13" s="874"/>
      <c r="G13" s="874"/>
      <c r="H13" s="249"/>
    </row>
    <row r="14" spans="2:9" ht="60" customHeight="1" x14ac:dyDescent="0.15">
      <c r="B14" s="250">
        <v>2</v>
      </c>
      <c r="C14" s="873" t="s">
        <v>336</v>
      </c>
      <c r="D14" s="873"/>
      <c r="E14" s="873"/>
      <c r="F14" s="874"/>
      <c r="G14" s="874"/>
      <c r="H14" s="249"/>
    </row>
    <row r="15" spans="2:9" ht="60" customHeight="1" x14ac:dyDescent="0.15">
      <c r="B15" s="250">
        <v>3</v>
      </c>
      <c r="C15" s="873" t="s">
        <v>337</v>
      </c>
      <c r="D15" s="873"/>
      <c r="E15" s="873"/>
      <c r="F15" s="874"/>
      <c r="G15" s="874"/>
      <c r="H15" s="249"/>
    </row>
    <row r="16" spans="2:9" ht="60" customHeight="1" x14ac:dyDescent="0.15">
      <c r="B16" s="250">
        <v>4</v>
      </c>
      <c r="C16" s="873" t="s">
        <v>338</v>
      </c>
      <c r="D16" s="873"/>
      <c r="E16" s="873"/>
      <c r="F16" s="874"/>
      <c r="G16" s="874"/>
      <c r="H16" s="249"/>
    </row>
    <row r="17" spans="2:36" ht="60" customHeight="1" x14ac:dyDescent="0.15">
      <c r="B17" s="250">
        <v>5</v>
      </c>
      <c r="C17" s="873" t="s">
        <v>339</v>
      </c>
      <c r="D17" s="873"/>
      <c r="E17" s="873"/>
      <c r="F17" s="874"/>
      <c r="G17" s="874"/>
      <c r="H17" s="249"/>
    </row>
    <row r="19" spans="2:36" ht="20.100000000000001" customHeight="1" x14ac:dyDescent="0.15">
      <c r="B19" s="209" t="s">
        <v>340</v>
      </c>
      <c r="I19" s="245"/>
    </row>
    <row r="20" spans="2:36" ht="20.100000000000001" customHeight="1" x14ac:dyDescent="0.15">
      <c r="B20" s="880" t="s">
        <v>341</v>
      </c>
      <c r="C20" s="881"/>
      <c r="D20" s="881"/>
      <c r="E20" s="881"/>
      <c r="F20" s="881"/>
      <c r="G20" s="881"/>
      <c r="H20" s="881"/>
      <c r="I20" s="245"/>
    </row>
    <row r="21" spans="2:36" ht="12" customHeight="1" x14ac:dyDescent="0.15">
      <c r="B21" s="882"/>
      <c r="C21" s="882"/>
      <c r="D21" s="882"/>
      <c r="E21" s="882"/>
      <c r="F21" s="882"/>
      <c r="G21" s="882"/>
      <c r="H21" s="882"/>
      <c r="I21" s="245"/>
    </row>
    <row r="22" spans="2:36" x14ac:dyDescent="0.15">
      <c r="B22" s="870" t="s">
        <v>342</v>
      </c>
      <c r="C22" s="871"/>
      <c r="D22" s="871"/>
      <c r="E22" s="871"/>
      <c r="F22" s="871"/>
      <c r="G22" s="872"/>
      <c r="H22" s="248" t="s">
        <v>330</v>
      </c>
      <c r="I22" s="251"/>
    </row>
    <row r="23" spans="2:36" ht="34.5" customHeight="1" x14ac:dyDescent="0.15">
      <c r="B23" s="250">
        <v>1</v>
      </c>
      <c r="C23" s="873" t="s">
        <v>343</v>
      </c>
      <c r="D23" s="873"/>
      <c r="E23" s="873"/>
      <c r="F23" s="874"/>
      <c r="G23" s="874"/>
      <c r="H23" s="249"/>
      <c r="I23" s="245"/>
    </row>
    <row r="24" spans="2:36" ht="34.5" customHeight="1" x14ac:dyDescent="0.15">
      <c r="B24" s="250">
        <v>2</v>
      </c>
      <c r="C24" s="873" t="s">
        <v>344</v>
      </c>
      <c r="D24" s="873"/>
      <c r="E24" s="873"/>
      <c r="F24" s="874"/>
      <c r="G24" s="874"/>
      <c r="H24" s="249"/>
      <c r="I24" s="245"/>
    </row>
    <row r="25" spans="2:36" ht="8.25" customHeight="1" x14ac:dyDescent="0.15">
      <c r="B25" s="251"/>
      <c r="C25" s="252"/>
      <c r="D25" s="252"/>
      <c r="E25" s="252"/>
      <c r="F25" s="245"/>
      <c r="G25" s="245"/>
      <c r="H25" s="245"/>
      <c r="I25" s="245"/>
    </row>
    <row r="26" spans="2:36" ht="17.100000000000001" customHeight="1" x14ac:dyDescent="0.15">
      <c r="B26" s="875" t="s">
        <v>345</v>
      </c>
      <c r="C26" s="875"/>
      <c r="D26" s="875"/>
      <c r="E26" s="875"/>
      <c r="F26" s="875"/>
      <c r="G26" s="875"/>
      <c r="H26" s="875"/>
      <c r="I26" s="253"/>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row>
    <row r="27" spans="2:36" ht="17.100000000000001" customHeight="1" x14ac:dyDescent="0.15">
      <c r="B27" s="875"/>
      <c r="C27" s="875"/>
      <c r="D27" s="875"/>
      <c r="E27" s="875"/>
      <c r="F27" s="875"/>
      <c r="G27" s="875"/>
      <c r="H27" s="875"/>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row>
    <row r="28" spans="2:36" ht="17.100000000000001" customHeight="1" x14ac:dyDescent="0.15">
      <c r="B28" s="875"/>
      <c r="C28" s="875"/>
      <c r="D28" s="875"/>
      <c r="E28" s="875"/>
      <c r="F28" s="875"/>
      <c r="G28" s="875"/>
      <c r="H28" s="875"/>
      <c r="I28" s="255"/>
    </row>
    <row r="29" spans="2:36" ht="17.100000000000001" customHeight="1" x14ac:dyDescent="0.15">
      <c r="B29" s="875"/>
      <c r="C29" s="875"/>
      <c r="D29" s="875"/>
      <c r="E29" s="875"/>
      <c r="F29" s="875"/>
      <c r="G29" s="875"/>
      <c r="H29" s="875"/>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row>
    <row r="30" spans="2:36" ht="17.100000000000001" customHeight="1" x14ac:dyDescent="0.15">
      <c r="B30" s="875"/>
      <c r="C30" s="875"/>
      <c r="D30" s="875"/>
      <c r="E30" s="875"/>
      <c r="F30" s="875"/>
      <c r="G30" s="875"/>
      <c r="H30" s="875"/>
      <c r="I30" s="256"/>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row>
    <row r="31" spans="2:36" ht="54" customHeight="1" x14ac:dyDescent="0.15">
      <c r="B31" s="875"/>
      <c r="C31" s="875"/>
      <c r="D31" s="875"/>
      <c r="E31" s="875"/>
      <c r="F31" s="875"/>
      <c r="G31" s="875"/>
      <c r="H31" s="875"/>
    </row>
  </sheetData>
  <mergeCells count="22">
    <mergeCell ref="B8:G8"/>
    <mergeCell ref="B4:H4"/>
    <mergeCell ref="B6:D6"/>
    <mergeCell ref="E6:H6"/>
    <mergeCell ref="B7:D7"/>
    <mergeCell ref="E7:H7"/>
    <mergeCell ref="B1:D1"/>
    <mergeCell ref="B22:G22"/>
    <mergeCell ref="C23:G23"/>
    <mergeCell ref="C24:G24"/>
    <mergeCell ref="B26:H31"/>
    <mergeCell ref="B9:B13"/>
    <mergeCell ref="C9:G9"/>
    <mergeCell ref="D10:G10"/>
    <mergeCell ref="D11:G11"/>
    <mergeCell ref="D12:G12"/>
    <mergeCell ref="D13:G13"/>
    <mergeCell ref="C14:G14"/>
    <mergeCell ref="C15:G15"/>
    <mergeCell ref="C16:G16"/>
    <mergeCell ref="C17:G17"/>
    <mergeCell ref="B20:H21"/>
  </mergeCells>
  <phoneticPr fontId="1"/>
  <dataValidations count="1">
    <dataValidation type="list" allowBlank="1" showInputMessage="1" showErrorMessage="1" sqref="H9:I17 H23:I25" xr:uid="{8C5F992C-4C84-4E5B-ACCA-FD1C6C0C3475}">
      <formula1>"✓"</formula1>
    </dataValidation>
  </dataValidations>
  <printOptions horizontalCentered="1"/>
  <pageMargins left="0.39370078740157483" right="0.39370078740157483" top="0.98425196850393704" bottom="0.98425196850393704"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55</vt:i4>
      </vt:variant>
    </vt:vector>
  </HeadingPairs>
  <TitlesOfParts>
    <vt:vector size="76" baseType="lpstr">
      <vt:lpstr>提出書類一覧</vt:lpstr>
      <vt:lpstr>様式第６号</vt:lpstr>
      <vt:lpstr>国別紙１</vt:lpstr>
      <vt:lpstr>国標準様式４</vt:lpstr>
      <vt:lpstr>国別紙3-1</vt:lpstr>
      <vt:lpstr>国別紙6-1</vt:lpstr>
      <vt:lpstr>国別紙6-2</vt:lpstr>
      <vt:lpstr>国別紙７</vt:lpstr>
      <vt:lpstr>国別紙9-2</vt:lpstr>
      <vt:lpstr>国別紙10</vt:lpstr>
      <vt:lpstr>国別紙11</vt:lpstr>
      <vt:lpstr>国別紙23-2</vt:lpstr>
      <vt:lpstr>国別紙26</vt:lpstr>
      <vt:lpstr>国別紙36</vt:lpstr>
      <vt:lpstr>国別紙48</vt:lpstr>
      <vt:lpstr>市別紙23</vt:lpstr>
      <vt:lpstr>国別紙51-1</vt:lpstr>
      <vt:lpstr>市参考7</vt:lpstr>
      <vt:lpstr>市参考8</vt:lpstr>
      <vt:lpstr>市参考9</vt:lpstr>
      <vt:lpstr>選択肢</vt:lpstr>
      <vt:lpstr>国別紙７!Excel_BuiltIn_Print_Area</vt:lpstr>
      <vt:lpstr>国標準様式４!Print_Area</vt:lpstr>
      <vt:lpstr>国別紙１!Print_Area</vt:lpstr>
      <vt:lpstr>国別紙10!Print_Area</vt:lpstr>
      <vt:lpstr>国別紙11!Print_Area</vt:lpstr>
      <vt:lpstr>'国別紙23-2'!Print_Area</vt:lpstr>
      <vt:lpstr>'国別紙3-1'!Print_Area</vt:lpstr>
      <vt:lpstr>国別紙36!Print_Area</vt:lpstr>
      <vt:lpstr>国別紙48!Print_Area</vt:lpstr>
      <vt:lpstr>'国別紙51-1'!Print_Area</vt:lpstr>
      <vt:lpstr>'国別紙6-1'!Print_Area</vt:lpstr>
      <vt:lpstr>'国別紙6-2'!Print_Area</vt:lpstr>
      <vt:lpstr>国別紙７!Print_Area</vt:lpstr>
      <vt:lpstr>'国別紙9-2'!Print_Area</vt:lpstr>
      <vt:lpstr>市参考7!Print_Area</vt:lpstr>
      <vt:lpstr>市参考8!Print_Area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2026-04-08T10:47:25Z</dcterms:modified>
</cp:coreProperties>
</file>