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77.23\福岡市\介護\認定\認定統計情報\要介護認定状況（詳細）\平成３１年度\令和２年０３月\"/>
    </mc:Choice>
  </mc:AlternateContent>
  <bookViews>
    <workbookView xWindow="-15" yWindow="-15" windowWidth="9720" windowHeight="11550" firstSheet="4" activeTab="11"/>
  </bookViews>
  <sheets>
    <sheet name="4月" sheetId="59" r:id="rId1"/>
    <sheet name="5月 " sheetId="58" r:id="rId2"/>
    <sheet name="6月 " sheetId="60" r:id="rId3"/>
    <sheet name="7月" sheetId="61" r:id="rId4"/>
    <sheet name="8月" sheetId="63" r:id="rId5"/>
    <sheet name="9月" sheetId="65" r:id="rId6"/>
    <sheet name="10月" sheetId="66" r:id="rId7"/>
    <sheet name="11月 " sheetId="67" r:id="rId8"/>
    <sheet name="12月 " sheetId="68" r:id="rId9"/>
    <sheet name="1月 " sheetId="69" r:id="rId10"/>
    <sheet name="2月 " sheetId="70" r:id="rId11"/>
    <sheet name="3月 " sheetId="71" r:id="rId12"/>
  </sheets>
  <definedNames>
    <definedName name="_xlnm.Print_Area" localSheetId="6">'10月'!$A$1:$G$69</definedName>
    <definedName name="_xlnm.Print_Area" localSheetId="7">'11月 '!$A$1:$G$69</definedName>
    <definedName name="_xlnm.Print_Area" localSheetId="8">'12月 '!$A$1:$G$69</definedName>
    <definedName name="_xlnm.Print_Area" localSheetId="9">'1月 '!$A$1:$G$69</definedName>
    <definedName name="_xlnm.Print_Area" localSheetId="10">'2月 '!$A$1:$G$69</definedName>
    <definedName name="_xlnm.Print_Area" localSheetId="11">'3月 '!$A$1:$G$69</definedName>
    <definedName name="_xlnm.Print_Area" localSheetId="1">'5月 '!$A$1:$G$69</definedName>
    <definedName name="_xlnm.Print_Area" localSheetId="2">'6月 '!$A$1:$G$69</definedName>
    <definedName name="_xlnm.Print_Area" localSheetId="3">'7月'!$A$1:$G$69</definedName>
    <definedName name="_xlnm.Print_Area" localSheetId="4">'8月'!$A$1:$G$69</definedName>
    <definedName name="_xlnm.Print_Area" localSheetId="5">'9月'!$A$1:$G$69</definedName>
  </definedNames>
  <calcPr calcId="162913"/>
</workbook>
</file>

<file path=xl/calcChain.xml><?xml version="1.0" encoding="utf-8"?>
<calcChain xmlns="http://schemas.openxmlformats.org/spreadsheetml/2006/main">
  <c r="C60" i="71" l="1"/>
  <c r="C59" i="71"/>
  <c r="C58" i="71"/>
  <c r="C57" i="71"/>
  <c r="C56" i="71"/>
  <c r="C55" i="71"/>
  <c r="C54" i="71"/>
  <c r="C52" i="71"/>
  <c r="C51" i="71"/>
  <c r="C50" i="71"/>
  <c r="C49" i="71"/>
  <c r="C48" i="71"/>
  <c r="C47" i="71"/>
  <c r="C46" i="71"/>
  <c r="C44" i="71"/>
  <c r="C43" i="71"/>
  <c r="C42" i="71"/>
  <c r="C41" i="71"/>
  <c r="C40" i="71"/>
  <c r="C39" i="71"/>
  <c r="C38" i="71"/>
  <c r="C36" i="71"/>
  <c r="C35" i="71"/>
  <c r="C34" i="71"/>
  <c r="C33" i="71"/>
  <c r="C32" i="71"/>
  <c r="C31" i="71"/>
  <c r="C30" i="71"/>
  <c r="C28" i="71"/>
  <c r="C27" i="71"/>
  <c r="C26" i="71"/>
  <c r="C25" i="71"/>
  <c r="C24" i="71"/>
  <c r="C23" i="71"/>
  <c r="C22" i="71"/>
  <c r="C20" i="71"/>
  <c r="C19" i="71"/>
  <c r="C18" i="71"/>
  <c r="C17" i="71"/>
  <c r="C16" i="71"/>
  <c r="C15" i="71"/>
  <c r="C14" i="71"/>
  <c r="C12" i="71"/>
  <c r="C11" i="71"/>
  <c r="C10" i="71"/>
  <c r="C9" i="71"/>
  <c r="C8" i="71"/>
  <c r="C7" i="71"/>
  <c r="C6" i="71"/>
  <c r="C60" i="70"/>
  <c r="C59" i="70"/>
  <c r="C58" i="70"/>
  <c r="C57" i="70"/>
  <c r="C56" i="70"/>
  <c r="C55" i="70"/>
  <c r="C54" i="70"/>
  <c r="C52" i="70"/>
  <c r="C51" i="70"/>
  <c r="C50" i="70"/>
  <c r="C49" i="70"/>
  <c r="C48" i="70"/>
  <c r="C47" i="70"/>
  <c r="C46" i="70"/>
  <c r="C44" i="70"/>
  <c r="C43" i="70"/>
  <c r="C42" i="70"/>
  <c r="C41" i="70"/>
  <c r="C40" i="70"/>
  <c r="C39" i="70"/>
  <c r="C38" i="70"/>
  <c r="C36" i="70"/>
  <c r="C35" i="70"/>
  <c r="C34" i="70"/>
  <c r="C33" i="70"/>
  <c r="C32" i="70"/>
  <c r="C31" i="70"/>
  <c r="C30" i="70"/>
  <c r="C28" i="70"/>
  <c r="C27" i="70"/>
  <c r="C26" i="70"/>
  <c r="C25" i="70"/>
  <c r="C24" i="70"/>
  <c r="C23" i="70"/>
  <c r="C22" i="70"/>
  <c r="C20" i="70"/>
  <c r="C19" i="70"/>
  <c r="C18" i="70"/>
  <c r="C17" i="70"/>
  <c r="C16" i="70"/>
  <c r="C15" i="70"/>
  <c r="C14" i="70"/>
  <c r="C12" i="70"/>
  <c r="C11" i="70"/>
  <c r="C10" i="70"/>
  <c r="C9" i="70"/>
  <c r="C8" i="70"/>
  <c r="C7" i="70"/>
  <c r="C6" i="70"/>
  <c r="C13" i="69"/>
  <c r="G6" i="69"/>
  <c r="C6" i="69"/>
  <c r="C69" i="69"/>
  <c r="C68" i="69"/>
  <c r="C67" i="69"/>
  <c r="C66" i="69"/>
  <c r="C65" i="69"/>
  <c r="C64" i="69"/>
  <c r="C63" i="69"/>
  <c r="C62" i="69"/>
  <c r="C61" i="69"/>
  <c r="C60" i="69"/>
  <c r="C59" i="69"/>
  <c r="C58" i="69"/>
  <c r="C57" i="69"/>
  <c r="C56" i="69"/>
  <c r="C55" i="69"/>
  <c r="C54" i="69"/>
  <c r="C53" i="69"/>
  <c r="C52" i="69"/>
  <c r="C51" i="69"/>
  <c r="C50" i="69"/>
  <c r="C49" i="69"/>
  <c r="C48" i="69"/>
  <c r="C47" i="69"/>
  <c r="C46" i="69"/>
  <c r="C45" i="69"/>
  <c r="C44" i="69"/>
  <c r="C43" i="69"/>
  <c r="C42" i="69"/>
  <c r="C41" i="69"/>
  <c r="C40" i="69"/>
  <c r="C39" i="69"/>
  <c r="C38" i="69"/>
  <c r="C37" i="69"/>
  <c r="C36" i="69"/>
  <c r="C35" i="69"/>
  <c r="C34" i="69"/>
  <c r="C33" i="69"/>
  <c r="C32" i="69"/>
  <c r="C31" i="69"/>
  <c r="C30" i="69"/>
  <c r="C29" i="69"/>
  <c r="C28" i="69"/>
  <c r="C27" i="69"/>
  <c r="C26" i="69"/>
  <c r="C25" i="69"/>
  <c r="C24" i="69"/>
  <c r="C23" i="69"/>
  <c r="C22" i="69"/>
  <c r="C21" i="69"/>
  <c r="C20" i="69"/>
  <c r="C19" i="69"/>
  <c r="C18" i="69"/>
  <c r="C17" i="69"/>
  <c r="C16" i="69"/>
  <c r="C15" i="69"/>
  <c r="C14" i="69"/>
  <c r="C12" i="69"/>
  <c r="C11" i="69"/>
  <c r="C10" i="69"/>
  <c r="C9" i="69"/>
  <c r="C8" i="69"/>
  <c r="C7" i="69"/>
  <c r="D29" i="69" l="1"/>
  <c r="F68" i="71" l="1"/>
  <c r="E68" i="71"/>
  <c r="D68" i="71"/>
  <c r="F67" i="71"/>
  <c r="E67" i="71"/>
  <c r="D67" i="71"/>
  <c r="F66" i="71"/>
  <c r="E66" i="71"/>
  <c r="D66" i="71"/>
  <c r="F65" i="71"/>
  <c r="E65" i="71"/>
  <c r="D65" i="71"/>
  <c r="F64" i="71"/>
  <c r="E64" i="71"/>
  <c r="D64" i="71"/>
  <c r="F63" i="71"/>
  <c r="E63" i="71"/>
  <c r="D63" i="71"/>
  <c r="F62" i="71"/>
  <c r="E62" i="71"/>
  <c r="D62" i="71"/>
  <c r="F61" i="71"/>
  <c r="E61" i="71"/>
  <c r="D61" i="71"/>
  <c r="C61" i="71" s="1"/>
  <c r="G60" i="71"/>
  <c r="G59" i="71"/>
  <c r="G58" i="71"/>
  <c r="G57" i="71"/>
  <c r="G56" i="71"/>
  <c r="G55" i="71"/>
  <c r="G54" i="71"/>
  <c r="F53" i="71"/>
  <c r="E53" i="71"/>
  <c r="D53" i="71"/>
  <c r="G52" i="71"/>
  <c r="G51" i="71"/>
  <c r="G50" i="71"/>
  <c r="G49" i="71"/>
  <c r="G48" i="71"/>
  <c r="G47" i="71"/>
  <c r="G46" i="71"/>
  <c r="F45" i="71"/>
  <c r="E45" i="71"/>
  <c r="D45" i="71"/>
  <c r="C45" i="71" s="1"/>
  <c r="G44" i="71"/>
  <c r="G43" i="71"/>
  <c r="G42" i="71"/>
  <c r="G41" i="71"/>
  <c r="G40" i="71"/>
  <c r="G39" i="71"/>
  <c r="G38" i="71"/>
  <c r="F37" i="71"/>
  <c r="E37" i="71"/>
  <c r="D37" i="71"/>
  <c r="G36" i="71"/>
  <c r="G35" i="71"/>
  <c r="G34" i="71"/>
  <c r="G33" i="71"/>
  <c r="G32" i="71"/>
  <c r="G31" i="71"/>
  <c r="G30" i="71"/>
  <c r="F29" i="71"/>
  <c r="E29" i="71"/>
  <c r="D29" i="71"/>
  <c r="C29" i="71" s="1"/>
  <c r="G28" i="71"/>
  <c r="G27" i="71"/>
  <c r="G26" i="71"/>
  <c r="G25" i="71"/>
  <c r="G24" i="71"/>
  <c r="G23" i="71"/>
  <c r="G22" i="71"/>
  <c r="F21" i="71"/>
  <c r="E21" i="71"/>
  <c r="D21" i="71"/>
  <c r="G20" i="71"/>
  <c r="G19" i="71"/>
  <c r="G18" i="71"/>
  <c r="G17" i="71"/>
  <c r="G16" i="71"/>
  <c r="G15" i="71"/>
  <c r="G14" i="71"/>
  <c r="F13" i="71"/>
  <c r="E13" i="71"/>
  <c r="D13" i="71"/>
  <c r="C13" i="71" s="1"/>
  <c r="G12" i="71"/>
  <c r="G11" i="71"/>
  <c r="G10" i="71"/>
  <c r="G9" i="71"/>
  <c r="G8" i="71"/>
  <c r="G7" i="71"/>
  <c r="G6" i="71"/>
  <c r="E1" i="71"/>
  <c r="F68" i="70"/>
  <c r="E68" i="70"/>
  <c r="D68" i="70"/>
  <c r="F67" i="70"/>
  <c r="E67" i="70"/>
  <c r="D67" i="70"/>
  <c r="F66" i="70"/>
  <c r="E66" i="70"/>
  <c r="D66" i="70"/>
  <c r="F65" i="70"/>
  <c r="E65" i="70"/>
  <c r="D65" i="70"/>
  <c r="F64" i="70"/>
  <c r="E64" i="70"/>
  <c r="D64" i="70"/>
  <c r="F63" i="70"/>
  <c r="E63" i="70"/>
  <c r="D63" i="70"/>
  <c r="F62" i="70"/>
  <c r="E62" i="70"/>
  <c r="D62" i="70"/>
  <c r="F61" i="70"/>
  <c r="E61" i="70"/>
  <c r="D61" i="70"/>
  <c r="G60" i="70"/>
  <c r="G59" i="70"/>
  <c r="G58" i="70"/>
  <c r="G57" i="70"/>
  <c r="G56" i="70"/>
  <c r="G55" i="70"/>
  <c r="G54" i="70"/>
  <c r="F53" i="70"/>
  <c r="E53" i="70"/>
  <c r="D53" i="70"/>
  <c r="C53" i="70" s="1"/>
  <c r="G52" i="70"/>
  <c r="G51" i="70"/>
  <c r="G50" i="70"/>
  <c r="G49" i="70"/>
  <c r="G48" i="70"/>
  <c r="G47" i="70"/>
  <c r="G46" i="70"/>
  <c r="F45" i="70"/>
  <c r="E45" i="70"/>
  <c r="D45" i="70"/>
  <c r="G44" i="70"/>
  <c r="G43" i="70"/>
  <c r="G42" i="70"/>
  <c r="G41" i="70"/>
  <c r="G40" i="70"/>
  <c r="G39" i="70"/>
  <c r="G38" i="70"/>
  <c r="F37" i="70"/>
  <c r="E37" i="70"/>
  <c r="D37" i="70"/>
  <c r="G36" i="70"/>
  <c r="G35" i="70"/>
  <c r="G34" i="70"/>
  <c r="G33" i="70"/>
  <c r="G32" i="70"/>
  <c r="G31" i="70"/>
  <c r="G30" i="70"/>
  <c r="F29" i="70"/>
  <c r="E29" i="70"/>
  <c r="D29" i="70"/>
  <c r="G28" i="70"/>
  <c r="G27" i="70"/>
  <c r="G26" i="70"/>
  <c r="G25" i="70"/>
  <c r="G24" i="70"/>
  <c r="G23" i="70"/>
  <c r="G22" i="70"/>
  <c r="F21" i="70"/>
  <c r="E21" i="70"/>
  <c r="D21" i="70"/>
  <c r="C21" i="70" s="1"/>
  <c r="G20" i="70"/>
  <c r="G19" i="70"/>
  <c r="G18" i="70"/>
  <c r="G17" i="70"/>
  <c r="G16" i="70"/>
  <c r="G15" i="70"/>
  <c r="G14" i="70"/>
  <c r="F13" i="70"/>
  <c r="E13" i="70"/>
  <c r="D13" i="70"/>
  <c r="G12" i="70"/>
  <c r="G11" i="70"/>
  <c r="G10" i="70"/>
  <c r="G9" i="70"/>
  <c r="G8" i="70"/>
  <c r="G7" i="70"/>
  <c r="G6" i="70"/>
  <c r="E1" i="70"/>
  <c r="E1" i="69"/>
  <c r="F68" i="69"/>
  <c r="G68" i="69" s="1"/>
  <c r="E68" i="69"/>
  <c r="D68" i="69"/>
  <c r="F67" i="69"/>
  <c r="G67" i="69" s="1"/>
  <c r="E67" i="69"/>
  <c r="D67" i="69"/>
  <c r="F66" i="69"/>
  <c r="G66" i="69" s="1"/>
  <c r="E66" i="69"/>
  <c r="D66" i="69"/>
  <c r="F65" i="69"/>
  <c r="G65" i="69" s="1"/>
  <c r="E65" i="69"/>
  <c r="D65" i="69"/>
  <c r="F64" i="69"/>
  <c r="G64" i="69" s="1"/>
  <c r="E64" i="69"/>
  <c r="D64" i="69"/>
  <c r="F63" i="69"/>
  <c r="G63" i="69" s="1"/>
  <c r="E63" i="69"/>
  <c r="D63" i="69"/>
  <c r="F62" i="69"/>
  <c r="E62" i="69"/>
  <c r="D62" i="69"/>
  <c r="F61" i="69"/>
  <c r="E61" i="69"/>
  <c r="D61" i="69"/>
  <c r="G60" i="69"/>
  <c r="G59" i="69"/>
  <c r="G58" i="69"/>
  <c r="G57" i="69"/>
  <c r="G56" i="69"/>
  <c r="G55" i="69"/>
  <c r="G54" i="69"/>
  <c r="F53" i="69"/>
  <c r="E53" i="69"/>
  <c r="D53" i="69"/>
  <c r="G52" i="69"/>
  <c r="G51" i="69"/>
  <c r="G50" i="69"/>
  <c r="G49" i="69"/>
  <c r="G48" i="69"/>
  <c r="G47" i="69"/>
  <c r="G46" i="69"/>
  <c r="F45" i="69"/>
  <c r="E45" i="69"/>
  <c r="D45" i="69"/>
  <c r="G44" i="69"/>
  <c r="G43" i="69"/>
  <c r="G42" i="69"/>
  <c r="G41" i="69"/>
  <c r="G40" i="69"/>
  <c r="G39" i="69"/>
  <c r="G38" i="69"/>
  <c r="F37" i="69"/>
  <c r="E37" i="69"/>
  <c r="D37" i="69"/>
  <c r="G36" i="69"/>
  <c r="G35" i="69"/>
  <c r="G34" i="69"/>
  <c r="G33" i="69"/>
  <c r="G32" i="69"/>
  <c r="G31" i="69"/>
  <c r="G30" i="69"/>
  <c r="F29" i="69"/>
  <c r="E29" i="69"/>
  <c r="G28" i="69"/>
  <c r="G27" i="69"/>
  <c r="G26" i="69"/>
  <c r="G25" i="69"/>
  <c r="G24" i="69"/>
  <c r="G23" i="69"/>
  <c r="G22" i="69"/>
  <c r="F21" i="69"/>
  <c r="E21" i="69"/>
  <c r="D21" i="69"/>
  <c r="G20" i="69"/>
  <c r="G19" i="69"/>
  <c r="G18" i="69"/>
  <c r="G17" i="69"/>
  <c r="G16" i="69"/>
  <c r="G15" i="69"/>
  <c r="G14" i="69"/>
  <c r="F13" i="69"/>
  <c r="E13" i="69"/>
  <c r="D13" i="69"/>
  <c r="G12" i="69"/>
  <c r="G11" i="69"/>
  <c r="G10" i="69"/>
  <c r="G9" i="69"/>
  <c r="G8" i="69"/>
  <c r="G7" i="69"/>
  <c r="C53" i="71" l="1"/>
  <c r="C37" i="71"/>
  <c r="C21" i="71"/>
  <c r="G21" i="71"/>
  <c r="F69" i="71"/>
  <c r="E69" i="71"/>
  <c r="C62" i="71"/>
  <c r="G62" i="71" s="1"/>
  <c r="C63" i="71"/>
  <c r="G63" i="71" s="1"/>
  <c r="C64" i="71"/>
  <c r="G64" i="71" s="1"/>
  <c r="D69" i="71"/>
  <c r="C65" i="71"/>
  <c r="G65" i="71" s="1"/>
  <c r="C66" i="71"/>
  <c r="G66" i="71" s="1"/>
  <c r="C67" i="71"/>
  <c r="G67" i="71" s="1"/>
  <c r="C68" i="71"/>
  <c r="G68" i="71" s="1"/>
  <c r="C61" i="70"/>
  <c r="C45" i="70"/>
  <c r="C37" i="70"/>
  <c r="C13" i="70"/>
  <c r="C29" i="70"/>
  <c r="E69" i="70"/>
  <c r="F69" i="70"/>
  <c r="C62" i="70"/>
  <c r="G62" i="70" s="1"/>
  <c r="C63" i="70"/>
  <c r="G63" i="70" s="1"/>
  <c r="C64" i="70"/>
  <c r="G64" i="70" s="1"/>
  <c r="D69" i="70"/>
  <c r="C65" i="70"/>
  <c r="G65" i="70" s="1"/>
  <c r="C66" i="70"/>
  <c r="G66" i="70" s="1"/>
  <c r="C67" i="70"/>
  <c r="G67" i="70" s="1"/>
  <c r="C68" i="70"/>
  <c r="G68" i="70" s="1"/>
  <c r="G53" i="71"/>
  <c r="G37" i="71"/>
  <c r="G13" i="71"/>
  <c r="G29" i="71"/>
  <c r="G45" i="71"/>
  <c r="G61" i="71"/>
  <c r="G13" i="70"/>
  <c r="G29" i="70"/>
  <c r="G45" i="70"/>
  <c r="G61" i="70"/>
  <c r="G21" i="70"/>
  <c r="G37" i="70"/>
  <c r="G53" i="70"/>
  <c r="G61" i="69"/>
  <c r="G45" i="69"/>
  <c r="F69" i="69"/>
  <c r="G13" i="69"/>
  <c r="G29" i="69"/>
  <c r="G37" i="69"/>
  <c r="G53" i="69"/>
  <c r="G21" i="69"/>
  <c r="E69" i="69"/>
  <c r="D69" i="69"/>
  <c r="G62" i="69"/>
  <c r="F37" i="68"/>
  <c r="F13" i="68"/>
  <c r="G69" i="71" l="1"/>
  <c r="C69" i="71"/>
  <c r="C69" i="70"/>
  <c r="G69" i="70"/>
  <c r="G69" i="69"/>
  <c r="F68" i="68"/>
  <c r="E68" i="68"/>
  <c r="D68" i="68"/>
  <c r="C68" i="68"/>
  <c r="G68" i="68" s="1"/>
  <c r="F67" i="68"/>
  <c r="E67" i="68"/>
  <c r="D67" i="68"/>
  <c r="C67" i="68"/>
  <c r="G67" i="68" s="1"/>
  <c r="F66" i="68"/>
  <c r="E66" i="68"/>
  <c r="D66" i="68"/>
  <c r="C66" i="68"/>
  <c r="G66" i="68" s="1"/>
  <c r="F65" i="68"/>
  <c r="E65" i="68"/>
  <c r="D65" i="68"/>
  <c r="C65" i="68"/>
  <c r="G65" i="68" s="1"/>
  <c r="F64" i="68"/>
  <c r="E64" i="68"/>
  <c r="D64" i="68"/>
  <c r="C64" i="68"/>
  <c r="F63" i="68"/>
  <c r="E63" i="68"/>
  <c r="D63" i="68"/>
  <c r="C63" i="68"/>
  <c r="G63" i="68" s="1"/>
  <c r="F62" i="68"/>
  <c r="F69" i="68" s="1"/>
  <c r="E62" i="68"/>
  <c r="D62" i="68"/>
  <c r="C62" i="68"/>
  <c r="F61" i="68"/>
  <c r="E61" i="68"/>
  <c r="D61" i="68"/>
  <c r="C61" i="68"/>
  <c r="G60" i="68"/>
  <c r="G59" i="68"/>
  <c r="G58" i="68"/>
  <c r="G57" i="68"/>
  <c r="G56" i="68"/>
  <c r="G55" i="68"/>
  <c r="G54" i="68"/>
  <c r="F53" i="68"/>
  <c r="E53" i="68"/>
  <c r="D53" i="68"/>
  <c r="C53" i="68"/>
  <c r="G52" i="68"/>
  <c r="G51" i="68"/>
  <c r="G50" i="68"/>
  <c r="G49" i="68"/>
  <c r="G48" i="68"/>
  <c r="G47" i="68"/>
  <c r="G46" i="68"/>
  <c r="F45" i="68"/>
  <c r="E45" i="68"/>
  <c r="D45" i="68"/>
  <c r="C45" i="68"/>
  <c r="G44" i="68"/>
  <c r="G43" i="68"/>
  <c r="G42" i="68"/>
  <c r="G41" i="68"/>
  <c r="G40" i="68"/>
  <c r="G39" i="68"/>
  <c r="G38" i="68"/>
  <c r="E37" i="68"/>
  <c r="D37" i="68"/>
  <c r="C37" i="68"/>
  <c r="G36" i="68"/>
  <c r="G35" i="68"/>
  <c r="G34" i="68"/>
  <c r="G33" i="68"/>
  <c r="G32" i="68"/>
  <c r="G31" i="68"/>
  <c r="G30" i="68"/>
  <c r="F29" i="68"/>
  <c r="E29" i="68"/>
  <c r="D29" i="68"/>
  <c r="C29" i="68"/>
  <c r="G28" i="68"/>
  <c r="G27" i="68"/>
  <c r="G26" i="68"/>
  <c r="G25" i="68"/>
  <c r="G24" i="68"/>
  <c r="G23" i="68"/>
  <c r="G22" i="68"/>
  <c r="F21" i="68"/>
  <c r="E21" i="68"/>
  <c r="D21" i="68"/>
  <c r="C21" i="68"/>
  <c r="G20" i="68"/>
  <c r="G19" i="68"/>
  <c r="G18" i="68"/>
  <c r="G17" i="68"/>
  <c r="G16" i="68"/>
  <c r="G15" i="68"/>
  <c r="G14" i="68"/>
  <c r="E13" i="68"/>
  <c r="D13" i="68"/>
  <c r="C13" i="68"/>
  <c r="G12" i="68"/>
  <c r="G11" i="68"/>
  <c r="G10" i="68"/>
  <c r="G9" i="68"/>
  <c r="G8" i="68"/>
  <c r="G7" i="68"/>
  <c r="G6" i="68"/>
  <c r="E1" i="68"/>
  <c r="G61" i="68" l="1"/>
  <c r="G53" i="68"/>
  <c r="G45" i="68"/>
  <c r="G37" i="68"/>
  <c r="G21" i="68"/>
  <c r="G13" i="68"/>
  <c r="G64" i="68"/>
  <c r="E69" i="68"/>
  <c r="D69" i="68"/>
  <c r="C69" i="68"/>
  <c r="G29" i="68"/>
  <c r="G62" i="68"/>
  <c r="E61" i="67"/>
  <c r="D45" i="67"/>
  <c r="F21" i="67"/>
  <c r="F13" i="67"/>
  <c r="G69" i="68" l="1"/>
  <c r="E1" i="67"/>
  <c r="F68" i="67"/>
  <c r="E68" i="67"/>
  <c r="D68" i="67"/>
  <c r="C68" i="67"/>
  <c r="F67" i="67"/>
  <c r="E67" i="67"/>
  <c r="D67" i="67"/>
  <c r="C67" i="67"/>
  <c r="F66" i="67"/>
  <c r="E66" i="67"/>
  <c r="D66" i="67"/>
  <c r="C66" i="67"/>
  <c r="F65" i="67"/>
  <c r="E65" i="67"/>
  <c r="D65" i="67"/>
  <c r="C65" i="67"/>
  <c r="F64" i="67"/>
  <c r="E64" i="67"/>
  <c r="D64" i="67"/>
  <c r="C64" i="67"/>
  <c r="F63" i="67"/>
  <c r="E63" i="67"/>
  <c r="D63" i="67"/>
  <c r="C63" i="67"/>
  <c r="F62" i="67"/>
  <c r="E62" i="67"/>
  <c r="D62" i="67"/>
  <c r="C62" i="67"/>
  <c r="C69" i="67" s="1"/>
  <c r="F61" i="67"/>
  <c r="D61" i="67"/>
  <c r="C61" i="67"/>
  <c r="G60" i="67"/>
  <c r="G59" i="67"/>
  <c r="G58" i="67"/>
  <c r="G57" i="67"/>
  <c r="G56" i="67"/>
  <c r="G55" i="67"/>
  <c r="G54" i="67"/>
  <c r="F53" i="67"/>
  <c r="E53" i="67"/>
  <c r="D53" i="67"/>
  <c r="C53" i="67"/>
  <c r="G52" i="67"/>
  <c r="G51" i="67"/>
  <c r="G50" i="67"/>
  <c r="G49" i="67"/>
  <c r="G48" i="67"/>
  <c r="G47" i="67"/>
  <c r="G46" i="67"/>
  <c r="F45" i="67"/>
  <c r="E45" i="67"/>
  <c r="C45" i="67"/>
  <c r="G44" i="67"/>
  <c r="G43" i="67"/>
  <c r="G42" i="67"/>
  <c r="G41" i="67"/>
  <c r="G40" i="67"/>
  <c r="G39" i="67"/>
  <c r="G38" i="67"/>
  <c r="F37" i="67"/>
  <c r="E37" i="67"/>
  <c r="D37" i="67"/>
  <c r="C37" i="67"/>
  <c r="G36" i="67"/>
  <c r="G35" i="67"/>
  <c r="G34" i="67"/>
  <c r="G33" i="67"/>
  <c r="G32" i="67"/>
  <c r="G31" i="67"/>
  <c r="G30" i="67"/>
  <c r="F29" i="67"/>
  <c r="E29" i="67"/>
  <c r="D29" i="67"/>
  <c r="C29" i="67"/>
  <c r="G28" i="67"/>
  <c r="G27" i="67"/>
  <c r="G26" i="67"/>
  <c r="G25" i="67"/>
  <c r="G24" i="67"/>
  <c r="G23" i="67"/>
  <c r="G22" i="67"/>
  <c r="E21" i="67"/>
  <c r="D21" i="67"/>
  <c r="C21" i="67"/>
  <c r="G20" i="67"/>
  <c r="G19" i="67"/>
  <c r="G18" i="67"/>
  <c r="G17" i="67"/>
  <c r="G16" i="67"/>
  <c r="G15" i="67"/>
  <c r="G14" i="67"/>
  <c r="E13" i="67"/>
  <c r="D13" i="67"/>
  <c r="C13" i="67"/>
  <c r="G12" i="67"/>
  <c r="G11" i="67"/>
  <c r="G10" i="67"/>
  <c r="G9" i="67"/>
  <c r="G8" i="67"/>
  <c r="G7" i="67"/>
  <c r="G6" i="67"/>
  <c r="G61" i="67" l="1"/>
  <c r="G53" i="67"/>
  <c r="G45" i="67"/>
  <c r="G37" i="67"/>
  <c r="G29" i="67"/>
  <c r="G21" i="67"/>
  <c r="F69" i="67"/>
  <c r="G68" i="67"/>
  <c r="G67" i="67"/>
  <c r="G66" i="67"/>
  <c r="G65" i="67"/>
  <c r="G64" i="67"/>
  <c r="G63" i="67"/>
  <c r="E69" i="67"/>
  <c r="D69" i="67"/>
  <c r="G13" i="67"/>
  <c r="G69" i="67" s="1"/>
  <c r="G62" i="67"/>
  <c r="E1" i="60"/>
  <c r="E1" i="61"/>
  <c r="E1" i="63"/>
  <c r="E1" i="65"/>
  <c r="E1" i="58"/>
  <c r="E1" i="66"/>
  <c r="E61" i="66" l="1"/>
  <c r="E53" i="66"/>
  <c r="F37" i="66"/>
  <c r="F68" i="66"/>
  <c r="E68" i="66"/>
  <c r="D68" i="66"/>
  <c r="C68" i="66"/>
  <c r="F67" i="66"/>
  <c r="E67" i="66"/>
  <c r="D67" i="66"/>
  <c r="C67" i="66"/>
  <c r="F66" i="66"/>
  <c r="E66" i="66"/>
  <c r="D66" i="66"/>
  <c r="C66" i="66"/>
  <c r="F65" i="66"/>
  <c r="E65" i="66"/>
  <c r="D65" i="66"/>
  <c r="C65" i="66"/>
  <c r="F64" i="66"/>
  <c r="E64" i="66"/>
  <c r="D64" i="66"/>
  <c r="C64" i="66"/>
  <c r="F63" i="66"/>
  <c r="E63" i="66"/>
  <c r="D63" i="66"/>
  <c r="C63" i="66"/>
  <c r="F62" i="66"/>
  <c r="E62" i="66"/>
  <c r="D62" i="66"/>
  <c r="C62" i="66"/>
  <c r="F61" i="66"/>
  <c r="D61" i="66"/>
  <c r="C61" i="66"/>
  <c r="G60" i="66"/>
  <c r="G59" i="66"/>
  <c r="G58" i="66"/>
  <c r="G57" i="66"/>
  <c r="G56" i="66"/>
  <c r="G55" i="66"/>
  <c r="G54" i="66"/>
  <c r="F53" i="66"/>
  <c r="D53" i="66"/>
  <c r="C53" i="66"/>
  <c r="G52" i="66"/>
  <c r="G51" i="66"/>
  <c r="G50" i="66"/>
  <c r="G49" i="66"/>
  <c r="G48" i="66"/>
  <c r="G47" i="66"/>
  <c r="G46" i="66"/>
  <c r="F45" i="66"/>
  <c r="E45" i="66"/>
  <c r="D45" i="66"/>
  <c r="C45" i="66"/>
  <c r="G44" i="66"/>
  <c r="G43" i="66"/>
  <c r="G42" i="66"/>
  <c r="G41" i="66"/>
  <c r="G40" i="66"/>
  <c r="G39" i="66"/>
  <c r="G38" i="66"/>
  <c r="E37" i="66"/>
  <c r="D37" i="66"/>
  <c r="C37" i="66"/>
  <c r="G36" i="66"/>
  <c r="G35" i="66"/>
  <c r="G34" i="66"/>
  <c r="G33" i="66"/>
  <c r="G32" i="66"/>
  <c r="G31" i="66"/>
  <c r="G30" i="66"/>
  <c r="F29" i="66"/>
  <c r="E29" i="66"/>
  <c r="D29" i="66"/>
  <c r="C29" i="66"/>
  <c r="G28" i="66"/>
  <c r="G27" i="66"/>
  <c r="G26" i="66"/>
  <c r="G25" i="66"/>
  <c r="G24" i="66"/>
  <c r="G23" i="66"/>
  <c r="G22" i="66"/>
  <c r="F21" i="66"/>
  <c r="E21" i="66"/>
  <c r="D21" i="66"/>
  <c r="C21" i="66"/>
  <c r="G20" i="66"/>
  <c r="G19" i="66"/>
  <c r="G18" i="66"/>
  <c r="G17" i="66"/>
  <c r="G16" i="66"/>
  <c r="G15" i="66"/>
  <c r="G14" i="66"/>
  <c r="F13" i="66"/>
  <c r="E13" i="66"/>
  <c r="D13" i="66"/>
  <c r="C13" i="66"/>
  <c r="G12" i="66"/>
  <c r="G11" i="66"/>
  <c r="G10" i="66"/>
  <c r="G9" i="66"/>
  <c r="G8" i="66"/>
  <c r="G7" i="66"/>
  <c r="G6" i="66"/>
  <c r="G63" i="66" l="1"/>
  <c r="G61" i="66"/>
  <c r="F69" i="66"/>
  <c r="G64" i="66"/>
  <c r="G53" i="66"/>
  <c r="G68" i="66"/>
  <c r="G67" i="66"/>
  <c r="G66" i="66"/>
  <c r="G65" i="66"/>
  <c r="G45" i="66"/>
  <c r="G37" i="66"/>
  <c r="G29" i="66"/>
  <c r="G21" i="66"/>
  <c r="E69" i="66"/>
  <c r="D69" i="66"/>
  <c r="C69" i="66"/>
  <c r="G13" i="66"/>
  <c r="G62" i="66"/>
  <c r="D29" i="65"/>
  <c r="G69" i="66" l="1"/>
  <c r="F68" i="65"/>
  <c r="E68" i="65"/>
  <c r="D68" i="65"/>
  <c r="C68" i="65"/>
  <c r="G68" i="65" s="1"/>
  <c r="F67" i="65"/>
  <c r="E67" i="65"/>
  <c r="D67" i="65"/>
  <c r="C67" i="65"/>
  <c r="G67" i="65" s="1"/>
  <c r="F66" i="65"/>
  <c r="E66" i="65"/>
  <c r="D66" i="65"/>
  <c r="C66" i="65"/>
  <c r="G66" i="65" s="1"/>
  <c r="F65" i="65"/>
  <c r="E65" i="65"/>
  <c r="D65" i="65"/>
  <c r="C65" i="65"/>
  <c r="G65" i="65" s="1"/>
  <c r="F64" i="65"/>
  <c r="E64" i="65"/>
  <c r="D64" i="65"/>
  <c r="C64" i="65"/>
  <c r="G64" i="65" s="1"/>
  <c r="F63" i="65"/>
  <c r="E63" i="65"/>
  <c r="D63" i="65"/>
  <c r="C63" i="65"/>
  <c r="G63" i="65" s="1"/>
  <c r="F62" i="65"/>
  <c r="F69" i="65" s="1"/>
  <c r="E62" i="65"/>
  <c r="D62" i="65"/>
  <c r="C62" i="65"/>
  <c r="F61" i="65"/>
  <c r="E61" i="65"/>
  <c r="D61" i="65"/>
  <c r="C61" i="65"/>
  <c r="G60" i="65"/>
  <c r="G59" i="65"/>
  <c r="G58" i="65"/>
  <c r="G57" i="65"/>
  <c r="G56" i="65"/>
  <c r="G55" i="65"/>
  <c r="G54" i="65"/>
  <c r="F53" i="65"/>
  <c r="E53" i="65"/>
  <c r="D53" i="65"/>
  <c r="C53" i="65"/>
  <c r="G52" i="65"/>
  <c r="G51" i="65"/>
  <c r="G50" i="65"/>
  <c r="G49" i="65"/>
  <c r="G48" i="65"/>
  <c r="G47" i="65"/>
  <c r="G46" i="65"/>
  <c r="F45" i="65"/>
  <c r="E45" i="65"/>
  <c r="D45" i="65"/>
  <c r="C45" i="65"/>
  <c r="G44" i="65"/>
  <c r="G43" i="65"/>
  <c r="G42" i="65"/>
  <c r="G41" i="65"/>
  <c r="G40" i="65"/>
  <c r="G39" i="65"/>
  <c r="G38" i="65"/>
  <c r="F37" i="65"/>
  <c r="E37" i="65"/>
  <c r="D37" i="65"/>
  <c r="C37" i="65"/>
  <c r="G36" i="65"/>
  <c r="G35" i="65"/>
  <c r="G34" i="65"/>
  <c r="G33" i="65"/>
  <c r="G32" i="65"/>
  <c r="G31" i="65"/>
  <c r="G30" i="65"/>
  <c r="F29" i="65"/>
  <c r="E29" i="65"/>
  <c r="C29" i="65"/>
  <c r="G28" i="65"/>
  <c r="G27" i="65"/>
  <c r="G26" i="65"/>
  <c r="G25" i="65"/>
  <c r="G24" i="65"/>
  <c r="G23" i="65"/>
  <c r="G22" i="65"/>
  <c r="F21" i="65"/>
  <c r="E21" i="65"/>
  <c r="D21" i="65"/>
  <c r="C21" i="65"/>
  <c r="G20" i="65"/>
  <c r="G19" i="65"/>
  <c r="G18" i="65"/>
  <c r="G17" i="65"/>
  <c r="G16" i="65"/>
  <c r="G15" i="65"/>
  <c r="G14" i="65"/>
  <c r="F13" i="65"/>
  <c r="E13" i="65"/>
  <c r="D13" i="65"/>
  <c r="C13" i="65"/>
  <c r="G12" i="65"/>
  <c r="G11" i="65"/>
  <c r="G10" i="65"/>
  <c r="G9" i="65"/>
  <c r="G8" i="65"/>
  <c r="G7" i="65"/>
  <c r="G6" i="65"/>
  <c r="G61" i="65" l="1"/>
  <c r="G53" i="65"/>
  <c r="G45" i="65"/>
  <c r="G37" i="65"/>
  <c r="G29" i="65"/>
  <c r="G21" i="65"/>
  <c r="E69" i="65"/>
  <c r="D69" i="65"/>
  <c r="C69" i="65"/>
  <c r="G13" i="65"/>
  <c r="G62" i="65"/>
  <c r="F45" i="63"/>
  <c r="F37" i="63"/>
  <c r="F13" i="63"/>
  <c r="G69" i="65" l="1"/>
  <c r="F68" i="63"/>
  <c r="E68" i="63"/>
  <c r="D68" i="63"/>
  <c r="C68" i="63"/>
  <c r="G68" i="63" s="1"/>
  <c r="F67" i="63"/>
  <c r="E67" i="63"/>
  <c r="D67" i="63"/>
  <c r="C67" i="63"/>
  <c r="G67" i="63" s="1"/>
  <c r="F66" i="63"/>
  <c r="E66" i="63"/>
  <c r="D66" i="63"/>
  <c r="C66" i="63"/>
  <c r="F65" i="63"/>
  <c r="E65" i="63"/>
  <c r="D65" i="63"/>
  <c r="C65" i="63"/>
  <c r="G65" i="63" s="1"/>
  <c r="F64" i="63"/>
  <c r="E64" i="63"/>
  <c r="D64" i="63"/>
  <c r="C64" i="63"/>
  <c r="F63" i="63"/>
  <c r="E63" i="63"/>
  <c r="D63" i="63"/>
  <c r="C63" i="63"/>
  <c r="F62" i="63"/>
  <c r="F69" i="63" s="1"/>
  <c r="E62" i="63"/>
  <c r="D62" i="63"/>
  <c r="C62" i="63"/>
  <c r="F61" i="63"/>
  <c r="E61" i="63"/>
  <c r="D61" i="63"/>
  <c r="C61" i="63"/>
  <c r="G60" i="63"/>
  <c r="G59" i="63"/>
  <c r="G58" i="63"/>
  <c r="G57" i="63"/>
  <c r="G56" i="63"/>
  <c r="G55" i="63"/>
  <c r="G54" i="63"/>
  <c r="F53" i="63"/>
  <c r="E53" i="63"/>
  <c r="D53" i="63"/>
  <c r="C53" i="63"/>
  <c r="G52" i="63"/>
  <c r="G51" i="63"/>
  <c r="G50" i="63"/>
  <c r="G49" i="63"/>
  <c r="G48" i="63"/>
  <c r="G47" i="63"/>
  <c r="G46" i="63"/>
  <c r="E45" i="63"/>
  <c r="D45" i="63"/>
  <c r="C45" i="63"/>
  <c r="G44" i="63"/>
  <c r="G43" i="63"/>
  <c r="G42" i="63"/>
  <c r="G41" i="63"/>
  <c r="G40" i="63"/>
  <c r="G39" i="63"/>
  <c r="G38" i="63"/>
  <c r="E37" i="63"/>
  <c r="D37" i="63"/>
  <c r="C37" i="63"/>
  <c r="G36" i="63"/>
  <c r="G35" i="63"/>
  <c r="G34" i="63"/>
  <c r="G33" i="63"/>
  <c r="G32" i="63"/>
  <c r="G31" i="63"/>
  <c r="G30" i="63"/>
  <c r="F29" i="63"/>
  <c r="E29" i="63"/>
  <c r="D29" i="63"/>
  <c r="C29" i="63"/>
  <c r="G28" i="63"/>
  <c r="G27" i="63"/>
  <c r="G26" i="63"/>
  <c r="G25" i="63"/>
  <c r="G24" i="63"/>
  <c r="G23" i="63"/>
  <c r="G22" i="63"/>
  <c r="F21" i="63"/>
  <c r="E21" i="63"/>
  <c r="D21" i="63"/>
  <c r="C21" i="63"/>
  <c r="G20" i="63"/>
  <c r="G19" i="63"/>
  <c r="G18" i="63"/>
  <c r="G17" i="63"/>
  <c r="G16" i="63"/>
  <c r="G15" i="63"/>
  <c r="G14" i="63"/>
  <c r="E13" i="63"/>
  <c r="D13" i="63"/>
  <c r="C13" i="63"/>
  <c r="G12" i="63"/>
  <c r="G11" i="63"/>
  <c r="G10" i="63"/>
  <c r="G9" i="63"/>
  <c r="G8" i="63"/>
  <c r="G7" i="63"/>
  <c r="G6" i="63"/>
  <c r="G61" i="63" l="1"/>
  <c r="G53" i="63"/>
  <c r="G45" i="63"/>
  <c r="G63" i="63"/>
  <c r="G37" i="63"/>
  <c r="G29" i="63"/>
  <c r="G64" i="63"/>
  <c r="G21" i="63"/>
  <c r="G66" i="63"/>
  <c r="E69" i="63"/>
  <c r="D69" i="63"/>
  <c r="C69" i="63"/>
  <c r="G13" i="63"/>
  <c r="G62" i="63"/>
  <c r="F61" i="61"/>
  <c r="D53" i="61"/>
  <c r="F45" i="61"/>
  <c r="D45" i="61"/>
  <c r="D37" i="61"/>
  <c r="F21" i="61"/>
  <c r="E13" i="61"/>
  <c r="D13" i="61"/>
  <c r="F68" i="61"/>
  <c r="E68" i="61"/>
  <c r="D68" i="61"/>
  <c r="C68" i="61"/>
  <c r="F67" i="61"/>
  <c r="E67" i="61"/>
  <c r="D67" i="61"/>
  <c r="C67" i="61"/>
  <c r="F66" i="61"/>
  <c r="E66" i="61"/>
  <c r="D66" i="61"/>
  <c r="C66" i="61"/>
  <c r="F65" i="61"/>
  <c r="E65" i="61"/>
  <c r="D65" i="61"/>
  <c r="C65" i="61"/>
  <c r="F64" i="61"/>
  <c r="E64" i="61"/>
  <c r="D64" i="61"/>
  <c r="C64" i="61"/>
  <c r="F63" i="61"/>
  <c r="E63" i="61"/>
  <c r="D63" i="61"/>
  <c r="C63" i="61"/>
  <c r="F62" i="61"/>
  <c r="E62" i="61"/>
  <c r="D62" i="61"/>
  <c r="C62" i="61"/>
  <c r="E61" i="61"/>
  <c r="D61" i="61"/>
  <c r="C61" i="61"/>
  <c r="G60" i="61"/>
  <c r="G59" i="61"/>
  <c r="G58" i="61"/>
  <c r="G57" i="61"/>
  <c r="G56" i="61"/>
  <c r="G55" i="61"/>
  <c r="G54" i="61"/>
  <c r="F53" i="61"/>
  <c r="E53" i="61"/>
  <c r="C53" i="61"/>
  <c r="G52" i="61"/>
  <c r="G51" i="61"/>
  <c r="G50" i="61"/>
  <c r="G49" i="61"/>
  <c r="G48" i="61"/>
  <c r="G47" i="61"/>
  <c r="G46" i="61"/>
  <c r="E45" i="61"/>
  <c r="C45" i="61"/>
  <c r="G44" i="61"/>
  <c r="G43" i="61"/>
  <c r="G42" i="61"/>
  <c r="G41" i="61"/>
  <c r="G40" i="61"/>
  <c r="G39" i="61"/>
  <c r="G38" i="61"/>
  <c r="F37" i="61"/>
  <c r="E37" i="61"/>
  <c r="C37" i="61"/>
  <c r="G36" i="61"/>
  <c r="G35" i="61"/>
  <c r="G34" i="61"/>
  <c r="G33" i="61"/>
  <c r="G32" i="61"/>
  <c r="G31" i="61"/>
  <c r="G30" i="61"/>
  <c r="F29" i="61"/>
  <c r="E29" i="61"/>
  <c r="D29" i="61"/>
  <c r="C29" i="61"/>
  <c r="G28" i="61"/>
  <c r="G27" i="61"/>
  <c r="G26" i="61"/>
  <c r="G25" i="61"/>
  <c r="G24" i="61"/>
  <c r="G23" i="61"/>
  <c r="G22" i="61"/>
  <c r="E21" i="61"/>
  <c r="D21" i="61"/>
  <c r="C21" i="61"/>
  <c r="G20" i="61"/>
  <c r="G19" i="61"/>
  <c r="G18" i="61"/>
  <c r="G17" i="61"/>
  <c r="G16" i="61"/>
  <c r="G15" i="61"/>
  <c r="G14" i="61"/>
  <c r="F13" i="61"/>
  <c r="C13" i="61"/>
  <c r="G12" i="61"/>
  <c r="G11" i="61"/>
  <c r="G10" i="61"/>
  <c r="G9" i="61"/>
  <c r="G8" i="61"/>
  <c r="G7" i="61"/>
  <c r="G6" i="61"/>
  <c r="G69" i="63" l="1"/>
  <c r="G61" i="61"/>
  <c r="G53" i="61"/>
  <c r="G65" i="61"/>
  <c r="G45" i="61"/>
  <c r="G37" i="61"/>
  <c r="G29" i="61"/>
  <c r="G66" i="61"/>
  <c r="F69" i="61"/>
  <c r="C69" i="61"/>
  <c r="G21" i="61"/>
  <c r="G68" i="61"/>
  <c r="G67" i="61"/>
  <c r="G64" i="61"/>
  <c r="G63" i="61"/>
  <c r="E69" i="61"/>
  <c r="D69" i="61"/>
  <c r="G13" i="61"/>
  <c r="G62" i="61"/>
  <c r="D29" i="60"/>
  <c r="F21" i="60"/>
  <c r="D13" i="60"/>
  <c r="G69" i="61" l="1"/>
  <c r="F68" i="60"/>
  <c r="E68" i="60"/>
  <c r="D68" i="60"/>
  <c r="C68" i="60"/>
  <c r="G68" i="60" s="1"/>
  <c r="F67" i="60"/>
  <c r="E67" i="60"/>
  <c r="D67" i="60"/>
  <c r="C67" i="60"/>
  <c r="G67" i="60" s="1"/>
  <c r="F66" i="60"/>
  <c r="E66" i="60"/>
  <c r="D66" i="60"/>
  <c r="C66" i="60"/>
  <c r="F65" i="60"/>
  <c r="E65" i="60"/>
  <c r="D65" i="60"/>
  <c r="C65" i="60"/>
  <c r="G65" i="60" s="1"/>
  <c r="F64" i="60"/>
  <c r="E64" i="60"/>
  <c r="D64" i="60"/>
  <c r="C64" i="60"/>
  <c r="G64" i="60" s="1"/>
  <c r="F63" i="60"/>
  <c r="E63" i="60"/>
  <c r="D63" i="60"/>
  <c r="C63" i="60"/>
  <c r="G63" i="60" s="1"/>
  <c r="F62" i="60"/>
  <c r="F69" i="60" s="1"/>
  <c r="E62" i="60"/>
  <c r="D62" i="60"/>
  <c r="C62" i="60"/>
  <c r="F61" i="60"/>
  <c r="E61" i="60"/>
  <c r="D61" i="60"/>
  <c r="C61" i="60"/>
  <c r="G60" i="60"/>
  <c r="G59" i="60"/>
  <c r="G58" i="60"/>
  <c r="G57" i="60"/>
  <c r="G56" i="60"/>
  <c r="G55" i="60"/>
  <c r="G54" i="60"/>
  <c r="F53" i="60"/>
  <c r="E53" i="60"/>
  <c r="D53" i="60"/>
  <c r="C53" i="60"/>
  <c r="G52" i="60"/>
  <c r="G51" i="60"/>
  <c r="G50" i="60"/>
  <c r="G49" i="60"/>
  <c r="G48" i="60"/>
  <c r="G47" i="60"/>
  <c r="G46" i="60"/>
  <c r="F45" i="60"/>
  <c r="E45" i="60"/>
  <c r="D45" i="60"/>
  <c r="C45" i="60"/>
  <c r="G44" i="60"/>
  <c r="G43" i="60"/>
  <c r="G42" i="60"/>
  <c r="G41" i="60"/>
  <c r="G40" i="60"/>
  <c r="G39" i="60"/>
  <c r="G38" i="60"/>
  <c r="F37" i="60"/>
  <c r="E37" i="60"/>
  <c r="D37" i="60"/>
  <c r="C37" i="60"/>
  <c r="G36" i="60"/>
  <c r="G35" i="60"/>
  <c r="G34" i="60"/>
  <c r="G33" i="60"/>
  <c r="G32" i="60"/>
  <c r="G31" i="60"/>
  <c r="G30" i="60"/>
  <c r="F29" i="60"/>
  <c r="E29" i="60"/>
  <c r="C29" i="60"/>
  <c r="G28" i="60"/>
  <c r="G27" i="60"/>
  <c r="G26" i="60"/>
  <c r="G25" i="60"/>
  <c r="G24" i="60"/>
  <c r="G23" i="60"/>
  <c r="G22" i="60"/>
  <c r="E21" i="60"/>
  <c r="D21" i="60"/>
  <c r="C21" i="60"/>
  <c r="G20" i="60"/>
  <c r="G19" i="60"/>
  <c r="G18" i="60"/>
  <c r="G17" i="60"/>
  <c r="G16" i="60"/>
  <c r="G15" i="60"/>
  <c r="G14" i="60"/>
  <c r="F13" i="60"/>
  <c r="E13" i="60"/>
  <c r="C13" i="60"/>
  <c r="G12" i="60"/>
  <c r="G11" i="60"/>
  <c r="G10" i="60"/>
  <c r="G9" i="60"/>
  <c r="G8" i="60"/>
  <c r="G7" i="60"/>
  <c r="G6" i="60"/>
  <c r="G61" i="60" l="1"/>
  <c r="G53" i="60"/>
  <c r="G45" i="60"/>
  <c r="G37" i="60"/>
  <c r="G29" i="60"/>
  <c r="G66" i="60"/>
  <c r="G21" i="60"/>
  <c r="E69" i="60"/>
  <c r="D69" i="60"/>
  <c r="C69" i="60"/>
  <c r="G13" i="60"/>
  <c r="G62" i="60"/>
  <c r="F68" i="59"/>
  <c r="E68" i="59"/>
  <c r="D68" i="59"/>
  <c r="C68" i="59"/>
  <c r="G68" i="59" s="1"/>
  <c r="F67" i="59"/>
  <c r="E67" i="59"/>
  <c r="D67" i="59"/>
  <c r="C67" i="59"/>
  <c r="G67" i="59" s="1"/>
  <c r="F66" i="59"/>
  <c r="E66" i="59"/>
  <c r="D66" i="59"/>
  <c r="C66" i="59"/>
  <c r="G66" i="59" s="1"/>
  <c r="F65" i="59"/>
  <c r="E65" i="59"/>
  <c r="D65" i="59"/>
  <c r="D69" i="59" s="1"/>
  <c r="C65" i="59"/>
  <c r="G65" i="59" s="1"/>
  <c r="F64" i="59"/>
  <c r="E64" i="59"/>
  <c r="D64" i="59"/>
  <c r="C64" i="59"/>
  <c r="G64" i="59" s="1"/>
  <c r="F63" i="59"/>
  <c r="E63" i="59"/>
  <c r="D63" i="59"/>
  <c r="C63" i="59"/>
  <c r="G63" i="59" s="1"/>
  <c r="F62" i="59"/>
  <c r="F69" i="59" s="1"/>
  <c r="E62" i="59"/>
  <c r="E69" i="59" s="1"/>
  <c r="D62" i="59"/>
  <c r="C62" i="59"/>
  <c r="C69" i="59" s="1"/>
  <c r="F61" i="59"/>
  <c r="E61" i="59"/>
  <c r="D61" i="59"/>
  <c r="C61" i="59"/>
  <c r="G60" i="59"/>
  <c r="G59" i="59"/>
  <c r="G58" i="59"/>
  <c r="G57" i="59"/>
  <c r="G56" i="59"/>
  <c r="G55" i="59"/>
  <c r="G54" i="59"/>
  <c r="G61" i="59" s="1"/>
  <c r="F53" i="59"/>
  <c r="E53" i="59"/>
  <c r="D53" i="59"/>
  <c r="C53" i="59"/>
  <c r="G52" i="59"/>
  <c r="G51" i="59"/>
  <c r="G50" i="59"/>
  <c r="G49" i="59"/>
  <c r="G48" i="59"/>
  <c r="G47" i="59"/>
  <c r="G46" i="59"/>
  <c r="G53" i="59" s="1"/>
  <c r="F45" i="59"/>
  <c r="E45" i="59"/>
  <c r="D45" i="59"/>
  <c r="C45" i="59"/>
  <c r="G44" i="59"/>
  <c r="G43" i="59"/>
  <c r="G42" i="59"/>
  <c r="G41" i="59"/>
  <c r="G40" i="59"/>
  <c r="G39" i="59"/>
  <c r="G38" i="59"/>
  <c r="G45" i="59" s="1"/>
  <c r="F37" i="59"/>
  <c r="E37" i="59"/>
  <c r="D37" i="59"/>
  <c r="C37" i="59"/>
  <c r="G36" i="59"/>
  <c r="G35" i="59"/>
  <c r="G34" i="59"/>
  <c r="G33" i="59"/>
  <c r="G32" i="59"/>
  <c r="G31" i="59"/>
  <c r="G30" i="59"/>
  <c r="G37" i="59" s="1"/>
  <c r="F29" i="59"/>
  <c r="E29" i="59"/>
  <c r="D29" i="59"/>
  <c r="C29" i="59"/>
  <c r="G28" i="59"/>
  <c r="G27" i="59"/>
  <c r="G26" i="59"/>
  <c r="G25" i="59"/>
  <c r="G24" i="59"/>
  <c r="G23" i="59"/>
  <c r="G22" i="59"/>
  <c r="G29" i="59" s="1"/>
  <c r="F21" i="59"/>
  <c r="E21" i="59"/>
  <c r="D21" i="59"/>
  <c r="C21" i="59"/>
  <c r="G20" i="59"/>
  <c r="G19" i="59"/>
  <c r="G18" i="59"/>
  <c r="G17" i="59"/>
  <c r="G16" i="59"/>
  <c r="G15" i="59"/>
  <c r="G14" i="59"/>
  <c r="G21" i="59" s="1"/>
  <c r="F13" i="59"/>
  <c r="E13" i="59"/>
  <c r="D13" i="59"/>
  <c r="C13" i="59"/>
  <c r="G12" i="59"/>
  <c r="G11" i="59"/>
  <c r="G10" i="59"/>
  <c r="G9" i="59"/>
  <c r="G8" i="59"/>
  <c r="G7" i="59"/>
  <c r="G6" i="59"/>
  <c r="G13" i="59" s="1"/>
  <c r="E1" i="59"/>
  <c r="G69" i="60" l="1"/>
  <c r="G69" i="59"/>
  <c r="G62" i="59"/>
  <c r="F61" i="58" l="1"/>
  <c r="F45" i="58"/>
  <c r="E45" i="58"/>
  <c r="D45" i="58"/>
  <c r="F29" i="58"/>
  <c r="F21" i="58"/>
  <c r="F37" i="58" l="1"/>
  <c r="E21" i="58"/>
  <c r="D13" i="58"/>
  <c r="F68" i="58" l="1"/>
  <c r="E68" i="58"/>
  <c r="D68" i="58"/>
  <c r="C68" i="58"/>
  <c r="F67" i="58"/>
  <c r="E67" i="58"/>
  <c r="D67" i="58"/>
  <c r="C67" i="58"/>
  <c r="F66" i="58"/>
  <c r="E66" i="58"/>
  <c r="D66" i="58"/>
  <c r="C66" i="58"/>
  <c r="F65" i="58"/>
  <c r="E65" i="58"/>
  <c r="D65" i="58"/>
  <c r="C65" i="58"/>
  <c r="F64" i="58"/>
  <c r="E64" i="58"/>
  <c r="D64" i="58"/>
  <c r="C64" i="58"/>
  <c r="F63" i="58"/>
  <c r="E63" i="58"/>
  <c r="D63" i="58"/>
  <c r="C63" i="58"/>
  <c r="F62" i="58"/>
  <c r="E62" i="58"/>
  <c r="D62" i="58"/>
  <c r="C62" i="58"/>
  <c r="E61" i="58"/>
  <c r="D61" i="58"/>
  <c r="C61" i="58"/>
  <c r="G60" i="58"/>
  <c r="G59" i="58"/>
  <c r="G58" i="58"/>
  <c r="G57" i="58"/>
  <c r="G56" i="58"/>
  <c r="G55" i="58"/>
  <c r="G54" i="58"/>
  <c r="F53" i="58"/>
  <c r="E53" i="58"/>
  <c r="D53" i="58"/>
  <c r="C53" i="58"/>
  <c r="G52" i="58"/>
  <c r="G51" i="58"/>
  <c r="G50" i="58"/>
  <c r="G49" i="58"/>
  <c r="G48" i="58"/>
  <c r="G47" i="58"/>
  <c r="G46" i="58"/>
  <c r="C45" i="58"/>
  <c r="G44" i="58"/>
  <c r="G43" i="58"/>
  <c r="G42" i="58"/>
  <c r="G41" i="58"/>
  <c r="G40" i="58"/>
  <c r="G39" i="58"/>
  <c r="G38" i="58"/>
  <c r="E37" i="58"/>
  <c r="D37" i="58"/>
  <c r="C37" i="58"/>
  <c r="G36" i="58"/>
  <c r="G35" i="58"/>
  <c r="G34" i="58"/>
  <c r="G33" i="58"/>
  <c r="G32" i="58"/>
  <c r="G31" i="58"/>
  <c r="G30" i="58"/>
  <c r="E29" i="58"/>
  <c r="D29" i="58"/>
  <c r="C29" i="58"/>
  <c r="G28" i="58"/>
  <c r="G27" i="58"/>
  <c r="G26" i="58"/>
  <c r="G25" i="58"/>
  <c r="G24" i="58"/>
  <c r="G23" i="58"/>
  <c r="G22" i="58"/>
  <c r="D21" i="58"/>
  <c r="C21" i="58"/>
  <c r="G20" i="58"/>
  <c r="G19" i="58"/>
  <c r="G18" i="58"/>
  <c r="G17" i="58"/>
  <c r="G16" i="58"/>
  <c r="G15" i="58"/>
  <c r="G14" i="58"/>
  <c r="F13" i="58"/>
  <c r="E13" i="58"/>
  <c r="C13" i="58"/>
  <c r="G12" i="58"/>
  <c r="G11" i="58"/>
  <c r="G10" i="58"/>
  <c r="G9" i="58"/>
  <c r="G8" i="58"/>
  <c r="G7" i="58"/>
  <c r="G6" i="58"/>
  <c r="F69" i="58" l="1"/>
  <c r="G61" i="58"/>
  <c r="G68" i="58"/>
  <c r="G53" i="58"/>
  <c r="G45" i="58"/>
  <c r="G63" i="58"/>
  <c r="G37" i="58"/>
  <c r="G66" i="58"/>
  <c r="G29" i="58"/>
  <c r="G67" i="58"/>
  <c r="G62" i="58"/>
  <c r="G21" i="58"/>
  <c r="G65" i="58"/>
  <c r="E69" i="58"/>
  <c r="D69" i="58"/>
  <c r="C69" i="58"/>
  <c r="G13" i="58"/>
  <c r="G64" i="58"/>
  <c r="G69" i="58" l="1"/>
</calcChain>
</file>

<file path=xl/sharedStrings.xml><?xml version="1.0" encoding="utf-8"?>
<sst xmlns="http://schemas.openxmlformats.org/spreadsheetml/2006/main" count="964" uniqueCount="24">
  <si>
    <t>要介護認定者・要支援認定者数（詳細）</t>
    <rPh sb="0" eb="1">
      <t>ヨウ</t>
    </rPh>
    <rPh sb="1" eb="3">
      <t>カイゴ</t>
    </rPh>
    <rPh sb="3" eb="5">
      <t>ニンテイ</t>
    </rPh>
    <rPh sb="5" eb="6">
      <t>シャ</t>
    </rPh>
    <rPh sb="7" eb="8">
      <t>ヨウ</t>
    </rPh>
    <rPh sb="8" eb="10">
      <t>シエン</t>
    </rPh>
    <rPh sb="10" eb="12">
      <t>ニンテイ</t>
    </rPh>
    <rPh sb="12" eb="14">
      <t>シャスウ</t>
    </rPh>
    <rPh sb="15" eb="17">
      <t>ショウサイ</t>
    </rPh>
    <phoneticPr fontId="2"/>
  </si>
  <si>
    <t>（単位：人）</t>
    <rPh sb="1" eb="3">
      <t>タンイ</t>
    </rPh>
    <rPh sb="4" eb="5">
      <t>ヒト</t>
    </rPh>
    <phoneticPr fontId="2"/>
  </si>
  <si>
    <t>　第１号被保険者</t>
    <rPh sb="1" eb="2">
      <t>ダイ</t>
    </rPh>
    <rPh sb="3" eb="4">
      <t>ゴウ</t>
    </rPh>
    <rPh sb="4" eb="8">
      <t>ヒホケンシャ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</si>
  <si>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</si>
  <si>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</si>
  <si>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６５歳以上７５歳未満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</si>
  <si>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７５歳以上</t>
    <rPh sb="2" eb="3">
      <t>サイ</t>
    </rPh>
    <rPh sb="3" eb="5">
      <t>イジョウ</t>
    </rPh>
    <phoneticPr fontId="2"/>
  </si>
  <si>
    <t>東区</t>
    <rPh sb="0" eb="2">
      <t>ヒガシク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</si>
  <si>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</si>
  <si>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</si>
  <si>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</si>
  <si>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</si>
  <si>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</si>
  <si>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</si>
  <si>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</si>
  <si>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博多区</t>
    <rPh sb="0" eb="3">
      <t>ハカタク</t>
    </rPh>
    <phoneticPr fontId="2"/>
  </si>
  <si>
    <t>中央区</t>
    <rPh sb="0" eb="2">
      <t>チュウオウ</t>
    </rPh>
    <rPh sb="2" eb="3">
      <t>ク</t>
    </rPh>
    <phoneticPr fontId="2"/>
  </si>
  <si>
    <t>南区</t>
    <rPh sb="0" eb="2">
      <t>ミナミク</t>
    </rPh>
    <phoneticPr fontId="2"/>
  </si>
  <si>
    <t>城南区</t>
    <rPh sb="0" eb="3">
      <t>ジョウナンク</t>
    </rPh>
    <phoneticPr fontId="2"/>
  </si>
  <si>
    <t>早良区</t>
    <rPh sb="0" eb="3">
      <t>サワラク</t>
    </rPh>
    <phoneticPr fontId="2"/>
  </si>
  <si>
    <t>西区</t>
    <rPh sb="0" eb="2">
      <t>ニシク</t>
    </rPh>
    <phoneticPr fontId="2"/>
  </si>
  <si>
    <t>全市</t>
    <rPh sb="0" eb="2">
      <t>ゼンシ</t>
    </rPh>
    <phoneticPr fontId="2"/>
  </si>
  <si>
    <t>　</t>
    <phoneticPr fontId="2"/>
  </si>
  <si>
    <t>　　　　　　　　　　　　　　　　　　　　　　　　　　　　　　　　　　　　　　　　　　　　　　　　　　　　　　　　　　　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</si>
</sst>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0" xfId="0" applyFont="1" applyAlignment="1">
      <alignment shrinkToFit="1"/>
    </xf>
    <xf numFmtId="0" fontId="5" fillId="0" borderId="6" xfId="0" applyFont="1" applyBorder="1">
      <alignment vertical="center"/>
    </xf>
    <xf numFmtId="38" fontId="5" fillId="0" borderId="7" xfId="1" applyFont="1" applyBorder="1" applyAlignment="1"/>
    <xf numFmtId="38" fontId="5" fillId="0" borderId="8" xfId="1" applyFont="1" applyBorder="1" applyAlignment="1" applyProtection="1">
      <protection locked="0"/>
    </xf>
    <xf numFmtId="38" fontId="5" fillId="0" borderId="6" xfId="1" applyFont="1" applyBorder="1" applyAlignment="1" applyProtection="1">
      <protection locked="0"/>
    </xf>
    <xf numFmtId="38" fontId="5" fillId="0" borderId="9" xfId="1" applyFont="1" applyBorder="1" applyAlignment="1" applyProtection="1">
      <protection locked="0"/>
    </xf>
    <xf numFmtId="38" fontId="5" fillId="0" borderId="10" xfId="1" applyFont="1" applyBorder="1" applyAlignment="1"/>
    <xf numFmtId="0" fontId="5" fillId="0" borderId="11" xfId="0" applyFont="1" applyBorder="1">
      <alignment vertical="center"/>
    </xf>
    <xf numFmtId="38" fontId="5" fillId="0" borderId="12" xfId="1" applyFont="1" applyBorder="1" applyAlignment="1" applyProtection="1">
      <protection locked="0"/>
    </xf>
    <xf numFmtId="38" fontId="5" fillId="0" borderId="11" xfId="1" applyFont="1" applyBorder="1" applyAlignment="1" applyProtection="1">
      <protection locked="0"/>
    </xf>
    <xf numFmtId="38" fontId="5" fillId="0" borderId="13" xfId="1" applyFont="1" applyBorder="1" applyAlignment="1" applyProtection="1">
      <protection locked="0"/>
    </xf>
    <xf numFmtId="38" fontId="5" fillId="0" borderId="14" xfId="1" applyFont="1" applyBorder="1" applyAlignment="1"/>
    <xf numFmtId="0" fontId="5" fillId="0" borderId="15" xfId="0" applyFont="1" applyBorder="1">
      <alignment vertical="center"/>
    </xf>
    <xf numFmtId="38" fontId="5" fillId="0" borderId="16" xfId="1" applyFont="1" applyBorder="1" applyAlignment="1" applyProtection="1">
      <protection locked="0"/>
    </xf>
    <xf numFmtId="38" fontId="5" fillId="0" borderId="15" xfId="1" applyFont="1" applyBorder="1" applyAlignment="1" applyProtection="1">
      <protection locked="0"/>
    </xf>
    <xf numFmtId="38" fontId="5" fillId="0" borderId="17" xfId="1" applyFont="1" applyBorder="1" applyAlignment="1" applyProtection="1">
      <protection locked="0"/>
    </xf>
    <xf numFmtId="38" fontId="5" fillId="0" borderId="18" xfId="1" applyFont="1" applyBorder="1" applyAlignment="1"/>
    <xf numFmtId="0" fontId="5" fillId="0" borderId="19" xfId="0" applyFont="1" applyBorder="1" applyAlignment="1">
      <alignment horizontal="center"/>
    </xf>
    <xf numFmtId="38" fontId="5" fillId="0" borderId="20" xfId="1" applyFont="1" applyBorder="1" applyAlignment="1"/>
    <xf numFmtId="38" fontId="5" fillId="0" borderId="21" xfId="1" applyFont="1" applyBorder="1" applyAlignment="1"/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24" xfId="1" applyFont="1" applyBorder="1" applyAlignment="1"/>
    <xf numFmtId="38" fontId="5" fillId="0" borderId="25" xfId="1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28" xfId="1" applyFont="1" applyBorder="1" applyAlignment="1"/>
    <xf numFmtId="38" fontId="5" fillId="0" borderId="15" xfId="1" applyFont="1" applyBorder="1" applyAlignment="1"/>
    <xf numFmtId="38" fontId="5" fillId="0" borderId="29" xfId="1" applyFont="1" applyBorder="1" applyAlignment="1"/>
    <xf numFmtId="38" fontId="5" fillId="0" borderId="8" xfId="1" applyFont="1" applyFill="1" applyBorder="1" applyAlignment="1" applyProtection="1">
      <protection locked="0"/>
    </xf>
    <xf numFmtId="38" fontId="5" fillId="0" borderId="6" xfId="1" applyFont="1" applyFill="1" applyBorder="1" applyAlignment="1" applyProtection="1">
      <protection locked="0"/>
    </xf>
    <xf numFmtId="38" fontId="5" fillId="0" borderId="9" xfId="1" applyFont="1" applyFill="1" applyBorder="1" applyAlignment="1" applyProtection="1">
      <protection locked="0"/>
    </xf>
    <xf numFmtId="38" fontId="5" fillId="0" borderId="12" xfId="1" applyFont="1" applyFill="1" applyBorder="1" applyAlignment="1" applyProtection="1">
      <protection locked="0"/>
    </xf>
    <xf numFmtId="38" fontId="5" fillId="0" borderId="11" xfId="1" applyFont="1" applyFill="1" applyBorder="1" applyAlignment="1" applyProtection="1">
      <protection locked="0"/>
    </xf>
    <xf numFmtId="38" fontId="5" fillId="0" borderId="13" xfId="1" applyFont="1" applyFill="1" applyBorder="1" applyAlignment="1" applyProtection="1">
      <protection locked="0"/>
    </xf>
    <xf numFmtId="38" fontId="5" fillId="0" borderId="16" xfId="1" applyFont="1" applyFill="1" applyBorder="1" applyAlignment="1" applyProtection="1">
      <protection locked="0"/>
    </xf>
    <xf numFmtId="38" fontId="5" fillId="0" borderId="15" xfId="1" applyFont="1" applyFill="1" applyBorder="1" applyAlignment="1" applyProtection="1">
      <protection locked="0"/>
    </xf>
    <xf numFmtId="38" fontId="5" fillId="0" borderId="17" xfId="1" applyFont="1" applyFill="1" applyBorder="1" applyAlignment="1" applyProtection="1">
      <protection locked="0"/>
    </xf>
    <xf numFmtId="38" fontId="5" fillId="0" borderId="21" xfId="1" applyFont="1" applyFill="1" applyBorder="1" applyAlignment="1"/>
    <xf numFmtId="38" fontId="5" fillId="0" borderId="25" xfId="1" applyFont="1" applyFill="1" applyBorder="1" applyAlignment="1"/>
    <xf numFmtId="38" fontId="5" fillId="0" borderId="26" xfId="1" applyFont="1" applyFill="1" applyBorder="1" applyAlignment="1"/>
    <xf numFmtId="38" fontId="5" fillId="0" borderId="7" xfId="1" applyFont="1" applyFill="1" applyBorder="1" applyAlignment="1"/>
    <xf numFmtId="38" fontId="5" fillId="0" borderId="27" xfId="1" applyFont="1" applyFill="1" applyBorder="1" applyAlignment="1"/>
    <xf numFmtId="38" fontId="5" fillId="0" borderId="11" xfId="1" applyFont="1" applyFill="1" applyBorder="1" applyAlignment="1"/>
    <xf numFmtId="38" fontId="5" fillId="0" borderId="23" xfId="1" applyFont="1" applyFill="1" applyBorder="1" applyAlignment="1"/>
    <xf numFmtId="38" fontId="5" fillId="0" borderId="28" xfId="1" applyFont="1" applyFill="1" applyBorder="1" applyAlignment="1"/>
    <xf numFmtId="38" fontId="5" fillId="0" borderId="15" xfId="1" applyFont="1" applyFill="1" applyBorder="1" applyAlignment="1"/>
    <xf numFmtId="38" fontId="5" fillId="0" borderId="24" xfId="1" applyFont="1" applyFill="1" applyBorder="1" applyAlignment="1"/>
    <xf numFmtId="0" fontId="6" fillId="0" borderId="30" xfId="0" applyFont="1" applyBorder="1" applyAlignment="1">
      <alignment vertical="center" textRotation="255"/>
    </xf>
    <xf numFmtId="0" fontId="6" fillId="0" borderId="31" xfId="0" applyFont="1" applyBorder="1" applyAlignment="1">
      <alignment vertical="center" textRotation="255"/>
    </xf>
    <xf numFmtId="0" fontId="6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0" xfId="0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176" fontId="3" fillId="0" borderId="0" xfId="0" applyNumberFormat="1" applyFont="1" applyAlignment="1">
      <alignment horizontal="right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A2" sqref="A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3" t="str">
        <f>"平成31年" &amp; H1 &amp; "月末現在"</f>
        <v>平成31年4月末現在</v>
      </c>
      <c r="F1" s="63"/>
      <c r="G1" s="63"/>
      <c r="H1">
        <v>4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8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</row>
    <row r="6" spans="1:8" s="2" customFormat="1" ht="14.1" customHeight="1" x14ac:dyDescent="0.15">
      <c r="A6" s="59" t="s">
        <v>7</v>
      </c>
      <c r="B6" s="9" t="s">
        <v>8</v>
      </c>
      <c r="C6" s="10">
        <v>2804</v>
      </c>
      <c r="D6" s="11">
        <v>416</v>
      </c>
      <c r="E6" s="12">
        <v>2388</v>
      </c>
      <c r="F6" s="13">
        <v>35</v>
      </c>
      <c r="G6" s="14">
        <f t="shared" ref="G6:G12" si="0">C6+F6</f>
        <v>2839</v>
      </c>
    </row>
    <row r="7" spans="1:8" s="2" customFormat="1" ht="14.1" customHeight="1" x14ac:dyDescent="0.15">
      <c r="A7" s="57"/>
      <c r="B7" s="9" t="s">
        <v>9</v>
      </c>
      <c r="C7" s="29">
        <v>1992</v>
      </c>
      <c r="D7" s="11">
        <v>365</v>
      </c>
      <c r="E7" s="12">
        <v>1627</v>
      </c>
      <c r="F7" s="13">
        <v>55</v>
      </c>
      <c r="G7" s="14">
        <f t="shared" si="0"/>
        <v>2047</v>
      </c>
    </row>
    <row r="8" spans="1:8" s="2" customFormat="1" ht="14.1" customHeight="1" x14ac:dyDescent="0.15">
      <c r="A8" s="57"/>
      <c r="B8" s="15" t="s">
        <v>10</v>
      </c>
      <c r="C8" s="29">
        <v>2465</v>
      </c>
      <c r="D8" s="16">
        <v>291</v>
      </c>
      <c r="E8" s="17">
        <v>2174</v>
      </c>
      <c r="F8" s="18">
        <v>26</v>
      </c>
      <c r="G8" s="19">
        <f t="shared" si="0"/>
        <v>2491</v>
      </c>
    </row>
    <row r="9" spans="1:8" s="2" customFormat="1" ht="14.1" customHeight="1" x14ac:dyDescent="0.15">
      <c r="A9" s="57"/>
      <c r="B9" s="15" t="s">
        <v>11</v>
      </c>
      <c r="C9" s="29">
        <v>1980</v>
      </c>
      <c r="D9" s="16">
        <v>268</v>
      </c>
      <c r="E9" s="17">
        <v>1712</v>
      </c>
      <c r="F9" s="18">
        <v>62</v>
      </c>
      <c r="G9" s="19">
        <f t="shared" si="0"/>
        <v>2042</v>
      </c>
    </row>
    <row r="10" spans="1:8" s="2" customFormat="1" ht="14.1" customHeight="1" x14ac:dyDescent="0.15">
      <c r="A10" s="57"/>
      <c r="B10" s="15" t="s">
        <v>12</v>
      </c>
      <c r="C10" s="29">
        <v>1586</v>
      </c>
      <c r="D10" s="16">
        <v>185</v>
      </c>
      <c r="E10" s="17">
        <v>1401</v>
      </c>
      <c r="F10" s="18">
        <v>30</v>
      </c>
      <c r="G10" s="19">
        <f t="shared" si="0"/>
        <v>1616</v>
      </c>
    </row>
    <row r="11" spans="1:8" s="2" customFormat="1" ht="14.1" customHeight="1" x14ac:dyDescent="0.15">
      <c r="A11" s="57"/>
      <c r="B11" s="15" t="s">
        <v>13</v>
      </c>
      <c r="C11" s="29">
        <v>1360</v>
      </c>
      <c r="D11" s="16">
        <v>140</v>
      </c>
      <c r="E11" s="17">
        <v>1220</v>
      </c>
      <c r="F11" s="18">
        <v>24</v>
      </c>
      <c r="G11" s="19">
        <f t="shared" si="0"/>
        <v>1384</v>
      </c>
    </row>
    <row r="12" spans="1:8" s="2" customFormat="1" ht="14.1" customHeight="1" thickBot="1" x14ac:dyDescent="0.2">
      <c r="A12" s="57"/>
      <c r="B12" s="20" t="s">
        <v>14</v>
      </c>
      <c r="C12" s="30">
        <v>1018</v>
      </c>
      <c r="D12" s="21">
        <v>114</v>
      </c>
      <c r="E12" s="22">
        <v>904</v>
      </c>
      <c r="F12" s="23">
        <v>27</v>
      </c>
      <c r="G12" s="24">
        <f t="shared" si="0"/>
        <v>1045</v>
      </c>
    </row>
    <row r="13" spans="1:8" s="2" customFormat="1" ht="14.1" customHeight="1" thickTop="1" thickBot="1" x14ac:dyDescent="0.2">
      <c r="A13" s="58"/>
      <c r="B13" s="25" t="s">
        <v>4</v>
      </c>
      <c r="C13" s="26">
        <f>SUM(C6:C12)</f>
        <v>13205</v>
      </c>
      <c r="D13" s="27">
        <f>SUM(D6:D12)</f>
        <v>1779</v>
      </c>
      <c r="E13" s="27">
        <f>SUM(E6:E12)</f>
        <v>11426</v>
      </c>
      <c r="F13" s="27">
        <f>SUM(F6:F12)</f>
        <v>259</v>
      </c>
      <c r="G13" s="28">
        <f>SUM(G6:G12)</f>
        <v>13464</v>
      </c>
    </row>
    <row r="14" spans="1:8" s="2" customFormat="1" ht="14.1" customHeight="1" x14ac:dyDescent="0.15">
      <c r="A14" s="59" t="s">
        <v>15</v>
      </c>
      <c r="B14" s="9" t="s">
        <v>8</v>
      </c>
      <c r="C14" s="29">
        <v>1841</v>
      </c>
      <c r="D14" s="11">
        <v>323</v>
      </c>
      <c r="E14" s="12">
        <v>1518</v>
      </c>
      <c r="F14" s="13">
        <v>20</v>
      </c>
      <c r="G14" s="14">
        <f t="shared" ref="G14:G20" si="1">C14+F14</f>
        <v>1861</v>
      </c>
    </row>
    <row r="15" spans="1:8" s="2" customFormat="1" ht="14.1" customHeight="1" x14ac:dyDescent="0.15">
      <c r="A15" s="57"/>
      <c r="B15" s="9" t="s">
        <v>9</v>
      </c>
      <c r="C15" s="29">
        <v>1185</v>
      </c>
      <c r="D15" s="11">
        <v>220</v>
      </c>
      <c r="E15" s="12">
        <v>965</v>
      </c>
      <c r="F15" s="13">
        <v>26</v>
      </c>
      <c r="G15" s="14">
        <f t="shared" si="1"/>
        <v>1211</v>
      </c>
    </row>
    <row r="16" spans="1:8" s="2" customFormat="1" ht="14.1" customHeight="1" x14ac:dyDescent="0.15">
      <c r="A16" s="57"/>
      <c r="B16" s="15" t="s">
        <v>10</v>
      </c>
      <c r="C16" s="29">
        <v>1774</v>
      </c>
      <c r="D16" s="16">
        <v>237</v>
      </c>
      <c r="E16" s="17">
        <v>1537</v>
      </c>
      <c r="F16" s="18">
        <v>31</v>
      </c>
      <c r="G16" s="19">
        <f t="shared" si="1"/>
        <v>1805</v>
      </c>
    </row>
    <row r="17" spans="1:7" s="2" customFormat="1" ht="14.1" customHeight="1" x14ac:dyDescent="0.15">
      <c r="A17" s="57"/>
      <c r="B17" s="15" t="s">
        <v>11</v>
      </c>
      <c r="C17" s="29">
        <v>1319</v>
      </c>
      <c r="D17" s="16">
        <v>213</v>
      </c>
      <c r="E17" s="17">
        <v>1106</v>
      </c>
      <c r="F17" s="18">
        <v>34</v>
      </c>
      <c r="G17" s="19">
        <f t="shared" si="1"/>
        <v>1353</v>
      </c>
    </row>
    <row r="18" spans="1:7" s="2" customFormat="1" ht="14.1" customHeight="1" x14ac:dyDescent="0.15">
      <c r="A18" s="57"/>
      <c r="B18" s="15" t="s">
        <v>12</v>
      </c>
      <c r="C18" s="29">
        <v>1003</v>
      </c>
      <c r="D18" s="16">
        <v>117</v>
      </c>
      <c r="E18" s="17">
        <v>886</v>
      </c>
      <c r="F18" s="18">
        <v>17</v>
      </c>
      <c r="G18" s="19">
        <f t="shared" si="1"/>
        <v>1020</v>
      </c>
    </row>
    <row r="19" spans="1:7" s="2" customFormat="1" ht="14.1" customHeight="1" x14ac:dyDescent="0.15">
      <c r="A19" s="57"/>
      <c r="B19" s="15" t="s">
        <v>13</v>
      </c>
      <c r="C19" s="29">
        <v>966</v>
      </c>
      <c r="D19" s="16">
        <v>98</v>
      </c>
      <c r="E19" s="17">
        <v>868</v>
      </c>
      <c r="F19" s="18">
        <v>11</v>
      </c>
      <c r="G19" s="19">
        <f t="shared" si="1"/>
        <v>977</v>
      </c>
    </row>
    <row r="20" spans="1:7" s="2" customFormat="1" ht="14.1" customHeight="1" thickBot="1" x14ac:dyDescent="0.2">
      <c r="A20" s="57"/>
      <c r="B20" s="20" t="s">
        <v>14</v>
      </c>
      <c r="C20" s="30">
        <v>566</v>
      </c>
      <c r="D20" s="21">
        <v>76</v>
      </c>
      <c r="E20" s="22">
        <v>490</v>
      </c>
      <c r="F20" s="23">
        <v>20</v>
      </c>
      <c r="G20" s="24">
        <f t="shared" si="1"/>
        <v>586</v>
      </c>
    </row>
    <row r="21" spans="1:7" s="2" customFormat="1" ht="14.1" customHeight="1" thickTop="1" thickBot="1" x14ac:dyDescent="0.2">
      <c r="A21" s="58"/>
      <c r="B21" s="25" t="s">
        <v>4</v>
      </c>
      <c r="C21" s="26">
        <f>SUM(C14:C20)</f>
        <v>8654</v>
      </c>
      <c r="D21" s="27">
        <f>SUM(D14:D20)</f>
        <v>1284</v>
      </c>
      <c r="E21" s="27">
        <f>SUM(E14:E20)</f>
        <v>7370</v>
      </c>
      <c r="F21" s="27">
        <f>SUM(F14:F20)</f>
        <v>159</v>
      </c>
      <c r="G21" s="28">
        <f>SUM(G14:G20)</f>
        <v>8813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v>1713</v>
      </c>
      <c r="D22" s="11">
        <v>232</v>
      </c>
      <c r="E22" s="12">
        <v>1481</v>
      </c>
      <c r="F22" s="13">
        <v>21</v>
      </c>
      <c r="G22" s="14">
        <f t="shared" ref="G22:G28" si="2">C22+F22</f>
        <v>1734</v>
      </c>
    </row>
    <row r="23" spans="1:7" s="2" customFormat="1" ht="14.1" customHeight="1" x14ac:dyDescent="0.15">
      <c r="A23" s="57"/>
      <c r="B23" s="9" t="s">
        <v>9</v>
      </c>
      <c r="C23" s="29">
        <v>866</v>
      </c>
      <c r="D23" s="11">
        <v>144</v>
      </c>
      <c r="E23" s="12">
        <v>722</v>
      </c>
      <c r="F23" s="13">
        <v>12</v>
      </c>
      <c r="G23" s="14">
        <f t="shared" si="2"/>
        <v>878</v>
      </c>
    </row>
    <row r="24" spans="1:7" s="2" customFormat="1" ht="14.1" customHeight="1" x14ac:dyDescent="0.15">
      <c r="A24" s="57"/>
      <c r="B24" s="15" t="s">
        <v>10</v>
      </c>
      <c r="C24" s="29">
        <v>1401</v>
      </c>
      <c r="D24" s="16">
        <v>137</v>
      </c>
      <c r="E24" s="17">
        <v>1264</v>
      </c>
      <c r="F24" s="18">
        <v>22</v>
      </c>
      <c r="G24" s="19">
        <f t="shared" si="2"/>
        <v>1423</v>
      </c>
    </row>
    <row r="25" spans="1:7" s="2" customFormat="1" ht="14.1" customHeight="1" x14ac:dyDescent="0.15">
      <c r="A25" s="57"/>
      <c r="B25" s="15" t="s">
        <v>11</v>
      </c>
      <c r="C25" s="29">
        <v>856</v>
      </c>
      <c r="D25" s="16">
        <v>83</v>
      </c>
      <c r="E25" s="17">
        <v>773</v>
      </c>
      <c r="F25" s="18">
        <v>20</v>
      </c>
      <c r="G25" s="19">
        <f t="shared" si="2"/>
        <v>876</v>
      </c>
    </row>
    <row r="26" spans="1:7" s="2" customFormat="1" ht="14.1" customHeight="1" x14ac:dyDescent="0.15">
      <c r="A26" s="57"/>
      <c r="B26" s="15" t="s">
        <v>12</v>
      </c>
      <c r="C26" s="29">
        <v>631</v>
      </c>
      <c r="D26" s="16">
        <v>54</v>
      </c>
      <c r="E26" s="17">
        <v>577</v>
      </c>
      <c r="F26" s="18">
        <v>13</v>
      </c>
      <c r="G26" s="19">
        <f t="shared" si="2"/>
        <v>644</v>
      </c>
    </row>
    <row r="27" spans="1:7" s="2" customFormat="1" ht="14.1" customHeight="1" x14ac:dyDescent="0.15">
      <c r="A27" s="57"/>
      <c r="B27" s="15" t="s">
        <v>13</v>
      </c>
      <c r="C27" s="29">
        <v>677</v>
      </c>
      <c r="D27" s="16">
        <v>49</v>
      </c>
      <c r="E27" s="17">
        <v>628</v>
      </c>
      <c r="F27" s="18">
        <v>7</v>
      </c>
      <c r="G27" s="19">
        <f t="shared" si="2"/>
        <v>684</v>
      </c>
    </row>
    <row r="28" spans="1:7" s="2" customFormat="1" ht="14.1" customHeight="1" thickBot="1" x14ac:dyDescent="0.2">
      <c r="A28" s="57"/>
      <c r="B28" s="20" t="s">
        <v>14</v>
      </c>
      <c r="C28" s="30">
        <v>456</v>
      </c>
      <c r="D28" s="21">
        <v>32</v>
      </c>
      <c r="E28" s="22">
        <v>424</v>
      </c>
      <c r="F28" s="23">
        <v>14</v>
      </c>
      <c r="G28" s="24">
        <f t="shared" si="2"/>
        <v>470</v>
      </c>
    </row>
    <row r="29" spans="1:7" s="2" customFormat="1" ht="14.1" customHeight="1" thickTop="1" thickBot="1" x14ac:dyDescent="0.2">
      <c r="A29" s="58"/>
      <c r="B29" s="25" t="s">
        <v>4</v>
      </c>
      <c r="C29" s="26">
        <f>SUM(C22:C28)</f>
        <v>6600</v>
      </c>
      <c r="D29" s="27">
        <f>SUM(D22:D28)</f>
        <v>731</v>
      </c>
      <c r="E29" s="27">
        <f>SUM(E22:E28)</f>
        <v>5869</v>
      </c>
      <c r="F29" s="27">
        <f>SUM(F22:F28)</f>
        <v>109</v>
      </c>
      <c r="G29" s="28">
        <f>SUM(G22:G28)</f>
        <v>6709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v>2601</v>
      </c>
      <c r="D30" s="11">
        <v>352</v>
      </c>
      <c r="E30" s="12">
        <v>2249</v>
      </c>
      <c r="F30" s="13">
        <v>26</v>
      </c>
      <c r="G30" s="14">
        <f t="shared" ref="G30:G36" si="3">C30+F30</f>
        <v>2627</v>
      </c>
    </row>
    <row r="31" spans="1:7" s="2" customFormat="1" ht="14.1" customHeight="1" x14ac:dyDescent="0.15">
      <c r="A31" s="61"/>
      <c r="B31" s="9" t="s">
        <v>9</v>
      </c>
      <c r="C31" s="29">
        <v>1873</v>
      </c>
      <c r="D31" s="11">
        <v>287</v>
      </c>
      <c r="E31" s="12">
        <v>1586</v>
      </c>
      <c r="F31" s="13">
        <v>38</v>
      </c>
      <c r="G31" s="14">
        <f t="shared" si="3"/>
        <v>1911</v>
      </c>
    </row>
    <row r="32" spans="1:7" s="2" customFormat="1" ht="14.1" customHeight="1" x14ac:dyDescent="0.15">
      <c r="A32" s="61"/>
      <c r="B32" s="15" t="s">
        <v>10</v>
      </c>
      <c r="C32" s="29">
        <v>2153</v>
      </c>
      <c r="D32" s="16">
        <v>201</v>
      </c>
      <c r="E32" s="17">
        <v>1952</v>
      </c>
      <c r="F32" s="18">
        <v>26</v>
      </c>
      <c r="G32" s="19">
        <f t="shared" si="3"/>
        <v>2179</v>
      </c>
    </row>
    <row r="33" spans="1:7" s="2" customFormat="1" ht="14.1" customHeight="1" x14ac:dyDescent="0.15">
      <c r="A33" s="61"/>
      <c r="B33" s="15" t="s">
        <v>11</v>
      </c>
      <c r="C33" s="29">
        <v>1737</v>
      </c>
      <c r="D33" s="16">
        <v>191</v>
      </c>
      <c r="E33" s="17">
        <v>1546</v>
      </c>
      <c r="F33" s="18">
        <v>38</v>
      </c>
      <c r="G33" s="19">
        <f t="shared" si="3"/>
        <v>1775</v>
      </c>
    </row>
    <row r="34" spans="1:7" s="2" customFormat="1" ht="14.1" customHeight="1" x14ac:dyDescent="0.15">
      <c r="A34" s="61"/>
      <c r="B34" s="15" t="s">
        <v>12</v>
      </c>
      <c r="C34" s="29">
        <v>1305</v>
      </c>
      <c r="D34" s="16">
        <v>133</v>
      </c>
      <c r="E34" s="17">
        <v>1172</v>
      </c>
      <c r="F34" s="18">
        <v>21</v>
      </c>
      <c r="G34" s="19">
        <f t="shared" si="3"/>
        <v>1326</v>
      </c>
    </row>
    <row r="35" spans="1:7" s="2" customFormat="1" ht="14.1" customHeight="1" x14ac:dyDescent="0.15">
      <c r="A35" s="61"/>
      <c r="B35" s="15" t="s">
        <v>13</v>
      </c>
      <c r="C35" s="29">
        <v>1178</v>
      </c>
      <c r="D35" s="16">
        <v>104</v>
      </c>
      <c r="E35" s="17">
        <v>1074</v>
      </c>
      <c r="F35" s="18">
        <v>16</v>
      </c>
      <c r="G35" s="19">
        <f t="shared" si="3"/>
        <v>1194</v>
      </c>
    </row>
    <row r="36" spans="1:7" s="2" customFormat="1" ht="14.1" customHeight="1" thickBot="1" x14ac:dyDescent="0.2">
      <c r="A36" s="61"/>
      <c r="B36" s="20" t="s">
        <v>14</v>
      </c>
      <c r="C36" s="30">
        <v>899</v>
      </c>
      <c r="D36" s="21">
        <v>99</v>
      </c>
      <c r="E36" s="22">
        <v>800</v>
      </c>
      <c r="F36" s="23">
        <v>23</v>
      </c>
      <c r="G36" s="24">
        <f t="shared" si="3"/>
        <v>922</v>
      </c>
    </row>
    <row r="37" spans="1:7" s="2" customFormat="1" ht="14.1" customHeight="1" thickTop="1" thickBot="1" x14ac:dyDescent="0.2">
      <c r="A37" s="62"/>
      <c r="B37" s="25" t="s">
        <v>4</v>
      </c>
      <c r="C37" s="26">
        <f>SUM(C30:C36)</f>
        <v>11746</v>
      </c>
      <c r="D37" s="27">
        <f>SUM(D30:D36)</f>
        <v>1367</v>
      </c>
      <c r="E37" s="27">
        <f>SUM(E30:E36)</f>
        <v>10379</v>
      </c>
      <c r="F37" s="27">
        <f>SUM(F30:F36)</f>
        <v>188</v>
      </c>
      <c r="G37" s="28">
        <f>SUM(G30:G36)</f>
        <v>11934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v>1401</v>
      </c>
      <c r="D38" s="11">
        <v>184</v>
      </c>
      <c r="E38" s="12">
        <v>1217</v>
      </c>
      <c r="F38" s="13">
        <v>10</v>
      </c>
      <c r="G38" s="14">
        <f t="shared" ref="G38:G44" si="4">C38+F38</f>
        <v>1411</v>
      </c>
    </row>
    <row r="39" spans="1:7" s="2" customFormat="1" ht="14.1" customHeight="1" x14ac:dyDescent="0.15">
      <c r="A39" s="57"/>
      <c r="B39" s="9" t="s">
        <v>9</v>
      </c>
      <c r="C39" s="29">
        <v>950</v>
      </c>
      <c r="D39" s="11">
        <v>147</v>
      </c>
      <c r="E39" s="12">
        <v>803</v>
      </c>
      <c r="F39" s="13">
        <v>18</v>
      </c>
      <c r="G39" s="14">
        <f t="shared" si="4"/>
        <v>968</v>
      </c>
    </row>
    <row r="40" spans="1:7" s="2" customFormat="1" ht="14.1" customHeight="1" x14ac:dyDescent="0.15">
      <c r="A40" s="57"/>
      <c r="B40" s="15" t="s">
        <v>10</v>
      </c>
      <c r="C40" s="29">
        <v>1156</v>
      </c>
      <c r="D40" s="16">
        <v>132</v>
      </c>
      <c r="E40" s="17">
        <v>1024</v>
      </c>
      <c r="F40" s="18">
        <v>18</v>
      </c>
      <c r="G40" s="19">
        <f t="shared" si="4"/>
        <v>1174</v>
      </c>
    </row>
    <row r="41" spans="1:7" s="2" customFormat="1" ht="14.1" customHeight="1" x14ac:dyDescent="0.15">
      <c r="A41" s="57"/>
      <c r="B41" s="15" t="s">
        <v>11</v>
      </c>
      <c r="C41" s="29">
        <v>952</v>
      </c>
      <c r="D41" s="16">
        <v>113</v>
      </c>
      <c r="E41" s="17">
        <v>839</v>
      </c>
      <c r="F41" s="18">
        <v>21</v>
      </c>
      <c r="G41" s="19">
        <f t="shared" si="4"/>
        <v>973</v>
      </c>
    </row>
    <row r="42" spans="1:7" s="2" customFormat="1" ht="14.1" customHeight="1" x14ac:dyDescent="0.15">
      <c r="A42" s="57"/>
      <c r="B42" s="15" t="s">
        <v>12</v>
      </c>
      <c r="C42" s="29">
        <v>673</v>
      </c>
      <c r="D42" s="16">
        <v>76</v>
      </c>
      <c r="E42" s="17">
        <v>597</v>
      </c>
      <c r="F42" s="18">
        <v>13</v>
      </c>
      <c r="G42" s="19">
        <f t="shared" si="4"/>
        <v>686</v>
      </c>
    </row>
    <row r="43" spans="1:7" s="2" customFormat="1" ht="14.1" customHeight="1" x14ac:dyDescent="0.15">
      <c r="A43" s="57"/>
      <c r="B43" s="15" t="s">
        <v>13</v>
      </c>
      <c r="C43" s="29">
        <v>629</v>
      </c>
      <c r="D43" s="16">
        <v>71</v>
      </c>
      <c r="E43" s="17">
        <v>558</v>
      </c>
      <c r="F43" s="18">
        <v>12</v>
      </c>
      <c r="G43" s="19">
        <f t="shared" si="4"/>
        <v>641</v>
      </c>
    </row>
    <row r="44" spans="1:7" s="2" customFormat="1" ht="14.1" customHeight="1" thickBot="1" x14ac:dyDescent="0.2">
      <c r="A44" s="57"/>
      <c r="B44" s="20" t="s">
        <v>14</v>
      </c>
      <c r="C44" s="30">
        <v>490</v>
      </c>
      <c r="D44" s="21">
        <v>56</v>
      </c>
      <c r="E44" s="22">
        <v>434</v>
      </c>
      <c r="F44" s="23">
        <v>7</v>
      </c>
      <c r="G44" s="24">
        <f t="shared" si="4"/>
        <v>497</v>
      </c>
    </row>
    <row r="45" spans="1:7" s="2" customFormat="1" ht="14.1" customHeight="1" thickTop="1" thickBot="1" x14ac:dyDescent="0.2">
      <c r="A45" s="58"/>
      <c r="B45" s="25" t="s">
        <v>4</v>
      </c>
      <c r="C45" s="26">
        <f>SUM(C38:C44)</f>
        <v>6251</v>
      </c>
      <c r="D45" s="27">
        <f>SUM(D38:D44)</f>
        <v>779</v>
      </c>
      <c r="E45" s="27">
        <f>SUM(E38:E44)</f>
        <v>5472</v>
      </c>
      <c r="F45" s="27">
        <f>SUM(F38:F44)</f>
        <v>99</v>
      </c>
      <c r="G45" s="28">
        <f>SUM(G38:G44)</f>
        <v>6350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v>2005</v>
      </c>
      <c r="D46" s="11">
        <v>253</v>
      </c>
      <c r="E46" s="12">
        <v>1752</v>
      </c>
      <c r="F46" s="13">
        <v>28</v>
      </c>
      <c r="G46" s="14">
        <f t="shared" ref="G46:G52" si="5">C46+F46</f>
        <v>2033</v>
      </c>
    </row>
    <row r="47" spans="1:7" s="2" customFormat="1" ht="14.1" customHeight="1" x14ac:dyDescent="0.15">
      <c r="A47" s="57"/>
      <c r="B47" s="9" t="s">
        <v>9</v>
      </c>
      <c r="C47" s="29">
        <v>1431</v>
      </c>
      <c r="D47" s="11">
        <v>216</v>
      </c>
      <c r="E47" s="12">
        <v>1215</v>
      </c>
      <c r="F47" s="13">
        <v>25</v>
      </c>
      <c r="G47" s="14">
        <f t="shared" si="5"/>
        <v>1456</v>
      </c>
    </row>
    <row r="48" spans="1:7" s="2" customFormat="1" ht="14.1" customHeight="1" x14ac:dyDescent="0.15">
      <c r="A48" s="57"/>
      <c r="B48" s="15" t="s">
        <v>10</v>
      </c>
      <c r="C48" s="29">
        <v>1823</v>
      </c>
      <c r="D48" s="16">
        <v>214</v>
      </c>
      <c r="E48" s="17">
        <v>1609</v>
      </c>
      <c r="F48" s="18">
        <v>25</v>
      </c>
      <c r="G48" s="19">
        <f t="shared" si="5"/>
        <v>1848</v>
      </c>
    </row>
    <row r="49" spans="1:7" s="2" customFormat="1" ht="14.1" customHeight="1" x14ac:dyDescent="0.15">
      <c r="A49" s="57"/>
      <c r="B49" s="15" t="s">
        <v>11</v>
      </c>
      <c r="C49" s="29">
        <v>1772</v>
      </c>
      <c r="D49" s="16">
        <v>235</v>
      </c>
      <c r="E49" s="17">
        <v>1537</v>
      </c>
      <c r="F49" s="18">
        <v>42</v>
      </c>
      <c r="G49" s="19">
        <f t="shared" si="5"/>
        <v>1814</v>
      </c>
    </row>
    <row r="50" spans="1:7" s="2" customFormat="1" ht="14.1" customHeight="1" x14ac:dyDescent="0.15">
      <c r="A50" s="57"/>
      <c r="B50" s="15" t="s">
        <v>12</v>
      </c>
      <c r="C50" s="29">
        <v>1295</v>
      </c>
      <c r="D50" s="16">
        <v>166</v>
      </c>
      <c r="E50" s="17">
        <v>1129</v>
      </c>
      <c r="F50" s="18">
        <v>28</v>
      </c>
      <c r="G50" s="19">
        <f t="shared" si="5"/>
        <v>1323</v>
      </c>
    </row>
    <row r="51" spans="1:7" s="2" customFormat="1" ht="14.1" customHeight="1" x14ac:dyDescent="0.15">
      <c r="A51" s="57"/>
      <c r="B51" s="15" t="s">
        <v>13</v>
      </c>
      <c r="C51" s="29">
        <v>960</v>
      </c>
      <c r="D51" s="16">
        <v>98</v>
      </c>
      <c r="E51" s="17">
        <v>862</v>
      </c>
      <c r="F51" s="18">
        <v>10</v>
      </c>
      <c r="G51" s="19">
        <f t="shared" si="5"/>
        <v>970</v>
      </c>
    </row>
    <row r="52" spans="1:7" s="2" customFormat="1" ht="14.1" customHeight="1" thickBot="1" x14ac:dyDescent="0.2">
      <c r="A52" s="57"/>
      <c r="B52" s="20" t="s">
        <v>14</v>
      </c>
      <c r="C52" s="30">
        <v>816</v>
      </c>
      <c r="D52" s="21">
        <v>87</v>
      </c>
      <c r="E52" s="22">
        <v>729</v>
      </c>
      <c r="F52" s="23">
        <v>20</v>
      </c>
      <c r="G52" s="24">
        <f t="shared" si="5"/>
        <v>836</v>
      </c>
    </row>
    <row r="53" spans="1:7" s="2" customFormat="1" ht="14.1" customHeight="1" thickTop="1" thickBot="1" x14ac:dyDescent="0.2">
      <c r="A53" s="58"/>
      <c r="B53" s="25" t="s">
        <v>4</v>
      </c>
      <c r="C53" s="26">
        <f>SUM(C46:C52)</f>
        <v>10102</v>
      </c>
      <c r="D53" s="27">
        <f>SUM(D46:D52)</f>
        <v>1269</v>
      </c>
      <c r="E53" s="27">
        <f>SUM(E46:E52)</f>
        <v>8833</v>
      </c>
      <c r="F53" s="27">
        <f>SUM(F46:F52)</f>
        <v>178</v>
      </c>
      <c r="G53" s="28">
        <f>SUM(G46:G52)</f>
        <v>10280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v>1943</v>
      </c>
      <c r="D54" s="11">
        <v>255</v>
      </c>
      <c r="E54" s="12">
        <v>1688</v>
      </c>
      <c r="F54" s="13">
        <v>18</v>
      </c>
      <c r="G54" s="14">
        <f t="shared" ref="G54:G60" si="6">C54+F54</f>
        <v>1961</v>
      </c>
    </row>
    <row r="55" spans="1:7" s="2" customFormat="1" ht="14.1" customHeight="1" x14ac:dyDescent="0.15">
      <c r="A55" s="57"/>
      <c r="B55" s="9" t="s">
        <v>9</v>
      </c>
      <c r="C55" s="29">
        <v>1413</v>
      </c>
      <c r="D55" s="11">
        <v>206</v>
      </c>
      <c r="E55" s="12">
        <v>1207</v>
      </c>
      <c r="F55" s="13">
        <v>33</v>
      </c>
      <c r="G55" s="14">
        <f t="shared" si="6"/>
        <v>1446</v>
      </c>
    </row>
    <row r="56" spans="1:7" s="2" customFormat="1" ht="14.1" customHeight="1" x14ac:dyDescent="0.15">
      <c r="A56" s="57"/>
      <c r="B56" s="15" t="s">
        <v>10</v>
      </c>
      <c r="C56" s="29">
        <v>1860</v>
      </c>
      <c r="D56" s="16">
        <v>219</v>
      </c>
      <c r="E56" s="17">
        <v>1641</v>
      </c>
      <c r="F56" s="18">
        <v>28</v>
      </c>
      <c r="G56" s="14">
        <f t="shared" si="6"/>
        <v>1888</v>
      </c>
    </row>
    <row r="57" spans="1:7" s="2" customFormat="1" ht="14.1" customHeight="1" x14ac:dyDescent="0.15">
      <c r="A57" s="57"/>
      <c r="B57" s="15" t="s">
        <v>11</v>
      </c>
      <c r="C57" s="29">
        <v>1427</v>
      </c>
      <c r="D57" s="16">
        <v>158</v>
      </c>
      <c r="E57" s="17">
        <v>1269</v>
      </c>
      <c r="F57" s="18">
        <v>38</v>
      </c>
      <c r="G57" s="14">
        <f t="shared" si="6"/>
        <v>1465</v>
      </c>
    </row>
    <row r="58" spans="1:7" s="2" customFormat="1" ht="14.1" customHeight="1" x14ac:dyDescent="0.15">
      <c r="A58" s="57"/>
      <c r="B58" s="15" t="s">
        <v>12</v>
      </c>
      <c r="C58" s="29">
        <v>1045</v>
      </c>
      <c r="D58" s="16">
        <v>128</v>
      </c>
      <c r="E58" s="17">
        <v>917</v>
      </c>
      <c r="F58" s="18">
        <v>26</v>
      </c>
      <c r="G58" s="19">
        <f t="shared" si="6"/>
        <v>1071</v>
      </c>
    </row>
    <row r="59" spans="1:7" s="2" customFormat="1" ht="14.1" customHeight="1" x14ac:dyDescent="0.15">
      <c r="A59" s="57"/>
      <c r="B59" s="15" t="s">
        <v>13</v>
      </c>
      <c r="C59" s="29">
        <v>881</v>
      </c>
      <c r="D59" s="16">
        <v>90</v>
      </c>
      <c r="E59" s="17">
        <v>791</v>
      </c>
      <c r="F59" s="18">
        <v>11</v>
      </c>
      <c r="G59" s="19">
        <f t="shared" si="6"/>
        <v>892</v>
      </c>
    </row>
    <row r="60" spans="1:7" s="2" customFormat="1" ht="14.1" customHeight="1" thickBot="1" x14ac:dyDescent="0.2">
      <c r="A60" s="57"/>
      <c r="B60" s="20" t="s">
        <v>14</v>
      </c>
      <c r="C60" s="37">
        <v>842</v>
      </c>
      <c r="D60" s="21">
        <v>98</v>
      </c>
      <c r="E60" s="22">
        <v>744</v>
      </c>
      <c r="F60" s="23">
        <v>21</v>
      </c>
      <c r="G60" s="24">
        <f t="shared" si="6"/>
        <v>863</v>
      </c>
    </row>
    <row r="61" spans="1:7" s="2" customFormat="1" ht="14.1" customHeight="1" thickTop="1" thickBot="1" x14ac:dyDescent="0.2">
      <c r="A61" s="58"/>
      <c r="B61" s="25" t="s">
        <v>4</v>
      </c>
      <c r="C61" s="26">
        <f>SUM(C54:C60)</f>
        <v>9411</v>
      </c>
      <c r="D61" s="27">
        <f>SUM(D54:D60)</f>
        <v>1154</v>
      </c>
      <c r="E61" s="27">
        <f>SUM(E54:E60)</f>
        <v>8257</v>
      </c>
      <c r="F61" s="27">
        <f>SUM(F54:F60)</f>
        <v>175</v>
      </c>
      <c r="G61" s="28">
        <f>SUM(G54:G60)</f>
        <v>9586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ref="C62:F68" si="7">C6+C14+C22+C30+C38+C46+C54</f>
        <v>14308</v>
      </c>
      <c r="D62" s="31">
        <f t="shared" si="7"/>
        <v>2015</v>
      </c>
      <c r="E62" s="32">
        <f t="shared" si="7"/>
        <v>12293</v>
      </c>
      <c r="F62" s="10">
        <f t="shared" si="7"/>
        <v>158</v>
      </c>
      <c r="G62" s="14">
        <f t="shared" ref="G62:G68" si="8">C62+F62</f>
        <v>14466</v>
      </c>
    </row>
    <row r="63" spans="1:7" s="2" customFormat="1" ht="14.1" customHeight="1" x14ac:dyDescent="0.15">
      <c r="A63" s="57"/>
      <c r="B63" s="9" t="s">
        <v>9</v>
      </c>
      <c r="C63" s="29">
        <f t="shared" si="7"/>
        <v>9710</v>
      </c>
      <c r="D63" s="33">
        <f t="shared" si="7"/>
        <v>1585</v>
      </c>
      <c r="E63" s="34">
        <f t="shared" si="7"/>
        <v>8125</v>
      </c>
      <c r="F63" s="29">
        <f t="shared" si="7"/>
        <v>207</v>
      </c>
      <c r="G63" s="14">
        <f t="shared" si="8"/>
        <v>9917</v>
      </c>
    </row>
    <row r="64" spans="1:7" s="2" customFormat="1" ht="14.1" customHeight="1" x14ac:dyDescent="0.15">
      <c r="A64" s="57"/>
      <c r="B64" s="15" t="s">
        <v>10</v>
      </c>
      <c r="C64" s="29">
        <f t="shared" si="7"/>
        <v>12632</v>
      </c>
      <c r="D64" s="33">
        <f t="shared" si="7"/>
        <v>1431</v>
      </c>
      <c r="E64" s="34">
        <f t="shared" si="7"/>
        <v>11201</v>
      </c>
      <c r="F64" s="29">
        <f t="shared" si="7"/>
        <v>176</v>
      </c>
      <c r="G64" s="19">
        <f t="shared" si="8"/>
        <v>12808</v>
      </c>
    </row>
    <row r="65" spans="1:7" s="2" customFormat="1" ht="14.1" customHeight="1" x14ac:dyDescent="0.15">
      <c r="A65" s="57"/>
      <c r="B65" s="15" t="s">
        <v>11</v>
      </c>
      <c r="C65" s="29">
        <f t="shared" si="7"/>
        <v>10043</v>
      </c>
      <c r="D65" s="33">
        <f t="shared" si="7"/>
        <v>1261</v>
      </c>
      <c r="E65" s="34">
        <f t="shared" si="7"/>
        <v>8782</v>
      </c>
      <c r="F65" s="29">
        <f t="shared" si="7"/>
        <v>255</v>
      </c>
      <c r="G65" s="19">
        <f t="shared" si="8"/>
        <v>10298</v>
      </c>
    </row>
    <row r="66" spans="1:7" s="2" customFormat="1" ht="14.1" customHeight="1" x14ac:dyDescent="0.15">
      <c r="A66" s="57"/>
      <c r="B66" s="15" t="s">
        <v>12</v>
      </c>
      <c r="C66" s="29">
        <f t="shared" si="7"/>
        <v>7538</v>
      </c>
      <c r="D66" s="33">
        <f t="shared" si="7"/>
        <v>859</v>
      </c>
      <c r="E66" s="34">
        <f t="shared" si="7"/>
        <v>6679</v>
      </c>
      <c r="F66" s="29">
        <f t="shared" si="7"/>
        <v>148</v>
      </c>
      <c r="G66" s="19">
        <f t="shared" si="8"/>
        <v>7686</v>
      </c>
    </row>
    <row r="67" spans="1:7" s="2" customFormat="1" ht="14.1" customHeight="1" x14ac:dyDescent="0.15">
      <c r="A67" s="57"/>
      <c r="B67" s="15" t="s">
        <v>13</v>
      </c>
      <c r="C67" s="29">
        <f t="shared" si="7"/>
        <v>6651</v>
      </c>
      <c r="D67" s="33">
        <f t="shared" si="7"/>
        <v>650</v>
      </c>
      <c r="E67" s="34">
        <f t="shared" si="7"/>
        <v>6001</v>
      </c>
      <c r="F67" s="29">
        <f t="shared" si="7"/>
        <v>91</v>
      </c>
      <c r="G67" s="19">
        <f t="shared" si="8"/>
        <v>6742</v>
      </c>
    </row>
    <row r="68" spans="1:7" s="2" customFormat="1" ht="14.1" customHeight="1" thickBot="1" x14ac:dyDescent="0.2">
      <c r="A68" s="57"/>
      <c r="B68" s="20" t="s">
        <v>14</v>
      </c>
      <c r="C68" s="30">
        <f t="shared" si="7"/>
        <v>5087</v>
      </c>
      <c r="D68" s="35">
        <f t="shared" si="7"/>
        <v>562</v>
      </c>
      <c r="E68" s="36">
        <f t="shared" si="7"/>
        <v>4525</v>
      </c>
      <c r="F68" s="30">
        <f t="shared" si="7"/>
        <v>132</v>
      </c>
      <c r="G68" s="24">
        <f t="shared" si="8"/>
        <v>5219</v>
      </c>
    </row>
    <row r="69" spans="1:7" s="2" customFormat="1" ht="14.1" customHeight="1" thickTop="1" thickBot="1" x14ac:dyDescent="0.2">
      <c r="A69" s="58"/>
      <c r="B69" s="25" t="s">
        <v>4</v>
      </c>
      <c r="C69" s="26">
        <f>SUM(C62:C68)</f>
        <v>65969</v>
      </c>
      <c r="D69" s="27">
        <f>SUM(D62:D68)</f>
        <v>8363</v>
      </c>
      <c r="E69" s="27">
        <f>SUM(E62:E68)</f>
        <v>57606</v>
      </c>
      <c r="F69" s="27">
        <f>SUM(F62:F68)</f>
        <v>1167</v>
      </c>
      <c r="G69" s="28">
        <f>G13+G21+G29+G37+G45+G53+G61</f>
        <v>67136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K11" sqref="K11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10" ht="13.5" customHeight="1" x14ac:dyDescent="0.15">
      <c r="E1" s="63" t="str">
        <f>"令和2年" &amp; H1 &amp; "月末現在"</f>
        <v>令和2年1月末現在</v>
      </c>
      <c r="F1" s="63"/>
      <c r="G1" s="63"/>
      <c r="H1">
        <v>1</v>
      </c>
    </row>
    <row r="2" spans="1:10" ht="17.25" x14ac:dyDescent="0.15">
      <c r="A2" s="1" t="s">
        <v>0</v>
      </c>
    </row>
    <row r="3" spans="1:10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10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10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  <c r="J5" s="8" t="s">
        <v>23</v>
      </c>
    </row>
    <row r="6" spans="1:10" s="2" customFormat="1" ht="14.1" customHeight="1" x14ac:dyDescent="0.15">
      <c r="A6" s="59" t="s">
        <v>7</v>
      </c>
      <c r="B6" s="9" t="s">
        <v>8</v>
      </c>
      <c r="C6" s="10">
        <f>D6+E6</f>
        <v>2710</v>
      </c>
      <c r="D6" s="38">
        <v>403</v>
      </c>
      <c r="E6" s="39">
        <v>2307</v>
      </c>
      <c r="F6" s="40">
        <v>24</v>
      </c>
      <c r="G6" s="14">
        <f>C6+F6</f>
        <v>2734</v>
      </c>
    </row>
    <row r="7" spans="1:10" s="2" customFormat="1" ht="14.1" customHeight="1" x14ac:dyDescent="0.15">
      <c r="A7" s="57"/>
      <c r="B7" s="9" t="s">
        <v>9</v>
      </c>
      <c r="C7" s="29">
        <f t="shared" ref="C7:C69" si="0">D7+E7</f>
        <v>2091</v>
      </c>
      <c r="D7" s="38">
        <v>338</v>
      </c>
      <c r="E7" s="39">
        <v>1753</v>
      </c>
      <c r="F7" s="40">
        <v>49</v>
      </c>
      <c r="G7" s="14">
        <f t="shared" ref="G7:G12" si="1">C7+F7</f>
        <v>2140</v>
      </c>
    </row>
    <row r="8" spans="1:10" s="2" customFormat="1" ht="14.1" customHeight="1" x14ac:dyDescent="0.15">
      <c r="A8" s="57"/>
      <c r="B8" s="15" t="s">
        <v>10</v>
      </c>
      <c r="C8" s="29">
        <f t="shared" si="0"/>
        <v>2653</v>
      </c>
      <c r="D8" s="41">
        <v>313</v>
      </c>
      <c r="E8" s="42">
        <v>2340</v>
      </c>
      <c r="F8" s="43">
        <v>39</v>
      </c>
      <c r="G8" s="19">
        <f t="shared" si="1"/>
        <v>2692</v>
      </c>
    </row>
    <row r="9" spans="1:10" s="2" customFormat="1" ht="14.1" customHeight="1" x14ac:dyDescent="0.15">
      <c r="A9" s="57"/>
      <c r="B9" s="15" t="s">
        <v>11</v>
      </c>
      <c r="C9" s="29">
        <f t="shared" si="0"/>
        <v>2001</v>
      </c>
      <c r="D9" s="41">
        <v>275</v>
      </c>
      <c r="E9" s="42">
        <v>1726</v>
      </c>
      <c r="F9" s="43">
        <v>50</v>
      </c>
      <c r="G9" s="19">
        <f t="shared" si="1"/>
        <v>2051</v>
      </c>
    </row>
    <row r="10" spans="1:10" s="2" customFormat="1" ht="14.1" customHeight="1" x14ac:dyDescent="0.15">
      <c r="A10" s="57"/>
      <c r="B10" s="15" t="s">
        <v>12</v>
      </c>
      <c r="C10" s="29">
        <f t="shared" si="0"/>
        <v>1636</v>
      </c>
      <c r="D10" s="41">
        <v>200</v>
      </c>
      <c r="E10" s="42">
        <v>1436</v>
      </c>
      <c r="F10" s="43">
        <v>26</v>
      </c>
      <c r="G10" s="19">
        <f t="shared" si="1"/>
        <v>1662</v>
      </c>
    </row>
    <row r="11" spans="1:10" s="2" customFormat="1" ht="14.1" customHeight="1" x14ac:dyDescent="0.15">
      <c r="A11" s="57"/>
      <c r="B11" s="15" t="s">
        <v>13</v>
      </c>
      <c r="C11" s="29">
        <f t="shared" si="0"/>
        <v>1387</v>
      </c>
      <c r="D11" s="41">
        <v>136</v>
      </c>
      <c r="E11" s="42">
        <v>1251</v>
      </c>
      <c r="F11" s="43">
        <v>33</v>
      </c>
      <c r="G11" s="19">
        <f t="shared" si="1"/>
        <v>1420</v>
      </c>
    </row>
    <row r="12" spans="1:10" s="2" customFormat="1" ht="14.1" customHeight="1" thickBot="1" x14ac:dyDescent="0.2">
      <c r="A12" s="57"/>
      <c r="B12" s="20" t="s">
        <v>14</v>
      </c>
      <c r="C12" s="30">
        <f t="shared" si="0"/>
        <v>1057</v>
      </c>
      <c r="D12" s="44">
        <v>131</v>
      </c>
      <c r="E12" s="45">
        <v>926</v>
      </c>
      <c r="F12" s="46">
        <v>27</v>
      </c>
      <c r="G12" s="24">
        <f t="shared" si="1"/>
        <v>1084</v>
      </c>
    </row>
    <row r="13" spans="1:10" s="2" customFormat="1" ht="14.1" customHeight="1" thickTop="1" thickBot="1" x14ac:dyDescent="0.2">
      <c r="A13" s="58"/>
      <c r="B13" s="25" t="s">
        <v>4</v>
      </c>
      <c r="C13" s="26">
        <f>D13+E13</f>
        <v>13535</v>
      </c>
      <c r="D13" s="47">
        <f>SUM(D6:D12)</f>
        <v>1796</v>
      </c>
      <c r="E13" s="47">
        <f>SUM(E6:E12)</f>
        <v>11739</v>
      </c>
      <c r="F13" s="47">
        <f>SUM(F6:F12)</f>
        <v>248</v>
      </c>
      <c r="G13" s="28">
        <f>SUM(G6:G12)</f>
        <v>13783</v>
      </c>
    </row>
    <row r="14" spans="1:10" s="2" customFormat="1" ht="14.1" customHeight="1" x14ac:dyDescent="0.15">
      <c r="A14" s="59" t="s">
        <v>15</v>
      </c>
      <c r="B14" s="9" t="s">
        <v>8</v>
      </c>
      <c r="C14" s="29">
        <f t="shared" si="0"/>
        <v>1734</v>
      </c>
      <c r="D14" s="38">
        <v>323</v>
      </c>
      <c r="E14" s="39">
        <v>1411</v>
      </c>
      <c r="F14" s="40">
        <v>23</v>
      </c>
      <c r="G14" s="14">
        <f t="shared" ref="G14:G20" si="2">C14+F14</f>
        <v>1757</v>
      </c>
    </row>
    <row r="15" spans="1:10" s="2" customFormat="1" ht="14.1" customHeight="1" x14ac:dyDescent="0.15">
      <c r="A15" s="57"/>
      <c r="B15" s="9" t="s">
        <v>9</v>
      </c>
      <c r="C15" s="29">
        <f t="shared" si="0"/>
        <v>1247</v>
      </c>
      <c r="D15" s="38">
        <v>222</v>
      </c>
      <c r="E15" s="39">
        <v>1025</v>
      </c>
      <c r="F15" s="40">
        <v>32</v>
      </c>
      <c r="G15" s="14">
        <f t="shared" si="2"/>
        <v>1279</v>
      </c>
    </row>
    <row r="16" spans="1:10" s="2" customFormat="1" ht="14.1" customHeight="1" x14ac:dyDescent="0.15">
      <c r="A16" s="57"/>
      <c r="B16" s="15" t="s">
        <v>10</v>
      </c>
      <c r="C16" s="29">
        <f t="shared" si="0"/>
        <v>1810</v>
      </c>
      <c r="D16" s="41">
        <v>231</v>
      </c>
      <c r="E16" s="42">
        <v>1579</v>
      </c>
      <c r="F16" s="43">
        <v>24</v>
      </c>
      <c r="G16" s="19">
        <f t="shared" si="2"/>
        <v>1834</v>
      </c>
    </row>
    <row r="17" spans="1:7" s="2" customFormat="1" ht="14.1" customHeight="1" x14ac:dyDescent="0.15">
      <c r="A17" s="57"/>
      <c r="B17" s="15" t="s">
        <v>11</v>
      </c>
      <c r="C17" s="29">
        <f t="shared" si="0"/>
        <v>1366</v>
      </c>
      <c r="D17" s="41">
        <v>206</v>
      </c>
      <c r="E17" s="42">
        <v>1160</v>
      </c>
      <c r="F17" s="43">
        <v>40</v>
      </c>
      <c r="G17" s="19">
        <f t="shared" si="2"/>
        <v>1406</v>
      </c>
    </row>
    <row r="18" spans="1:7" s="2" customFormat="1" ht="14.1" customHeight="1" x14ac:dyDescent="0.15">
      <c r="A18" s="57"/>
      <c r="B18" s="15" t="s">
        <v>12</v>
      </c>
      <c r="C18" s="29">
        <f t="shared" si="0"/>
        <v>1043</v>
      </c>
      <c r="D18" s="41">
        <v>131</v>
      </c>
      <c r="E18" s="42">
        <v>912</v>
      </c>
      <c r="F18" s="43">
        <v>17</v>
      </c>
      <c r="G18" s="19">
        <f t="shared" si="2"/>
        <v>1060</v>
      </c>
    </row>
    <row r="19" spans="1:7" s="2" customFormat="1" ht="14.1" customHeight="1" x14ac:dyDescent="0.15">
      <c r="A19" s="57"/>
      <c r="B19" s="15" t="s">
        <v>13</v>
      </c>
      <c r="C19" s="29">
        <f t="shared" si="0"/>
        <v>964</v>
      </c>
      <c r="D19" s="41">
        <v>98</v>
      </c>
      <c r="E19" s="42">
        <v>866</v>
      </c>
      <c r="F19" s="43">
        <v>15</v>
      </c>
      <c r="G19" s="19">
        <f t="shared" si="2"/>
        <v>979</v>
      </c>
    </row>
    <row r="20" spans="1:7" s="2" customFormat="1" ht="14.1" customHeight="1" thickBot="1" x14ac:dyDescent="0.2">
      <c r="A20" s="57"/>
      <c r="B20" s="20" t="s">
        <v>14</v>
      </c>
      <c r="C20" s="30">
        <f t="shared" si="0"/>
        <v>627</v>
      </c>
      <c r="D20" s="44">
        <v>82</v>
      </c>
      <c r="E20" s="45">
        <v>545</v>
      </c>
      <c r="F20" s="46">
        <v>12</v>
      </c>
      <c r="G20" s="24">
        <f t="shared" si="2"/>
        <v>639</v>
      </c>
    </row>
    <row r="21" spans="1:7" s="2" customFormat="1" ht="14.1" customHeight="1" thickTop="1" thickBot="1" x14ac:dyDescent="0.2">
      <c r="A21" s="58"/>
      <c r="B21" s="25" t="s">
        <v>4</v>
      </c>
      <c r="C21" s="26">
        <f t="shared" si="0"/>
        <v>8791</v>
      </c>
      <c r="D21" s="47">
        <f>SUM(D14:D20)</f>
        <v>1293</v>
      </c>
      <c r="E21" s="47">
        <f>SUM(E14:E20)</f>
        <v>7498</v>
      </c>
      <c r="F21" s="47">
        <f>SUM(F14:F20)</f>
        <v>163</v>
      </c>
      <c r="G21" s="28">
        <f>SUM(G14:G20)</f>
        <v>8954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f t="shared" si="0"/>
        <v>1778</v>
      </c>
      <c r="D22" s="38">
        <v>227</v>
      </c>
      <c r="E22" s="39">
        <v>1551</v>
      </c>
      <c r="F22" s="40">
        <v>16</v>
      </c>
      <c r="G22" s="14">
        <f t="shared" ref="G22:G28" si="3">C22+F22</f>
        <v>1794</v>
      </c>
    </row>
    <row r="23" spans="1:7" s="2" customFormat="1" ht="14.1" customHeight="1" x14ac:dyDescent="0.15">
      <c r="A23" s="57"/>
      <c r="B23" s="9" t="s">
        <v>9</v>
      </c>
      <c r="C23" s="29">
        <f t="shared" si="0"/>
        <v>934</v>
      </c>
      <c r="D23" s="38">
        <v>141</v>
      </c>
      <c r="E23" s="39">
        <v>793</v>
      </c>
      <c r="F23" s="40">
        <v>22</v>
      </c>
      <c r="G23" s="14">
        <f t="shared" si="3"/>
        <v>956</v>
      </c>
    </row>
    <row r="24" spans="1:7" s="2" customFormat="1" ht="14.1" customHeight="1" x14ac:dyDescent="0.15">
      <c r="A24" s="57"/>
      <c r="B24" s="15" t="s">
        <v>10</v>
      </c>
      <c r="C24" s="29">
        <f t="shared" si="0"/>
        <v>1376</v>
      </c>
      <c r="D24" s="41">
        <v>129</v>
      </c>
      <c r="E24" s="42">
        <v>1247</v>
      </c>
      <c r="F24" s="43">
        <v>10</v>
      </c>
      <c r="G24" s="19">
        <f t="shared" si="3"/>
        <v>1386</v>
      </c>
    </row>
    <row r="25" spans="1:7" s="2" customFormat="1" ht="14.1" customHeight="1" x14ac:dyDescent="0.15">
      <c r="A25" s="57"/>
      <c r="B25" s="15" t="s">
        <v>11</v>
      </c>
      <c r="C25" s="29">
        <f t="shared" si="0"/>
        <v>867</v>
      </c>
      <c r="D25" s="41">
        <v>95</v>
      </c>
      <c r="E25" s="42">
        <v>772</v>
      </c>
      <c r="F25" s="43">
        <v>22</v>
      </c>
      <c r="G25" s="19">
        <f t="shared" si="3"/>
        <v>889</v>
      </c>
    </row>
    <row r="26" spans="1:7" s="2" customFormat="1" ht="14.1" customHeight="1" x14ac:dyDescent="0.15">
      <c r="A26" s="57"/>
      <c r="B26" s="15" t="s">
        <v>12</v>
      </c>
      <c r="C26" s="29">
        <f t="shared" si="0"/>
        <v>666</v>
      </c>
      <c r="D26" s="41">
        <v>55</v>
      </c>
      <c r="E26" s="42">
        <v>611</v>
      </c>
      <c r="F26" s="43">
        <v>13</v>
      </c>
      <c r="G26" s="19">
        <f t="shared" si="3"/>
        <v>679</v>
      </c>
    </row>
    <row r="27" spans="1:7" s="2" customFormat="1" ht="14.1" customHeight="1" x14ac:dyDescent="0.15">
      <c r="A27" s="57"/>
      <c r="B27" s="15" t="s">
        <v>13</v>
      </c>
      <c r="C27" s="29">
        <f t="shared" si="0"/>
        <v>687</v>
      </c>
      <c r="D27" s="41">
        <v>58</v>
      </c>
      <c r="E27" s="42">
        <v>629</v>
      </c>
      <c r="F27" s="43">
        <v>8</v>
      </c>
      <c r="G27" s="19">
        <f t="shared" si="3"/>
        <v>695</v>
      </c>
    </row>
    <row r="28" spans="1:7" s="2" customFormat="1" ht="14.1" customHeight="1" thickBot="1" x14ac:dyDescent="0.2">
      <c r="A28" s="57"/>
      <c r="B28" s="20" t="s">
        <v>14</v>
      </c>
      <c r="C28" s="30">
        <f t="shared" si="0"/>
        <v>445</v>
      </c>
      <c r="D28" s="44">
        <v>42</v>
      </c>
      <c r="E28" s="45">
        <v>403</v>
      </c>
      <c r="F28" s="46">
        <v>10</v>
      </c>
      <c r="G28" s="24">
        <f t="shared" si="3"/>
        <v>455</v>
      </c>
    </row>
    <row r="29" spans="1:7" s="2" customFormat="1" ht="14.1" customHeight="1" thickTop="1" thickBot="1" x14ac:dyDescent="0.2">
      <c r="A29" s="58"/>
      <c r="B29" s="25" t="s">
        <v>4</v>
      </c>
      <c r="C29" s="26">
        <f t="shared" si="0"/>
        <v>6753</v>
      </c>
      <c r="D29" s="47">
        <f>SUM(D22:D28)</f>
        <v>747</v>
      </c>
      <c r="E29" s="47">
        <f>SUM(E22:E28)</f>
        <v>6006</v>
      </c>
      <c r="F29" s="47">
        <f>SUM(F22:F28)</f>
        <v>101</v>
      </c>
      <c r="G29" s="28">
        <f>SUM(G22:G28)</f>
        <v>6854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f t="shared" si="0"/>
        <v>2480</v>
      </c>
      <c r="D30" s="38">
        <v>319</v>
      </c>
      <c r="E30" s="39">
        <v>2161</v>
      </c>
      <c r="F30" s="40">
        <v>28</v>
      </c>
      <c r="G30" s="14">
        <f t="shared" ref="G30:G36" si="4">C30+F30</f>
        <v>2508</v>
      </c>
    </row>
    <row r="31" spans="1:7" s="2" customFormat="1" ht="14.1" customHeight="1" x14ac:dyDescent="0.15">
      <c r="A31" s="61"/>
      <c r="B31" s="9" t="s">
        <v>9</v>
      </c>
      <c r="C31" s="29">
        <f t="shared" si="0"/>
        <v>1863</v>
      </c>
      <c r="D31" s="38">
        <v>294</v>
      </c>
      <c r="E31" s="39">
        <v>1569</v>
      </c>
      <c r="F31" s="40">
        <v>44</v>
      </c>
      <c r="G31" s="14">
        <f t="shared" si="4"/>
        <v>1907</v>
      </c>
    </row>
    <row r="32" spans="1:7" s="2" customFormat="1" ht="14.1" customHeight="1" x14ac:dyDescent="0.15">
      <c r="A32" s="61"/>
      <c r="B32" s="15" t="s">
        <v>10</v>
      </c>
      <c r="C32" s="29">
        <f t="shared" si="0"/>
        <v>2362</v>
      </c>
      <c r="D32" s="41">
        <v>218</v>
      </c>
      <c r="E32" s="42">
        <v>2144</v>
      </c>
      <c r="F32" s="43">
        <v>22</v>
      </c>
      <c r="G32" s="19">
        <f t="shared" si="4"/>
        <v>2384</v>
      </c>
    </row>
    <row r="33" spans="1:7" s="2" customFormat="1" ht="14.1" customHeight="1" x14ac:dyDescent="0.15">
      <c r="A33" s="61"/>
      <c r="B33" s="15" t="s">
        <v>11</v>
      </c>
      <c r="C33" s="29">
        <f t="shared" si="0"/>
        <v>1841</v>
      </c>
      <c r="D33" s="41">
        <v>205</v>
      </c>
      <c r="E33" s="42">
        <v>1636</v>
      </c>
      <c r="F33" s="43">
        <v>41</v>
      </c>
      <c r="G33" s="19">
        <f t="shared" si="4"/>
        <v>1882</v>
      </c>
    </row>
    <row r="34" spans="1:7" s="2" customFormat="1" ht="14.1" customHeight="1" x14ac:dyDescent="0.15">
      <c r="A34" s="61"/>
      <c r="B34" s="15" t="s">
        <v>12</v>
      </c>
      <c r="C34" s="29">
        <f t="shared" si="0"/>
        <v>1358</v>
      </c>
      <c r="D34" s="41">
        <v>131</v>
      </c>
      <c r="E34" s="42">
        <v>1227</v>
      </c>
      <c r="F34" s="43">
        <v>19</v>
      </c>
      <c r="G34" s="19">
        <f t="shared" si="4"/>
        <v>1377</v>
      </c>
    </row>
    <row r="35" spans="1:7" s="2" customFormat="1" ht="14.1" customHeight="1" x14ac:dyDescent="0.15">
      <c r="A35" s="61"/>
      <c r="B35" s="15" t="s">
        <v>13</v>
      </c>
      <c r="C35" s="29">
        <f t="shared" si="0"/>
        <v>1189</v>
      </c>
      <c r="D35" s="41">
        <v>120</v>
      </c>
      <c r="E35" s="42">
        <v>1069</v>
      </c>
      <c r="F35" s="43">
        <v>17</v>
      </c>
      <c r="G35" s="19">
        <f t="shared" si="4"/>
        <v>1206</v>
      </c>
    </row>
    <row r="36" spans="1:7" s="2" customFormat="1" ht="14.1" customHeight="1" thickBot="1" x14ac:dyDescent="0.2">
      <c r="A36" s="61"/>
      <c r="B36" s="20" t="s">
        <v>14</v>
      </c>
      <c r="C36" s="30">
        <f t="shared" si="0"/>
        <v>921</v>
      </c>
      <c r="D36" s="44">
        <v>124</v>
      </c>
      <c r="E36" s="45">
        <v>797</v>
      </c>
      <c r="F36" s="46">
        <v>28</v>
      </c>
      <c r="G36" s="24">
        <f t="shared" si="4"/>
        <v>949</v>
      </c>
    </row>
    <row r="37" spans="1:7" s="2" customFormat="1" ht="14.1" customHeight="1" thickTop="1" thickBot="1" x14ac:dyDescent="0.2">
      <c r="A37" s="62"/>
      <c r="B37" s="25" t="s">
        <v>4</v>
      </c>
      <c r="C37" s="26">
        <f t="shared" si="0"/>
        <v>12014</v>
      </c>
      <c r="D37" s="47">
        <f>SUM(D30:D36)</f>
        <v>1411</v>
      </c>
      <c r="E37" s="47">
        <f>SUM(E30:E36)</f>
        <v>10603</v>
      </c>
      <c r="F37" s="47">
        <f>SUM(F30:F36)</f>
        <v>199</v>
      </c>
      <c r="G37" s="28">
        <f>SUM(G30:G36)</f>
        <v>12213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f t="shared" si="0"/>
        <v>1438</v>
      </c>
      <c r="D38" s="38">
        <v>211</v>
      </c>
      <c r="E38" s="39">
        <v>1227</v>
      </c>
      <c r="F38" s="40">
        <v>9</v>
      </c>
      <c r="G38" s="14">
        <f t="shared" ref="G38:G44" si="5">C38+F38</f>
        <v>1447</v>
      </c>
    </row>
    <row r="39" spans="1:7" s="2" customFormat="1" ht="14.1" customHeight="1" x14ac:dyDescent="0.15">
      <c r="A39" s="57"/>
      <c r="B39" s="9" t="s">
        <v>9</v>
      </c>
      <c r="C39" s="29">
        <f t="shared" si="0"/>
        <v>1009</v>
      </c>
      <c r="D39" s="38">
        <v>174</v>
      </c>
      <c r="E39" s="39">
        <v>835</v>
      </c>
      <c r="F39" s="40">
        <v>20</v>
      </c>
      <c r="G39" s="14">
        <f t="shared" si="5"/>
        <v>1029</v>
      </c>
    </row>
    <row r="40" spans="1:7" s="2" customFormat="1" ht="14.1" customHeight="1" x14ac:dyDescent="0.15">
      <c r="A40" s="57"/>
      <c r="B40" s="15" t="s">
        <v>10</v>
      </c>
      <c r="C40" s="29">
        <f t="shared" si="0"/>
        <v>1236</v>
      </c>
      <c r="D40" s="41">
        <v>137</v>
      </c>
      <c r="E40" s="42">
        <v>1099</v>
      </c>
      <c r="F40" s="43">
        <v>21</v>
      </c>
      <c r="G40" s="19">
        <f t="shared" si="5"/>
        <v>1257</v>
      </c>
    </row>
    <row r="41" spans="1:7" s="2" customFormat="1" ht="14.1" customHeight="1" x14ac:dyDescent="0.15">
      <c r="A41" s="57"/>
      <c r="B41" s="15" t="s">
        <v>11</v>
      </c>
      <c r="C41" s="29">
        <f t="shared" si="0"/>
        <v>972</v>
      </c>
      <c r="D41" s="41">
        <v>122</v>
      </c>
      <c r="E41" s="42">
        <v>850</v>
      </c>
      <c r="F41" s="43">
        <v>22</v>
      </c>
      <c r="G41" s="19">
        <f t="shared" si="5"/>
        <v>994</v>
      </c>
    </row>
    <row r="42" spans="1:7" s="2" customFormat="1" ht="14.1" customHeight="1" x14ac:dyDescent="0.15">
      <c r="A42" s="57"/>
      <c r="B42" s="15" t="s">
        <v>12</v>
      </c>
      <c r="C42" s="29">
        <f t="shared" si="0"/>
        <v>707</v>
      </c>
      <c r="D42" s="41">
        <v>77</v>
      </c>
      <c r="E42" s="42">
        <v>630</v>
      </c>
      <c r="F42" s="43">
        <v>14</v>
      </c>
      <c r="G42" s="19">
        <f t="shared" si="5"/>
        <v>721</v>
      </c>
    </row>
    <row r="43" spans="1:7" s="2" customFormat="1" ht="14.1" customHeight="1" x14ac:dyDescent="0.15">
      <c r="A43" s="57"/>
      <c r="B43" s="15" t="s">
        <v>13</v>
      </c>
      <c r="C43" s="29">
        <f t="shared" si="0"/>
        <v>668</v>
      </c>
      <c r="D43" s="41">
        <v>68</v>
      </c>
      <c r="E43" s="42">
        <v>600</v>
      </c>
      <c r="F43" s="43">
        <v>13</v>
      </c>
      <c r="G43" s="19">
        <f t="shared" si="5"/>
        <v>681</v>
      </c>
    </row>
    <row r="44" spans="1:7" s="2" customFormat="1" ht="14.1" customHeight="1" thickBot="1" x14ac:dyDescent="0.2">
      <c r="A44" s="57"/>
      <c r="B44" s="20" t="s">
        <v>14</v>
      </c>
      <c r="C44" s="30">
        <f t="shared" si="0"/>
        <v>462</v>
      </c>
      <c r="D44" s="44">
        <v>53</v>
      </c>
      <c r="E44" s="45">
        <v>409</v>
      </c>
      <c r="F44" s="46">
        <v>8</v>
      </c>
      <c r="G44" s="24">
        <f t="shared" si="5"/>
        <v>470</v>
      </c>
    </row>
    <row r="45" spans="1:7" s="2" customFormat="1" ht="14.1" customHeight="1" thickTop="1" thickBot="1" x14ac:dyDescent="0.2">
      <c r="A45" s="58"/>
      <c r="B45" s="25" t="s">
        <v>4</v>
      </c>
      <c r="C45" s="26">
        <f t="shared" si="0"/>
        <v>6492</v>
      </c>
      <c r="D45" s="47">
        <f>SUM(D38:D44)</f>
        <v>842</v>
      </c>
      <c r="E45" s="47">
        <f>SUM(E38:E44)</f>
        <v>5650</v>
      </c>
      <c r="F45" s="47">
        <f>SUM(F38:F44)</f>
        <v>107</v>
      </c>
      <c r="G45" s="28">
        <f>SUM(G38:G44)</f>
        <v>6599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f t="shared" si="0"/>
        <v>1970</v>
      </c>
      <c r="D46" s="38">
        <v>249</v>
      </c>
      <c r="E46" s="39">
        <v>1721</v>
      </c>
      <c r="F46" s="40">
        <v>27</v>
      </c>
      <c r="G46" s="14">
        <f t="shared" ref="G46:G52" si="6">C46+F46</f>
        <v>1997</v>
      </c>
    </row>
    <row r="47" spans="1:7" s="2" customFormat="1" ht="14.1" customHeight="1" x14ac:dyDescent="0.15">
      <c r="A47" s="57"/>
      <c r="B47" s="9" t="s">
        <v>9</v>
      </c>
      <c r="C47" s="29">
        <f t="shared" si="0"/>
        <v>1458</v>
      </c>
      <c r="D47" s="38">
        <v>216</v>
      </c>
      <c r="E47" s="39">
        <v>1242</v>
      </c>
      <c r="F47" s="40">
        <v>26</v>
      </c>
      <c r="G47" s="14">
        <f t="shared" si="6"/>
        <v>1484</v>
      </c>
    </row>
    <row r="48" spans="1:7" s="2" customFormat="1" ht="14.1" customHeight="1" x14ac:dyDescent="0.15">
      <c r="A48" s="57"/>
      <c r="B48" s="15" t="s">
        <v>10</v>
      </c>
      <c r="C48" s="29">
        <f t="shared" si="0"/>
        <v>1967</v>
      </c>
      <c r="D48" s="41">
        <v>234</v>
      </c>
      <c r="E48" s="42">
        <v>1733</v>
      </c>
      <c r="F48" s="43">
        <v>29</v>
      </c>
      <c r="G48" s="19">
        <f t="shared" si="6"/>
        <v>1996</v>
      </c>
    </row>
    <row r="49" spans="1:7" s="2" customFormat="1" ht="14.1" customHeight="1" x14ac:dyDescent="0.15">
      <c r="A49" s="57"/>
      <c r="B49" s="15" t="s">
        <v>11</v>
      </c>
      <c r="C49" s="29">
        <f t="shared" si="0"/>
        <v>1786</v>
      </c>
      <c r="D49" s="41">
        <v>229</v>
      </c>
      <c r="E49" s="42">
        <v>1557</v>
      </c>
      <c r="F49" s="43">
        <v>43</v>
      </c>
      <c r="G49" s="19">
        <f t="shared" si="6"/>
        <v>1829</v>
      </c>
    </row>
    <row r="50" spans="1:7" s="2" customFormat="1" ht="14.1" customHeight="1" x14ac:dyDescent="0.15">
      <c r="A50" s="57"/>
      <c r="B50" s="15" t="s">
        <v>12</v>
      </c>
      <c r="C50" s="29">
        <f t="shared" si="0"/>
        <v>1256</v>
      </c>
      <c r="D50" s="41">
        <v>155</v>
      </c>
      <c r="E50" s="42">
        <v>1101</v>
      </c>
      <c r="F50" s="43">
        <v>28</v>
      </c>
      <c r="G50" s="19">
        <f t="shared" si="6"/>
        <v>1284</v>
      </c>
    </row>
    <row r="51" spans="1:7" s="2" customFormat="1" ht="14.1" customHeight="1" x14ac:dyDescent="0.15">
      <c r="A51" s="57"/>
      <c r="B51" s="15" t="s">
        <v>13</v>
      </c>
      <c r="C51" s="29">
        <f t="shared" si="0"/>
        <v>1051</v>
      </c>
      <c r="D51" s="41">
        <v>107</v>
      </c>
      <c r="E51" s="42">
        <v>944</v>
      </c>
      <c r="F51" s="43">
        <v>19</v>
      </c>
      <c r="G51" s="19">
        <f t="shared" si="6"/>
        <v>1070</v>
      </c>
    </row>
    <row r="52" spans="1:7" s="2" customFormat="1" ht="14.1" customHeight="1" thickBot="1" x14ac:dyDescent="0.2">
      <c r="A52" s="57"/>
      <c r="B52" s="20" t="s">
        <v>14</v>
      </c>
      <c r="C52" s="30">
        <f t="shared" si="0"/>
        <v>800</v>
      </c>
      <c r="D52" s="44">
        <v>101</v>
      </c>
      <c r="E52" s="45">
        <v>699</v>
      </c>
      <c r="F52" s="46">
        <v>27</v>
      </c>
      <c r="G52" s="24">
        <f t="shared" si="6"/>
        <v>827</v>
      </c>
    </row>
    <row r="53" spans="1:7" s="2" customFormat="1" ht="14.1" customHeight="1" thickTop="1" thickBot="1" x14ac:dyDescent="0.2">
      <c r="A53" s="58"/>
      <c r="B53" s="25" t="s">
        <v>4</v>
      </c>
      <c r="C53" s="26">
        <f t="shared" si="0"/>
        <v>10288</v>
      </c>
      <c r="D53" s="47">
        <f>SUM(D46:D52)</f>
        <v>1291</v>
      </c>
      <c r="E53" s="47">
        <f>SUM(E46:E52)</f>
        <v>8997</v>
      </c>
      <c r="F53" s="47">
        <f>SUM(F46:F52)</f>
        <v>199</v>
      </c>
      <c r="G53" s="28">
        <f>SUM(G46:G52)</f>
        <v>10487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f t="shared" si="0"/>
        <v>2015</v>
      </c>
      <c r="D54" s="38">
        <v>261</v>
      </c>
      <c r="E54" s="39">
        <v>1754</v>
      </c>
      <c r="F54" s="40">
        <v>17</v>
      </c>
      <c r="G54" s="14">
        <f t="shared" ref="G54:G60" si="7">C54+F54</f>
        <v>2032</v>
      </c>
    </row>
    <row r="55" spans="1:7" s="2" customFormat="1" ht="14.1" customHeight="1" x14ac:dyDescent="0.15">
      <c r="A55" s="57"/>
      <c r="B55" s="9" t="s">
        <v>9</v>
      </c>
      <c r="C55" s="29">
        <f t="shared" si="0"/>
        <v>1382</v>
      </c>
      <c r="D55" s="38">
        <v>188</v>
      </c>
      <c r="E55" s="39">
        <v>1194</v>
      </c>
      <c r="F55" s="40">
        <v>32</v>
      </c>
      <c r="G55" s="14">
        <f t="shared" si="7"/>
        <v>1414</v>
      </c>
    </row>
    <row r="56" spans="1:7" s="2" customFormat="1" ht="14.1" customHeight="1" x14ac:dyDescent="0.15">
      <c r="A56" s="57"/>
      <c r="B56" s="15" t="s">
        <v>10</v>
      </c>
      <c r="C56" s="29">
        <f t="shared" si="0"/>
        <v>1968</v>
      </c>
      <c r="D56" s="41">
        <v>218</v>
      </c>
      <c r="E56" s="42">
        <v>1750</v>
      </c>
      <c r="F56" s="43">
        <v>32</v>
      </c>
      <c r="G56" s="14">
        <f t="shared" si="7"/>
        <v>2000</v>
      </c>
    </row>
    <row r="57" spans="1:7" s="2" customFormat="1" ht="14.1" customHeight="1" x14ac:dyDescent="0.15">
      <c r="A57" s="57"/>
      <c r="B57" s="15" t="s">
        <v>11</v>
      </c>
      <c r="C57" s="29">
        <f t="shared" si="0"/>
        <v>1503</v>
      </c>
      <c r="D57" s="41">
        <v>169</v>
      </c>
      <c r="E57" s="42">
        <v>1334</v>
      </c>
      <c r="F57" s="43">
        <v>37</v>
      </c>
      <c r="G57" s="14">
        <f t="shared" si="7"/>
        <v>1540</v>
      </c>
    </row>
    <row r="58" spans="1:7" s="2" customFormat="1" ht="14.1" customHeight="1" x14ac:dyDescent="0.15">
      <c r="A58" s="57"/>
      <c r="B58" s="15" t="s">
        <v>12</v>
      </c>
      <c r="C58" s="29">
        <f t="shared" si="0"/>
        <v>1093</v>
      </c>
      <c r="D58" s="41">
        <v>131</v>
      </c>
      <c r="E58" s="42">
        <v>962</v>
      </c>
      <c r="F58" s="43">
        <v>30</v>
      </c>
      <c r="G58" s="19">
        <f t="shared" si="7"/>
        <v>1123</v>
      </c>
    </row>
    <row r="59" spans="1:7" s="2" customFormat="1" ht="14.1" customHeight="1" x14ac:dyDescent="0.15">
      <c r="A59" s="57"/>
      <c r="B59" s="15" t="s">
        <v>13</v>
      </c>
      <c r="C59" s="29">
        <f t="shared" si="0"/>
        <v>900</v>
      </c>
      <c r="D59" s="41">
        <v>102</v>
      </c>
      <c r="E59" s="42">
        <v>798</v>
      </c>
      <c r="F59" s="43">
        <v>11</v>
      </c>
      <c r="G59" s="19">
        <f t="shared" si="7"/>
        <v>911</v>
      </c>
    </row>
    <row r="60" spans="1:7" s="2" customFormat="1" ht="14.1" customHeight="1" thickBot="1" x14ac:dyDescent="0.2">
      <c r="A60" s="57"/>
      <c r="B60" s="20" t="s">
        <v>14</v>
      </c>
      <c r="C60" s="37">
        <f t="shared" si="0"/>
        <v>817</v>
      </c>
      <c r="D60" s="44">
        <v>94</v>
      </c>
      <c r="E60" s="45">
        <v>723</v>
      </c>
      <c r="F60" s="46">
        <v>21</v>
      </c>
      <c r="G60" s="24">
        <f t="shared" si="7"/>
        <v>838</v>
      </c>
    </row>
    <row r="61" spans="1:7" s="2" customFormat="1" ht="14.1" customHeight="1" thickTop="1" thickBot="1" x14ac:dyDescent="0.2">
      <c r="A61" s="58"/>
      <c r="B61" s="25" t="s">
        <v>4</v>
      </c>
      <c r="C61" s="26">
        <f t="shared" si="0"/>
        <v>9678</v>
      </c>
      <c r="D61" s="47">
        <f>SUM(D54:D60)</f>
        <v>1163</v>
      </c>
      <c r="E61" s="47">
        <f>SUM(E54:E60)</f>
        <v>8515</v>
      </c>
      <c r="F61" s="47">
        <f>SUM(F54:F60)</f>
        <v>180</v>
      </c>
      <c r="G61" s="28">
        <f>SUM(G54:G60)</f>
        <v>9858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si="0"/>
        <v>14125</v>
      </c>
      <c r="D62" s="48">
        <f t="shared" ref="D62:F68" si="8">D6+D14+D22+D30+D38+D46+D54</f>
        <v>1993</v>
      </c>
      <c r="E62" s="49">
        <f t="shared" si="8"/>
        <v>12132</v>
      </c>
      <c r="F62" s="50">
        <f t="shared" si="8"/>
        <v>144</v>
      </c>
      <c r="G62" s="14">
        <f t="shared" ref="G62:G68" si="9">C62+F62</f>
        <v>14269</v>
      </c>
    </row>
    <row r="63" spans="1:7" s="2" customFormat="1" ht="14.1" customHeight="1" x14ac:dyDescent="0.15">
      <c r="A63" s="57"/>
      <c r="B63" s="9" t="s">
        <v>9</v>
      </c>
      <c r="C63" s="29">
        <f t="shared" si="0"/>
        <v>9984</v>
      </c>
      <c r="D63" s="51">
        <f t="shared" si="8"/>
        <v>1573</v>
      </c>
      <c r="E63" s="52">
        <f t="shared" si="8"/>
        <v>8411</v>
      </c>
      <c r="F63" s="53">
        <f t="shared" si="8"/>
        <v>225</v>
      </c>
      <c r="G63" s="14">
        <f t="shared" si="9"/>
        <v>10209</v>
      </c>
    </row>
    <row r="64" spans="1:7" s="2" customFormat="1" ht="14.1" customHeight="1" x14ac:dyDescent="0.15">
      <c r="A64" s="57"/>
      <c r="B64" s="15" t="s">
        <v>10</v>
      </c>
      <c r="C64" s="29">
        <f t="shared" si="0"/>
        <v>13372</v>
      </c>
      <c r="D64" s="51">
        <f t="shared" si="8"/>
        <v>1480</v>
      </c>
      <c r="E64" s="52">
        <f t="shared" si="8"/>
        <v>11892</v>
      </c>
      <c r="F64" s="53">
        <f t="shared" si="8"/>
        <v>177</v>
      </c>
      <c r="G64" s="19">
        <f t="shared" si="9"/>
        <v>13549</v>
      </c>
    </row>
    <row r="65" spans="1:7" s="2" customFormat="1" ht="14.1" customHeight="1" x14ac:dyDescent="0.15">
      <c r="A65" s="57"/>
      <c r="B65" s="15" t="s">
        <v>11</v>
      </c>
      <c r="C65" s="29">
        <f t="shared" si="0"/>
        <v>10336</v>
      </c>
      <c r="D65" s="51">
        <f t="shared" si="8"/>
        <v>1301</v>
      </c>
      <c r="E65" s="52">
        <f t="shared" si="8"/>
        <v>9035</v>
      </c>
      <c r="F65" s="53">
        <f t="shared" si="8"/>
        <v>255</v>
      </c>
      <c r="G65" s="19">
        <f t="shared" si="9"/>
        <v>10591</v>
      </c>
    </row>
    <row r="66" spans="1:7" s="2" customFormat="1" ht="14.1" customHeight="1" x14ac:dyDescent="0.15">
      <c r="A66" s="57"/>
      <c r="B66" s="15" t="s">
        <v>12</v>
      </c>
      <c r="C66" s="29">
        <f t="shared" si="0"/>
        <v>7759</v>
      </c>
      <c r="D66" s="51">
        <f t="shared" si="8"/>
        <v>880</v>
      </c>
      <c r="E66" s="52">
        <f t="shared" si="8"/>
        <v>6879</v>
      </c>
      <c r="F66" s="53">
        <f t="shared" si="8"/>
        <v>147</v>
      </c>
      <c r="G66" s="19">
        <f t="shared" si="9"/>
        <v>7906</v>
      </c>
    </row>
    <row r="67" spans="1:7" s="2" customFormat="1" ht="14.1" customHeight="1" x14ac:dyDescent="0.15">
      <c r="A67" s="57"/>
      <c r="B67" s="15" t="s">
        <v>13</v>
      </c>
      <c r="C67" s="29">
        <f t="shared" si="0"/>
        <v>6846</v>
      </c>
      <c r="D67" s="51">
        <f t="shared" si="8"/>
        <v>689</v>
      </c>
      <c r="E67" s="52">
        <f t="shared" si="8"/>
        <v>6157</v>
      </c>
      <c r="F67" s="53">
        <f t="shared" si="8"/>
        <v>116</v>
      </c>
      <c r="G67" s="19">
        <f t="shared" si="9"/>
        <v>6962</v>
      </c>
    </row>
    <row r="68" spans="1:7" s="2" customFormat="1" ht="14.1" customHeight="1" thickBot="1" x14ac:dyDescent="0.2">
      <c r="A68" s="57"/>
      <c r="B68" s="20" t="s">
        <v>14</v>
      </c>
      <c r="C68" s="30">
        <f t="shared" si="0"/>
        <v>5129</v>
      </c>
      <c r="D68" s="54">
        <f t="shared" si="8"/>
        <v>627</v>
      </c>
      <c r="E68" s="55">
        <f t="shared" si="8"/>
        <v>4502</v>
      </c>
      <c r="F68" s="56">
        <f t="shared" si="8"/>
        <v>133</v>
      </c>
      <c r="G68" s="24">
        <f t="shared" si="9"/>
        <v>5262</v>
      </c>
    </row>
    <row r="69" spans="1:7" s="2" customFormat="1" ht="14.1" customHeight="1" thickTop="1" thickBot="1" x14ac:dyDescent="0.2">
      <c r="A69" s="58"/>
      <c r="B69" s="25" t="s">
        <v>4</v>
      </c>
      <c r="C69" s="26">
        <f t="shared" si="0"/>
        <v>67551</v>
      </c>
      <c r="D69" s="47">
        <f>SUM(D62:D68)</f>
        <v>8543</v>
      </c>
      <c r="E69" s="47">
        <f>SUM(E62:E68)</f>
        <v>59008</v>
      </c>
      <c r="F69" s="47">
        <f>SUM(F62:F68)</f>
        <v>1197</v>
      </c>
      <c r="G69" s="28">
        <f>G13+G21+G29+G37+G45+G53+G61</f>
        <v>68748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G73" sqref="G73:G74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10" ht="13.5" customHeight="1" x14ac:dyDescent="0.15">
      <c r="E1" s="63" t="str">
        <f>"令和2年" &amp; H1 &amp; "月末現在"</f>
        <v>令和2年2月末現在</v>
      </c>
      <c r="F1" s="63"/>
      <c r="G1" s="63"/>
      <c r="H1">
        <v>2</v>
      </c>
    </row>
    <row r="2" spans="1:10" ht="17.25" x14ac:dyDescent="0.15">
      <c r="A2" s="1" t="s">
        <v>0</v>
      </c>
    </row>
    <row r="3" spans="1:10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10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10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  <c r="J5" s="8" t="s">
        <v>23</v>
      </c>
    </row>
    <row r="6" spans="1:10" s="2" customFormat="1" ht="14.1" customHeight="1" x14ac:dyDescent="0.15">
      <c r="A6" s="59" t="s">
        <v>7</v>
      </c>
      <c r="B6" s="9" t="s">
        <v>8</v>
      </c>
      <c r="C6" s="10">
        <f>D6+E6</f>
        <v>2671</v>
      </c>
      <c r="D6" s="11">
        <v>387</v>
      </c>
      <c r="E6" s="12">
        <v>2284</v>
      </c>
      <c r="F6" s="13">
        <v>24</v>
      </c>
      <c r="G6" s="14">
        <f t="shared" ref="G6:G12" si="0">C6+F6</f>
        <v>2695</v>
      </c>
    </row>
    <row r="7" spans="1:10" s="2" customFormat="1" ht="14.1" customHeight="1" x14ac:dyDescent="0.15">
      <c r="A7" s="57"/>
      <c r="B7" s="9" t="s">
        <v>9</v>
      </c>
      <c r="C7" s="29">
        <f t="shared" ref="C7:C69" si="1">D7+E7</f>
        <v>2090</v>
      </c>
      <c r="D7" s="11">
        <v>342</v>
      </c>
      <c r="E7" s="12">
        <v>1748</v>
      </c>
      <c r="F7" s="13">
        <v>51</v>
      </c>
      <c r="G7" s="14">
        <f t="shared" si="0"/>
        <v>2141</v>
      </c>
    </row>
    <row r="8" spans="1:10" s="2" customFormat="1" ht="14.1" customHeight="1" x14ac:dyDescent="0.15">
      <c r="A8" s="57"/>
      <c r="B8" s="15" t="s">
        <v>10</v>
      </c>
      <c r="C8" s="29">
        <f t="shared" si="1"/>
        <v>2669</v>
      </c>
      <c r="D8" s="16">
        <v>316</v>
      </c>
      <c r="E8" s="17">
        <v>2353</v>
      </c>
      <c r="F8" s="18">
        <v>36</v>
      </c>
      <c r="G8" s="19">
        <f t="shared" si="0"/>
        <v>2705</v>
      </c>
    </row>
    <row r="9" spans="1:10" s="2" customFormat="1" ht="14.1" customHeight="1" x14ac:dyDescent="0.15">
      <c r="A9" s="57"/>
      <c r="B9" s="15" t="s">
        <v>11</v>
      </c>
      <c r="C9" s="29">
        <f t="shared" si="1"/>
        <v>2019</v>
      </c>
      <c r="D9" s="16">
        <v>283</v>
      </c>
      <c r="E9" s="17">
        <v>1736</v>
      </c>
      <c r="F9" s="18">
        <v>48</v>
      </c>
      <c r="G9" s="19">
        <f t="shared" si="0"/>
        <v>2067</v>
      </c>
    </row>
    <row r="10" spans="1:10" s="2" customFormat="1" ht="14.1" customHeight="1" x14ac:dyDescent="0.15">
      <c r="A10" s="57"/>
      <c r="B10" s="15" t="s">
        <v>12</v>
      </c>
      <c r="C10" s="29">
        <f t="shared" si="1"/>
        <v>1617</v>
      </c>
      <c r="D10" s="16">
        <v>197</v>
      </c>
      <c r="E10" s="17">
        <v>1420</v>
      </c>
      <c r="F10" s="18">
        <v>28</v>
      </c>
      <c r="G10" s="19">
        <f t="shared" si="0"/>
        <v>1645</v>
      </c>
    </row>
    <row r="11" spans="1:10" s="2" customFormat="1" ht="14.1" customHeight="1" x14ac:dyDescent="0.15">
      <c r="A11" s="57"/>
      <c r="B11" s="15" t="s">
        <v>13</v>
      </c>
      <c r="C11" s="29">
        <f t="shared" si="1"/>
        <v>1384</v>
      </c>
      <c r="D11" s="16">
        <v>131</v>
      </c>
      <c r="E11" s="17">
        <v>1253</v>
      </c>
      <c r="F11" s="18">
        <v>32</v>
      </c>
      <c r="G11" s="19">
        <f t="shared" si="0"/>
        <v>1416</v>
      </c>
    </row>
    <row r="12" spans="1:10" s="2" customFormat="1" ht="14.1" customHeight="1" thickBot="1" x14ac:dyDescent="0.2">
      <c r="A12" s="57"/>
      <c r="B12" s="20" t="s">
        <v>14</v>
      </c>
      <c r="C12" s="30">
        <f t="shared" si="1"/>
        <v>1072</v>
      </c>
      <c r="D12" s="21">
        <v>133</v>
      </c>
      <c r="E12" s="22">
        <v>939</v>
      </c>
      <c r="F12" s="23">
        <v>27</v>
      </c>
      <c r="G12" s="24">
        <f t="shared" si="0"/>
        <v>1099</v>
      </c>
    </row>
    <row r="13" spans="1:10" s="2" customFormat="1" ht="14.1" customHeight="1" thickTop="1" thickBot="1" x14ac:dyDescent="0.2">
      <c r="A13" s="58"/>
      <c r="B13" s="25" t="s">
        <v>4</v>
      </c>
      <c r="C13" s="26">
        <f t="shared" si="1"/>
        <v>13522</v>
      </c>
      <c r="D13" s="27">
        <f>SUM(D6:D12)</f>
        <v>1789</v>
      </c>
      <c r="E13" s="27">
        <f>SUM(E6:E12)</f>
        <v>11733</v>
      </c>
      <c r="F13" s="27">
        <f>SUM(F6:F12)</f>
        <v>246</v>
      </c>
      <c r="G13" s="28">
        <f>SUM(G6:G12)</f>
        <v>13768</v>
      </c>
    </row>
    <row r="14" spans="1:10" s="2" customFormat="1" ht="14.1" customHeight="1" x14ac:dyDescent="0.15">
      <c r="A14" s="59" t="s">
        <v>15</v>
      </c>
      <c r="B14" s="9" t="s">
        <v>8</v>
      </c>
      <c r="C14" s="29">
        <f t="shared" si="1"/>
        <v>1703</v>
      </c>
      <c r="D14" s="11">
        <v>315</v>
      </c>
      <c r="E14" s="12">
        <v>1388</v>
      </c>
      <c r="F14" s="13">
        <v>22</v>
      </c>
      <c r="G14" s="14">
        <f t="shared" ref="G14:G20" si="2">C14+F14</f>
        <v>1725</v>
      </c>
    </row>
    <row r="15" spans="1:10" s="2" customFormat="1" ht="14.1" customHeight="1" x14ac:dyDescent="0.15">
      <c r="A15" s="57"/>
      <c r="B15" s="9" t="s">
        <v>9</v>
      </c>
      <c r="C15" s="29">
        <f t="shared" si="1"/>
        <v>1236</v>
      </c>
      <c r="D15" s="11">
        <v>220</v>
      </c>
      <c r="E15" s="12">
        <v>1016</v>
      </c>
      <c r="F15" s="13">
        <v>35</v>
      </c>
      <c r="G15" s="14">
        <f t="shared" si="2"/>
        <v>1271</v>
      </c>
    </row>
    <row r="16" spans="1:10" s="2" customFormat="1" ht="14.1" customHeight="1" x14ac:dyDescent="0.15">
      <c r="A16" s="57"/>
      <c r="B16" s="15" t="s">
        <v>10</v>
      </c>
      <c r="C16" s="29">
        <f t="shared" si="1"/>
        <v>1817</v>
      </c>
      <c r="D16" s="16">
        <v>231</v>
      </c>
      <c r="E16" s="17">
        <v>1586</v>
      </c>
      <c r="F16" s="18">
        <v>21</v>
      </c>
      <c r="G16" s="19">
        <f t="shared" si="2"/>
        <v>1838</v>
      </c>
    </row>
    <row r="17" spans="1:7" s="2" customFormat="1" ht="14.1" customHeight="1" x14ac:dyDescent="0.15">
      <c r="A17" s="57"/>
      <c r="B17" s="15" t="s">
        <v>11</v>
      </c>
      <c r="C17" s="29">
        <f t="shared" si="1"/>
        <v>1373</v>
      </c>
      <c r="D17" s="16">
        <v>206</v>
      </c>
      <c r="E17" s="17">
        <v>1167</v>
      </c>
      <c r="F17" s="18">
        <v>43</v>
      </c>
      <c r="G17" s="19">
        <f t="shared" si="2"/>
        <v>1416</v>
      </c>
    </row>
    <row r="18" spans="1:7" s="2" customFormat="1" ht="14.1" customHeight="1" x14ac:dyDescent="0.15">
      <c r="A18" s="57"/>
      <c r="B18" s="15" t="s">
        <v>12</v>
      </c>
      <c r="C18" s="29">
        <f t="shared" si="1"/>
        <v>1065</v>
      </c>
      <c r="D18" s="16">
        <v>134</v>
      </c>
      <c r="E18" s="17">
        <v>931</v>
      </c>
      <c r="F18" s="18">
        <v>15</v>
      </c>
      <c r="G18" s="19">
        <f t="shared" si="2"/>
        <v>1080</v>
      </c>
    </row>
    <row r="19" spans="1:7" s="2" customFormat="1" ht="14.1" customHeight="1" x14ac:dyDescent="0.15">
      <c r="A19" s="57"/>
      <c r="B19" s="15" t="s">
        <v>13</v>
      </c>
      <c r="C19" s="29">
        <f t="shared" si="1"/>
        <v>974</v>
      </c>
      <c r="D19" s="16">
        <v>94</v>
      </c>
      <c r="E19" s="17">
        <v>880</v>
      </c>
      <c r="F19" s="18">
        <v>14</v>
      </c>
      <c r="G19" s="19">
        <f t="shared" si="2"/>
        <v>988</v>
      </c>
    </row>
    <row r="20" spans="1:7" s="2" customFormat="1" ht="14.1" customHeight="1" thickBot="1" x14ac:dyDescent="0.2">
      <c r="A20" s="57"/>
      <c r="B20" s="20" t="s">
        <v>14</v>
      </c>
      <c r="C20" s="30">
        <f t="shared" si="1"/>
        <v>625</v>
      </c>
      <c r="D20" s="21">
        <v>85</v>
      </c>
      <c r="E20" s="22">
        <v>540</v>
      </c>
      <c r="F20" s="23">
        <v>14</v>
      </c>
      <c r="G20" s="24">
        <f t="shared" si="2"/>
        <v>639</v>
      </c>
    </row>
    <row r="21" spans="1:7" s="2" customFormat="1" ht="14.1" customHeight="1" thickTop="1" thickBot="1" x14ac:dyDescent="0.2">
      <c r="A21" s="58"/>
      <c r="B21" s="25" t="s">
        <v>4</v>
      </c>
      <c r="C21" s="26">
        <f t="shared" si="1"/>
        <v>8793</v>
      </c>
      <c r="D21" s="27">
        <f>SUM(D14:D20)</f>
        <v>1285</v>
      </c>
      <c r="E21" s="27">
        <f>SUM(E14:E20)</f>
        <v>7508</v>
      </c>
      <c r="F21" s="27">
        <f>SUM(F14:F20)</f>
        <v>164</v>
      </c>
      <c r="G21" s="28">
        <f>SUM(G14:G20)</f>
        <v>8957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f t="shared" si="1"/>
        <v>1802</v>
      </c>
      <c r="D22" s="11">
        <v>225</v>
      </c>
      <c r="E22" s="12">
        <v>1577</v>
      </c>
      <c r="F22" s="13">
        <v>15</v>
      </c>
      <c r="G22" s="14">
        <f t="shared" ref="G22:G28" si="3">C22+F22</f>
        <v>1817</v>
      </c>
    </row>
    <row r="23" spans="1:7" s="2" customFormat="1" ht="14.1" customHeight="1" x14ac:dyDescent="0.15">
      <c r="A23" s="57"/>
      <c r="B23" s="9" t="s">
        <v>9</v>
      </c>
      <c r="C23" s="29">
        <f t="shared" si="1"/>
        <v>919</v>
      </c>
      <c r="D23" s="11">
        <v>140</v>
      </c>
      <c r="E23" s="12">
        <v>779</v>
      </c>
      <c r="F23" s="13">
        <v>23</v>
      </c>
      <c r="G23" s="14">
        <f t="shared" si="3"/>
        <v>942</v>
      </c>
    </row>
    <row r="24" spans="1:7" s="2" customFormat="1" ht="14.1" customHeight="1" x14ac:dyDescent="0.15">
      <c r="A24" s="57"/>
      <c r="B24" s="15" t="s">
        <v>10</v>
      </c>
      <c r="C24" s="29">
        <f t="shared" si="1"/>
        <v>1376</v>
      </c>
      <c r="D24" s="16">
        <v>130</v>
      </c>
      <c r="E24" s="17">
        <v>1246</v>
      </c>
      <c r="F24" s="18">
        <v>11</v>
      </c>
      <c r="G24" s="19">
        <f t="shared" si="3"/>
        <v>1387</v>
      </c>
    </row>
    <row r="25" spans="1:7" s="2" customFormat="1" ht="14.1" customHeight="1" x14ac:dyDescent="0.15">
      <c r="A25" s="57"/>
      <c r="B25" s="15" t="s">
        <v>11</v>
      </c>
      <c r="C25" s="29">
        <f t="shared" si="1"/>
        <v>877</v>
      </c>
      <c r="D25" s="16">
        <v>95</v>
      </c>
      <c r="E25" s="17">
        <v>782</v>
      </c>
      <c r="F25" s="18">
        <v>19</v>
      </c>
      <c r="G25" s="19">
        <f t="shared" si="3"/>
        <v>896</v>
      </c>
    </row>
    <row r="26" spans="1:7" s="2" customFormat="1" ht="14.1" customHeight="1" x14ac:dyDescent="0.15">
      <c r="A26" s="57"/>
      <c r="B26" s="15" t="s">
        <v>12</v>
      </c>
      <c r="C26" s="29">
        <f t="shared" si="1"/>
        <v>676</v>
      </c>
      <c r="D26" s="16">
        <v>56</v>
      </c>
      <c r="E26" s="17">
        <v>620</v>
      </c>
      <c r="F26" s="18">
        <v>14</v>
      </c>
      <c r="G26" s="19">
        <f t="shared" si="3"/>
        <v>690</v>
      </c>
    </row>
    <row r="27" spans="1:7" s="2" customFormat="1" ht="14.1" customHeight="1" x14ac:dyDescent="0.15">
      <c r="A27" s="57"/>
      <c r="B27" s="15" t="s">
        <v>13</v>
      </c>
      <c r="C27" s="29">
        <f t="shared" si="1"/>
        <v>667</v>
      </c>
      <c r="D27" s="16">
        <v>59</v>
      </c>
      <c r="E27" s="17">
        <v>608</v>
      </c>
      <c r="F27" s="18">
        <v>8</v>
      </c>
      <c r="G27" s="19">
        <f t="shared" si="3"/>
        <v>675</v>
      </c>
    </row>
    <row r="28" spans="1:7" s="2" customFormat="1" ht="14.1" customHeight="1" thickBot="1" x14ac:dyDescent="0.2">
      <c r="A28" s="57"/>
      <c r="B28" s="20" t="s">
        <v>14</v>
      </c>
      <c r="C28" s="30">
        <f t="shared" si="1"/>
        <v>451</v>
      </c>
      <c r="D28" s="21">
        <v>44</v>
      </c>
      <c r="E28" s="22">
        <v>407</v>
      </c>
      <c r="F28" s="23">
        <v>10</v>
      </c>
      <c r="G28" s="24">
        <f t="shared" si="3"/>
        <v>461</v>
      </c>
    </row>
    <row r="29" spans="1:7" s="2" customFormat="1" ht="14.1" customHeight="1" thickTop="1" thickBot="1" x14ac:dyDescent="0.2">
      <c r="A29" s="58"/>
      <c r="B29" s="25" t="s">
        <v>4</v>
      </c>
      <c r="C29" s="26">
        <f t="shared" si="1"/>
        <v>6768</v>
      </c>
      <c r="D29" s="27">
        <f>SUM(D22:D28)</f>
        <v>749</v>
      </c>
      <c r="E29" s="27">
        <f>SUM(E22:E28)</f>
        <v>6019</v>
      </c>
      <c r="F29" s="27">
        <f>SUM(F22:F28)</f>
        <v>100</v>
      </c>
      <c r="G29" s="28">
        <f>SUM(G22:G28)</f>
        <v>6868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f t="shared" si="1"/>
        <v>2454</v>
      </c>
      <c r="D30" s="11">
        <v>305</v>
      </c>
      <c r="E30" s="12">
        <v>2149</v>
      </c>
      <c r="F30" s="13">
        <v>27</v>
      </c>
      <c r="G30" s="14">
        <f t="shared" ref="G30:G36" si="4">C30+F30</f>
        <v>2481</v>
      </c>
    </row>
    <row r="31" spans="1:7" s="2" customFormat="1" ht="14.1" customHeight="1" x14ac:dyDescent="0.15">
      <c r="A31" s="61"/>
      <c r="B31" s="9" t="s">
        <v>9</v>
      </c>
      <c r="C31" s="29">
        <f t="shared" si="1"/>
        <v>1875</v>
      </c>
      <c r="D31" s="11">
        <v>304</v>
      </c>
      <c r="E31" s="12">
        <v>1571</v>
      </c>
      <c r="F31" s="13">
        <v>41</v>
      </c>
      <c r="G31" s="14">
        <f t="shared" si="4"/>
        <v>1916</v>
      </c>
    </row>
    <row r="32" spans="1:7" s="2" customFormat="1" ht="14.1" customHeight="1" x14ac:dyDescent="0.15">
      <c r="A32" s="61"/>
      <c r="B32" s="15" t="s">
        <v>10</v>
      </c>
      <c r="C32" s="29">
        <f t="shared" si="1"/>
        <v>2391</v>
      </c>
      <c r="D32" s="16">
        <v>229</v>
      </c>
      <c r="E32" s="17">
        <v>2162</v>
      </c>
      <c r="F32" s="18">
        <v>24</v>
      </c>
      <c r="G32" s="19">
        <f t="shared" si="4"/>
        <v>2415</v>
      </c>
    </row>
    <row r="33" spans="1:7" s="2" customFormat="1" ht="14.1" customHeight="1" x14ac:dyDescent="0.15">
      <c r="A33" s="61"/>
      <c r="B33" s="15" t="s">
        <v>11</v>
      </c>
      <c r="C33" s="29">
        <f t="shared" si="1"/>
        <v>1833</v>
      </c>
      <c r="D33" s="16">
        <v>201</v>
      </c>
      <c r="E33" s="17">
        <v>1632</v>
      </c>
      <c r="F33" s="18">
        <v>42</v>
      </c>
      <c r="G33" s="19">
        <f t="shared" si="4"/>
        <v>1875</v>
      </c>
    </row>
    <row r="34" spans="1:7" s="2" customFormat="1" ht="14.1" customHeight="1" x14ac:dyDescent="0.15">
      <c r="A34" s="61"/>
      <c r="B34" s="15" t="s">
        <v>12</v>
      </c>
      <c r="C34" s="29">
        <f t="shared" si="1"/>
        <v>1354</v>
      </c>
      <c r="D34" s="16">
        <v>132</v>
      </c>
      <c r="E34" s="17">
        <v>1222</v>
      </c>
      <c r="F34" s="18">
        <v>20</v>
      </c>
      <c r="G34" s="19">
        <f t="shared" si="4"/>
        <v>1374</v>
      </c>
    </row>
    <row r="35" spans="1:7" s="2" customFormat="1" ht="14.1" customHeight="1" x14ac:dyDescent="0.15">
      <c r="A35" s="61"/>
      <c r="B35" s="15" t="s">
        <v>13</v>
      </c>
      <c r="C35" s="29">
        <f t="shared" si="1"/>
        <v>1199</v>
      </c>
      <c r="D35" s="16">
        <v>118</v>
      </c>
      <c r="E35" s="17">
        <v>1081</v>
      </c>
      <c r="F35" s="18">
        <v>18</v>
      </c>
      <c r="G35" s="19">
        <f t="shared" si="4"/>
        <v>1217</v>
      </c>
    </row>
    <row r="36" spans="1:7" s="2" customFormat="1" ht="14.1" customHeight="1" thickBot="1" x14ac:dyDescent="0.2">
      <c r="A36" s="61"/>
      <c r="B36" s="20" t="s">
        <v>14</v>
      </c>
      <c r="C36" s="30">
        <f t="shared" si="1"/>
        <v>924</v>
      </c>
      <c r="D36" s="21">
        <v>123</v>
      </c>
      <c r="E36" s="22">
        <v>801</v>
      </c>
      <c r="F36" s="23">
        <v>28</v>
      </c>
      <c r="G36" s="24">
        <f t="shared" si="4"/>
        <v>952</v>
      </c>
    </row>
    <row r="37" spans="1:7" s="2" customFormat="1" ht="14.1" customHeight="1" thickTop="1" thickBot="1" x14ac:dyDescent="0.2">
      <c r="A37" s="62"/>
      <c r="B37" s="25" t="s">
        <v>4</v>
      </c>
      <c r="C37" s="26">
        <f t="shared" si="1"/>
        <v>12030</v>
      </c>
      <c r="D37" s="27">
        <f>SUM(D30:D36)</f>
        <v>1412</v>
      </c>
      <c r="E37" s="27">
        <f>SUM(E30:E36)</f>
        <v>10618</v>
      </c>
      <c r="F37" s="27">
        <f>SUM(F30:F36)</f>
        <v>200</v>
      </c>
      <c r="G37" s="28">
        <f>SUM(G30:G36)</f>
        <v>12230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f t="shared" si="1"/>
        <v>1429</v>
      </c>
      <c r="D38" s="11">
        <v>218</v>
      </c>
      <c r="E38" s="12">
        <v>1211</v>
      </c>
      <c r="F38" s="13">
        <v>8</v>
      </c>
      <c r="G38" s="14">
        <f t="shared" ref="G38:G44" si="5">C38+F38</f>
        <v>1437</v>
      </c>
    </row>
    <row r="39" spans="1:7" s="2" customFormat="1" ht="14.1" customHeight="1" x14ac:dyDescent="0.15">
      <c r="A39" s="57"/>
      <c r="B39" s="9" t="s">
        <v>9</v>
      </c>
      <c r="C39" s="29">
        <f t="shared" si="1"/>
        <v>995</v>
      </c>
      <c r="D39" s="11">
        <v>165</v>
      </c>
      <c r="E39" s="12">
        <v>830</v>
      </c>
      <c r="F39" s="13">
        <v>20</v>
      </c>
      <c r="G39" s="14">
        <f t="shared" si="5"/>
        <v>1015</v>
      </c>
    </row>
    <row r="40" spans="1:7" s="2" customFormat="1" ht="14.1" customHeight="1" x14ac:dyDescent="0.15">
      <c r="A40" s="57"/>
      <c r="B40" s="15" t="s">
        <v>10</v>
      </c>
      <c r="C40" s="29">
        <f t="shared" si="1"/>
        <v>1249</v>
      </c>
      <c r="D40" s="16">
        <v>134</v>
      </c>
      <c r="E40" s="17">
        <v>1115</v>
      </c>
      <c r="F40" s="18">
        <v>20</v>
      </c>
      <c r="G40" s="19">
        <f t="shared" si="5"/>
        <v>1269</v>
      </c>
    </row>
    <row r="41" spans="1:7" s="2" customFormat="1" ht="14.1" customHeight="1" x14ac:dyDescent="0.15">
      <c r="A41" s="57"/>
      <c r="B41" s="15" t="s">
        <v>11</v>
      </c>
      <c r="C41" s="29">
        <f t="shared" si="1"/>
        <v>978</v>
      </c>
      <c r="D41" s="16">
        <v>121</v>
      </c>
      <c r="E41" s="17">
        <v>857</v>
      </c>
      <c r="F41" s="18">
        <v>23</v>
      </c>
      <c r="G41" s="19">
        <f t="shared" si="5"/>
        <v>1001</v>
      </c>
    </row>
    <row r="42" spans="1:7" s="2" customFormat="1" ht="14.1" customHeight="1" x14ac:dyDescent="0.15">
      <c r="A42" s="57"/>
      <c r="B42" s="15" t="s">
        <v>12</v>
      </c>
      <c r="C42" s="29">
        <f t="shared" si="1"/>
        <v>708</v>
      </c>
      <c r="D42" s="16">
        <v>75</v>
      </c>
      <c r="E42" s="17">
        <v>633</v>
      </c>
      <c r="F42" s="18">
        <v>13</v>
      </c>
      <c r="G42" s="19">
        <f t="shared" si="5"/>
        <v>721</v>
      </c>
    </row>
    <row r="43" spans="1:7" s="2" customFormat="1" ht="14.1" customHeight="1" x14ac:dyDescent="0.15">
      <c r="A43" s="57"/>
      <c r="B43" s="15" t="s">
        <v>13</v>
      </c>
      <c r="C43" s="29">
        <f t="shared" si="1"/>
        <v>668</v>
      </c>
      <c r="D43" s="16">
        <v>63</v>
      </c>
      <c r="E43" s="17">
        <v>605</v>
      </c>
      <c r="F43" s="18">
        <v>12</v>
      </c>
      <c r="G43" s="19">
        <f t="shared" si="5"/>
        <v>680</v>
      </c>
    </row>
    <row r="44" spans="1:7" s="2" customFormat="1" ht="14.1" customHeight="1" thickBot="1" x14ac:dyDescent="0.2">
      <c r="A44" s="57"/>
      <c r="B44" s="20" t="s">
        <v>14</v>
      </c>
      <c r="C44" s="30">
        <f t="shared" si="1"/>
        <v>467</v>
      </c>
      <c r="D44" s="21">
        <v>54</v>
      </c>
      <c r="E44" s="22">
        <v>413</v>
      </c>
      <c r="F44" s="23">
        <v>8</v>
      </c>
      <c r="G44" s="24">
        <f t="shared" si="5"/>
        <v>475</v>
      </c>
    </row>
    <row r="45" spans="1:7" s="2" customFormat="1" ht="14.1" customHeight="1" thickTop="1" thickBot="1" x14ac:dyDescent="0.2">
      <c r="A45" s="58"/>
      <c r="B45" s="25" t="s">
        <v>4</v>
      </c>
      <c r="C45" s="26">
        <f t="shared" si="1"/>
        <v>6494</v>
      </c>
      <c r="D45" s="27">
        <f>SUM(D38:D44)</f>
        <v>830</v>
      </c>
      <c r="E45" s="27">
        <f>SUM(E38:E44)</f>
        <v>5664</v>
      </c>
      <c r="F45" s="27">
        <f>SUM(F38:F44)</f>
        <v>104</v>
      </c>
      <c r="G45" s="28">
        <f>SUM(G38:G44)</f>
        <v>6598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f t="shared" si="1"/>
        <v>1974</v>
      </c>
      <c r="D46" s="11">
        <v>250</v>
      </c>
      <c r="E46" s="12">
        <v>1724</v>
      </c>
      <c r="F46" s="13">
        <v>25</v>
      </c>
      <c r="G46" s="14">
        <f t="shared" ref="G46:G52" si="6">C46+F46</f>
        <v>1999</v>
      </c>
    </row>
    <row r="47" spans="1:7" s="2" customFormat="1" ht="14.1" customHeight="1" x14ac:dyDescent="0.15">
      <c r="A47" s="57"/>
      <c r="B47" s="9" t="s">
        <v>9</v>
      </c>
      <c r="C47" s="29">
        <f t="shared" si="1"/>
        <v>1468</v>
      </c>
      <c r="D47" s="11">
        <v>220</v>
      </c>
      <c r="E47" s="12">
        <v>1248</v>
      </c>
      <c r="F47" s="13">
        <v>29</v>
      </c>
      <c r="G47" s="14">
        <f t="shared" si="6"/>
        <v>1497</v>
      </c>
    </row>
    <row r="48" spans="1:7" s="2" customFormat="1" ht="14.1" customHeight="1" x14ac:dyDescent="0.15">
      <c r="A48" s="57"/>
      <c r="B48" s="15" t="s">
        <v>10</v>
      </c>
      <c r="C48" s="29">
        <f t="shared" si="1"/>
        <v>1963</v>
      </c>
      <c r="D48" s="16">
        <v>234</v>
      </c>
      <c r="E48" s="17">
        <v>1729</v>
      </c>
      <c r="F48" s="18">
        <v>29</v>
      </c>
      <c r="G48" s="19">
        <f t="shared" si="6"/>
        <v>1992</v>
      </c>
    </row>
    <row r="49" spans="1:7" s="2" customFormat="1" ht="14.1" customHeight="1" x14ac:dyDescent="0.15">
      <c r="A49" s="57"/>
      <c r="B49" s="15" t="s">
        <v>11</v>
      </c>
      <c r="C49" s="29">
        <f t="shared" si="1"/>
        <v>1785</v>
      </c>
      <c r="D49" s="16">
        <v>227</v>
      </c>
      <c r="E49" s="17">
        <v>1558</v>
      </c>
      <c r="F49" s="18">
        <v>41</v>
      </c>
      <c r="G49" s="19">
        <f t="shared" si="6"/>
        <v>1826</v>
      </c>
    </row>
    <row r="50" spans="1:7" s="2" customFormat="1" ht="14.1" customHeight="1" x14ac:dyDescent="0.15">
      <c r="A50" s="57"/>
      <c r="B50" s="15" t="s">
        <v>12</v>
      </c>
      <c r="C50" s="29">
        <f t="shared" si="1"/>
        <v>1261</v>
      </c>
      <c r="D50" s="16">
        <v>159</v>
      </c>
      <c r="E50" s="17">
        <v>1102</v>
      </c>
      <c r="F50" s="18">
        <v>31</v>
      </c>
      <c r="G50" s="19">
        <f t="shared" si="6"/>
        <v>1292</v>
      </c>
    </row>
    <row r="51" spans="1:7" s="2" customFormat="1" ht="14.1" customHeight="1" x14ac:dyDescent="0.15">
      <c r="A51" s="57"/>
      <c r="B51" s="15" t="s">
        <v>13</v>
      </c>
      <c r="C51" s="29">
        <f t="shared" si="1"/>
        <v>1038</v>
      </c>
      <c r="D51" s="16">
        <v>105</v>
      </c>
      <c r="E51" s="17">
        <v>933</v>
      </c>
      <c r="F51" s="18">
        <v>20</v>
      </c>
      <c r="G51" s="19">
        <f t="shared" si="6"/>
        <v>1058</v>
      </c>
    </row>
    <row r="52" spans="1:7" s="2" customFormat="1" ht="14.1" customHeight="1" thickBot="1" x14ac:dyDescent="0.2">
      <c r="A52" s="57"/>
      <c r="B52" s="20" t="s">
        <v>14</v>
      </c>
      <c r="C52" s="30">
        <f t="shared" si="1"/>
        <v>802</v>
      </c>
      <c r="D52" s="21">
        <v>96</v>
      </c>
      <c r="E52" s="22">
        <v>706</v>
      </c>
      <c r="F52" s="23">
        <v>29</v>
      </c>
      <c r="G52" s="24">
        <f t="shared" si="6"/>
        <v>831</v>
      </c>
    </row>
    <row r="53" spans="1:7" s="2" customFormat="1" ht="14.1" customHeight="1" thickTop="1" thickBot="1" x14ac:dyDescent="0.2">
      <c r="A53" s="58"/>
      <c r="B53" s="25" t="s">
        <v>4</v>
      </c>
      <c r="C53" s="26">
        <f t="shared" si="1"/>
        <v>10291</v>
      </c>
      <c r="D53" s="27">
        <f>SUM(D46:D52)</f>
        <v>1291</v>
      </c>
      <c r="E53" s="27">
        <f>SUM(E46:E52)</f>
        <v>9000</v>
      </c>
      <c r="F53" s="27">
        <f>SUM(F46:F52)</f>
        <v>204</v>
      </c>
      <c r="G53" s="28">
        <f>SUM(G46:G52)</f>
        <v>10495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f t="shared" si="1"/>
        <v>2011</v>
      </c>
      <c r="D54" s="11">
        <v>255</v>
      </c>
      <c r="E54" s="12">
        <v>1756</v>
      </c>
      <c r="F54" s="13">
        <v>16</v>
      </c>
      <c r="G54" s="14">
        <f t="shared" ref="G54:G60" si="7">C54+F54</f>
        <v>2027</v>
      </c>
    </row>
    <row r="55" spans="1:7" s="2" customFormat="1" ht="14.1" customHeight="1" x14ac:dyDescent="0.15">
      <c r="A55" s="57"/>
      <c r="B55" s="9" t="s">
        <v>9</v>
      </c>
      <c r="C55" s="29">
        <f t="shared" si="1"/>
        <v>1379</v>
      </c>
      <c r="D55" s="11">
        <v>189</v>
      </c>
      <c r="E55" s="12">
        <v>1190</v>
      </c>
      <c r="F55" s="13">
        <v>33</v>
      </c>
      <c r="G55" s="14">
        <f t="shared" si="7"/>
        <v>1412</v>
      </c>
    </row>
    <row r="56" spans="1:7" s="2" customFormat="1" ht="14.1" customHeight="1" x14ac:dyDescent="0.15">
      <c r="A56" s="57"/>
      <c r="B56" s="15" t="s">
        <v>10</v>
      </c>
      <c r="C56" s="29">
        <f t="shared" si="1"/>
        <v>1972</v>
      </c>
      <c r="D56" s="16">
        <v>218</v>
      </c>
      <c r="E56" s="17">
        <v>1754</v>
      </c>
      <c r="F56" s="18">
        <v>32</v>
      </c>
      <c r="G56" s="14">
        <f t="shared" si="7"/>
        <v>2004</v>
      </c>
    </row>
    <row r="57" spans="1:7" s="2" customFormat="1" ht="14.1" customHeight="1" x14ac:dyDescent="0.15">
      <c r="A57" s="57"/>
      <c r="B57" s="15" t="s">
        <v>11</v>
      </c>
      <c r="C57" s="29">
        <f t="shared" si="1"/>
        <v>1513</v>
      </c>
      <c r="D57" s="16">
        <v>173</v>
      </c>
      <c r="E57" s="17">
        <v>1340</v>
      </c>
      <c r="F57" s="18">
        <v>35</v>
      </c>
      <c r="G57" s="14">
        <f t="shared" si="7"/>
        <v>1548</v>
      </c>
    </row>
    <row r="58" spans="1:7" s="2" customFormat="1" ht="14.1" customHeight="1" x14ac:dyDescent="0.15">
      <c r="A58" s="57"/>
      <c r="B58" s="15" t="s">
        <v>12</v>
      </c>
      <c r="C58" s="29">
        <f t="shared" si="1"/>
        <v>1074</v>
      </c>
      <c r="D58" s="16">
        <v>137</v>
      </c>
      <c r="E58" s="17">
        <v>937</v>
      </c>
      <c r="F58" s="18">
        <v>29</v>
      </c>
      <c r="G58" s="19">
        <f t="shared" si="7"/>
        <v>1103</v>
      </c>
    </row>
    <row r="59" spans="1:7" s="2" customFormat="1" ht="14.1" customHeight="1" x14ac:dyDescent="0.15">
      <c r="A59" s="57"/>
      <c r="B59" s="15" t="s">
        <v>13</v>
      </c>
      <c r="C59" s="29">
        <f t="shared" si="1"/>
        <v>906</v>
      </c>
      <c r="D59" s="16">
        <v>103</v>
      </c>
      <c r="E59" s="17">
        <v>803</v>
      </c>
      <c r="F59" s="18">
        <v>9</v>
      </c>
      <c r="G59" s="19">
        <f t="shared" si="7"/>
        <v>915</v>
      </c>
    </row>
    <row r="60" spans="1:7" s="2" customFormat="1" ht="14.1" customHeight="1" thickBot="1" x14ac:dyDescent="0.2">
      <c r="A60" s="57"/>
      <c r="B60" s="20" t="s">
        <v>14</v>
      </c>
      <c r="C60" s="37">
        <f t="shared" si="1"/>
        <v>824</v>
      </c>
      <c r="D60" s="21">
        <v>94</v>
      </c>
      <c r="E60" s="22">
        <v>730</v>
      </c>
      <c r="F60" s="23">
        <v>24</v>
      </c>
      <c r="G60" s="24">
        <f t="shared" si="7"/>
        <v>848</v>
      </c>
    </row>
    <row r="61" spans="1:7" s="2" customFormat="1" ht="14.1" customHeight="1" thickTop="1" thickBot="1" x14ac:dyDescent="0.2">
      <c r="A61" s="58"/>
      <c r="B61" s="25" t="s">
        <v>4</v>
      </c>
      <c r="C61" s="26">
        <f t="shared" si="1"/>
        <v>9679</v>
      </c>
      <c r="D61" s="27">
        <f>SUM(D54:D60)</f>
        <v>1169</v>
      </c>
      <c r="E61" s="27">
        <f>SUM(E54:E60)</f>
        <v>8510</v>
      </c>
      <c r="F61" s="27">
        <f>SUM(F54:F60)</f>
        <v>178</v>
      </c>
      <c r="G61" s="28">
        <f>SUM(G54:G60)</f>
        <v>9857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si="1"/>
        <v>14044</v>
      </c>
      <c r="D62" s="31">
        <f t="shared" ref="D62:F68" si="8">D6+D14+D22+D30+D38+D46+D54</f>
        <v>1955</v>
      </c>
      <c r="E62" s="32">
        <f t="shared" si="8"/>
        <v>12089</v>
      </c>
      <c r="F62" s="10">
        <f t="shared" si="8"/>
        <v>137</v>
      </c>
      <c r="G62" s="14">
        <f t="shared" ref="G62:G68" si="9">C62+F62</f>
        <v>14181</v>
      </c>
    </row>
    <row r="63" spans="1:7" s="2" customFormat="1" ht="14.1" customHeight="1" x14ac:dyDescent="0.15">
      <c r="A63" s="57"/>
      <c r="B63" s="9" t="s">
        <v>9</v>
      </c>
      <c r="C63" s="29">
        <f t="shared" si="1"/>
        <v>9962</v>
      </c>
      <c r="D63" s="33">
        <f t="shared" si="8"/>
        <v>1580</v>
      </c>
      <c r="E63" s="34">
        <f t="shared" si="8"/>
        <v>8382</v>
      </c>
      <c r="F63" s="29">
        <f t="shared" si="8"/>
        <v>232</v>
      </c>
      <c r="G63" s="14">
        <f t="shared" si="9"/>
        <v>10194</v>
      </c>
    </row>
    <row r="64" spans="1:7" s="2" customFormat="1" ht="14.1" customHeight="1" x14ac:dyDescent="0.15">
      <c r="A64" s="57"/>
      <c r="B64" s="15" t="s">
        <v>10</v>
      </c>
      <c r="C64" s="29">
        <f t="shared" si="1"/>
        <v>13437</v>
      </c>
      <c r="D64" s="33">
        <f t="shared" si="8"/>
        <v>1492</v>
      </c>
      <c r="E64" s="34">
        <f t="shared" si="8"/>
        <v>11945</v>
      </c>
      <c r="F64" s="29">
        <f t="shared" si="8"/>
        <v>173</v>
      </c>
      <c r="G64" s="19">
        <f t="shared" si="9"/>
        <v>13610</v>
      </c>
    </row>
    <row r="65" spans="1:7" s="2" customFormat="1" ht="14.1" customHeight="1" x14ac:dyDescent="0.15">
      <c r="A65" s="57"/>
      <c r="B65" s="15" t="s">
        <v>11</v>
      </c>
      <c r="C65" s="29">
        <f t="shared" si="1"/>
        <v>10378</v>
      </c>
      <c r="D65" s="33">
        <f t="shared" si="8"/>
        <v>1306</v>
      </c>
      <c r="E65" s="34">
        <f t="shared" si="8"/>
        <v>9072</v>
      </c>
      <c r="F65" s="29">
        <f t="shared" si="8"/>
        <v>251</v>
      </c>
      <c r="G65" s="19">
        <f t="shared" si="9"/>
        <v>10629</v>
      </c>
    </row>
    <row r="66" spans="1:7" s="2" customFormat="1" ht="14.1" customHeight="1" x14ac:dyDescent="0.15">
      <c r="A66" s="57"/>
      <c r="B66" s="15" t="s">
        <v>12</v>
      </c>
      <c r="C66" s="29">
        <f t="shared" si="1"/>
        <v>7755</v>
      </c>
      <c r="D66" s="33">
        <f t="shared" si="8"/>
        <v>890</v>
      </c>
      <c r="E66" s="34">
        <f t="shared" si="8"/>
        <v>6865</v>
      </c>
      <c r="F66" s="29">
        <f t="shared" si="8"/>
        <v>150</v>
      </c>
      <c r="G66" s="19">
        <f t="shared" si="9"/>
        <v>7905</v>
      </c>
    </row>
    <row r="67" spans="1:7" s="2" customFormat="1" ht="14.1" customHeight="1" x14ac:dyDescent="0.15">
      <c r="A67" s="57"/>
      <c r="B67" s="15" t="s">
        <v>13</v>
      </c>
      <c r="C67" s="29">
        <f t="shared" si="1"/>
        <v>6836</v>
      </c>
      <c r="D67" s="33">
        <f t="shared" si="8"/>
        <v>673</v>
      </c>
      <c r="E67" s="34">
        <f t="shared" si="8"/>
        <v>6163</v>
      </c>
      <c r="F67" s="29">
        <f t="shared" si="8"/>
        <v>113</v>
      </c>
      <c r="G67" s="19">
        <f t="shared" si="9"/>
        <v>6949</v>
      </c>
    </row>
    <row r="68" spans="1:7" s="2" customFormat="1" ht="14.1" customHeight="1" thickBot="1" x14ac:dyDescent="0.2">
      <c r="A68" s="57"/>
      <c r="B68" s="20" t="s">
        <v>14</v>
      </c>
      <c r="C68" s="30">
        <f t="shared" si="1"/>
        <v>5165</v>
      </c>
      <c r="D68" s="35">
        <f t="shared" si="8"/>
        <v>629</v>
      </c>
      <c r="E68" s="36">
        <f t="shared" si="8"/>
        <v>4536</v>
      </c>
      <c r="F68" s="30">
        <f t="shared" si="8"/>
        <v>140</v>
      </c>
      <c r="G68" s="24">
        <f t="shared" si="9"/>
        <v>5305</v>
      </c>
    </row>
    <row r="69" spans="1:7" s="2" customFormat="1" ht="14.1" customHeight="1" thickTop="1" thickBot="1" x14ac:dyDescent="0.2">
      <c r="A69" s="58"/>
      <c r="B69" s="25" t="s">
        <v>4</v>
      </c>
      <c r="C69" s="26">
        <f t="shared" si="1"/>
        <v>67577</v>
      </c>
      <c r="D69" s="27">
        <f>SUM(D62:D68)</f>
        <v>8525</v>
      </c>
      <c r="E69" s="27">
        <f>SUM(E62:E68)</f>
        <v>59052</v>
      </c>
      <c r="F69" s="27">
        <f>SUM(F62:F68)</f>
        <v>1196</v>
      </c>
      <c r="G69" s="28">
        <f>G13+G21+G29+G37+G45+G53+G61</f>
        <v>68773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10" ht="13.5" customHeight="1" x14ac:dyDescent="0.15">
      <c r="E1" s="63" t="str">
        <f>"令和2年" &amp; H1 &amp; "月末現在"</f>
        <v>令和2年3月末現在</v>
      </c>
      <c r="F1" s="63"/>
      <c r="G1" s="63"/>
      <c r="H1">
        <v>3</v>
      </c>
    </row>
    <row r="2" spans="1:10" ht="17.25" x14ac:dyDescent="0.15">
      <c r="A2" s="1" t="s">
        <v>0</v>
      </c>
    </row>
    <row r="3" spans="1:10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10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10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  <c r="J5" s="8" t="s">
        <v>23</v>
      </c>
    </row>
    <row r="6" spans="1:10" s="2" customFormat="1" ht="14.1" customHeight="1" x14ac:dyDescent="0.15">
      <c r="A6" s="59" t="s">
        <v>7</v>
      </c>
      <c r="B6" s="9" t="s">
        <v>8</v>
      </c>
      <c r="C6" s="10">
        <f>D6+E6</f>
        <v>2659</v>
      </c>
      <c r="D6" s="11">
        <v>385</v>
      </c>
      <c r="E6" s="12">
        <v>2274</v>
      </c>
      <c r="F6" s="13">
        <v>23</v>
      </c>
      <c r="G6" s="14">
        <f t="shared" ref="G6:G12" si="0">C6+F6</f>
        <v>2682</v>
      </c>
    </row>
    <row r="7" spans="1:10" s="2" customFormat="1" ht="14.1" customHeight="1" x14ac:dyDescent="0.15">
      <c r="A7" s="57"/>
      <c r="B7" s="9" t="s">
        <v>9</v>
      </c>
      <c r="C7" s="29">
        <f t="shared" ref="C7:C69" si="1">D7+E7</f>
        <v>2088</v>
      </c>
      <c r="D7" s="11">
        <v>350</v>
      </c>
      <c r="E7" s="12">
        <v>1738</v>
      </c>
      <c r="F7" s="13">
        <v>53</v>
      </c>
      <c r="G7" s="14">
        <f t="shared" si="0"/>
        <v>2141</v>
      </c>
    </row>
    <row r="8" spans="1:10" s="2" customFormat="1" ht="14.1" customHeight="1" x14ac:dyDescent="0.15">
      <c r="A8" s="57"/>
      <c r="B8" s="15" t="s">
        <v>10</v>
      </c>
      <c r="C8" s="29">
        <f t="shared" si="1"/>
        <v>2690</v>
      </c>
      <c r="D8" s="16">
        <v>316</v>
      </c>
      <c r="E8" s="17">
        <v>2374</v>
      </c>
      <c r="F8" s="18">
        <v>40</v>
      </c>
      <c r="G8" s="19">
        <f t="shared" si="0"/>
        <v>2730</v>
      </c>
    </row>
    <row r="9" spans="1:10" s="2" customFormat="1" ht="14.1" customHeight="1" x14ac:dyDescent="0.15">
      <c r="A9" s="57"/>
      <c r="B9" s="15" t="s">
        <v>11</v>
      </c>
      <c r="C9" s="29">
        <f t="shared" si="1"/>
        <v>2016</v>
      </c>
      <c r="D9" s="16">
        <v>281</v>
      </c>
      <c r="E9" s="17">
        <v>1735</v>
      </c>
      <c r="F9" s="18">
        <v>46</v>
      </c>
      <c r="G9" s="19">
        <f t="shared" si="0"/>
        <v>2062</v>
      </c>
    </row>
    <row r="10" spans="1:10" s="2" customFormat="1" ht="14.1" customHeight="1" x14ac:dyDescent="0.15">
      <c r="A10" s="57"/>
      <c r="B10" s="15" t="s">
        <v>12</v>
      </c>
      <c r="C10" s="29">
        <f t="shared" si="1"/>
        <v>1636</v>
      </c>
      <c r="D10" s="16">
        <v>190</v>
      </c>
      <c r="E10" s="17">
        <v>1446</v>
      </c>
      <c r="F10" s="18">
        <v>31</v>
      </c>
      <c r="G10" s="19">
        <f t="shared" si="0"/>
        <v>1667</v>
      </c>
    </row>
    <row r="11" spans="1:10" s="2" customFormat="1" ht="14.1" customHeight="1" x14ac:dyDescent="0.15">
      <c r="A11" s="57"/>
      <c r="B11" s="15" t="s">
        <v>13</v>
      </c>
      <c r="C11" s="29">
        <f t="shared" si="1"/>
        <v>1384</v>
      </c>
      <c r="D11" s="16">
        <v>135</v>
      </c>
      <c r="E11" s="17">
        <v>1249</v>
      </c>
      <c r="F11" s="18">
        <v>31</v>
      </c>
      <c r="G11" s="19">
        <f t="shared" si="0"/>
        <v>1415</v>
      </c>
    </row>
    <row r="12" spans="1:10" s="2" customFormat="1" ht="14.1" customHeight="1" thickBot="1" x14ac:dyDescent="0.2">
      <c r="A12" s="57"/>
      <c r="B12" s="20" t="s">
        <v>14</v>
      </c>
      <c r="C12" s="30">
        <f t="shared" si="1"/>
        <v>1067</v>
      </c>
      <c r="D12" s="21">
        <v>133</v>
      </c>
      <c r="E12" s="22">
        <v>934</v>
      </c>
      <c r="F12" s="23">
        <v>26</v>
      </c>
      <c r="G12" s="24">
        <f t="shared" si="0"/>
        <v>1093</v>
      </c>
    </row>
    <row r="13" spans="1:10" s="2" customFormat="1" ht="14.1" customHeight="1" thickTop="1" thickBot="1" x14ac:dyDescent="0.2">
      <c r="A13" s="58"/>
      <c r="B13" s="25" t="s">
        <v>4</v>
      </c>
      <c r="C13" s="26">
        <f t="shared" si="1"/>
        <v>13540</v>
      </c>
      <c r="D13" s="27">
        <f>SUM(D6:D12)</f>
        <v>1790</v>
      </c>
      <c r="E13" s="27">
        <f>SUM(E6:E12)</f>
        <v>11750</v>
      </c>
      <c r="F13" s="27">
        <f>SUM(F6:F12)</f>
        <v>250</v>
      </c>
      <c r="G13" s="28">
        <f>SUM(G6:G12)</f>
        <v>13790</v>
      </c>
    </row>
    <row r="14" spans="1:10" s="2" customFormat="1" ht="14.1" customHeight="1" x14ac:dyDescent="0.15">
      <c r="A14" s="59" t="s">
        <v>15</v>
      </c>
      <c r="B14" s="9" t="s">
        <v>8</v>
      </c>
      <c r="C14" s="29">
        <f t="shared" si="1"/>
        <v>1712</v>
      </c>
      <c r="D14" s="11">
        <v>316</v>
      </c>
      <c r="E14" s="12">
        <v>1396</v>
      </c>
      <c r="F14" s="13">
        <v>22</v>
      </c>
      <c r="G14" s="14">
        <f t="shared" ref="G14:G20" si="2">C14+F14</f>
        <v>1734</v>
      </c>
    </row>
    <row r="15" spans="1:10" s="2" customFormat="1" ht="14.1" customHeight="1" x14ac:dyDescent="0.15">
      <c r="A15" s="57"/>
      <c r="B15" s="9" t="s">
        <v>9</v>
      </c>
      <c r="C15" s="29">
        <f t="shared" si="1"/>
        <v>1213</v>
      </c>
      <c r="D15" s="11">
        <v>217</v>
      </c>
      <c r="E15" s="12">
        <v>996</v>
      </c>
      <c r="F15" s="13">
        <v>36</v>
      </c>
      <c r="G15" s="14">
        <f t="shared" si="2"/>
        <v>1249</v>
      </c>
    </row>
    <row r="16" spans="1:10" s="2" customFormat="1" ht="14.1" customHeight="1" x14ac:dyDescent="0.15">
      <c r="A16" s="57"/>
      <c r="B16" s="15" t="s">
        <v>10</v>
      </c>
      <c r="C16" s="29">
        <f t="shared" si="1"/>
        <v>1808</v>
      </c>
      <c r="D16" s="16">
        <v>237</v>
      </c>
      <c r="E16" s="17">
        <v>1571</v>
      </c>
      <c r="F16" s="18">
        <v>20</v>
      </c>
      <c r="G16" s="19">
        <f t="shared" si="2"/>
        <v>1828</v>
      </c>
    </row>
    <row r="17" spans="1:7" s="2" customFormat="1" ht="14.1" customHeight="1" x14ac:dyDescent="0.15">
      <c r="A17" s="57"/>
      <c r="B17" s="15" t="s">
        <v>11</v>
      </c>
      <c r="C17" s="29">
        <f t="shared" si="1"/>
        <v>1386</v>
      </c>
      <c r="D17" s="16">
        <v>212</v>
      </c>
      <c r="E17" s="17">
        <v>1174</v>
      </c>
      <c r="F17" s="18">
        <v>41</v>
      </c>
      <c r="G17" s="19">
        <f t="shared" si="2"/>
        <v>1427</v>
      </c>
    </row>
    <row r="18" spans="1:7" s="2" customFormat="1" ht="14.1" customHeight="1" x14ac:dyDescent="0.15">
      <c r="A18" s="57"/>
      <c r="B18" s="15" t="s">
        <v>12</v>
      </c>
      <c r="C18" s="29">
        <f t="shared" si="1"/>
        <v>1073</v>
      </c>
      <c r="D18" s="16">
        <v>135</v>
      </c>
      <c r="E18" s="17">
        <v>938</v>
      </c>
      <c r="F18" s="18">
        <v>14</v>
      </c>
      <c r="G18" s="19">
        <f t="shared" si="2"/>
        <v>1087</v>
      </c>
    </row>
    <row r="19" spans="1:7" s="2" customFormat="1" ht="14.1" customHeight="1" x14ac:dyDescent="0.15">
      <c r="A19" s="57"/>
      <c r="B19" s="15" t="s">
        <v>13</v>
      </c>
      <c r="C19" s="29">
        <f t="shared" si="1"/>
        <v>980</v>
      </c>
      <c r="D19" s="16">
        <v>96</v>
      </c>
      <c r="E19" s="17">
        <v>884</v>
      </c>
      <c r="F19" s="18">
        <v>14</v>
      </c>
      <c r="G19" s="19">
        <f t="shared" si="2"/>
        <v>994</v>
      </c>
    </row>
    <row r="20" spans="1:7" s="2" customFormat="1" ht="14.1" customHeight="1" thickBot="1" x14ac:dyDescent="0.2">
      <c r="A20" s="57"/>
      <c r="B20" s="20" t="s">
        <v>14</v>
      </c>
      <c r="C20" s="30">
        <f t="shared" si="1"/>
        <v>624</v>
      </c>
      <c r="D20" s="21">
        <v>88</v>
      </c>
      <c r="E20" s="22">
        <v>536</v>
      </c>
      <c r="F20" s="23">
        <v>13</v>
      </c>
      <c r="G20" s="24">
        <f t="shared" si="2"/>
        <v>637</v>
      </c>
    </row>
    <row r="21" spans="1:7" s="2" customFormat="1" ht="14.1" customHeight="1" thickTop="1" thickBot="1" x14ac:dyDescent="0.2">
      <c r="A21" s="58"/>
      <c r="B21" s="25" t="s">
        <v>4</v>
      </c>
      <c r="C21" s="26">
        <f t="shared" si="1"/>
        <v>8796</v>
      </c>
      <c r="D21" s="27">
        <f>SUM(D14:D20)</f>
        <v>1301</v>
      </c>
      <c r="E21" s="27">
        <f>SUM(E14:E20)</f>
        <v>7495</v>
      </c>
      <c r="F21" s="27">
        <f>SUM(F14:F20)</f>
        <v>160</v>
      </c>
      <c r="G21" s="28">
        <f>SUM(G14:G20)</f>
        <v>8956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f t="shared" si="1"/>
        <v>1807</v>
      </c>
      <c r="D22" s="11">
        <v>228</v>
      </c>
      <c r="E22" s="12">
        <v>1579</v>
      </c>
      <c r="F22" s="13">
        <v>16</v>
      </c>
      <c r="G22" s="14">
        <f t="shared" ref="G22:G28" si="3">C22+F22</f>
        <v>1823</v>
      </c>
    </row>
    <row r="23" spans="1:7" s="2" customFormat="1" ht="14.1" customHeight="1" x14ac:dyDescent="0.15">
      <c r="A23" s="57"/>
      <c r="B23" s="9" t="s">
        <v>9</v>
      </c>
      <c r="C23" s="29">
        <f t="shared" si="1"/>
        <v>928</v>
      </c>
      <c r="D23" s="11">
        <v>136</v>
      </c>
      <c r="E23" s="12">
        <v>792</v>
      </c>
      <c r="F23" s="13">
        <v>23</v>
      </c>
      <c r="G23" s="14">
        <f t="shared" si="3"/>
        <v>951</v>
      </c>
    </row>
    <row r="24" spans="1:7" s="2" customFormat="1" ht="14.1" customHeight="1" x14ac:dyDescent="0.15">
      <c r="A24" s="57"/>
      <c r="B24" s="15" t="s">
        <v>10</v>
      </c>
      <c r="C24" s="29">
        <f t="shared" si="1"/>
        <v>1373</v>
      </c>
      <c r="D24" s="16">
        <v>131</v>
      </c>
      <c r="E24" s="17">
        <v>1242</v>
      </c>
      <c r="F24" s="18">
        <v>12</v>
      </c>
      <c r="G24" s="19">
        <f t="shared" si="3"/>
        <v>1385</v>
      </c>
    </row>
    <row r="25" spans="1:7" s="2" customFormat="1" ht="14.1" customHeight="1" x14ac:dyDescent="0.15">
      <c r="A25" s="57"/>
      <c r="B25" s="15" t="s">
        <v>11</v>
      </c>
      <c r="C25" s="29">
        <f t="shared" si="1"/>
        <v>881</v>
      </c>
      <c r="D25" s="16">
        <v>93</v>
      </c>
      <c r="E25" s="17">
        <v>788</v>
      </c>
      <c r="F25" s="18">
        <v>19</v>
      </c>
      <c r="G25" s="19">
        <f t="shared" si="3"/>
        <v>900</v>
      </c>
    </row>
    <row r="26" spans="1:7" s="2" customFormat="1" ht="14.1" customHeight="1" x14ac:dyDescent="0.15">
      <c r="A26" s="57"/>
      <c r="B26" s="15" t="s">
        <v>12</v>
      </c>
      <c r="C26" s="29">
        <f t="shared" si="1"/>
        <v>676</v>
      </c>
      <c r="D26" s="16">
        <v>58</v>
      </c>
      <c r="E26" s="17">
        <v>618</v>
      </c>
      <c r="F26" s="18">
        <v>14</v>
      </c>
      <c r="G26" s="19">
        <f t="shared" si="3"/>
        <v>690</v>
      </c>
    </row>
    <row r="27" spans="1:7" s="2" customFormat="1" ht="14.1" customHeight="1" x14ac:dyDescent="0.15">
      <c r="A27" s="57"/>
      <c r="B27" s="15" t="s">
        <v>13</v>
      </c>
      <c r="C27" s="29">
        <f t="shared" si="1"/>
        <v>657</v>
      </c>
      <c r="D27" s="16">
        <v>57</v>
      </c>
      <c r="E27" s="17">
        <v>600</v>
      </c>
      <c r="F27" s="18">
        <v>8</v>
      </c>
      <c r="G27" s="19">
        <f t="shared" si="3"/>
        <v>665</v>
      </c>
    </row>
    <row r="28" spans="1:7" s="2" customFormat="1" ht="14.1" customHeight="1" thickBot="1" x14ac:dyDescent="0.2">
      <c r="A28" s="57"/>
      <c r="B28" s="20" t="s">
        <v>14</v>
      </c>
      <c r="C28" s="30">
        <f t="shared" si="1"/>
        <v>454</v>
      </c>
      <c r="D28" s="21">
        <v>47</v>
      </c>
      <c r="E28" s="22">
        <v>407</v>
      </c>
      <c r="F28" s="23">
        <v>10</v>
      </c>
      <c r="G28" s="24">
        <f t="shared" si="3"/>
        <v>464</v>
      </c>
    </row>
    <row r="29" spans="1:7" s="2" customFormat="1" ht="14.1" customHeight="1" thickTop="1" thickBot="1" x14ac:dyDescent="0.2">
      <c r="A29" s="58"/>
      <c r="B29" s="25" t="s">
        <v>4</v>
      </c>
      <c r="C29" s="26">
        <f t="shared" si="1"/>
        <v>6776</v>
      </c>
      <c r="D29" s="27">
        <f>SUM(D22:D28)</f>
        <v>750</v>
      </c>
      <c r="E29" s="27">
        <f>SUM(E22:E28)</f>
        <v>6026</v>
      </c>
      <c r="F29" s="27">
        <f>SUM(F22:F28)</f>
        <v>102</v>
      </c>
      <c r="G29" s="28">
        <f>SUM(G22:G28)</f>
        <v>6878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f t="shared" si="1"/>
        <v>2413</v>
      </c>
      <c r="D30" s="11">
        <v>293</v>
      </c>
      <c r="E30" s="12">
        <v>2120</v>
      </c>
      <c r="F30" s="13">
        <v>28</v>
      </c>
      <c r="G30" s="14">
        <f t="shared" ref="G30:G36" si="4">C30+F30</f>
        <v>2441</v>
      </c>
    </row>
    <row r="31" spans="1:7" s="2" customFormat="1" ht="14.1" customHeight="1" x14ac:dyDescent="0.15">
      <c r="A31" s="61"/>
      <c r="B31" s="9" t="s">
        <v>9</v>
      </c>
      <c r="C31" s="29">
        <f t="shared" si="1"/>
        <v>1907</v>
      </c>
      <c r="D31" s="11">
        <v>305</v>
      </c>
      <c r="E31" s="12">
        <v>1602</v>
      </c>
      <c r="F31" s="13">
        <v>41</v>
      </c>
      <c r="G31" s="14">
        <f t="shared" si="4"/>
        <v>1948</v>
      </c>
    </row>
    <row r="32" spans="1:7" s="2" customFormat="1" ht="14.1" customHeight="1" x14ac:dyDescent="0.15">
      <c r="A32" s="61"/>
      <c r="B32" s="15" t="s">
        <v>10</v>
      </c>
      <c r="C32" s="29">
        <f t="shared" si="1"/>
        <v>2390</v>
      </c>
      <c r="D32" s="16">
        <v>229</v>
      </c>
      <c r="E32" s="17">
        <v>2161</v>
      </c>
      <c r="F32" s="18">
        <v>22</v>
      </c>
      <c r="G32" s="19">
        <f t="shared" si="4"/>
        <v>2412</v>
      </c>
    </row>
    <row r="33" spans="1:7" s="2" customFormat="1" ht="14.1" customHeight="1" x14ac:dyDescent="0.15">
      <c r="A33" s="61"/>
      <c r="B33" s="15" t="s">
        <v>11</v>
      </c>
      <c r="C33" s="29">
        <f t="shared" si="1"/>
        <v>1829</v>
      </c>
      <c r="D33" s="16">
        <v>213</v>
      </c>
      <c r="E33" s="17">
        <v>1616</v>
      </c>
      <c r="F33" s="18">
        <v>45</v>
      </c>
      <c r="G33" s="19">
        <f t="shared" si="4"/>
        <v>1874</v>
      </c>
    </row>
    <row r="34" spans="1:7" s="2" customFormat="1" ht="14.1" customHeight="1" x14ac:dyDescent="0.15">
      <c r="A34" s="61"/>
      <c r="B34" s="15" t="s">
        <v>12</v>
      </c>
      <c r="C34" s="29">
        <f t="shared" si="1"/>
        <v>1393</v>
      </c>
      <c r="D34" s="16">
        <v>132</v>
      </c>
      <c r="E34" s="17">
        <v>1261</v>
      </c>
      <c r="F34" s="18">
        <v>19</v>
      </c>
      <c r="G34" s="19">
        <f t="shared" si="4"/>
        <v>1412</v>
      </c>
    </row>
    <row r="35" spans="1:7" s="2" customFormat="1" ht="14.1" customHeight="1" x14ac:dyDescent="0.15">
      <c r="A35" s="61"/>
      <c r="B35" s="15" t="s">
        <v>13</v>
      </c>
      <c r="C35" s="29">
        <f t="shared" si="1"/>
        <v>1225</v>
      </c>
      <c r="D35" s="16">
        <v>117</v>
      </c>
      <c r="E35" s="17">
        <v>1108</v>
      </c>
      <c r="F35" s="18">
        <v>17</v>
      </c>
      <c r="G35" s="19">
        <f t="shared" si="4"/>
        <v>1242</v>
      </c>
    </row>
    <row r="36" spans="1:7" s="2" customFormat="1" ht="14.1" customHeight="1" thickBot="1" x14ac:dyDescent="0.2">
      <c r="A36" s="61"/>
      <c r="B36" s="20" t="s">
        <v>14</v>
      </c>
      <c r="C36" s="30">
        <f t="shared" si="1"/>
        <v>928</v>
      </c>
      <c r="D36" s="21">
        <v>122</v>
      </c>
      <c r="E36" s="22">
        <v>806</v>
      </c>
      <c r="F36" s="23">
        <v>28</v>
      </c>
      <c r="G36" s="24">
        <f t="shared" si="4"/>
        <v>956</v>
      </c>
    </row>
    <row r="37" spans="1:7" s="2" customFormat="1" ht="14.1" customHeight="1" thickTop="1" thickBot="1" x14ac:dyDescent="0.2">
      <c r="A37" s="62"/>
      <c r="B37" s="25" t="s">
        <v>4</v>
      </c>
      <c r="C37" s="26">
        <f t="shared" si="1"/>
        <v>12085</v>
      </c>
      <c r="D37" s="27">
        <f>SUM(D30:D36)</f>
        <v>1411</v>
      </c>
      <c r="E37" s="27">
        <f>SUM(E30:E36)</f>
        <v>10674</v>
      </c>
      <c r="F37" s="27">
        <f>SUM(F30:F36)</f>
        <v>200</v>
      </c>
      <c r="G37" s="28">
        <f>SUM(G30:G36)</f>
        <v>12285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f t="shared" si="1"/>
        <v>1406</v>
      </c>
      <c r="D38" s="11">
        <v>214</v>
      </c>
      <c r="E38" s="12">
        <v>1192</v>
      </c>
      <c r="F38" s="13">
        <v>9</v>
      </c>
      <c r="G38" s="14">
        <f t="shared" ref="G38:G44" si="5">C38+F38</f>
        <v>1415</v>
      </c>
    </row>
    <row r="39" spans="1:7" s="2" customFormat="1" ht="14.1" customHeight="1" x14ac:dyDescent="0.15">
      <c r="A39" s="57"/>
      <c r="B39" s="9" t="s">
        <v>9</v>
      </c>
      <c r="C39" s="29">
        <f t="shared" si="1"/>
        <v>992</v>
      </c>
      <c r="D39" s="11">
        <v>163</v>
      </c>
      <c r="E39" s="12">
        <v>829</v>
      </c>
      <c r="F39" s="13">
        <v>20</v>
      </c>
      <c r="G39" s="14">
        <f t="shared" si="5"/>
        <v>1012</v>
      </c>
    </row>
    <row r="40" spans="1:7" s="2" customFormat="1" ht="14.1" customHeight="1" x14ac:dyDescent="0.15">
      <c r="A40" s="57"/>
      <c r="B40" s="15" t="s">
        <v>10</v>
      </c>
      <c r="C40" s="29">
        <f t="shared" si="1"/>
        <v>1256</v>
      </c>
      <c r="D40" s="16">
        <v>135</v>
      </c>
      <c r="E40" s="17">
        <v>1121</v>
      </c>
      <c r="F40" s="18">
        <v>19</v>
      </c>
      <c r="G40" s="19">
        <f t="shared" si="5"/>
        <v>1275</v>
      </c>
    </row>
    <row r="41" spans="1:7" s="2" customFormat="1" ht="14.1" customHeight="1" x14ac:dyDescent="0.15">
      <c r="A41" s="57"/>
      <c r="B41" s="15" t="s">
        <v>11</v>
      </c>
      <c r="C41" s="29">
        <f t="shared" si="1"/>
        <v>981</v>
      </c>
      <c r="D41" s="16">
        <v>118</v>
      </c>
      <c r="E41" s="17">
        <v>863</v>
      </c>
      <c r="F41" s="18">
        <v>24</v>
      </c>
      <c r="G41" s="19">
        <f t="shared" si="5"/>
        <v>1005</v>
      </c>
    </row>
    <row r="42" spans="1:7" s="2" customFormat="1" ht="14.1" customHeight="1" x14ac:dyDescent="0.15">
      <c r="A42" s="57"/>
      <c r="B42" s="15" t="s">
        <v>12</v>
      </c>
      <c r="C42" s="29">
        <f t="shared" si="1"/>
        <v>692</v>
      </c>
      <c r="D42" s="16">
        <v>75</v>
      </c>
      <c r="E42" s="17">
        <v>617</v>
      </c>
      <c r="F42" s="18">
        <v>14</v>
      </c>
      <c r="G42" s="19">
        <f t="shared" si="5"/>
        <v>706</v>
      </c>
    </row>
    <row r="43" spans="1:7" s="2" customFormat="1" ht="14.1" customHeight="1" x14ac:dyDescent="0.15">
      <c r="A43" s="57"/>
      <c r="B43" s="15" t="s">
        <v>13</v>
      </c>
      <c r="C43" s="29">
        <f t="shared" si="1"/>
        <v>668</v>
      </c>
      <c r="D43" s="16">
        <v>65</v>
      </c>
      <c r="E43" s="17">
        <v>603</v>
      </c>
      <c r="F43" s="18">
        <v>11</v>
      </c>
      <c r="G43" s="19">
        <f t="shared" si="5"/>
        <v>679</v>
      </c>
    </row>
    <row r="44" spans="1:7" s="2" customFormat="1" ht="14.1" customHeight="1" thickBot="1" x14ac:dyDescent="0.2">
      <c r="A44" s="57"/>
      <c r="B44" s="20" t="s">
        <v>14</v>
      </c>
      <c r="C44" s="30">
        <f t="shared" si="1"/>
        <v>462</v>
      </c>
      <c r="D44" s="21">
        <v>52</v>
      </c>
      <c r="E44" s="22">
        <v>410</v>
      </c>
      <c r="F44" s="23">
        <v>8</v>
      </c>
      <c r="G44" s="24">
        <f t="shared" si="5"/>
        <v>470</v>
      </c>
    </row>
    <row r="45" spans="1:7" s="2" customFormat="1" ht="14.1" customHeight="1" thickTop="1" thickBot="1" x14ac:dyDescent="0.2">
      <c r="A45" s="58"/>
      <c r="B45" s="25" t="s">
        <v>4</v>
      </c>
      <c r="C45" s="26">
        <f t="shared" si="1"/>
        <v>6457</v>
      </c>
      <c r="D45" s="27">
        <f>SUM(D38:D44)</f>
        <v>822</v>
      </c>
      <c r="E45" s="27">
        <f>SUM(E38:E44)</f>
        <v>5635</v>
      </c>
      <c r="F45" s="27">
        <f>SUM(F38:F44)</f>
        <v>105</v>
      </c>
      <c r="G45" s="28">
        <f>SUM(G38:G44)</f>
        <v>6562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f t="shared" si="1"/>
        <v>1979</v>
      </c>
      <c r="D46" s="11">
        <v>256</v>
      </c>
      <c r="E46" s="12">
        <v>1723</v>
      </c>
      <c r="F46" s="13">
        <v>26</v>
      </c>
      <c r="G46" s="14">
        <f t="shared" ref="G46:G52" si="6">C46+F46</f>
        <v>2005</v>
      </c>
    </row>
    <row r="47" spans="1:7" s="2" customFormat="1" ht="14.1" customHeight="1" x14ac:dyDescent="0.15">
      <c r="A47" s="57"/>
      <c r="B47" s="9" t="s">
        <v>9</v>
      </c>
      <c r="C47" s="29">
        <f t="shared" si="1"/>
        <v>1468</v>
      </c>
      <c r="D47" s="11">
        <v>220</v>
      </c>
      <c r="E47" s="12">
        <v>1248</v>
      </c>
      <c r="F47" s="13">
        <v>28</v>
      </c>
      <c r="G47" s="14">
        <f t="shared" si="6"/>
        <v>1496</v>
      </c>
    </row>
    <row r="48" spans="1:7" s="2" customFormat="1" ht="14.1" customHeight="1" x14ac:dyDescent="0.15">
      <c r="A48" s="57"/>
      <c r="B48" s="15" t="s">
        <v>10</v>
      </c>
      <c r="C48" s="29">
        <f t="shared" si="1"/>
        <v>1968</v>
      </c>
      <c r="D48" s="16">
        <v>241</v>
      </c>
      <c r="E48" s="17">
        <v>1727</v>
      </c>
      <c r="F48" s="18">
        <v>30</v>
      </c>
      <c r="G48" s="19">
        <f t="shared" si="6"/>
        <v>1998</v>
      </c>
    </row>
    <row r="49" spans="1:7" s="2" customFormat="1" ht="14.1" customHeight="1" x14ac:dyDescent="0.15">
      <c r="A49" s="57"/>
      <c r="B49" s="15" t="s">
        <v>11</v>
      </c>
      <c r="C49" s="29">
        <f t="shared" si="1"/>
        <v>1794</v>
      </c>
      <c r="D49" s="16">
        <v>224</v>
      </c>
      <c r="E49" s="17">
        <v>1570</v>
      </c>
      <c r="F49" s="18">
        <v>43</v>
      </c>
      <c r="G49" s="19">
        <f t="shared" si="6"/>
        <v>1837</v>
      </c>
    </row>
    <row r="50" spans="1:7" s="2" customFormat="1" ht="14.1" customHeight="1" x14ac:dyDescent="0.15">
      <c r="A50" s="57"/>
      <c r="B50" s="15" t="s">
        <v>12</v>
      </c>
      <c r="C50" s="29">
        <f t="shared" si="1"/>
        <v>1251</v>
      </c>
      <c r="D50" s="16">
        <v>159</v>
      </c>
      <c r="E50" s="17">
        <v>1092</v>
      </c>
      <c r="F50" s="18">
        <v>31</v>
      </c>
      <c r="G50" s="19">
        <f t="shared" si="6"/>
        <v>1282</v>
      </c>
    </row>
    <row r="51" spans="1:7" s="2" customFormat="1" ht="14.1" customHeight="1" x14ac:dyDescent="0.15">
      <c r="A51" s="57"/>
      <c r="B51" s="15" t="s">
        <v>13</v>
      </c>
      <c r="C51" s="29">
        <f t="shared" si="1"/>
        <v>1042</v>
      </c>
      <c r="D51" s="16">
        <v>106</v>
      </c>
      <c r="E51" s="17">
        <v>936</v>
      </c>
      <c r="F51" s="18">
        <v>16</v>
      </c>
      <c r="G51" s="19">
        <f t="shared" si="6"/>
        <v>1058</v>
      </c>
    </row>
    <row r="52" spans="1:7" s="2" customFormat="1" ht="14.1" customHeight="1" thickBot="1" x14ac:dyDescent="0.2">
      <c r="A52" s="57"/>
      <c r="B52" s="20" t="s">
        <v>14</v>
      </c>
      <c r="C52" s="30">
        <f t="shared" si="1"/>
        <v>790</v>
      </c>
      <c r="D52" s="21">
        <v>101</v>
      </c>
      <c r="E52" s="22">
        <v>689</v>
      </c>
      <c r="F52" s="23">
        <v>30</v>
      </c>
      <c r="G52" s="24">
        <f t="shared" si="6"/>
        <v>820</v>
      </c>
    </row>
    <row r="53" spans="1:7" s="2" customFormat="1" ht="14.1" customHeight="1" thickTop="1" thickBot="1" x14ac:dyDescent="0.2">
      <c r="A53" s="58"/>
      <c r="B53" s="25" t="s">
        <v>4</v>
      </c>
      <c r="C53" s="26">
        <f t="shared" si="1"/>
        <v>10292</v>
      </c>
      <c r="D53" s="27">
        <f>SUM(D46:D52)</f>
        <v>1307</v>
      </c>
      <c r="E53" s="27">
        <f>SUM(E46:E52)</f>
        <v>8985</v>
      </c>
      <c r="F53" s="27">
        <f>SUM(F46:F52)</f>
        <v>204</v>
      </c>
      <c r="G53" s="28">
        <f>SUM(G46:G52)</f>
        <v>10496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f t="shared" si="1"/>
        <v>2036</v>
      </c>
      <c r="D54" s="11">
        <v>262</v>
      </c>
      <c r="E54" s="12">
        <v>1774</v>
      </c>
      <c r="F54" s="13">
        <v>18</v>
      </c>
      <c r="G54" s="14">
        <f t="shared" ref="G54:G60" si="7">C54+F54</f>
        <v>2054</v>
      </c>
    </row>
    <row r="55" spans="1:7" s="2" customFormat="1" ht="14.1" customHeight="1" x14ac:dyDescent="0.15">
      <c r="A55" s="57"/>
      <c r="B55" s="9" t="s">
        <v>9</v>
      </c>
      <c r="C55" s="29">
        <f t="shared" si="1"/>
        <v>1369</v>
      </c>
      <c r="D55" s="11">
        <v>191</v>
      </c>
      <c r="E55" s="12">
        <v>1178</v>
      </c>
      <c r="F55" s="13">
        <v>33</v>
      </c>
      <c r="G55" s="14">
        <f t="shared" si="7"/>
        <v>1402</v>
      </c>
    </row>
    <row r="56" spans="1:7" s="2" customFormat="1" ht="14.1" customHeight="1" x14ac:dyDescent="0.15">
      <c r="A56" s="57"/>
      <c r="B56" s="15" t="s">
        <v>10</v>
      </c>
      <c r="C56" s="29">
        <f t="shared" si="1"/>
        <v>1971</v>
      </c>
      <c r="D56" s="16">
        <v>216</v>
      </c>
      <c r="E56" s="17">
        <v>1755</v>
      </c>
      <c r="F56" s="18">
        <v>32</v>
      </c>
      <c r="G56" s="14">
        <f t="shared" si="7"/>
        <v>2003</v>
      </c>
    </row>
    <row r="57" spans="1:7" s="2" customFormat="1" ht="14.1" customHeight="1" x14ac:dyDescent="0.15">
      <c r="A57" s="57"/>
      <c r="B57" s="15" t="s">
        <v>11</v>
      </c>
      <c r="C57" s="29">
        <f t="shared" si="1"/>
        <v>1500</v>
      </c>
      <c r="D57" s="16">
        <v>167</v>
      </c>
      <c r="E57" s="17">
        <v>1333</v>
      </c>
      <c r="F57" s="18">
        <v>35</v>
      </c>
      <c r="G57" s="14">
        <f t="shared" si="7"/>
        <v>1535</v>
      </c>
    </row>
    <row r="58" spans="1:7" s="2" customFormat="1" ht="14.1" customHeight="1" x14ac:dyDescent="0.15">
      <c r="A58" s="57"/>
      <c r="B58" s="15" t="s">
        <v>12</v>
      </c>
      <c r="C58" s="29">
        <f t="shared" si="1"/>
        <v>1079</v>
      </c>
      <c r="D58" s="16">
        <v>135</v>
      </c>
      <c r="E58" s="17">
        <v>944</v>
      </c>
      <c r="F58" s="18">
        <v>30</v>
      </c>
      <c r="G58" s="19">
        <f t="shared" si="7"/>
        <v>1109</v>
      </c>
    </row>
    <row r="59" spans="1:7" s="2" customFormat="1" ht="14.1" customHeight="1" x14ac:dyDescent="0.15">
      <c r="A59" s="57"/>
      <c r="B59" s="15" t="s">
        <v>13</v>
      </c>
      <c r="C59" s="29">
        <f t="shared" si="1"/>
        <v>919</v>
      </c>
      <c r="D59" s="16">
        <v>102</v>
      </c>
      <c r="E59" s="17">
        <v>817</v>
      </c>
      <c r="F59" s="18">
        <v>7</v>
      </c>
      <c r="G59" s="19">
        <f t="shared" si="7"/>
        <v>926</v>
      </c>
    </row>
    <row r="60" spans="1:7" s="2" customFormat="1" ht="14.1" customHeight="1" thickBot="1" x14ac:dyDescent="0.2">
      <c r="A60" s="57"/>
      <c r="B60" s="20" t="s">
        <v>14</v>
      </c>
      <c r="C60" s="37">
        <f t="shared" si="1"/>
        <v>819</v>
      </c>
      <c r="D60" s="21">
        <v>92</v>
      </c>
      <c r="E60" s="22">
        <v>727</v>
      </c>
      <c r="F60" s="23">
        <v>24</v>
      </c>
      <c r="G60" s="24">
        <f t="shared" si="7"/>
        <v>843</v>
      </c>
    </row>
    <row r="61" spans="1:7" s="2" customFormat="1" ht="14.1" customHeight="1" thickTop="1" thickBot="1" x14ac:dyDescent="0.2">
      <c r="A61" s="58"/>
      <c r="B61" s="25" t="s">
        <v>4</v>
      </c>
      <c r="C61" s="26">
        <f t="shared" si="1"/>
        <v>9693</v>
      </c>
      <c r="D61" s="27">
        <f>SUM(D54:D60)</f>
        <v>1165</v>
      </c>
      <c r="E61" s="27">
        <f>SUM(E54:E60)</f>
        <v>8528</v>
      </c>
      <c r="F61" s="27">
        <f>SUM(F54:F60)</f>
        <v>179</v>
      </c>
      <c r="G61" s="28">
        <f>SUM(G54:G60)</f>
        <v>9872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si="1"/>
        <v>14012</v>
      </c>
      <c r="D62" s="31">
        <f t="shared" ref="D62:F68" si="8">D6+D14+D22+D30+D38+D46+D54</f>
        <v>1954</v>
      </c>
      <c r="E62" s="32">
        <f t="shared" si="8"/>
        <v>12058</v>
      </c>
      <c r="F62" s="10">
        <f t="shared" si="8"/>
        <v>142</v>
      </c>
      <c r="G62" s="14">
        <f t="shared" ref="G62:G68" si="9">C62+F62</f>
        <v>14154</v>
      </c>
    </row>
    <row r="63" spans="1:7" s="2" customFormat="1" ht="14.1" customHeight="1" x14ac:dyDescent="0.15">
      <c r="A63" s="57"/>
      <c r="B63" s="9" t="s">
        <v>9</v>
      </c>
      <c r="C63" s="29">
        <f t="shared" si="1"/>
        <v>9965</v>
      </c>
      <c r="D63" s="33">
        <f t="shared" si="8"/>
        <v>1582</v>
      </c>
      <c r="E63" s="34">
        <f t="shared" si="8"/>
        <v>8383</v>
      </c>
      <c r="F63" s="29">
        <f t="shared" si="8"/>
        <v>234</v>
      </c>
      <c r="G63" s="14">
        <f t="shared" si="9"/>
        <v>10199</v>
      </c>
    </row>
    <row r="64" spans="1:7" s="2" customFormat="1" ht="14.1" customHeight="1" x14ac:dyDescent="0.15">
      <c r="A64" s="57"/>
      <c r="B64" s="15" t="s">
        <v>10</v>
      </c>
      <c r="C64" s="29">
        <f t="shared" si="1"/>
        <v>13456</v>
      </c>
      <c r="D64" s="33">
        <f t="shared" si="8"/>
        <v>1505</v>
      </c>
      <c r="E64" s="34">
        <f t="shared" si="8"/>
        <v>11951</v>
      </c>
      <c r="F64" s="29">
        <f t="shared" si="8"/>
        <v>175</v>
      </c>
      <c r="G64" s="19">
        <f t="shared" si="9"/>
        <v>13631</v>
      </c>
    </row>
    <row r="65" spans="1:7" s="2" customFormat="1" ht="14.1" customHeight="1" x14ac:dyDescent="0.15">
      <c r="A65" s="57"/>
      <c r="B65" s="15" t="s">
        <v>11</v>
      </c>
      <c r="C65" s="29">
        <f t="shared" si="1"/>
        <v>10387</v>
      </c>
      <c r="D65" s="33">
        <f t="shared" si="8"/>
        <v>1308</v>
      </c>
      <c r="E65" s="34">
        <f t="shared" si="8"/>
        <v>9079</v>
      </c>
      <c r="F65" s="29">
        <f t="shared" si="8"/>
        <v>253</v>
      </c>
      <c r="G65" s="19">
        <f t="shared" si="9"/>
        <v>10640</v>
      </c>
    </row>
    <row r="66" spans="1:7" s="2" customFormat="1" ht="14.1" customHeight="1" x14ac:dyDescent="0.15">
      <c r="A66" s="57"/>
      <c r="B66" s="15" t="s">
        <v>12</v>
      </c>
      <c r="C66" s="29">
        <f t="shared" si="1"/>
        <v>7800</v>
      </c>
      <c r="D66" s="33">
        <f t="shared" si="8"/>
        <v>884</v>
      </c>
      <c r="E66" s="34">
        <f t="shared" si="8"/>
        <v>6916</v>
      </c>
      <c r="F66" s="29">
        <f t="shared" si="8"/>
        <v>153</v>
      </c>
      <c r="G66" s="19">
        <f t="shared" si="9"/>
        <v>7953</v>
      </c>
    </row>
    <row r="67" spans="1:7" s="2" customFormat="1" ht="14.1" customHeight="1" x14ac:dyDescent="0.15">
      <c r="A67" s="57"/>
      <c r="B67" s="15" t="s">
        <v>13</v>
      </c>
      <c r="C67" s="29">
        <f t="shared" si="1"/>
        <v>6875</v>
      </c>
      <c r="D67" s="33">
        <f t="shared" si="8"/>
        <v>678</v>
      </c>
      <c r="E67" s="34">
        <f t="shared" si="8"/>
        <v>6197</v>
      </c>
      <c r="F67" s="29">
        <f t="shared" si="8"/>
        <v>104</v>
      </c>
      <c r="G67" s="19">
        <f t="shared" si="9"/>
        <v>6979</v>
      </c>
    </row>
    <row r="68" spans="1:7" s="2" customFormat="1" ht="14.1" customHeight="1" thickBot="1" x14ac:dyDescent="0.2">
      <c r="A68" s="57"/>
      <c r="B68" s="20" t="s">
        <v>14</v>
      </c>
      <c r="C68" s="30">
        <f t="shared" si="1"/>
        <v>5144</v>
      </c>
      <c r="D68" s="35">
        <f t="shared" si="8"/>
        <v>635</v>
      </c>
      <c r="E68" s="36">
        <f t="shared" si="8"/>
        <v>4509</v>
      </c>
      <c r="F68" s="30">
        <f t="shared" si="8"/>
        <v>139</v>
      </c>
      <c r="G68" s="24">
        <f t="shared" si="9"/>
        <v>5283</v>
      </c>
    </row>
    <row r="69" spans="1:7" s="2" customFormat="1" ht="14.1" customHeight="1" thickTop="1" thickBot="1" x14ac:dyDescent="0.2">
      <c r="A69" s="58"/>
      <c r="B69" s="25" t="s">
        <v>4</v>
      </c>
      <c r="C69" s="26">
        <f t="shared" si="1"/>
        <v>67639</v>
      </c>
      <c r="D69" s="27">
        <f>SUM(D62:D68)</f>
        <v>8546</v>
      </c>
      <c r="E69" s="27">
        <f>SUM(E62:E68)</f>
        <v>59093</v>
      </c>
      <c r="F69" s="27">
        <f>SUM(F62:F68)</f>
        <v>1200</v>
      </c>
      <c r="G69" s="28">
        <f>G13+G21+G29+G37+G45+G53+G61</f>
        <v>68839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3" t="str">
        <f>"令和元年" &amp; H1 &amp; "月末現在"</f>
        <v>令和元年5月末現在</v>
      </c>
      <c r="F1" s="63"/>
      <c r="G1" s="63"/>
      <c r="H1">
        <v>5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8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</row>
    <row r="6" spans="1:8" s="2" customFormat="1" ht="14.1" customHeight="1" x14ac:dyDescent="0.15">
      <c r="A6" s="59" t="s">
        <v>7</v>
      </c>
      <c r="B6" s="9" t="s">
        <v>8</v>
      </c>
      <c r="C6" s="10">
        <v>2776</v>
      </c>
      <c r="D6" s="11">
        <v>409</v>
      </c>
      <c r="E6" s="12">
        <v>2367</v>
      </c>
      <c r="F6" s="13">
        <v>34</v>
      </c>
      <c r="G6" s="14">
        <f t="shared" ref="G6:G12" si="0">C6+F6</f>
        <v>2810</v>
      </c>
    </row>
    <row r="7" spans="1:8" s="2" customFormat="1" ht="14.1" customHeight="1" x14ac:dyDescent="0.15">
      <c r="A7" s="57"/>
      <c r="B7" s="9" t="s">
        <v>9</v>
      </c>
      <c r="C7" s="29">
        <v>2001</v>
      </c>
      <c r="D7" s="11">
        <v>364</v>
      </c>
      <c r="E7" s="12">
        <v>1637</v>
      </c>
      <c r="F7" s="13">
        <v>55</v>
      </c>
      <c r="G7" s="14">
        <f t="shared" si="0"/>
        <v>2056</v>
      </c>
    </row>
    <row r="8" spans="1:8" s="2" customFormat="1" ht="14.1" customHeight="1" x14ac:dyDescent="0.15">
      <c r="A8" s="57"/>
      <c r="B8" s="15" t="s">
        <v>10</v>
      </c>
      <c r="C8" s="29">
        <v>2473</v>
      </c>
      <c r="D8" s="16">
        <v>292</v>
      </c>
      <c r="E8" s="17">
        <v>2181</v>
      </c>
      <c r="F8" s="18">
        <v>25</v>
      </c>
      <c r="G8" s="19">
        <f t="shared" si="0"/>
        <v>2498</v>
      </c>
    </row>
    <row r="9" spans="1:8" s="2" customFormat="1" ht="14.1" customHeight="1" x14ac:dyDescent="0.15">
      <c r="A9" s="57"/>
      <c r="B9" s="15" t="s">
        <v>11</v>
      </c>
      <c r="C9" s="29">
        <v>1985</v>
      </c>
      <c r="D9" s="16">
        <v>273</v>
      </c>
      <c r="E9" s="17">
        <v>1712</v>
      </c>
      <c r="F9" s="18">
        <v>61</v>
      </c>
      <c r="G9" s="19">
        <f t="shared" si="0"/>
        <v>2046</v>
      </c>
    </row>
    <row r="10" spans="1:8" s="2" customFormat="1" ht="14.1" customHeight="1" x14ac:dyDescent="0.15">
      <c r="A10" s="57"/>
      <c r="B10" s="15" t="s">
        <v>12</v>
      </c>
      <c r="C10" s="29">
        <v>1597</v>
      </c>
      <c r="D10" s="16">
        <v>187</v>
      </c>
      <c r="E10" s="17">
        <v>1410</v>
      </c>
      <c r="F10" s="18">
        <v>34</v>
      </c>
      <c r="G10" s="19">
        <f t="shared" si="0"/>
        <v>1631</v>
      </c>
    </row>
    <row r="11" spans="1:8" s="2" customFormat="1" ht="14.1" customHeight="1" x14ac:dyDescent="0.15">
      <c r="A11" s="57"/>
      <c r="B11" s="15" t="s">
        <v>13</v>
      </c>
      <c r="C11" s="29">
        <v>1382</v>
      </c>
      <c r="D11" s="16">
        <v>144</v>
      </c>
      <c r="E11" s="17">
        <v>1238</v>
      </c>
      <c r="F11" s="18">
        <v>23</v>
      </c>
      <c r="G11" s="19">
        <f t="shared" si="0"/>
        <v>1405</v>
      </c>
    </row>
    <row r="12" spans="1:8" s="2" customFormat="1" ht="14.1" customHeight="1" thickBot="1" x14ac:dyDescent="0.2">
      <c r="A12" s="57"/>
      <c r="B12" s="20" t="s">
        <v>14</v>
      </c>
      <c r="C12" s="30">
        <v>1023</v>
      </c>
      <c r="D12" s="21">
        <v>119</v>
      </c>
      <c r="E12" s="22">
        <v>904</v>
      </c>
      <c r="F12" s="23">
        <v>28</v>
      </c>
      <c r="G12" s="24">
        <f t="shared" si="0"/>
        <v>1051</v>
      </c>
    </row>
    <row r="13" spans="1:8" s="2" customFormat="1" ht="14.1" customHeight="1" thickTop="1" thickBot="1" x14ac:dyDescent="0.2">
      <c r="A13" s="58"/>
      <c r="B13" s="25" t="s">
        <v>4</v>
      </c>
      <c r="C13" s="26">
        <f>SUM(C6:C12)</f>
        <v>13237</v>
      </c>
      <c r="D13" s="27">
        <f>SUM(D6:D12)</f>
        <v>1788</v>
      </c>
      <c r="E13" s="27">
        <f>SUM(E6:E12)</f>
        <v>11449</v>
      </c>
      <c r="F13" s="27">
        <f>SUM(F6:F12)</f>
        <v>260</v>
      </c>
      <c r="G13" s="28">
        <f>SUM(G6:G12)</f>
        <v>13497</v>
      </c>
    </row>
    <row r="14" spans="1:8" s="2" customFormat="1" ht="14.1" customHeight="1" x14ac:dyDescent="0.15">
      <c r="A14" s="59" t="s">
        <v>15</v>
      </c>
      <c r="B14" s="9" t="s">
        <v>8</v>
      </c>
      <c r="C14" s="29">
        <v>1833</v>
      </c>
      <c r="D14" s="11">
        <v>332</v>
      </c>
      <c r="E14" s="12">
        <v>1501</v>
      </c>
      <c r="F14" s="13">
        <v>19</v>
      </c>
      <c r="G14" s="14">
        <f t="shared" ref="G14:G20" si="1">C14+F14</f>
        <v>1852</v>
      </c>
    </row>
    <row r="15" spans="1:8" s="2" customFormat="1" ht="14.1" customHeight="1" x14ac:dyDescent="0.15">
      <c r="A15" s="57"/>
      <c r="B15" s="9" t="s">
        <v>9</v>
      </c>
      <c r="C15" s="29">
        <v>1199</v>
      </c>
      <c r="D15" s="11">
        <v>226</v>
      </c>
      <c r="E15" s="12">
        <v>973</v>
      </c>
      <c r="F15" s="13">
        <v>30</v>
      </c>
      <c r="G15" s="14">
        <f t="shared" si="1"/>
        <v>1229</v>
      </c>
    </row>
    <row r="16" spans="1:8" s="2" customFormat="1" ht="14.1" customHeight="1" x14ac:dyDescent="0.15">
      <c r="A16" s="57"/>
      <c r="B16" s="15" t="s">
        <v>10</v>
      </c>
      <c r="C16" s="29">
        <v>1793</v>
      </c>
      <c r="D16" s="16">
        <v>238</v>
      </c>
      <c r="E16" s="17">
        <v>1555</v>
      </c>
      <c r="F16" s="18">
        <v>33</v>
      </c>
      <c r="G16" s="19">
        <f t="shared" si="1"/>
        <v>1826</v>
      </c>
    </row>
    <row r="17" spans="1:7" s="2" customFormat="1" ht="14.1" customHeight="1" x14ac:dyDescent="0.15">
      <c r="A17" s="57"/>
      <c r="B17" s="15" t="s">
        <v>11</v>
      </c>
      <c r="C17" s="29">
        <v>1337</v>
      </c>
      <c r="D17" s="16">
        <v>216</v>
      </c>
      <c r="E17" s="17">
        <v>1121</v>
      </c>
      <c r="F17" s="18">
        <v>35</v>
      </c>
      <c r="G17" s="19">
        <f t="shared" si="1"/>
        <v>1372</v>
      </c>
    </row>
    <row r="18" spans="1:7" s="2" customFormat="1" ht="14.1" customHeight="1" x14ac:dyDescent="0.15">
      <c r="A18" s="57"/>
      <c r="B18" s="15" t="s">
        <v>12</v>
      </c>
      <c r="C18" s="29">
        <v>1005</v>
      </c>
      <c r="D18" s="16">
        <v>116</v>
      </c>
      <c r="E18" s="17">
        <v>889</v>
      </c>
      <c r="F18" s="18">
        <v>16</v>
      </c>
      <c r="G18" s="19">
        <f t="shared" si="1"/>
        <v>1021</v>
      </c>
    </row>
    <row r="19" spans="1:7" s="2" customFormat="1" ht="14.1" customHeight="1" x14ac:dyDescent="0.15">
      <c r="A19" s="57"/>
      <c r="B19" s="15" t="s">
        <v>13</v>
      </c>
      <c r="C19" s="29">
        <v>950</v>
      </c>
      <c r="D19" s="16">
        <v>91</v>
      </c>
      <c r="E19" s="17">
        <v>859</v>
      </c>
      <c r="F19" s="18">
        <v>11</v>
      </c>
      <c r="G19" s="19">
        <f t="shared" si="1"/>
        <v>961</v>
      </c>
    </row>
    <row r="20" spans="1:7" s="2" customFormat="1" ht="14.1" customHeight="1" thickBot="1" x14ac:dyDescent="0.2">
      <c r="A20" s="57"/>
      <c r="B20" s="20" t="s">
        <v>14</v>
      </c>
      <c r="C20" s="30">
        <v>558</v>
      </c>
      <c r="D20" s="21">
        <v>76</v>
      </c>
      <c r="E20" s="22">
        <v>482</v>
      </c>
      <c r="F20" s="23">
        <v>19</v>
      </c>
      <c r="G20" s="24">
        <f t="shared" si="1"/>
        <v>577</v>
      </c>
    </row>
    <row r="21" spans="1:7" s="2" customFormat="1" ht="14.1" customHeight="1" thickTop="1" thickBot="1" x14ac:dyDescent="0.2">
      <c r="A21" s="58"/>
      <c r="B21" s="25" t="s">
        <v>4</v>
      </c>
      <c r="C21" s="26">
        <f>SUM(C14:C20)</f>
        <v>8675</v>
      </c>
      <c r="D21" s="27">
        <f>SUM(D14:D20)</f>
        <v>1295</v>
      </c>
      <c r="E21" s="27">
        <f>SUM(E14:E20)</f>
        <v>7380</v>
      </c>
      <c r="F21" s="27">
        <f>SUM(F14:F20)</f>
        <v>163</v>
      </c>
      <c r="G21" s="28">
        <f>SUM(G14:G20)</f>
        <v>8838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v>1735</v>
      </c>
      <c r="D22" s="11">
        <v>241</v>
      </c>
      <c r="E22" s="12">
        <v>1494</v>
      </c>
      <c r="F22" s="13">
        <v>20</v>
      </c>
      <c r="G22" s="14">
        <f t="shared" ref="G22:G28" si="2">C22+F22</f>
        <v>1755</v>
      </c>
    </row>
    <row r="23" spans="1:7" s="2" customFormat="1" ht="14.1" customHeight="1" x14ac:dyDescent="0.15">
      <c r="A23" s="57"/>
      <c r="B23" s="9" t="s">
        <v>9</v>
      </c>
      <c r="C23" s="29">
        <v>898</v>
      </c>
      <c r="D23" s="11">
        <v>144</v>
      </c>
      <c r="E23" s="12">
        <v>754</v>
      </c>
      <c r="F23" s="13">
        <v>13</v>
      </c>
      <c r="G23" s="14">
        <f t="shared" si="2"/>
        <v>911</v>
      </c>
    </row>
    <row r="24" spans="1:7" s="2" customFormat="1" ht="14.1" customHeight="1" x14ac:dyDescent="0.15">
      <c r="A24" s="57"/>
      <c r="B24" s="15" t="s">
        <v>10</v>
      </c>
      <c r="C24" s="29">
        <v>1417</v>
      </c>
      <c r="D24" s="16">
        <v>140</v>
      </c>
      <c r="E24" s="17">
        <v>1277</v>
      </c>
      <c r="F24" s="18">
        <v>18</v>
      </c>
      <c r="G24" s="19">
        <f t="shared" si="2"/>
        <v>1435</v>
      </c>
    </row>
    <row r="25" spans="1:7" s="2" customFormat="1" ht="14.1" customHeight="1" x14ac:dyDescent="0.15">
      <c r="A25" s="57"/>
      <c r="B25" s="15" t="s">
        <v>11</v>
      </c>
      <c r="C25" s="29">
        <v>845</v>
      </c>
      <c r="D25" s="16">
        <v>87</v>
      </c>
      <c r="E25" s="17">
        <v>758</v>
      </c>
      <c r="F25" s="18">
        <v>20</v>
      </c>
      <c r="G25" s="19">
        <f t="shared" si="2"/>
        <v>865</v>
      </c>
    </row>
    <row r="26" spans="1:7" s="2" customFormat="1" ht="14.1" customHeight="1" x14ac:dyDescent="0.15">
      <c r="A26" s="57"/>
      <c r="B26" s="15" t="s">
        <v>12</v>
      </c>
      <c r="C26" s="29">
        <v>639</v>
      </c>
      <c r="D26" s="16">
        <v>56</v>
      </c>
      <c r="E26" s="17">
        <v>583</v>
      </c>
      <c r="F26" s="18">
        <v>14</v>
      </c>
      <c r="G26" s="19">
        <f t="shared" si="2"/>
        <v>653</v>
      </c>
    </row>
    <row r="27" spans="1:7" s="2" customFormat="1" ht="14.1" customHeight="1" x14ac:dyDescent="0.15">
      <c r="A27" s="57"/>
      <c r="B27" s="15" t="s">
        <v>13</v>
      </c>
      <c r="C27" s="29">
        <v>680</v>
      </c>
      <c r="D27" s="16">
        <v>48</v>
      </c>
      <c r="E27" s="17">
        <v>632</v>
      </c>
      <c r="F27" s="18">
        <v>6</v>
      </c>
      <c r="G27" s="19">
        <f t="shared" si="2"/>
        <v>686</v>
      </c>
    </row>
    <row r="28" spans="1:7" s="2" customFormat="1" ht="14.1" customHeight="1" thickBot="1" x14ac:dyDescent="0.2">
      <c r="A28" s="57"/>
      <c r="B28" s="20" t="s">
        <v>14</v>
      </c>
      <c r="C28" s="30">
        <v>456</v>
      </c>
      <c r="D28" s="21">
        <v>33</v>
      </c>
      <c r="E28" s="22">
        <v>423</v>
      </c>
      <c r="F28" s="23">
        <v>14</v>
      </c>
      <c r="G28" s="24">
        <f t="shared" si="2"/>
        <v>470</v>
      </c>
    </row>
    <row r="29" spans="1:7" s="2" customFormat="1" ht="14.1" customHeight="1" thickTop="1" thickBot="1" x14ac:dyDescent="0.2">
      <c r="A29" s="58"/>
      <c r="B29" s="25" t="s">
        <v>4</v>
      </c>
      <c r="C29" s="26">
        <f>SUM(C22:C28)</f>
        <v>6670</v>
      </c>
      <c r="D29" s="27">
        <f>SUM(D22:D28)</f>
        <v>749</v>
      </c>
      <c r="E29" s="27">
        <f>SUM(E22:E28)</f>
        <v>5921</v>
      </c>
      <c r="F29" s="27">
        <f>SUM(F22:F28)</f>
        <v>105</v>
      </c>
      <c r="G29" s="28">
        <f>SUM(G22:G28)</f>
        <v>6775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v>2559</v>
      </c>
      <c r="D30" s="11">
        <v>353</v>
      </c>
      <c r="E30" s="12">
        <v>2206</v>
      </c>
      <c r="F30" s="13">
        <v>24</v>
      </c>
      <c r="G30" s="14">
        <f t="shared" ref="G30:G36" si="3">C30+F30</f>
        <v>2583</v>
      </c>
    </row>
    <row r="31" spans="1:7" s="2" customFormat="1" ht="14.1" customHeight="1" x14ac:dyDescent="0.15">
      <c r="A31" s="61"/>
      <c r="B31" s="9" t="s">
        <v>9</v>
      </c>
      <c r="C31" s="29">
        <v>1874</v>
      </c>
      <c r="D31" s="11">
        <v>283</v>
      </c>
      <c r="E31" s="12">
        <v>1591</v>
      </c>
      <c r="F31" s="13">
        <v>41</v>
      </c>
      <c r="G31" s="14">
        <f t="shared" si="3"/>
        <v>1915</v>
      </c>
    </row>
    <row r="32" spans="1:7" s="2" customFormat="1" ht="14.1" customHeight="1" x14ac:dyDescent="0.15">
      <c r="A32" s="61"/>
      <c r="B32" s="15" t="s">
        <v>10</v>
      </c>
      <c r="C32" s="29">
        <v>2178</v>
      </c>
      <c r="D32" s="16">
        <v>210</v>
      </c>
      <c r="E32" s="17">
        <v>1968</v>
      </c>
      <c r="F32" s="18">
        <v>25</v>
      </c>
      <c r="G32" s="19">
        <f t="shared" si="3"/>
        <v>2203</v>
      </c>
    </row>
    <row r="33" spans="1:7" s="2" customFormat="1" ht="14.1" customHeight="1" x14ac:dyDescent="0.15">
      <c r="A33" s="61"/>
      <c r="B33" s="15" t="s">
        <v>11</v>
      </c>
      <c r="C33" s="29">
        <v>1760</v>
      </c>
      <c r="D33" s="16">
        <v>196</v>
      </c>
      <c r="E33" s="17">
        <v>1564</v>
      </c>
      <c r="F33" s="18">
        <v>38</v>
      </c>
      <c r="G33" s="19">
        <f t="shared" si="3"/>
        <v>1798</v>
      </c>
    </row>
    <row r="34" spans="1:7" s="2" customFormat="1" ht="14.1" customHeight="1" x14ac:dyDescent="0.15">
      <c r="A34" s="61"/>
      <c r="B34" s="15" t="s">
        <v>12</v>
      </c>
      <c r="C34" s="29">
        <v>1303</v>
      </c>
      <c r="D34" s="16">
        <v>125</v>
      </c>
      <c r="E34" s="17">
        <v>1178</v>
      </c>
      <c r="F34" s="18">
        <v>21</v>
      </c>
      <c r="G34" s="19">
        <f t="shared" si="3"/>
        <v>1324</v>
      </c>
    </row>
    <row r="35" spans="1:7" s="2" customFormat="1" ht="14.1" customHeight="1" x14ac:dyDescent="0.15">
      <c r="A35" s="61"/>
      <c r="B35" s="15" t="s">
        <v>13</v>
      </c>
      <c r="C35" s="29">
        <v>1182</v>
      </c>
      <c r="D35" s="16">
        <v>107</v>
      </c>
      <c r="E35" s="17">
        <v>1075</v>
      </c>
      <c r="F35" s="18">
        <v>17</v>
      </c>
      <c r="G35" s="19">
        <f t="shared" si="3"/>
        <v>1199</v>
      </c>
    </row>
    <row r="36" spans="1:7" s="2" customFormat="1" ht="14.1" customHeight="1" thickBot="1" x14ac:dyDescent="0.2">
      <c r="A36" s="61"/>
      <c r="B36" s="20" t="s">
        <v>14</v>
      </c>
      <c r="C36" s="30">
        <v>888</v>
      </c>
      <c r="D36" s="21">
        <v>99</v>
      </c>
      <c r="E36" s="22">
        <v>789</v>
      </c>
      <c r="F36" s="23">
        <v>21</v>
      </c>
      <c r="G36" s="24">
        <f t="shared" si="3"/>
        <v>909</v>
      </c>
    </row>
    <row r="37" spans="1:7" s="2" customFormat="1" ht="14.1" customHeight="1" thickTop="1" thickBot="1" x14ac:dyDescent="0.2">
      <c r="A37" s="62"/>
      <c r="B37" s="25" t="s">
        <v>4</v>
      </c>
      <c r="C37" s="26">
        <f>SUM(C30:C36)</f>
        <v>11744</v>
      </c>
      <c r="D37" s="27">
        <f>SUM(D30:D36)</f>
        <v>1373</v>
      </c>
      <c r="E37" s="27">
        <f>SUM(E30:E36)</f>
        <v>10371</v>
      </c>
      <c r="F37" s="27">
        <f>SUM(F30:F36)</f>
        <v>187</v>
      </c>
      <c r="G37" s="28">
        <f>SUM(G30:G36)</f>
        <v>11931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v>1420</v>
      </c>
      <c r="D38" s="11">
        <v>194</v>
      </c>
      <c r="E38" s="12">
        <v>1226</v>
      </c>
      <c r="F38" s="13">
        <v>11</v>
      </c>
      <c r="G38" s="14">
        <f t="shared" ref="G38:G44" si="4">C38+F38</f>
        <v>1431</v>
      </c>
    </row>
    <row r="39" spans="1:7" s="2" customFormat="1" ht="14.1" customHeight="1" x14ac:dyDescent="0.15">
      <c r="A39" s="57"/>
      <c r="B39" s="9" t="s">
        <v>9</v>
      </c>
      <c r="C39" s="29">
        <v>968</v>
      </c>
      <c r="D39" s="11">
        <v>147</v>
      </c>
      <c r="E39" s="12">
        <v>821</v>
      </c>
      <c r="F39" s="13">
        <v>17</v>
      </c>
      <c r="G39" s="14">
        <f t="shared" si="4"/>
        <v>985</v>
      </c>
    </row>
    <row r="40" spans="1:7" s="2" customFormat="1" ht="14.1" customHeight="1" x14ac:dyDescent="0.15">
      <c r="A40" s="57"/>
      <c r="B40" s="15" t="s">
        <v>10</v>
      </c>
      <c r="C40" s="29">
        <v>1155</v>
      </c>
      <c r="D40" s="16">
        <v>129</v>
      </c>
      <c r="E40" s="17">
        <v>1026</v>
      </c>
      <c r="F40" s="18">
        <v>19</v>
      </c>
      <c r="G40" s="19">
        <f t="shared" si="4"/>
        <v>1174</v>
      </c>
    </row>
    <row r="41" spans="1:7" s="2" customFormat="1" ht="14.1" customHeight="1" x14ac:dyDescent="0.15">
      <c r="A41" s="57"/>
      <c r="B41" s="15" t="s">
        <v>11</v>
      </c>
      <c r="C41" s="29">
        <v>968</v>
      </c>
      <c r="D41" s="16">
        <v>109</v>
      </c>
      <c r="E41" s="17">
        <v>859</v>
      </c>
      <c r="F41" s="18">
        <v>22</v>
      </c>
      <c r="G41" s="19">
        <f t="shared" si="4"/>
        <v>990</v>
      </c>
    </row>
    <row r="42" spans="1:7" s="2" customFormat="1" ht="14.1" customHeight="1" x14ac:dyDescent="0.15">
      <c r="A42" s="57"/>
      <c r="B42" s="15" t="s">
        <v>12</v>
      </c>
      <c r="C42" s="29">
        <v>690</v>
      </c>
      <c r="D42" s="16">
        <v>77</v>
      </c>
      <c r="E42" s="17">
        <v>613</v>
      </c>
      <c r="F42" s="18">
        <v>13</v>
      </c>
      <c r="G42" s="19">
        <f t="shared" si="4"/>
        <v>703</v>
      </c>
    </row>
    <row r="43" spans="1:7" s="2" customFormat="1" ht="14.1" customHeight="1" x14ac:dyDescent="0.15">
      <c r="A43" s="57"/>
      <c r="B43" s="15" t="s">
        <v>13</v>
      </c>
      <c r="C43" s="29">
        <v>631</v>
      </c>
      <c r="D43" s="16">
        <v>71</v>
      </c>
      <c r="E43" s="17">
        <v>560</v>
      </c>
      <c r="F43" s="18">
        <v>13</v>
      </c>
      <c r="G43" s="19">
        <f t="shared" si="4"/>
        <v>644</v>
      </c>
    </row>
    <row r="44" spans="1:7" s="2" customFormat="1" ht="14.1" customHeight="1" thickBot="1" x14ac:dyDescent="0.2">
      <c r="A44" s="57"/>
      <c r="B44" s="20" t="s">
        <v>14</v>
      </c>
      <c r="C44" s="30">
        <v>486</v>
      </c>
      <c r="D44" s="21">
        <v>51</v>
      </c>
      <c r="E44" s="22">
        <v>435</v>
      </c>
      <c r="F44" s="23">
        <v>7</v>
      </c>
      <c r="G44" s="24">
        <f t="shared" si="4"/>
        <v>493</v>
      </c>
    </row>
    <row r="45" spans="1:7" s="2" customFormat="1" ht="14.1" customHeight="1" thickTop="1" thickBot="1" x14ac:dyDescent="0.2">
      <c r="A45" s="58"/>
      <c r="B45" s="25" t="s">
        <v>4</v>
      </c>
      <c r="C45" s="26">
        <f>SUM(C38:C44)</f>
        <v>6318</v>
      </c>
      <c r="D45" s="27">
        <f>SUM(D38:D44)</f>
        <v>778</v>
      </c>
      <c r="E45" s="27">
        <f>SUM(E38:E44)</f>
        <v>5540</v>
      </c>
      <c r="F45" s="27">
        <f>SUM(F38:F44)</f>
        <v>102</v>
      </c>
      <c r="G45" s="28">
        <f>SUM(G38:G44)</f>
        <v>6420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v>2004</v>
      </c>
      <c r="D46" s="11">
        <v>252</v>
      </c>
      <c r="E46" s="12">
        <v>1752</v>
      </c>
      <c r="F46" s="13">
        <v>30</v>
      </c>
      <c r="G46" s="14">
        <f t="shared" ref="G46:G52" si="5">C46+F46</f>
        <v>2034</v>
      </c>
    </row>
    <row r="47" spans="1:7" s="2" customFormat="1" ht="14.1" customHeight="1" x14ac:dyDescent="0.15">
      <c r="A47" s="57"/>
      <c r="B47" s="9" t="s">
        <v>9</v>
      </c>
      <c r="C47" s="29">
        <v>1444</v>
      </c>
      <c r="D47" s="11">
        <v>219</v>
      </c>
      <c r="E47" s="12">
        <v>1225</v>
      </c>
      <c r="F47" s="13">
        <v>26</v>
      </c>
      <c r="G47" s="14">
        <f t="shared" si="5"/>
        <v>1470</v>
      </c>
    </row>
    <row r="48" spans="1:7" s="2" customFormat="1" ht="14.1" customHeight="1" x14ac:dyDescent="0.15">
      <c r="A48" s="57"/>
      <c r="B48" s="15" t="s">
        <v>10</v>
      </c>
      <c r="C48" s="29">
        <v>1854</v>
      </c>
      <c r="D48" s="16">
        <v>217</v>
      </c>
      <c r="E48" s="17">
        <v>1637</v>
      </c>
      <c r="F48" s="18">
        <v>25</v>
      </c>
      <c r="G48" s="19">
        <f t="shared" si="5"/>
        <v>1879</v>
      </c>
    </row>
    <row r="49" spans="1:7" s="2" customFormat="1" ht="14.1" customHeight="1" x14ac:dyDescent="0.15">
      <c r="A49" s="57"/>
      <c r="B49" s="15" t="s">
        <v>11</v>
      </c>
      <c r="C49" s="29">
        <v>1757</v>
      </c>
      <c r="D49" s="16">
        <v>235</v>
      </c>
      <c r="E49" s="17">
        <v>1522</v>
      </c>
      <c r="F49" s="18">
        <v>43</v>
      </c>
      <c r="G49" s="19">
        <f t="shared" si="5"/>
        <v>1800</v>
      </c>
    </row>
    <row r="50" spans="1:7" s="2" customFormat="1" ht="14.1" customHeight="1" x14ac:dyDescent="0.15">
      <c r="A50" s="57"/>
      <c r="B50" s="15" t="s">
        <v>12</v>
      </c>
      <c r="C50" s="29">
        <v>1289</v>
      </c>
      <c r="D50" s="16">
        <v>159</v>
      </c>
      <c r="E50" s="17">
        <v>1130</v>
      </c>
      <c r="F50" s="18">
        <v>34</v>
      </c>
      <c r="G50" s="19">
        <f t="shared" si="5"/>
        <v>1323</v>
      </c>
    </row>
    <row r="51" spans="1:7" s="2" customFormat="1" ht="14.1" customHeight="1" x14ac:dyDescent="0.15">
      <c r="A51" s="57"/>
      <c r="B51" s="15" t="s">
        <v>13</v>
      </c>
      <c r="C51" s="29">
        <v>975</v>
      </c>
      <c r="D51" s="16">
        <v>96</v>
      </c>
      <c r="E51" s="17">
        <v>879</v>
      </c>
      <c r="F51" s="18">
        <v>11</v>
      </c>
      <c r="G51" s="19">
        <f t="shared" si="5"/>
        <v>986</v>
      </c>
    </row>
    <row r="52" spans="1:7" s="2" customFormat="1" ht="14.1" customHeight="1" thickBot="1" x14ac:dyDescent="0.2">
      <c r="A52" s="57"/>
      <c r="B52" s="20" t="s">
        <v>14</v>
      </c>
      <c r="C52" s="30">
        <v>814</v>
      </c>
      <c r="D52" s="21">
        <v>89</v>
      </c>
      <c r="E52" s="22">
        <v>725</v>
      </c>
      <c r="F52" s="23">
        <v>20</v>
      </c>
      <c r="G52" s="24">
        <f t="shared" si="5"/>
        <v>834</v>
      </c>
    </row>
    <row r="53" spans="1:7" s="2" customFormat="1" ht="14.1" customHeight="1" thickTop="1" thickBot="1" x14ac:dyDescent="0.2">
      <c r="A53" s="58"/>
      <c r="B53" s="25" t="s">
        <v>4</v>
      </c>
      <c r="C53" s="26">
        <f>SUM(C46:C52)</f>
        <v>10137</v>
      </c>
      <c r="D53" s="27">
        <f>SUM(D46:D52)</f>
        <v>1267</v>
      </c>
      <c r="E53" s="27">
        <f>SUM(E46:E52)</f>
        <v>8870</v>
      </c>
      <c r="F53" s="27">
        <f>SUM(F46:F52)</f>
        <v>189</v>
      </c>
      <c r="G53" s="28">
        <f>SUM(G46:G52)</f>
        <v>10326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v>1957</v>
      </c>
      <c r="D54" s="11">
        <v>254</v>
      </c>
      <c r="E54" s="12">
        <v>1703</v>
      </c>
      <c r="F54" s="13">
        <v>19</v>
      </c>
      <c r="G54" s="14">
        <f t="shared" ref="G54:G60" si="6">C54+F54</f>
        <v>1976</v>
      </c>
    </row>
    <row r="55" spans="1:7" s="2" customFormat="1" ht="14.1" customHeight="1" x14ac:dyDescent="0.15">
      <c r="A55" s="57"/>
      <c r="B55" s="9" t="s">
        <v>9</v>
      </c>
      <c r="C55" s="29">
        <v>1426</v>
      </c>
      <c r="D55" s="11">
        <v>203</v>
      </c>
      <c r="E55" s="12">
        <v>1223</v>
      </c>
      <c r="F55" s="13">
        <v>33</v>
      </c>
      <c r="G55" s="14">
        <f t="shared" si="6"/>
        <v>1459</v>
      </c>
    </row>
    <row r="56" spans="1:7" s="2" customFormat="1" ht="14.1" customHeight="1" x14ac:dyDescent="0.15">
      <c r="A56" s="57"/>
      <c r="B56" s="15" t="s">
        <v>10</v>
      </c>
      <c r="C56" s="29">
        <v>1883</v>
      </c>
      <c r="D56" s="16">
        <v>222</v>
      </c>
      <c r="E56" s="17">
        <v>1661</v>
      </c>
      <c r="F56" s="18">
        <v>26</v>
      </c>
      <c r="G56" s="14">
        <f t="shared" si="6"/>
        <v>1909</v>
      </c>
    </row>
    <row r="57" spans="1:7" s="2" customFormat="1" ht="14.1" customHeight="1" x14ac:dyDescent="0.15">
      <c r="A57" s="57"/>
      <c r="B57" s="15" t="s">
        <v>11</v>
      </c>
      <c r="C57" s="29">
        <v>1424</v>
      </c>
      <c r="D57" s="16">
        <v>164</v>
      </c>
      <c r="E57" s="17">
        <v>1260</v>
      </c>
      <c r="F57" s="18">
        <v>41</v>
      </c>
      <c r="G57" s="14">
        <f t="shared" si="6"/>
        <v>1465</v>
      </c>
    </row>
    <row r="58" spans="1:7" s="2" customFormat="1" ht="14.1" customHeight="1" x14ac:dyDescent="0.15">
      <c r="A58" s="57"/>
      <c r="B58" s="15" t="s">
        <v>12</v>
      </c>
      <c r="C58" s="29">
        <v>1054</v>
      </c>
      <c r="D58" s="16">
        <v>134</v>
      </c>
      <c r="E58" s="17">
        <v>920</v>
      </c>
      <c r="F58" s="18">
        <v>26</v>
      </c>
      <c r="G58" s="19">
        <f t="shared" si="6"/>
        <v>1080</v>
      </c>
    </row>
    <row r="59" spans="1:7" s="2" customFormat="1" ht="14.1" customHeight="1" x14ac:dyDescent="0.15">
      <c r="A59" s="57"/>
      <c r="B59" s="15" t="s">
        <v>13</v>
      </c>
      <c r="C59" s="29">
        <v>869</v>
      </c>
      <c r="D59" s="16">
        <v>94</v>
      </c>
      <c r="E59" s="17">
        <v>775</v>
      </c>
      <c r="F59" s="18">
        <v>11</v>
      </c>
      <c r="G59" s="19">
        <f t="shared" si="6"/>
        <v>880</v>
      </c>
    </row>
    <row r="60" spans="1:7" s="2" customFormat="1" ht="14.1" customHeight="1" thickBot="1" x14ac:dyDescent="0.2">
      <c r="A60" s="57"/>
      <c r="B60" s="20" t="s">
        <v>14</v>
      </c>
      <c r="C60" s="37">
        <v>848</v>
      </c>
      <c r="D60" s="21">
        <v>96</v>
      </c>
      <c r="E60" s="22">
        <v>752</v>
      </c>
      <c r="F60" s="23">
        <v>20</v>
      </c>
      <c r="G60" s="24">
        <f t="shared" si="6"/>
        <v>868</v>
      </c>
    </row>
    <row r="61" spans="1:7" s="2" customFormat="1" ht="14.1" customHeight="1" thickTop="1" thickBot="1" x14ac:dyDescent="0.2">
      <c r="A61" s="58"/>
      <c r="B61" s="25" t="s">
        <v>4</v>
      </c>
      <c r="C61" s="26">
        <f>SUM(C54:C60)</f>
        <v>9461</v>
      </c>
      <c r="D61" s="27">
        <f>SUM(D54:D60)</f>
        <v>1167</v>
      </c>
      <c r="E61" s="27">
        <f>SUM(E54:E60)</f>
        <v>8294</v>
      </c>
      <c r="F61" s="27">
        <f>SUM(F54:F60)</f>
        <v>176</v>
      </c>
      <c r="G61" s="28">
        <f>SUM(G54:G60)</f>
        <v>9637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ref="C62:F68" si="7">C6+C14+C22+C30+C38+C46+C54</f>
        <v>14284</v>
      </c>
      <c r="D62" s="31">
        <f t="shared" si="7"/>
        <v>2035</v>
      </c>
      <c r="E62" s="32">
        <f t="shared" si="7"/>
        <v>12249</v>
      </c>
      <c r="F62" s="10">
        <f t="shared" si="7"/>
        <v>157</v>
      </c>
      <c r="G62" s="14">
        <f t="shared" ref="G62:G68" si="8">C62+F62</f>
        <v>14441</v>
      </c>
    </row>
    <row r="63" spans="1:7" s="2" customFormat="1" ht="14.1" customHeight="1" x14ac:dyDescent="0.15">
      <c r="A63" s="57"/>
      <c r="B63" s="9" t="s">
        <v>9</v>
      </c>
      <c r="C63" s="29">
        <f t="shared" si="7"/>
        <v>9810</v>
      </c>
      <c r="D63" s="33">
        <f t="shared" si="7"/>
        <v>1586</v>
      </c>
      <c r="E63" s="34">
        <f t="shared" si="7"/>
        <v>8224</v>
      </c>
      <c r="F63" s="29">
        <f t="shared" si="7"/>
        <v>215</v>
      </c>
      <c r="G63" s="14">
        <f t="shared" si="8"/>
        <v>10025</v>
      </c>
    </row>
    <row r="64" spans="1:7" s="2" customFormat="1" ht="14.1" customHeight="1" x14ac:dyDescent="0.15">
      <c r="A64" s="57"/>
      <c r="B64" s="15" t="s">
        <v>10</v>
      </c>
      <c r="C64" s="29">
        <f t="shared" si="7"/>
        <v>12753</v>
      </c>
      <c r="D64" s="33">
        <f t="shared" si="7"/>
        <v>1448</v>
      </c>
      <c r="E64" s="34">
        <f t="shared" si="7"/>
        <v>11305</v>
      </c>
      <c r="F64" s="29">
        <f t="shared" si="7"/>
        <v>171</v>
      </c>
      <c r="G64" s="19">
        <f t="shared" si="8"/>
        <v>12924</v>
      </c>
    </row>
    <row r="65" spans="1:7" s="2" customFormat="1" ht="14.1" customHeight="1" x14ac:dyDescent="0.15">
      <c r="A65" s="57"/>
      <c r="B65" s="15" t="s">
        <v>11</v>
      </c>
      <c r="C65" s="29">
        <f t="shared" si="7"/>
        <v>10076</v>
      </c>
      <c r="D65" s="33">
        <f t="shared" si="7"/>
        <v>1280</v>
      </c>
      <c r="E65" s="34">
        <f t="shared" si="7"/>
        <v>8796</v>
      </c>
      <c r="F65" s="29">
        <f t="shared" si="7"/>
        <v>260</v>
      </c>
      <c r="G65" s="19">
        <f t="shared" si="8"/>
        <v>10336</v>
      </c>
    </row>
    <row r="66" spans="1:7" s="2" customFormat="1" ht="14.1" customHeight="1" x14ac:dyDescent="0.15">
      <c r="A66" s="57"/>
      <c r="B66" s="15" t="s">
        <v>12</v>
      </c>
      <c r="C66" s="29">
        <f t="shared" si="7"/>
        <v>7577</v>
      </c>
      <c r="D66" s="33">
        <f t="shared" si="7"/>
        <v>854</v>
      </c>
      <c r="E66" s="34">
        <f t="shared" si="7"/>
        <v>6723</v>
      </c>
      <c r="F66" s="29">
        <f t="shared" si="7"/>
        <v>158</v>
      </c>
      <c r="G66" s="19">
        <f t="shared" si="8"/>
        <v>7735</v>
      </c>
    </row>
    <row r="67" spans="1:7" s="2" customFormat="1" ht="14.1" customHeight="1" x14ac:dyDescent="0.15">
      <c r="A67" s="57"/>
      <c r="B67" s="15" t="s">
        <v>13</v>
      </c>
      <c r="C67" s="29">
        <f t="shared" si="7"/>
        <v>6669</v>
      </c>
      <c r="D67" s="33">
        <f t="shared" si="7"/>
        <v>651</v>
      </c>
      <c r="E67" s="34">
        <f t="shared" si="7"/>
        <v>6018</v>
      </c>
      <c r="F67" s="29">
        <f t="shared" si="7"/>
        <v>92</v>
      </c>
      <c r="G67" s="19">
        <f t="shared" si="8"/>
        <v>6761</v>
      </c>
    </row>
    <row r="68" spans="1:7" s="2" customFormat="1" ht="14.1" customHeight="1" thickBot="1" x14ac:dyDescent="0.2">
      <c r="A68" s="57"/>
      <c r="B68" s="20" t="s">
        <v>14</v>
      </c>
      <c r="C68" s="30">
        <f t="shared" si="7"/>
        <v>5073</v>
      </c>
      <c r="D68" s="35">
        <f t="shared" si="7"/>
        <v>563</v>
      </c>
      <c r="E68" s="36">
        <f t="shared" si="7"/>
        <v>4510</v>
      </c>
      <c r="F68" s="30">
        <f t="shared" si="7"/>
        <v>129</v>
      </c>
      <c r="G68" s="24">
        <f t="shared" si="8"/>
        <v>5202</v>
      </c>
    </row>
    <row r="69" spans="1:7" s="2" customFormat="1" ht="14.1" customHeight="1" thickTop="1" thickBot="1" x14ac:dyDescent="0.2">
      <c r="A69" s="58"/>
      <c r="B69" s="25" t="s">
        <v>4</v>
      </c>
      <c r="C69" s="26">
        <f>SUM(C62:C68)</f>
        <v>66242</v>
      </c>
      <c r="D69" s="27">
        <f>SUM(D62:D68)</f>
        <v>8417</v>
      </c>
      <c r="E69" s="27">
        <f>SUM(E62:E68)</f>
        <v>57825</v>
      </c>
      <c r="F69" s="27">
        <f>SUM(F62:F68)</f>
        <v>1182</v>
      </c>
      <c r="G69" s="28">
        <f>G13+G21+G29+G37+G45+G53+G61</f>
        <v>67424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3" t="str">
        <f>"令和元年" &amp; H1 &amp; "月末現在"</f>
        <v>令和元年6月末現在</v>
      </c>
      <c r="F1" s="63"/>
      <c r="G1" s="63"/>
      <c r="H1">
        <v>6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8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</row>
    <row r="6" spans="1:8" s="2" customFormat="1" ht="14.1" customHeight="1" x14ac:dyDescent="0.15">
      <c r="A6" s="59" t="s">
        <v>7</v>
      </c>
      <c r="B6" s="9" t="s">
        <v>8</v>
      </c>
      <c r="C6" s="10">
        <v>2757</v>
      </c>
      <c r="D6" s="11">
        <v>405</v>
      </c>
      <c r="E6" s="12">
        <v>2352</v>
      </c>
      <c r="F6" s="13">
        <v>34</v>
      </c>
      <c r="G6" s="14">
        <f t="shared" ref="G6:G12" si="0">C6+F6</f>
        <v>2791</v>
      </c>
    </row>
    <row r="7" spans="1:8" s="2" customFormat="1" ht="14.1" customHeight="1" x14ac:dyDescent="0.15">
      <c r="A7" s="57"/>
      <c r="B7" s="9" t="s">
        <v>9</v>
      </c>
      <c r="C7" s="29">
        <v>2012</v>
      </c>
      <c r="D7" s="11">
        <v>367</v>
      </c>
      <c r="E7" s="12">
        <v>1645</v>
      </c>
      <c r="F7" s="13">
        <v>53</v>
      </c>
      <c r="G7" s="14">
        <f t="shared" si="0"/>
        <v>2065</v>
      </c>
    </row>
    <row r="8" spans="1:8" s="2" customFormat="1" ht="14.1" customHeight="1" x14ac:dyDescent="0.15">
      <c r="A8" s="57"/>
      <c r="B8" s="15" t="s">
        <v>10</v>
      </c>
      <c r="C8" s="29">
        <v>2516</v>
      </c>
      <c r="D8" s="16">
        <v>303</v>
      </c>
      <c r="E8" s="17">
        <v>2213</v>
      </c>
      <c r="F8" s="18">
        <v>29</v>
      </c>
      <c r="G8" s="19">
        <f t="shared" si="0"/>
        <v>2545</v>
      </c>
    </row>
    <row r="9" spans="1:8" s="2" customFormat="1" ht="14.1" customHeight="1" x14ac:dyDescent="0.15">
      <c r="A9" s="57"/>
      <c r="B9" s="15" t="s">
        <v>11</v>
      </c>
      <c r="C9" s="29">
        <v>1993</v>
      </c>
      <c r="D9" s="16">
        <v>274</v>
      </c>
      <c r="E9" s="17">
        <v>1719</v>
      </c>
      <c r="F9" s="18">
        <v>55</v>
      </c>
      <c r="G9" s="19">
        <f t="shared" si="0"/>
        <v>2048</v>
      </c>
    </row>
    <row r="10" spans="1:8" s="2" customFormat="1" ht="14.1" customHeight="1" x14ac:dyDescent="0.15">
      <c r="A10" s="57"/>
      <c r="B10" s="15" t="s">
        <v>12</v>
      </c>
      <c r="C10" s="29">
        <v>1619</v>
      </c>
      <c r="D10" s="16">
        <v>189</v>
      </c>
      <c r="E10" s="17">
        <v>1430</v>
      </c>
      <c r="F10" s="18">
        <v>33</v>
      </c>
      <c r="G10" s="19">
        <f t="shared" si="0"/>
        <v>1652</v>
      </c>
    </row>
    <row r="11" spans="1:8" s="2" customFormat="1" ht="14.1" customHeight="1" x14ac:dyDescent="0.15">
      <c r="A11" s="57"/>
      <c r="B11" s="15" t="s">
        <v>13</v>
      </c>
      <c r="C11" s="29">
        <v>1382</v>
      </c>
      <c r="D11" s="16">
        <v>149</v>
      </c>
      <c r="E11" s="17">
        <v>1233</v>
      </c>
      <c r="F11" s="18">
        <v>26</v>
      </c>
      <c r="G11" s="19">
        <f t="shared" si="0"/>
        <v>1408</v>
      </c>
    </row>
    <row r="12" spans="1:8" s="2" customFormat="1" ht="14.1" customHeight="1" thickBot="1" x14ac:dyDescent="0.2">
      <c r="A12" s="57"/>
      <c r="B12" s="20" t="s">
        <v>14</v>
      </c>
      <c r="C12" s="30">
        <v>1034</v>
      </c>
      <c r="D12" s="21">
        <v>117</v>
      </c>
      <c r="E12" s="22">
        <v>917</v>
      </c>
      <c r="F12" s="23">
        <v>29</v>
      </c>
      <c r="G12" s="24">
        <f t="shared" si="0"/>
        <v>1063</v>
      </c>
    </row>
    <row r="13" spans="1:8" s="2" customFormat="1" ht="14.1" customHeight="1" thickTop="1" thickBot="1" x14ac:dyDescent="0.2">
      <c r="A13" s="58"/>
      <c r="B13" s="25" t="s">
        <v>4</v>
      </c>
      <c r="C13" s="26">
        <f>SUM(C6:C12)</f>
        <v>13313</v>
      </c>
      <c r="D13" s="27">
        <f>SUM(D6:D12)</f>
        <v>1804</v>
      </c>
      <c r="E13" s="27">
        <f>SUM(E6:E12)</f>
        <v>11509</v>
      </c>
      <c r="F13" s="27">
        <f>SUM(F6:F12)</f>
        <v>259</v>
      </c>
      <c r="G13" s="28">
        <f>SUM(G6:G12)</f>
        <v>13572</v>
      </c>
    </row>
    <row r="14" spans="1:8" s="2" customFormat="1" ht="14.1" customHeight="1" x14ac:dyDescent="0.15">
      <c r="A14" s="59" t="s">
        <v>15</v>
      </c>
      <c r="B14" s="9" t="s">
        <v>8</v>
      </c>
      <c r="C14" s="29">
        <v>1826</v>
      </c>
      <c r="D14" s="11">
        <v>331</v>
      </c>
      <c r="E14" s="12">
        <v>1495</v>
      </c>
      <c r="F14" s="13">
        <v>18</v>
      </c>
      <c r="G14" s="14">
        <f t="shared" ref="G14:G20" si="1">C14+F14</f>
        <v>1844</v>
      </c>
    </row>
    <row r="15" spans="1:8" s="2" customFormat="1" ht="14.1" customHeight="1" x14ac:dyDescent="0.15">
      <c r="A15" s="57"/>
      <c r="B15" s="9" t="s">
        <v>9</v>
      </c>
      <c r="C15" s="29">
        <v>1203</v>
      </c>
      <c r="D15" s="11">
        <v>220</v>
      </c>
      <c r="E15" s="12">
        <v>983</v>
      </c>
      <c r="F15" s="13">
        <v>29</v>
      </c>
      <c r="G15" s="14">
        <f t="shared" si="1"/>
        <v>1232</v>
      </c>
    </row>
    <row r="16" spans="1:8" s="2" customFormat="1" ht="14.1" customHeight="1" x14ac:dyDescent="0.15">
      <c r="A16" s="57"/>
      <c r="B16" s="15" t="s">
        <v>10</v>
      </c>
      <c r="C16" s="29">
        <v>1804</v>
      </c>
      <c r="D16" s="16">
        <v>243</v>
      </c>
      <c r="E16" s="17">
        <v>1561</v>
      </c>
      <c r="F16" s="18">
        <v>29</v>
      </c>
      <c r="G16" s="19">
        <f t="shared" si="1"/>
        <v>1833</v>
      </c>
    </row>
    <row r="17" spans="1:7" s="2" customFormat="1" ht="14.1" customHeight="1" x14ac:dyDescent="0.15">
      <c r="A17" s="57"/>
      <c r="B17" s="15" t="s">
        <v>11</v>
      </c>
      <c r="C17" s="29">
        <v>1329</v>
      </c>
      <c r="D17" s="16">
        <v>203</v>
      </c>
      <c r="E17" s="17">
        <v>1126</v>
      </c>
      <c r="F17" s="18">
        <v>35</v>
      </c>
      <c r="G17" s="19">
        <f t="shared" si="1"/>
        <v>1364</v>
      </c>
    </row>
    <row r="18" spans="1:7" s="2" customFormat="1" ht="14.1" customHeight="1" x14ac:dyDescent="0.15">
      <c r="A18" s="57"/>
      <c r="B18" s="15" t="s">
        <v>12</v>
      </c>
      <c r="C18" s="29">
        <v>1015</v>
      </c>
      <c r="D18" s="16">
        <v>120</v>
      </c>
      <c r="E18" s="17">
        <v>895</v>
      </c>
      <c r="F18" s="18">
        <v>18</v>
      </c>
      <c r="G18" s="19">
        <f t="shared" si="1"/>
        <v>1033</v>
      </c>
    </row>
    <row r="19" spans="1:7" s="2" customFormat="1" ht="14.1" customHeight="1" x14ac:dyDescent="0.15">
      <c r="A19" s="57"/>
      <c r="B19" s="15" t="s">
        <v>13</v>
      </c>
      <c r="C19" s="29">
        <v>973</v>
      </c>
      <c r="D19" s="16">
        <v>92</v>
      </c>
      <c r="E19" s="17">
        <v>881</v>
      </c>
      <c r="F19" s="18">
        <v>14</v>
      </c>
      <c r="G19" s="19">
        <f t="shared" si="1"/>
        <v>987</v>
      </c>
    </row>
    <row r="20" spans="1:7" s="2" customFormat="1" ht="14.1" customHeight="1" thickBot="1" x14ac:dyDescent="0.2">
      <c r="A20" s="57"/>
      <c r="B20" s="20" t="s">
        <v>14</v>
      </c>
      <c r="C20" s="30">
        <v>549</v>
      </c>
      <c r="D20" s="21">
        <v>77</v>
      </c>
      <c r="E20" s="22">
        <v>472</v>
      </c>
      <c r="F20" s="23">
        <v>16</v>
      </c>
      <c r="G20" s="24">
        <f t="shared" si="1"/>
        <v>565</v>
      </c>
    </row>
    <row r="21" spans="1:7" s="2" customFormat="1" ht="14.1" customHeight="1" thickTop="1" thickBot="1" x14ac:dyDescent="0.2">
      <c r="A21" s="58"/>
      <c r="B21" s="25" t="s">
        <v>4</v>
      </c>
      <c r="C21" s="26">
        <f>SUM(C14:C20)</f>
        <v>8699</v>
      </c>
      <c r="D21" s="27">
        <f>SUM(D14:D20)</f>
        <v>1286</v>
      </c>
      <c r="E21" s="27">
        <f>SUM(E14:E20)</f>
        <v>7413</v>
      </c>
      <c r="F21" s="27">
        <f>SUM(F14:F20)</f>
        <v>159</v>
      </c>
      <c r="G21" s="28">
        <f>SUM(G14:G20)</f>
        <v>8858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v>1742</v>
      </c>
      <c r="D22" s="11">
        <v>238</v>
      </c>
      <c r="E22" s="12">
        <v>1504</v>
      </c>
      <c r="F22" s="13">
        <v>20</v>
      </c>
      <c r="G22" s="14">
        <f t="shared" ref="G22:G28" si="2">C22+F22</f>
        <v>1762</v>
      </c>
    </row>
    <row r="23" spans="1:7" s="2" customFormat="1" ht="14.1" customHeight="1" x14ac:dyDescent="0.15">
      <c r="A23" s="57"/>
      <c r="B23" s="9" t="s">
        <v>9</v>
      </c>
      <c r="C23" s="29">
        <v>893</v>
      </c>
      <c r="D23" s="11">
        <v>139</v>
      </c>
      <c r="E23" s="12">
        <v>754</v>
      </c>
      <c r="F23" s="13">
        <v>13</v>
      </c>
      <c r="G23" s="14">
        <f t="shared" si="2"/>
        <v>906</v>
      </c>
    </row>
    <row r="24" spans="1:7" s="2" customFormat="1" ht="14.1" customHeight="1" x14ac:dyDescent="0.15">
      <c r="A24" s="57"/>
      <c r="B24" s="15" t="s">
        <v>10</v>
      </c>
      <c r="C24" s="29">
        <v>1427</v>
      </c>
      <c r="D24" s="16">
        <v>143</v>
      </c>
      <c r="E24" s="17">
        <v>1284</v>
      </c>
      <c r="F24" s="18">
        <v>17</v>
      </c>
      <c r="G24" s="19">
        <f t="shared" si="2"/>
        <v>1444</v>
      </c>
    </row>
    <row r="25" spans="1:7" s="2" customFormat="1" ht="14.1" customHeight="1" x14ac:dyDescent="0.15">
      <c r="A25" s="57"/>
      <c r="B25" s="15" t="s">
        <v>11</v>
      </c>
      <c r="C25" s="29">
        <v>840</v>
      </c>
      <c r="D25" s="16">
        <v>91</v>
      </c>
      <c r="E25" s="17">
        <v>749</v>
      </c>
      <c r="F25" s="18">
        <v>19</v>
      </c>
      <c r="G25" s="19">
        <f t="shared" si="2"/>
        <v>859</v>
      </c>
    </row>
    <row r="26" spans="1:7" s="2" customFormat="1" ht="14.1" customHeight="1" x14ac:dyDescent="0.15">
      <c r="A26" s="57"/>
      <c r="B26" s="15" t="s">
        <v>12</v>
      </c>
      <c r="C26" s="29">
        <v>650</v>
      </c>
      <c r="D26" s="16">
        <v>53</v>
      </c>
      <c r="E26" s="17">
        <v>597</v>
      </c>
      <c r="F26" s="18">
        <v>15</v>
      </c>
      <c r="G26" s="19">
        <f t="shared" si="2"/>
        <v>665</v>
      </c>
    </row>
    <row r="27" spans="1:7" s="2" customFormat="1" ht="14.1" customHeight="1" x14ac:dyDescent="0.15">
      <c r="A27" s="57"/>
      <c r="B27" s="15" t="s">
        <v>13</v>
      </c>
      <c r="C27" s="29">
        <v>676</v>
      </c>
      <c r="D27" s="16">
        <v>51</v>
      </c>
      <c r="E27" s="17">
        <v>625</v>
      </c>
      <c r="F27" s="18">
        <v>6</v>
      </c>
      <c r="G27" s="19">
        <f t="shared" si="2"/>
        <v>682</v>
      </c>
    </row>
    <row r="28" spans="1:7" s="2" customFormat="1" ht="14.1" customHeight="1" thickBot="1" x14ac:dyDescent="0.2">
      <c r="A28" s="57"/>
      <c r="B28" s="20" t="s">
        <v>14</v>
      </c>
      <c r="C28" s="30">
        <v>465</v>
      </c>
      <c r="D28" s="21">
        <v>35</v>
      </c>
      <c r="E28" s="22">
        <v>430</v>
      </c>
      <c r="F28" s="23">
        <v>13</v>
      </c>
      <c r="G28" s="24">
        <f t="shared" si="2"/>
        <v>478</v>
      </c>
    </row>
    <row r="29" spans="1:7" s="2" customFormat="1" ht="14.1" customHeight="1" thickTop="1" thickBot="1" x14ac:dyDescent="0.2">
      <c r="A29" s="58"/>
      <c r="B29" s="25" t="s">
        <v>4</v>
      </c>
      <c r="C29" s="26">
        <f>SUM(C22:C28)</f>
        <v>6693</v>
      </c>
      <c r="D29" s="27">
        <f>SUM(D22:D28)</f>
        <v>750</v>
      </c>
      <c r="E29" s="27">
        <f>SUM(E22:E28)</f>
        <v>5943</v>
      </c>
      <c r="F29" s="27">
        <f>SUM(F22:F28)</f>
        <v>103</v>
      </c>
      <c r="G29" s="28">
        <f>SUM(G22:G28)</f>
        <v>6796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v>2568</v>
      </c>
      <c r="D30" s="11">
        <v>343</v>
      </c>
      <c r="E30" s="12">
        <v>2225</v>
      </c>
      <c r="F30" s="13">
        <v>28</v>
      </c>
      <c r="G30" s="14">
        <f t="shared" ref="G30:G36" si="3">C30+F30</f>
        <v>2596</v>
      </c>
    </row>
    <row r="31" spans="1:7" s="2" customFormat="1" ht="14.1" customHeight="1" x14ac:dyDescent="0.15">
      <c r="A31" s="61"/>
      <c r="B31" s="9" t="s">
        <v>9</v>
      </c>
      <c r="C31" s="29">
        <v>1872</v>
      </c>
      <c r="D31" s="11">
        <v>289</v>
      </c>
      <c r="E31" s="12">
        <v>1583</v>
      </c>
      <c r="F31" s="13">
        <v>39</v>
      </c>
      <c r="G31" s="14">
        <f t="shared" si="3"/>
        <v>1911</v>
      </c>
    </row>
    <row r="32" spans="1:7" s="2" customFormat="1" ht="14.1" customHeight="1" x14ac:dyDescent="0.15">
      <c r="A32" s="61"/>
      <c r="B32" s="15" t="s">
        <v>10</v>
      </c>
      <c r="C32" s="29">
        <v>2242</v>
      </c>
      <c r="D32" s="16">
        <v>220</v>
      </c>
      <c r="E32" s="17">
        <v>2022</v>
      </c>
      <c r="F32" s="18">
        <v>29</v>
      </c>
      <c r="G32" s="19">
        <f t="shared" si="3"/>
        <v>2271</v>
      </c>
    </row>
    <row r="33" spans="1:7" s="2" customFormat="1" ht="14.1" customHeight="1" x14ac:dyDescent="0.15">
      <c r="A33" s="61"/>
      <c r="B33" s="15" t="s">
        <v>11</v>
      </c>
      <c r="C33" s="29">
        <v>1759</v>
      </c>
      <c r="D33" s="16">
        <v>195</v>
      </c>
      <c r="E33" s="17">
        <v>1564</v>
      </c>
      <c r="F33" s="18">
        <v>42</v>
      </c>
      <c r="G33" s="19">
        <f t="shared" si="3"/>
        <v>1801</v>
      </c>
    </row>
    <row r="34" spans="1:7" s="2" customFormat="1" ht="14.1" customHeight="1" x14ac:dyDescent="0.15">
      <c r="A34" s="61"/>
      <c r="B34" s="15" t="s">
        <v>12</v>
      </c>
      <c r="C34" s="29">
        <v>1313</v>
      </c>
      <c r="D34" s="16">
        <v>121</v>
      </c>
      <c r="E34" s="17">
        <v>1192</v>
      </c>
      <c r="F34" s="18">
        <v>19</v>
      </c>
      <c r="G34" s="19">
        <f t="shared" si="3"/>
        <v>1332</v>
      </c>
    </row>
    <row r="35" spans="1:7" s="2" customFormat="1" ht="14.1" customHeight="1" x14ac:dyDescent="0.15">
      <c r="A35" s="61"/>
      <c r="B35" s="15" t="s">
        <v>13</v>
      </c>
      <c r="C35" s="29">
        <v>1201</v>
      </c>
      <c r="D35" s="16">
        <v>107</v>
      </c>
      <c r="E35" s="17">
        <v>1094</v>
      </c>
      <c r="F35" s="18">
        <v>19</v>
      </c>
      <c r="G35" s="19">
        <f t="shared" si="3"/>
        <v>1220</v>
      </c>
    </row>
    <row r="36" spans="1:7" s="2" customFormat="1" ht="14.1" customHeight="1" thickBot="1" x14ac:dyDescent="0.2">
      <c r="A36" s="61"/>
      <c r="B36" s="20" t="s">
        <v>14</v>
      </c>
      <c r="C36" s="30">
        <v>909</v>
      </c>
      <c r="D36" s="21">
        <v>109</v>
      </c>
      <c r="E36" s="22">
        <v>800</v>
      </c>
      <c r="F36" s="23">
        <v>24</v>
      </c>
      <c r="G36" s="24">
        <f t="shared" si="3"/>
        <v>933</v>
      </c>
    </row>
    <row r="37" spans="1:7" s="2" customFormat="1" ht="14.1" customHeight="1" thickTop="1" thickBot="1" x14ac:dyDescent="0.2">
      <c r="A37" s="62"/>
      <c r="B37" s="25" t="s">
        <v>4</v>
      </c>
      <c r="C37" s="26">
        <f>SUM(C30:C36)</f>
        <v>11864</v>
      </c>
      <c r="D37" s="27">
        <f>SUM(D30:D36)</f>
        <v>1384</v>
      </c>
      <c r="E37" s="27">
        <f>SUM(E30:E36)</f>
        <v>10480</v>
      </c>
      <c r="F37" s="27">
        <f>SUM(F30:F36)</f>
        <v>200</v>
      </c>
      <c r="G37" s="28">
        <f>SUM(G30:G36)</f>
        <v>12064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v>1424</v>
      </c>
      <c r="D38" s="11">
        <v>198</v>
      </c>
      <c r="E38" s="12">
        <v>1226</v>
      </c>
      <c r="F38" s="13">
        <v>13</v>
      </c>
      <c r="G38" s="14">
        <f t="shared" ref="G38:G44" si="4">C38+F38</f>
        <v>1437</v>
      </c>
    </row>
    <row r="39" spans="1:7" s="2" customFormat="1" ht="14.1" customHeight="1" x14ac:dyDescent="0.15">
      <c r="A39" s="57"/>
      <c r="B39" s="9" t="s">
        <v>9</v>
      </c>
      <c r="C39" s="29">
        <v>982</v>
      </c>
      <c r="D39" s="11">
        <v>151</v>
      </c>
      <c r="E39" s="12">
        <v>831</v>
      </c>
      <c r="F39" s="13">
        <v>18</v>
      </c>
      <c r="G39" s="14">
        <f t="shared" si="4"/>
        <v>1000</v>
      </c>
    </row>
    <row r="40" spans="1:7" s="2" customFormat="1" ht="14.1" customHeight="1" x14ac:dyDescent="0.15">
      <c r="A40" s="57"/>
      <c r="B40" s="15" t="s">
        <v>10</v>
      </c>
      <c r="C40" s="29">
        <v>1159</v>
      </c>
      <c r="D40" s="16">
        <v>126</v>
      </c>
      <c r="E40" s="17">
        <v>1033</v>
      </c>
      <c r="F40" s="18">
        <v>18</v>
      </c>
      <c r="G40" s="19">
        <f t="shared" si="4"/>
        <v>1177</v>
      </c>
    </row>
    <row r="41" spans="1:7" s="2" customFormat="1" ht="14.1" customHeight="1" x14ac:dyDescent="0.15">
      <c r="A41" s="57"/>
      <c r="B41" s="15" t="s">
        <v>11</v>
      </c>
      <c r="C41" s="29">
        <v>993</v>
      </c>
      <c r="D41" s="16">
        <v>114</v>
      </c>
      <c r="E41" s="17">
        <v>879</v>
      </c>
      <c r="F41" s="18">
        <v>23</v>
      </c>
      <c r="G41" s="19">
        <f t="shared" si="4"/>
        <v>1016</v>
      </c>
    </row>
    <row r="42" spans="1:7" s="2" customFormat="1" ht="14.1" customHeight="1" x14ac:dyDescent="0.15">
      <c r="A42" s="57"/>
      <c r="B42" s="15" t="s">
        <v>12</v>
      </c>
      <c r="C42" s="29">
        <v>702</v>
      </c>
      <c r="D42" s="16">
        <v>79</v>
      </c>
      <c r="E42" s="17">
        <v>623</v>
      </c>
      <c r="F42" s="18">
        <v>13</v>
      </c>
      <c r="G42" s="19">
        <f t="shared" si="4"/>
        <v>715</v>
      </c>
    </row>
    <row r="43" spans="1:7" s="2" customFormat="1" ht="14.1" customHeight="1" x14ac:dyDescent="0.15">
      <c r="A43" s="57"/>
      <c r="B43" s="15" t="s">
        <v>13</v>
      </c>
      <c r="C43" s="29">
        <v>623</v>
      </c>
      <c r="D43" s="16">
        <v>72</v>
      </c>
      <c r="E43" s="17">
        <v>551</v>
      </c>
      <c r="F43" s="18">
        <v>13</v>
      </c>
      <c r="G43" s="19">
        <f t="shared" si="4"/>
        <v>636</v>
      </c>
    </row>
    <row r="44" spans="1:7" s="2" customFormat="1" ht="14.1" customHeight="1" thickBot="1" x14ac:dyDescent="0.2">
      <c r="A44" s="57"/>
      <c r="B44" s="20" t="s">
        <v>14</v>
      </c>
      <c r="C44" s="30">
        <v>501</v>
      </c>
      <c r="D44" s="21">
        <v>54</v>
      </c>
      <c r="E44" s="22">
        <v>447</v>
      </c>
      <c r="F44" s="23">
        <v>6</v>
      </c>
      <c r="G44" s="24">
        <f t="shared" si="4"/>
        <v>507</v>
      </c>
    </row>
    <row r="45" spans="1:7" s="2" customFormat="1" ht="14.1" customHeight="1" thickTop="1" thickBot="1" x14ac:dyDescent="0.2">
      <c r="A45" s="58"/>
      <c r="B45" s="25" t="s">
        <v>4</v>
      </c>
      <c r="C45" s="26">
        <f>SUM(C38:C44)</f>
        <v>6384</v>
      </c>
      <c r="D45" s="27">
        <f>SUM(D38:D44)</f>
        <v>794</v>
      </c>
      <c r="E45" s="27">
        <f>SUM(E38:E44)</f>
        <v>5590</v>
      </c>
      <c r="F45" s="27">
        <f>SUM(F38:F44)</f>
        <v>104</v>
      </c>
      <c r="G45" s="28">
        <f>SUM(G38:G44)</f>
        <v>6488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v>2007</v>
      </c>
      <c r="D46" s="11">
        <v>247</v>
      </c>
      <c r="E46" s="12">
        <v>1760</v>
      </c>
      <c r="F46" s="13">
        <v>30</v>
      </c>
      <c r="G46" s="14">
        <f t="shared" ref="G46:G52" si="5">C46+F46</f>
        <v>2037</v>
      </c>
    </row>
    <row r="47" spans="1:7" s="2" customFormat="1" ht="14.1" customHeight="1" x14ac:dyDescent="0.15">
      <c r="A47" s="57"/>
      <c r="B47" s="9" t="s">
        <v>9</v>
      </c>
      <c r="C47" s="29">
        <v>1479</v>
      </c>
      <c r="D47" s="11">
        <v>228</v>
      </c>
      <c r="E47" s="12">
        <v>1251</v>
      </c>
      <c r="F47" s="13">
        <v>26</v>
      </c>
      <c r="G47" s="14">
        <f t="shared" si="5"/>
        <v>1505</v>
      </c>
    </row>
    <row r="48" spans="1:7" s="2" customFormat="1" ht="14.1" customHeight="1" x14ac:dyDescent="0.15">
      <c r="A48" s="57"/>
      <c r="B48" s="15" t="s">
        <v>10</v>
      </c>
      <c r="C48" s="29">
        <v>1848</v>
      </c>
      <c r="D48" s="16">
        <v>226</v>
      </c>
      <c r="E48" s="17">
        <v>1622</v>
      </c>
      <c r="F48" s="18">
        <v>27</v>
      </c>
      <c r="G48" s="19">
        <f t="shared" si="5"/>
        <v>1875</v>
      </c>
    </row>
    <row r="49" spans="1:7" s="2" customFormat="1" ht="14.1" customHeight="1" x14ac:dyDescent="0.15">
      <c r="A49" s="57"/>
      <c r="B49" s="15" t="s">
        <v>11</v>
      </c>
      <c r="C49" s="29">
        <v>1780</v>
      </c>
      <c r="D49" s="16">
        <v>236</v>
      </c>
      <c r="E49" s="17">
        <v>1544</v>
      </c>
      <c r="F49" s="18">
        <v>43</v>
      </c>
      <c r="G49" s="19">
        <f t="shared" si="5"/>
        <v>1823</v>
      </c>
    </row>
    <row r="50" spans="1:7" s="2" customFormat="1" ht="14.1" customHeight="1" x14ac:dyDescent="0.15">
      <c r="A50" s="57"/>
      <c r="B50" s="15" t="s">
        <v>12</v>
      </c>
      <c r="C50" s="29">
        <v>1285</v>
      </c>
      <c r="D50" s="16">
        <v>159</v>
      </c>
      <c r="E50" s="17">
        <v>1126</v>
      </c>
      <c r="F50" s="18">
        <v>33</v>
      </c>
      <c r="G50" s="19">
        <f t="shared" si="5"/>
        <v>1318</v>
      </c>
    </row>
    <row r="51" spans="1:7" s="2" customFormat="1" ht="14.1" customHeight="1" x14ac:dyDescent="0.15">
      <c r="A51" s="57"/>
      <c r="B51" s="15" t="s">
        <v>13</v>
      </c>
      <c r="C51" s="29">
        <v>992</v>
      </c>
      <c r="D51" s="16">
        <v>101</v>
      </c>
      <c r="E51" s="17">
        <v>891</v>
      </c>
      <c r="F51" s="18">
        <v>12</v>
      </c>
      <c r="G51" s="19">
        <f t="shared" si="5"/>
        <v>1004</v>
      </c>
    </row>
    <row r="52" spans="1:7" s="2" customFormat="1" ht="14.1" customHeight="1" thickBot="1" x14ac:dyDescent="0.2">
      <c r="A52" s="57"/>
      <c r="B52" s="20" t="s">
        <v>14</v>
      </c>
      <c r="C52" s="30">
        <v>810</v>
      </c>
      <c r="D52" s="21">
        <v>97</v>
      </c>
      <c r="E52" s="22">
        <v>713</v>
      </c>
      <c r="F52" s="23">
        <v>21</v>
      </c>
      <c r="G52" s="24">
        <f t="shared" si="5"/>
        <v>831</v>
      </c>
    </row>
    <row r="53" spans="1:7" s="2" customFormat="1" ht="14.1" customHeight="1" thickTop="1" thickBot="1" x14ac:dyDescent="0.2">
      <c r="A53" s="58"/>
      <c r="B53" s="25" t="s">
        <v>4</v>
      </c>
      <c r="C53" s="26">
        <f>SUM(C46:C52)</f>
        <v>10201</v>
      </c>
      <c r="D53" s="27">
        <f>SUM(D46:D52)</f>
        <v>1294</v>
      </c>
      <c r="E53" s="27">
        <f>SUM(E46:E52)</f>
        <v>8907</v>
      </c>
      <c r="F53" s="27">
        <f>SUM(F46:F52)</f>
        <v>192</v>
      </c>
      <c r="G53" s="28">
        <f>SUM(G46:G52)</f>
        <v>10393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v>1968</v>
      </c>
      <c r="D54" s="11">
        <v>249</v>
      </c>
      <c r="E54" s="12">
        <v>1719</v>
      </c>
      <c r="F54" s="13">
        <v>18</v>
      </c>
      <c r="G54" s="14">
        <f t="shared" ref="G54:G60" si="6">C54+F54</f>
        <v>1986</v>
      </c>
    </row>
    <row r="55" spans="1:7" s="2" customFormat="1" ht="14.1" customHeight="1" x14ac:dyDescent="0.15">
      <c r="A55" s="57"/>
      <c r="B55" s="9" t="s">
        <v>9</v>
      </c>
      <c r="C55" s="29">
        <v>1407</v>
      </c>
      <c r="D55" s="11">
        <v>200</v>
      </c>
      <c r="E55" s="12">
        <v>1207</v>
      </c>
      <c r="F55" s="13">
        <v>36</v>
      </c>
      <c r="G55" s="14">
        <f t="shared" si="6"/>
        <v>1443</v>
      </c>
    </row>
    <row r="56" spans="1:7" s="2" customFormat="1" ht="14.1" customHeight="1" x14ac:dyDescent="0.15">
      <c r="A56" s="57"/>
      <c r="B56" s="15" t="s">
        <v>10</v>
      </c>
      <c r="C56" s="29">
        <v>1935</v>
      </c>
      <c r="D56" s="16">
        <v>228</v>
      </c>
      <c r="E56" s="17">
        <v>1707</v>
      </c>
      <c r="F56" s="18">
        <v>25</v>
      </c>
      <c r="G56" s="14">
        <f t="shared" si="6"/>
        <v>1960</v>
      </c>
    </row>
    <row r="57" spans="1:7" s="2" customFormat="1" ht="14.1" customHeight="1" x14ac:dyDescent="0.15">
      <c r="A57" s="57"/>
      <c r="B57" s="15" t="s">
        <v>11</v>
      </c>
      <c r="C57" s="29">
        <v>1432</v>
      </c>
      <c r="D57" s="16">
        <v>171</v>
      </c>
      <c r="E57" s="17">
        <v>1261</v>
      </c>
      <c r="F57" s="18">
        <v>40</v>
      </c>
      <c r="G57" s="14">
        <f t="shared" si="6"/>
        <v>1472</v>
      </c>
    </row>
    <row r="58" spans="1:7" s="2" customFormat="1" ht="14.1" customHeight="1" x14ac:dyDescent="0.15">
      <c r="A58" s="57"/>
      <c r="B58" s="15" t="s">
        <v>12</v>
      </c>
      <c r="C58" s="29">
        <v>1061</v>
      </c>
      <c r="D58" s="16">
        <v>140</v>
      </c>
      <c r="E58" s="17">
        <v>921</v>
      </c>
      <c r="F58" s="18">
        <v>28</v>
      </c>
      <c r="G58" s="19">
        <f t="shared" si="6"/>
        <v>1089</v>
      </c>
    </row>
    <row r="59" spans="1:7" s="2" customFormat="1" ht="14.1" customHeight="1" x14ac:dyDescent="0.15">
      <c r="A59" s="57"/>
      <c r="B59" s="15" t="s">
        <v>13</v>
      </c>
      <c r="C59" s="29">
        <v>879</v>
      </c>
      <c r="D59" s="16">
        <v>92</v>
      </c>
      <c r="E59" s="17">
        <v>787</v>
      </c>
      <c r="F59" s="18">
        <v>10</v>
      </c>
      <c r="G59" s="19">
        <f t="shared" si="6"/>
        <v>889</v>
      </c>
    </row>
    <row r="60" spans="1:7" s="2" customFormat="1" ht="14.1" customHeight="1" thickBot="1" x14ac:dyDescent="0.2">
      <c r="A60" s="57"/>
      <c r="B60" s="20" t="s">
        <v>14</v>
      </c>
      <c r="C60" s="37">
        <v>853</v>
      </c>
      <c r="D60" s="21">
        <v>95</v>
      </c>
      <c r="E60" s="22">
        <v>758</v>
      </c>
      <c r="F60" s="23">
        <v>21</v>
      </c>
      <c r="G60" s="24">
        <f t="shared" si="6"/>
        <v>874</v>
      </c>
    </row>
    <row r="61" spans="1:7" s="2" customFormat="1" ht="14.1" customHeight="1" thickTop="1" thickBot="1" x14ac:dyDescent="0.2">
      <c r="A61" s="58"/>
      <c r="B61" s="25" t="s">
        <v>4</v>
      </c>
      <c r="C61" s="26">
        <f>SUM(C54:C60)</f>
        <v>9535</v>
      </c>
      <c r="D61" s="27">
        <f>SUM(D54:D60)</f>
        <v>1175</v>
      </c>
      <c r="E61" s="27">
        <f>SUM(E54:E60)</f>
        <v>8360</v>
      </c>
      <c r="F61" s="27">
        <f>SUM(F54:F60)</f>
        <v>178</v>
      </c>
      <c r="G61" s="28">
        <f>SUM(G54:G60)</f>
        <v>9713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ref="C62:F68" si="7">C6+C14+C22+C30+C38+C46+C54</f>
        <v>14292</v>
      </c>
      <c r="D62" s="31">
        <f t="shared" si="7"/>
        <v>2011</v>
      </c>
      <c r="E62" s="32">
        <f t="shared" si="7"/>
        <v>12281</v>
      </c>
      <c r="F62" s="10">
        <f t="shared" si="7"/>
        <v>161</v>
      </c>
      <c r="G62" s="14">
        <f t="shared" ref="G62:G68" si="8">C62+F62</f>
        <v>14453</v>
      </c>
    </row>
    <row r="63" spans="1:7" s="2" customFormat="1" ht="14.1" customHeight="1" x14ac:dyDescent="0.15">
      <c r="A63" s="57"/>
      <c r="B63" s="9" t="s">
        <v>9</v>
      </c>
      <c r="C63" s="29">
        <f t="shared" si="7"/>
        <v>9848</v>
      </c>
      <c r="D63" s="33">
        <f t="shared" si="7"/>
        <v>1594</v>
      </c>
      <c r="E63" s="34">
        <f t="shared" si="7"/>
        <v>8254</v>
      </c>
      <c r="F63" s="29">
        <f t="shared" si="7"/>
        <v>214</v>
      </c>
      <c r="G63" s="14">
        <f t="shared" si="8"/>
        <v>10062</v>
      </c>
    </row>
    <row r="64" spans="1:7" s="2" customFormat="1" ht="14.1" customHeight="1" x14ac:dyDescent="0.15">
      <c r="A64" s="57"/>
      <c r="B64" s="15" t="s">
        <v>10</v>
      </c>
      <c r="C64" s="29">
        <f t="shared" si="7"/>
        <v>12931</v>
      </c>
      <c r="D64" s="33">
        <f t="shared" si="7"/>
        <v>1489</v>
      </c>
      <c r="E64" s="34">
        <f t="shared" si="7"/>
        <v>11442</v>
      </c>
      <c r="F64" s="29">
        <f t="shared" si="7"/>
        <v>174</v>
      </c>
      <c r="G64" s="19">
        <f t="shared" si="8"/>
        <v>13105</v>
      </c>
    </row>
    <row r="65" spans="1:7" s="2" customFormat="1" ht="14.1" customHeight="1" x14ac:dyDescent="0.15">
      <c r="A65" s="57"/>
      <c r="B65" s="15" t="s">
        <v>11</v>
      </c>
      <c r="C65" s="29">
        <f t="shared" si="7"/>
        <v>10126</v>
      </c>
      <c r="D65" s="33">
        <f t="shared" si="7"/>
        <v>1284</v>
      </c>
      <c r="E65" s="34">
        <f t="shared" si="7"/>
        <v>8842</v>
      </c>
      <c r="F65" s="29">
        <f t="shared" si="7"/>
        <v>257</v>
      </c>
      <c r="G65" s="19">
        <f t="shared" si="8"/>
        <v>10383</v>
      </c>
    </row>
    <row r="66" spans="1:7" s="2" customFormat="1" ht="14.1" customHeight="1" x14ac:dyDescent="0.15">
      <c r="A66" s="57"/>
      <c r="B66" s="15" t="s">
        <v>12</v>
      </c>
      <c r="C66" s="29">
        <f t="shared" si="7"/>
        <v>7645</v>
      </c>
      <c r="D66" s="33">
        <f t="shared" si="7"/>
        <v>861</v>
      </c>
      <c r="E66" s="34">
        <f t="shared" si="7"/>
        <v>6784</v>
      </c>
      <c r="F66" s="29">
        <f t="shared" si="7"/>
        <v>159</v>
      </c>
      <c r="G66" s="19">
        <f t="shared" si="8"/>
        <v>7804</v>
      </c>
    </row>
    <row r="67" spans="1:7" s="2" customFormat="1" ht="14.1" customHeight="1" x14ac:dyDescent="0.15">
      <c r="A67" s="57"/>
      <c r="B67" s="15" t="s">
        <v>13</v>
      </c>
      <c r="C67" s="29">
        <f t="shared" si="7"/>
        <v>6726</v>
      </c>
      <c r="D67" s="33">
        <f t="shared" si="7"/>
        <v>664</v>
      </c>
      <c r="E67" s="34">
        <f t="shared" si="7"/>
        <v>6062</v>
      </c>
      <c r="F67" s="29">
        <f t="shared" si="7"/>
        <v>100</v>
      </c>
      <c r="G67" s="19">
        <f t="shared" si="8"/>
        <v>6826</v>
      </c>
    </row>
    <row r="68" spans="1:7" s="2" customFormat="1" ht="14.1" customHeight="1" thickBot="1" x14ac:dyDescent="0.2">
      <c r="A68" s="57"/>
      <c r="B68" s="20" t="s">
        <v>14</v>
      </c>
      <c r="C68" s="30">
        <f t="shared" si="7"/>
        <v>5121</v>
      </c>
      <c r="D68" s="35">
        <f t="shared" si="7"/>
        <v>584</v>
      </c>
      <c r="E68" s="36">
        <f t="shared" si="7"/>
        <v>4537</v>
      </c>
      <c r="F68" s="30">
        <f t="shared" si="7"/>
        <v>130</v>
      </c>
      <c r="G68" s="24">
        <f t="shared" si="8"/>
        <v>5251</v>
      </c>
    </row>
    <row r="69" spans="1:7" s="2" customFormat="1" ht="14.1" customHeight="1" thickTop="1" thickBot="1" x14ac:dyDescent="0.2">
      <c r="A69" s="58"/>
      <c r="B69" s="25" t="s">
        <v>4</v>
      </c>
      <c r="C69" s="26">
        <f>SUM(C62:C68)</f>
        <v>66689</v>
      </c>
      <c r="D69" s="27">
        <f>SUM(D62:D68)</f>
        <v>8487</v>
      </c>
      <c r="E69" s="27">
        <f>SUM(E62:E68)</f>
        <v>58202</v>
      </c>
      <c r="F69" s="27">
        <f>SUM(F62:F68)</f>
        <v>1195</v>
      </c>
      <c r="G69" s="28">
        <f>G13+G21+G29+G37+G45+G53+G61</f>
        <v>67884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3" t="str">
        <f>"令和元年" &amp; H1 &amp; "月末現在"</f>
        <v>令和元年7月末現在</v>
      </c>
      <c r="F1" s="63"/>
      <c r="G1" s="63"/>
      <c r="H1">
        <v>7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8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</row>
    <row r="6" spans="1:8" s="2" customFormat="1" ht="14.1" customHeight="1" x14ac:dyDescent="0.15">
      <c r="A6" s="59" t="s">
        <v>7</v>
      </c>
      <c r="B6" s="9" t="s">
        <v>8</v>
      </c>
      <c r="C6" s="10">
        <v>2750</v>
      </c>
      <c r="D6" s="11">
        <v>403</v>
      </c>
      <c r="E6" s="12">
        <v>2347</v>
      </c>
      <c r="F6" s="13">
        <v>32</v>
      </c>
      <c r="G6" s="14">
        <f t="shared" ref="G6:G12" si="0">C6+F6</f>
        <v>2782</v>
      </c>
    </row>
    <row r="7" spans="1:8" s="2" customFormat="1" ht="14.1" customHeight="1" x14ac:dyDescent="0.15">
      <c r="A7" s="57"/>
      <c r="B7" s="9" t="s">
        <v>9</v>
      </c>
      <c r="C7" s="29">
        <v>2039</v>
      </c>
      <c r="D7" s="11">
        <v>365</v>
      </c>
      <c r="E7" s="12">
        <v>1674</v>
      </c>
      <c r="F7" s="13">
        <v>51</v>
      </c>
      <c r="G7" s="14">
        <f t="shared" si="0"/>
        <v>2090</v>
      </c>
    </row>
    <row r="8" spans="1:8" s="2" customFormat="1" ht="14.1" customHeight="1" x14ac:dyDescent="0.15">
      <c r="A8" s="57"/>
      <c r="B8" s="15" t="s">
        <v>10</v>
      </c>
      <c r="C8" s="29">
        <v>2547</v>
      </c>
      <c r="D8" s="16">
        <v>308</v>
      </c>
      <c r="E8" s="17">
        <v>2239</v>
      </c>
      <c r="F8" s="18">
        <v>31</v>
      </c>
      <c r="G8" s="19">
        <f t="shared" si="0"/>
        <v>2578</v>
      </c>
    </row>
    <row r="9" spans="1:8" s="2" customFormat="1" ht="14.1" customHeight="1" x14ac:dyDescent="0.15">
      <c r="A9" s="57"/>
      <c r="B9" s="15" t="s">
        <v>11</v>
      </c>
      <c r="C9" s="29">
        <v>1997</v>
      </c>
      <c r="D9" s="16">
        <v>276</v>
      </c>
      <c r="E9" s="17">
        <v>1721</v>
      </c>
      <c r="F9" s="18">
        <v>54</v>
      </c>
      <c r="G9" s="19">
        <f t="shared" si="0"/>
        <v>2051</v>
      </c>
    </row>
    <row r="10" spans="1:8" s="2" customFormat="1" ht="14.1" customHeight="1" x14ac:dyDescent="0.15">
      <c r="A10" s="57"/>
      <c r="B10" s="15" t="s">
        <v>12</v>
      </c>
      <c r="C10" s="29">
        <v>1618</v>
      </c>
      <c r="D10" s="16">
        <v>189</v>
      </c>
      <c r="E10" s="17">
        <v>1429</v>
      </c>
      <c r="F10" s="18">
        <v>33</v>
      </c>
      <c r="G10" s="19">
        <f t="shared" si="0"/>
        <v>1651</v>
      </c>
    </row>
    <row r="11" spans="1:8" s="2" customFormat="1" ht="14.1" customHeight="1" x14ac:dyDescent="0.15">
      <c r="A11" s="57"/>
      <c r="B11" s="15" t="s">
        <v>13</v>
      </c>
      <c r="C11" s="29">
        <v>1375</v>
      </c>
      <c r="D11" s="16">
        <v>148</v>
      </c>
      <c r="E11" s="17">
        <v>1227</v>
      </c>
      <c r="F11" s="18">
        <v>28</v>
      </c>
      <c r="G11" s="19">
        <f t="shared" si="0"/>
        <v>1403</v>
      </c>
    </row>
    <row r="12" spans="1:8" s="2" customFormat="1" ht="14.1" customHeight="1" thickBot="1" x14ac:dyDescent="0.2">
      <c r="A12" s="57"/>
      <c r="B12" s="20" t="s">
        <v>14</v>
      </c>
      <c r="C12" s="30">
        <v>1035</v>
      </c>
      <c r="D12" s="21">
        <v>118</v>
      </c>
      <c r="E12" s="22">
        <v>917</v>
      </c>
      <c r="F12" s="23">
        <v>27</v>
      </c>
      <c r="G12" s="24">
        <f t="shared" si="0"/>
        <v>1062</v>
      </c>
    </row>
    <row r="13" spans="1:8" s="2" customFormat="1" ht="14.1" customHeight="1" thickTop="1" thickBot="1" x14ac:dyDescent="0.2">
      <c r="A13" s="58"/>
      <c r="B13" s="25" t="s">
        <v>4</v>
      </c>
      <c r="C13" s="26">
        <f>SUM(C6:C12)</f>
        <v>13361</v>
      </c>
      <c r="D13" s="27">
        <f>SUM(D6:D12)</f>
        <v>1807</v>
      </c>
      <c r="E13" s="27">
        <f>SUM(E6:E12)</f>
        <v>11554</v>
      </c>
      <c r="F13" s="27">
        <f>SUM(F6:F12)</f>
        <v>256</v>
      </c>
      <c r="G13" s="28">
        <f>SUM(G6:G12)</f>
        <v>13617</v>
      </c>
    </row>
    <row r="14" spans="1:8" s="2" customFormat="1" ht="14.1" customHeight="1" x14ac:dyDescent="0.15">
      <c r="A14" s="59" t="s">
        <v>15</v>
      </c>
      <c r="B14" s="9" t="s">
        <v>8</v>
      </c>
      <c r="C14" s="29">
        <v>1834</v>
      </c>
      <c r="D14" s="11">
        <v>332</v>
      </c>
      <c r="E14" s="12">
        <v>1502</v>
      </c>
      <c r="F14" s="13">
        <v>19</v>
      </c>
      <c r="G14" s="14">
        <f t="shared" ref="G14:G20" si="1">C14+F14</f>
        <v>1853</v>
      </c>
    </row>
    <row r="15" spans="1:8" s="2" customFormat="1" ht="14.1" customHeight="1" x14ac:dyDescent="0.15">
      <c r="A15" s="57"/>
      <c r="B15" s="9" t="s">
        <v>9</v>
      </c>
      <c r="C15" s="29">
        <v>1212</v>
      </c>
      <c r="D15" s="11">
        <v>221</v>
      </c>
      <c r="E15" s="12">
        <v>991</v>
      </c>
      <c r="F15" s="13">
        <v>30</v>
      </c>
      <c r="G15" s="14">
        <f t="shared" si="1"/>
        <v>1242</v>
      </c>
    </row>
    <row r="16" spans="1:8" s="2" customFormat="1" ht="14.1" customHeight="1" x14ac:dyDescent="0.15">
      <c r="A16" s="57"/>
      <c r="B16" s="15" t="s">
        <v>10</v>
      </c>
      <c r="C16" s="29">
        <v>1814</v>
      </c>
      <c r="D16" s="16">
        <v>242</v>
      </c>
      <c r="E16" s="17">
        <v>1572</v>
      </c>
      <c r="F16" s="18">
        <v>29</v>
      </c>
      <c r="G16" s="19">
        <f t="shared" si="1"/>
        <v>1843</v>
      </c>
    </row>
    <row r="17" spans="1:7" s="2" customFormat="1" ht="14.1" customHeight="1" x14ac:dyDescent="0.15">
      <c r="A17" s="57"/>
      <c r="B17" s="15" t="s">
        <v>11</v>
      </c>
      <c r="C17" s="29">
        <v>1339</v>
      </c>
      <c r="D17" s="16">
        <v>206</v>
      </c>
      <c r="E17" s="17">
        <v>1133</v>
      </c>
      <c r="F17" s="18">
        <v>35</v>
      </c>
      <c r="G17" s="19">
        <f t="shared" si="1"/>
        <v>1374</v>
      </c>
    </row>
    <row r="18" spans="1:7" s="2" customFormat="1" ht="14.1" customHeight="1" x14ac:dyDescent="0.15">
      <c r="A18" s="57"/>
      <c r="B18" s="15" t="s">
        <v>12</v>
      </c>
      <c r="C18" s="29">
        <v>1006</v>
      </c>
      <c r="D18" s="16">
        <v>119</v>
      </c>
      <c r="E18" s="17">
        <v>887</v>
      </c>
      <c r="F18" s="18">
        <v>16</v>
      </c>
      <c r="G18" s="19">
        <f t="shared" si="1"/>
        <v>1022</v>
      </c>
    </row>
    <row r="19" spans="1:7" s="2" customFormat="1" ht="14.1" customHeight="1" x14ac:dyDescent="0.15">
      <c r="A19" s="57"/>
      <c r="B19" s="15" t="s">
        <v>13</v>
      </c>
      <c r="C19" s="29">
        <v>983</v>
      </c>
      <c r="D19" s="16">
        <v>90</v>
      </c>
      <c r="E19" s="17">
        <v>893</v>
      </c>
      <c r="F19" s="18">
        <v>14</v>
      </c>
      <c r="G19" s="19">
        <f t="shared" si="1"/>
        <v>997</v>
      </c>
    </row>
    <row r="20" spans="1:7" s="2" customFormat="1" ht="14.1" customHeight="1" thickBot="1" x14ac:dyDescent="0.2">
      <c r="A20" s="57"/>
      <c r="B20" s="20" t="s">
        <v>14</v>
      </c>
      <c r="C20" s="30">
        <v>566</v>
      </c>
      <c r="D20" s="21">
        <v>79</v>
      </c>
      <c r="E20" s="22">
        <v>487</v>
      </c>
      <c r="F20" s="23">
        <v>14</v>
      </c>
      <c r="G20" s="24">
        <f t="shared" si="1"/>
        <v>580</v>
      </c>
    </row>
    <row r="21" spans="1:7" s="2" customFormat="1" ht="14.1" customHeight="1" thickTop="1" thickBot="1" x14ac:dyDescent="0.2">
      <c r="A21" s="58"/>
      <c r="B21" s="25" t="s">
        <v>4</v>
      </c>
      <c r="C21" s="26">
        <f>SUM(C14:C20)</f>
        <v>8754</v>
      </c>
      <c r="D21" s="27">
        <f>SUM(D14:D20)</f>
        <v>1289</v>
      </c>
      <c r="E21" s="27">
        <f>SUM(E14:E20)</f>
        <v>7465</v>
      </c>
      <c r="F21" s="27">
        <f>SUM(F14:F20)</f>
        <v>157</v>
      </c>
      <c r="G21" s="28">
        <f>SUM(G14:G20)</f>
        <v>8911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v>1758</v>
      </c>
      <c r="D22" s="11">
        <v>237</v>
      </c>
      <c r="E22" s="12">
        <v>1521</v>
      </c>
      <c r="F22" s="13">
        <v>19</v>
      </c>
      <c r="G22" s="14">
        <f t="shared" ref="G22:G28" si="2">C22+F22</f>
        <v>1777</v>
      </c>
    </row>
    <row r="23" spans="1:7" s="2" customFormat="1" ht="14.1" customHeight="1" x14ac:dyDescent="0.15">
      <c r="A23" s="57"/>
      <c r="B23" s="9" t="s">
        <v>9</v>
      </c>
      <c r="C23" s="29">
        <v>894</v>
      </c>
      <c r="D23" s="11">
        <v>136</v>
      </c>
      <c r="E23" s="12">
        <v>758</v>
      </c>
      <c r="F23" s="13">
        <v>13</v>
      </c>
      <c r="G23" s="14">
        <f t="shared" si="2"/>
        <v>907</v>
      </c>
    </row>
    <row r="24" spans="1:7" s="2" customFormat="1" ht="14.1" customHeight="1" x14ac:dyDescent="0.15">
      <c r="A24" s="57"/>
      <c r="B24" s="15" t="s">
        <v>10</v>
      </c>
      <c r="C24" s="29">
        <v>1428</v>
      </c>
      <c r="D24" s="16">
        <v>147</v>
      </c>
      <c r="E24" s="17">
        <v>1281</v>
      </c>
      <c r="F24" s="18">
        <v>18</v>
      </c>
      <c r="G24" s="19">
        <f t="shared" si="2"/>
        <v>1446</v>
      </c>
    </row>
    <row r="25" spans="1:7" s="2" customFormat="1" ht="14.1" customHeight="1" x14ac:dyDescent="0.15">
      <c r="A25" s="57"/>
      <c r="B25" s="15" t="s">
        <v>11</v>
      </c>
      <c r="C25" s="29">
        <v>842</v>
      </c>
      <c r="D25" s="16">
        <v>88</v>
      </c>
      <c r="E25" s="17">
        <v>754</v>
      </c>
      <c r="F25" s="18">
        <v>19</v>
      </c>
      <c r="G25" s="19">
        <f t="shared" si="2"/>
        <v>861</v>
      </c>
    </row>
    <row r="26" spans="1:7" s="2" customFormat="1" ht="14.1" customHeight="1" x14ac:dyDescent="0.15">
      <c r="A26" s="57"/>
      <c r="B26" s="15" t="s">
        <v>12</v>
      </c>
      <c r="C26" s="29">
        <v>658</v>
      </c>
      <c r="D26" s="16">
        <v>53</v>
      </c>
      <c r="E26" s="17">
        <v>605</v>
      </c>
      <c r="F26" s="18">
        <v>15</v>
      </c>
      <c r="G26" s="19">
        <f t="shared" si="2"/>
        <v>673</v>
      </c>
    </row>
    <row r="27" spans="1:7" s="2" customFormat="1" ht="14.1" customHeight="1" x14ac:dyDescent="0.15">
      <c r="A27" s="57"/>
      <c r="B27" s="15" t="s">
        <v>13</v>
      </c>
      <c r="C27" s="29">
        <v>676</v>
      </c>
      <c r="D27" s="16">
        <v>50</v>
      </c>
      <c r="E27" s="17">
        <v>626</v>
      </c>
      <c r="F27" s="18">
        <v>7</v>
      </c>
      <c r="G27" s="19">
        <f t="shared" si="2"/>
        <v>683</v>
      </c>
    </row>
    <row r="28" spans="1:7" s="2" customFormat="1" ht="14.1" customHeight="1" thickBot="1" x14ac:dyDescent="0.2">
      <c r="A28" s="57"/>
      <c r="B28" s="20" t="s">
        <v>14</v>
      </c>
      <c r="C28" s="30">
        <v>462</v>
      </c>
      <c r="D28" s="21">
        <v>36</v>
      </c>
      <c r="E28" s="22">
        <v>426</v>
      </c>
      <c r="F28" s="23">
        <v>11</v>
      </c>
      <c r="G28" s="24">
        <f t="shared" si="2"/>
        <v>473</v>
      </c>
    </row>
    <row r="29" spans="1:7" s="2" customFormat="1" ht="14.1" customHeight="1" thickTop="1" thickBot="1" x14ac:dyDescent="0.2">
      <c r="A29" s="58"/>
      <c r="B29" s="25" t="s">
        <v>4</v>
      </c>
      <c r="C29" s="26">
        <f>SUM(C22:C28)</f>
        <v>6718</v>
      </c>
      <c r="D29" s="27">
        <f>SUM(D22:D28)</f>
        <v>747</v>
      </c>
      <c r="E29" s="27">
        <f>SUM(E22:E28)</f>
        <v>5971</v>
      </c>
      <c r="F29" s="27">
        <f>SUM(F22:F28)</f>
        <v>102</v>
      </c>
      <c r="G29" s="28">
        <f>SUM(G22:G28)</f>
        <v>6820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v>2575</v>
      </c>
      <c r="D30" s="11">
        <v>348</v>
      </c>
      <c r="E30" s="12">
        <v>2227</v>
      </c>
      <c r="F30" s="13">
        <v>25</v>
      </c>
      <c r="G30" s="14">
        <f t="shared" ref="G30:G36" si="3">C30+F30</f>
        <v>2600</v>
      </c>
    </row>
    <row r="31" spans="1:7" s="2" customFormat="1" ht="14.1" customHeight="1" x14ac:dyDescent="0.15">
      <c r="A31" s="61"/>
      <c r="B31" s="9" t="s">
        <v>9</v>
      </c>
      <c r="C31" s="29">
        <v>1879</v>
      </c>
      <c r="D31" s="11">
        <v>287</v>
      </c>
      <c r="E31" s="12">
        <v>1592</v>
      </c>
      <c r="F31" s="13">
        <v>42</v>
      </c>
      <c r="G31" s="14">
        <f t="shared" si="3"/>
        <v>1921</v>
      </c>
    </row>
    <row r="32" spans="1:7" s="2" customFormat="1" ht="14.1" customHeight="1" x14ac:dyDescent="0.15">
      <c r="A32" s="61"/>
      <c r="B32" s="15" t="s">
        <v>10</v>
      </c>
      <c r="C32" s="29">
        <v>2271</v>
      </c>
      <c r="D32" s="16">
        <v>226</v>
      </c>
      <c r="E32" s="17">
        <v>2045</v>
      </c>
      <c r="F32" s="18">
        <v>33</v>
      </c>
      <c r="G32" s="19">
        <f t="shared" si="3"/>
        <v>2304</v>
      </c>
    </row>
    <row r="33" spans="1:7" s="2" customFormat="1" ht="14.1" customHeight="1" x14ac:dyDescent="0.15">
      <c r="A33" s="61"/>
      <c r="B33" s="15" t="s">
        <v>11</v>
      </c>
      <c r="C33" s="29">
        <v>1782</v>
      </c>
      <c r="D33" s="16">
        <v>197</v>
      </c>
      <c r="E33" s="17">
        <v>1585</v>
      </c>
      <c r="F33" s="18">
        <v>41</v>
      </c>
      <c r="G33" s="19">
        <f t="shared" si="3"/>
        <v>1823</v>
      </c>
    </row>
    <row r="34" spans="1:7" s="2" customFormat="1" ht="14.1" customHeight="1" x14ac:dyDescent="0.15">
      <c r="A34" s="61"/>
      <c r="B34" s="15" t="s">
        <v>12</v>
      </c>
      <c r="C34" s="29">
        <v>1320</v>
      </c>
      <c r="D34" s="16">
        <v>120</v>
      </c>
      <c r="E34" s="17">
        <v>1200</v>
      </c>
      <c r="F34" s="18">
        <v>17</v>
      </c>
      <c r="G34" s="19">
        <f t="shared" si="3"/>
        <v>1337</v>
      </c>
    </row>
    <row r="35" spans="1:7" s="2" customFormat="1" ht="14.1" customHeight="1" x14ac:dyDescent="0.15">
      <c r="A35" s="61"/>
      <c r="B35" s="15" t="s">
        <v>13</v>
      </c>
      <c r="C35" s="29">
        <v>1190</v>
      </c>
      <c r="D35" s="16">
        <v>110</v>
      </c>
      <c r="E35" s="17">
        <v>1080</v>
      </c>
      <c r="F35" s="18">
        <v>20</v>
      </c>
      <c r="G35" s="19">
        <f t="shared" si="3"/>
        <v>1210</v>
      </c>
    </row>
    <row r="36" spans="1:7" s="2" customFormat="1" ht="14.1" customHeight="1" thickBot="1" x14ac:dyDescent="0.2">
      <c r="A36" s="61"/>
      <c r="B36" s="20" t="s">
        <v>14</v>
      </c>
      <c r="C36" s="30">
        <v>898</v>
      </c>
      <c r="D36" s="21">
        <v>113</v>
      </c>
      <c r="E36" s="22">
        <v>785</v>
      </c>
      <c r="F36" s="23">
        <v>23</v>
      </c>
      <c r="G36" s="24">
        <f t="shared" si="3"/>
        <v>921</v>
      </c>
    </row>
    <row r="37" spans="1:7" s="2" customFormat="1" ht="14.1" customHeight="1" thickTop="1" thickBot="1" x14ac:dyDescent="0.2">
      <c r="A37" s="62"/>
      <c r="B37" s="25" t="s">
        <v>4</v>
      </c>
      <c r="C37" s="26">
        <f>SUM(C30:C36)</f>
        <v>11915</v>
      </c>
      <c r="D37" s="27">
        <f>SUM(D30:D36)</f>
        <v>1401</v>
      </c>
      <c r="E37" s="27">
        <f>SUM(E30:E36)</f>
        <v>10514</v>
      </c>
      <c r="F37" s="27">
        <f>SUM(F30:F36)</f>
        <v>201</v>
      </c>
      <c r="G37" s="28">
        <f>SUM(G30:G36)</f>
        <v>12116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v>1414</v>
      </c>
      <c r="D38" s="11">
        <v>196</v>
      </c>
      <c r="E38" s="12">
        <v>1218</v>
      </c>
      <c r="F38" s="13">
        <v>14</v>
      </c>
      <c r="G38" s="14">
        <f t="shared" ref="G38:G44" si="4">C38+F38</f>
        <v>1428</v>
      </c>
    </row>
    <row r="39" spans="1:7" s="2" customFormat="1" ht="14.1" customHeight="1" x14ac:dyDescent="0.15">
      <c r="A39" s="57"/>
      <c r="B39" s="9" t="s">
        <v>9</v>
      </c>
      <c r="C39" s="29">
        <v>1002</v>
      </c>
      <c r="D39" s="11">
        <v>161</v>
      </c>
      <c r="E39" s="12">
        <v>841</v>
      </c>
      <c r="F39" s="13">
        <v>17</v>
      </c>
      <c r="G39" s="14">
        <f t="shared" si="4"/>
        <v>1019</v>
      </c>
    </row>
    <row r="40" spans="1:7" s="2" customFormat="1" ht="14.1" customHeight="1" x14ac:dyDescent="0.15">
      <c r="A40" s="57"/>
      <c r="B40" s="15" t="s">
        <v>10</v>
      </c>
      <c r="C40" s="29">
        <v>1168</v>
      </c>
      <c r="D40" s="16">
        <v>133</v>
      </c>
      <c r="E40" s="17">
        <v>1035</v>
      </c>
      <c r="F40" s="18">
        <v>21</v>
      </c>
      <c r="G40" s="19">
        <f t="shared" si="4"/>
        <v>1189</v>
      </c>
    </row>
    <row r="41" spans="1:7" s="2" customFormat="1" ht="14.1" customHeight="1" x14ac:dyDescent="0.15">
      <c r="A41" s="57"/>
      <c r="B41" s="15" t="s">
        <v>11</v>
      </c>
      <c r="C41" s="29">
        <v>991</v>
      </c>
      <c r="D41" s="16">
        <v>110</v>
      </c>
      <c r="E41" s="17">
        <v>881</v>
      </c>
      <c r="F41" s="18">
        <v>24</v>
      </c>
      <c r="G41" s="19">
        <f t="shared" si="4"/>
        <v>1015</v>
      </c>
    </row>
    <row r="42" spans="1:7" s="2" customFormat="1" ht="14.1" customHeight="1" x14ac:dyDescent="0.15">
      <c r="A42" s="57"/>
      <c r="B42" s="15" t="s">
        <v>12</v>
      </c>
      <c r="C42" s="29">
        <v>687</v>
      </c>
      <c r="D42" s="16">
        <v>77</v>
      </c>
      <c r="E42" s="17">
        <v>610</v>
      </c>
      <c r="F42" s="18">
        <v>11</v>
      </c>
      <c r="G42" s="19">
        <f t="shared" si="4"/>
        <v>698</v>
      </c>
    </row>
    <row r="43" spans="1:7" s="2" customFormat="1" ht="14.1" customHeight="1" x14ac:dyDescent="0.15">
      <c r="A43" s="57"/>
      <c r="B43" s="15" t="s">
        <v>13</v>
      </c>
      <c r="C43" s="29">
        <v>640</v>
      </c>
      <c r="D43" s="16">
        <v>74</v>
      </c>
      <c r="E43" s="17">
        <v>566</v>
      </c>
      <c r="F43" s="18">
        <v>11</v>
      </c>
      <c r="G43" s="19">
        <f t="shared" si="4"/>
        <v>651</v>
      </c>
    </row>
    <row r="44" spans="1:7" s="2" customFormat="1" ht="14.1" customHeight="1" thickBot="1" x14ac:dyDescent="0.2">
      <c r="A44" s="57"/>
      <c r="B44" s="20" t="s">
        <v>14</v>
      </c>
      <c r="C44" s="30">
        <v>488</v>
      </c>
      <c r="D44" s="21">
        <v>51</v>
      </c>
      <c r="E44" s="22">
        <v>437</v>
      </c>
      <c r="F44" s="23">
        <v>7</v>
      </c>
      <c r="G44" s="24">
        <f t="shared" si="4"/>
        <v>495</v>
      </c>
    </row>
    <row r="45" spans="1:7" s="2" customFormat="1" ht="14.1" customHeight="1" thickTop="1" thickBot="1" x14ac:dyDescent="0.2">
      <c r="A45" s="58"/>
      <c r="B45" s="25" t="s">
        <v>4</v>
      </c>
      <c r="C45" s="26">
        <f>SUM(C38:C44)</f>
        <v>6390</v>
      </c>
      <c r="D45" s="27">
        <f>SUM(D38:D44)</f>
        <v>802</v>
      </c>
      <c r="E45" s="27">
        <f>SUM(E38:E44)</f>
        <v>5588</v>
      </c>
      <c r="F45" s="27">
        <f>SUM(F38:F44)</f>
        <v>105</v>
      </c>
      <c r="G45" s="28">
        <f>SUM(G38:G44)</f>
        <v>6495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v>2007</v>
      </c>
      <c r="D46" s="11">
        <v>247</v>
      </c>
      <c r="E46" s="12">
        <v>1760</v>
      </c>
      <c r="F46" s="13">
        <v>29</v>
      </c>
      <c r="G46" s="14">
        <f t="shared" ref="G46:G52" si="5">C46+F46</f>
        <v>2036</v>
      </c>
    </row>
    <row r="47" spans="1:7" s="2" customFormat="1" ht="14.1" customHeight="1" x14ac:dyDescent="0.15">
      <c r="A47" s="57"/>
      <c r="B47" s="9" t="s">
        <v>9</v>
      </c>
      <c r="C47" s="29">
        <v>1481</v>
      </c>
      <c r="D47" s="11">
        <v>226</v>
      </c>
      <c r="E47" s="12">
        <v>1255</v>
      </c>
      <c r="F47" s="13">
        <v>27</v>
      </c>
      <c r="G47" s="14">
        <f t="shared" si="5"/>
        <v>1508</v>
      </c>
    </row>
    <row r="48" spans="1:7" s="2" customFormat="1" ht="14.1" customHeight="1" x14ac:dyDescent="0.15">
      <c r="A48" s="57"/>
      <c r="B48" s="15" t="s">
        <v>10</v>
      </c>
      <c r="C48" s="29">
        <v>1882</v>
      </c>
      <c r="D48" s="16">
        <v>227</v>
      </c>
      <c r="E48" s="17">
        <v>1655</v>
      </c>
      <c r="F48" s="18">
        <v>29</v>
      </c>
      <c r="G48" s="19">
        <f t="shared" si="5"/>
        <v>1911</v>
      </c>
    </row>
    <row r="49" spans="1:7" s="2" customFormat="1" ht="14.1" customHeight="1" x14ac:dyDescent="0.15">
      <c r="A49" s="57"/>
      <c r="B49" s="15" t="s">
        <v>11</v>
      </c>
      <c r="C49" s="29">
        <v>1781</v>
      </c>
      <c r="D49" s="16">
        <v>240</v>
      </c>
      <c r="E49" s="17">
        <v>1541</v>
      </c>
      <c r="F49" s="18">
        <v>42</v>
      </c>
      <c r="G49" s="19">
        <f t="shared" si="5"/>
        <v>1823</v>
      </c>
    </row>
    <row r="50" spans="1:7" s="2" customFormat="1" ht="14.1" customHeight="1" x14ac:dyDescent="0.15">
      <c r="A50" s="57"/>
      <c r="B50" s="15" t="s">
        <v>12</v>
      </c>
      <c r="C50" s="29">
        <v>1284</v>
      </c>
      <c r="D50" s="16">
        <v>156</v>
      </c>
      <c r="E50" s="17">
        <v>1128</v>
      </c>
      <c r="F50" s="18">
        <v>32</v>
      </c>
      <c r="G50" s="19">
        <f t="shared" si="5"/>
        <v>1316</v>
      </c>
    </row>
    <row r="51" spans="1:7" s="2" customFormat="1" ht="14.1" customHeight="1" x14ac:dyDescent="0.15">
      <c r="A51" s="57"/>
      <c r="B51" s="15" t="s">
        <v>13</v>
      </c>
      <c r="C51" s="29">
        <v>1010</v>
      </c>
      <c r="D51" s="16">
        <v>100</v>
      </c>
      <c r="E51" s="17">
        <v>910</v>
      </c>
      <c r="F51" s="18">
        <v>12</v>
      </c>
      <c r="G51" s="19">
        <f t="shared" si="5"/>
        <v>1022</v>
      </c>
    </row>
    <row r="52" spans="1:7" s="2" customFormat="1" ht="14.1" customHeight="1" thickBot="1" x14ac:dyDescent="0.2">
      <c r="A52" s="57"/>
      <c r="B52" s="20" t="s">
        <v>14</v>
      </c>
      <c r="C52" s="30">
        <v>798</v>
      </c>
      <c r="D52" s="21">
        <v>92</v>
      </c>
      <c r="E52" s="22">
        <v>706</v>
      </c>
      <c r="F52" s="23">
        <v>24</v>
      </c>
      <c r="G52" s="24">
        <f t="shared" si="5"/>
        <v>822</v>
      </c>
    </row>
    <row r="53" spans="1:7" s="2" customFormat="1" ht="14.1" customHeight="1" thickTop="1" thickBot="1" x14ac:dyDescent="0.2">
      <c r="A53" s="58"/>
      <c r="B53" s="25" t="s">
        <v>4</v>
      </c>
      <c r="C53" s="26">
        <f>SUM(C46:C52)</f>
        <v>10243</v>
      </c>
      <c r="D53" s="27">
        <f>SUM(D46:D52)</f>
        <v>1288</v>
      </c>
      <c r="E53" s="27">
        <f>SUM(E46:E52)</f>
        <v>8955</v>
      </c>
      <c r="F53" s="27">
        <f>SUM(F46:F52)</f>
        <v>195</v>
      </c>
      <c r="G53" s="28">
        <f>SUM(G46:G52)</f>
        <v>10438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v>1995</v>
      </c>
      <c r="D54" s="11">
        <v>258</v>
      </c>
      <c r="E54" s="12">
        <v>1737</v>
      </c>
      <c r="F54" s="13">
        <v>19</v>
      </c>
      <c r="G54" s="14">
        <f t="shared" ref="G54:G60" si="6">C54+F54</f>
        <v>2014</v>
      </c>
    </row>
    <row r="55" spans="1:7" s="2" customFormat="1" ht="14.1" customHeight="1" x14ac:dyDescent="0.15">
      <c r="A55" s="57"/>
      <c r="B55" s="9" t="s">
        <v>9</v>
      </c>
      <c r="C55" s="29">
        <v>1391</v>
      </c>
      <c r="D55" s="11">
        <v>198</v>
      </c>
      <c r="E55" s="12">
        <v>1193</v>
      </c>
      <c r="F55" s="13">
        <v>38</v>
      </c>
      <c r="G55" s="14">
        <f t="shared" si="6"/>
        <v>1429</v>
      </c>
    </row>
    <row r="56" spans="1:7" s="2" customFormat="1" ht="14.1" customHeight="1" x14ac:dyDescent="0.15">
      <c r="A56" s="57"/>
      <c r="B56" s="15" t="s">
        <v>10</v>
      </c>
      <c r="C56" s="29">
        <v>1958</v>
      </c>
      <c r="D56" s="16">
        <v>227</v>
      </c>
      <c r="E56" s="17">
        <v>1731</v>
      </c>
      <c r="F56" s="18">
        <v>28</v>
      </c>
      <c r="G56" s="14">
        <f t="shared" si="6"/>
        <v>1986</v>
      </c>
    </row>
    <row r="57" spans="1:7" s="2" customFormat="1" ht="14.1" customHeight="1" x14ac:dyDescent="0.15">
      <c r="A57" s="57"/>
      <c r="B57" s="15" t="s">
        <v>11</v>
      </c>
      <c r="C57" s="29">
        <v>1433</v>
      </c>
      <c r="D57" s="16">
        <v>171</v>
      </c>
      <c r="E57" s="17">
        <v>1262</v>
      </c>
      <c r="F57" s="18">
        <v>33</v>
      </c>
      <c r="G57" s="14">
        <f t="shared" si="6"/>
        <v>1466</v>
      </c>
    </row>
    <row r="58" spans="1:7" s="2" customFormat="1" ht="14.1" customHeight="1" x14ac:dyDescent="0.15">
      <c r="A58" s="57"/>
      <c r="B58" s="15" t="s">
        <v>12</v>
      </c>
      <c r="C58" s="29">
        <v>1057</v>
      </c>
      <c r="D58" s="16">
        <v>134</v>
      </c>
      <c r="E58" s="17">
        <v>923</v>
      </c>
      <c r="F58" s="18">
        <v>30</v>
      </c>
      <c r="G58" s="19">
        <f t="shared" si="6"/>
        <v>1087</v>
      </c>
    </row>
    <row r="59" spans="1:7" s="2" customFormat="1" ht="14.1" customHeight="1" x14ac:dyDescent="0.15">
      <c r="A59" s="57"/>
      <c r="B59" s="15" t="s">
        <v>13</v>
      </c>
      <c r="C59" s="29">
        <v>903</v>
      </c>
      <c r="D59" s="16">
        <v>93</v>
      </c>
      <c r="E59" s="17">
        <v>810</v>
      </c>
      <c r="F59" s="18">
        <v>11</v>
      </c>
      <c r="G59" s="19">
        <f t="shared" si="6"/>
        <v>914</v>
      </c>
    </row>
    <row r="60" spans="1:7" s="2" customFormat="1" ht="14.1" customHeight="1" thickBot="1" x14ac:dyDescent="0.2">
      <c r="A60" s="57"/>
      <c r="B60" s="20" t="s">
        <v>14</v>
      </c>
      <c r="C60" s="37">
        <v>850</v>
      </c>
      <c r="D60" s="21">
        <v>99</v>
      </c>
      <c r="E60" s="22">
        <v>751</v>
      </c>
      <c r="F60" s="23">
        <v>20</v>
      </c>
      <c r="G60" s="24">
        <f t="shared" si="6"/>
        <v>870</v>
      </c>
    </row>
    <row r="61" spans="1:7" s="2" customFormat="1" ht="14.1" customHeight="1" thickTop="1" thickBot="1" x14ac:dyDescent="0.2">
      <c r="A61" s="58"/>
      <c r="B61" s="25" t="s">
        <v>4</v>
      </c>
      <c r="C61" s="26">
        <f>SUM(C54:C60)</f>
        <v>9587</v>
      </c>
      <c r="D61" s="27">
        <f>SUM(D54:D60)</f>
        <v>1180</v>
      </c>
      <c r="E61" s="27">
        <f>SUM(E54:E60)</f>
        <v>8407</v>
      </c>
      <c r="F61" s="27">
        <f>SUM(F54:F60)</f>
        <v>179</v>
      </c>
      <c r="G61" s="28">
        <f>SUM(G54:G60)</f>
        <v>9766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ref="C62:F68" si="7">C6+C14+C22+C30+C38+C46+C54</f>
        <v>14333</v>
      </c>
      <c r="D62" s="31">
        <f t="shared" si="7"/>
        <v>2021</v>
      </c>
      <c r="E62" s="32">
        <f t="shared" si="7"/>
        <v>12312</v>
      </c>
      <c r="F62" s="10">
        <f t="shared" si="7"/>
        <v>157</v>
      </c>
      <c r="G62" s="14">
        <f t="shared" ref="G62:G68" si="8">C62+F62</f>
        <v>14490</v>
      </c>
    </row>
    <row r="63" spans="1:7" s="2" customFormat="1" ht="14.1" customHeight="1" x14ac:dyDescent="0.15">
      <c r="A63" s="57"/>
      <c r="B63" s="9" t="s">
        <v>9</v>
      </c>
      <c r="C63" s="29">
        <f t="shared" si="7"/>
        <v>9898</v>
      </c>
      <c r="D63" s="33">
        <f t="shared" si="7"/>
        <v>1594</v>
      </c>
      <c r="E63" s="34">
        <f t="shared" si="7"/>
        <v>8304</v>
      </c>
      <c r="F63" s="29">
        <f t="shared" si="7"/>
        <v>218</v>
      </c>
      <c r="G63" s="14">
        <f t="shared" si="8"/>
        <v>10116</v>
      </c>
    </row>
    <row r="64" spans="1:7" s="2" customFormat="1" ht="14.1" customHeight="1" x14ac:dyDescent="0.15">
      <c r="A64" s="57"/>
      <c r="B64" s="15" t="s">
        <v>10</v>
      </c>
      <c r="C64" s="29">
        <f t="shared" si="7"/>
        <v>13068</v>
      </c>
      <c r="D64" s="33">
        <f t="shared" si="7"/>
        <v>1510</v>
      </c>
      <c r="E64" s="34">
        <f t="shared" si="7"/>
        <v>11558</v>
      </c>
      <c r="F64" s="29">
        <f t="shared" si="7"/>
        <v>189</v>
      </c>
      <c r="G64" s="19">
        <f t="shared" si="8"/>
        <v>13257</v>
      </c>
    </row>
    <row r="65" spans="1:7" s="2" customFormat="1" ht="14.1" customHeight="1" x14ac:dyDescent="0.15">
      <c r="A65" s="57"/>
      <c r="B65" s="15" t="s">
        <v>11</v>
      </c>
      <c r="C65" s="29">
        <f t="shared" si="7"/>
        <v>10165</v>
      </c>
      <c r="D65" s="33">
        <f t="shared" si="7"/>
        <v>1288</v>
      </c>
      <c r="E65" s="34">
        <f t="shared" si="7"/>
        <v>8877</v>
      </c>
      <c r="F65" s="29">
        <f t="shared" si="7"/>
        <v>248</v>
      </c>
      <c r="G65" s="19">
        <f t="shared" si="8"/>
        <v>10413</v>
      </c>
    </row>
    <row r="66" spans="1:7" s="2" customFormat="1" ht="14.1" customHeight="1" x14ac:dyDescent="0.15">
      <c r="A66" s="57"/>
      <c r="B66" s="15" t="s">
        <v>12</v>
      </c>
      <c r="C66" s="29">
        <f t="shared" si="7"/>
        <v>7630</v>
      </c>
      <c r="D66" s="33">
        <f t="shared" si="7"/>
        <v>848</v>
      </c>
      <c r="E66" s="34">
        <f t="shared" si="7"/>
        <v>6782</v>
      </c>
      <c r="F66" s="29">
        <f t="shared" si="7"/>
        <v>154</v>
      </c>
      <c r="G66" s="19">
        <f t="shared" si="8"/>
        <v>7784</v>
      </c>
    </row>
    <row r="67" spans="1:7" s="2" customFormat="1" ht="14.1" customHeight="1" x14ac:dyDescent="0.15">
      <c r="A67" s="57"/>
      <c r="B67" s="15" t="s">
        <v>13</v>
      </c>
      <c r="C67" s="29">
        <f t="shared" si="7"/>
        <v>6777</v>
      </c>
      <c r="D67" s="33">
        <f t="shared" si="7"/>
        <v>665</v>
      </c>
      <c r="E67" s="34">
        <f t="shared" si="7"/>
        <v>6112</v>
      </c>
      <c r="F67" s="29">
        <f t="shared" si="7"/>
        <v>103</v>
      </c>
      <c r="G67" s="19">
        <f t="shared" si="8"/>
        <v>6880</v>
      </c>
    </row>
    <row r="68" spans="1:7" s="2" customFormat="1" ht="14.1" customHeight="1" thickBot="1" x14ac:dyDescent="0.2">
      <c r="A68" s="57"/>
      <c r="B68" s="20" t="s">
        <v>14</v>
      </c>
      <c r="C68" s="30">
        <f t="shared" si="7"/>
        <v>5097</v>
      </c>
      <c r="D68" s="35">
        <f t="shared" si="7"/>
        <v>588</v>
      </c>
      <c r="E68" s="36">
        <f t="shared" si="7"/>
        <v>4509</v>
      </c>
      <c r="F68" s="30">
        <f t="shared" si="7"/>
        <v>126</v>
      </c>
      <c r="G68" s="24">
        <f t="shared" si="8"/>
        <v>5223</v>
      </c>
    </row>
    <row r="69" spans="1:7" s="2" customFormat="1" ht="14.1" customHeight="1" thickTop="1" thickBot="1" x14ac:dyDescent="0.2">
      <c r="A69" s="58"/>
      <c r="B69" s="25" t="s">
        <v>4</v>
      </c>
      <c r="C69" s="26">
        <f>SUM(C62:C68)</f>
        <v>66968</v>
      </c>
      <c r="D69" s="27">
        <f>SUM(D62:D68)</f>
        <v>8514</v>
      </c>
      <c r="E69" s="27">
        <f>SUM(E62:E68)</f>
        <v>58454</v>
      </c>
      <c r="F69" s="27">
        <f>SUM(F62:F68)</f>
        <v>1195</v>
      </c>
      <c r="G69" s="28">
        <f>G13+G21+G29+G37+G45+G53+G61</f>
        <v>68163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C6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3" t="str">
        <f>"令和元年" &amp; H1 &amp; "月末現在"</f>
        <v>令和元年8月末現在</v>
      </c>
      <c r="F1" s="63"/>
      <c r="G1" s="63"/>
      <c r="H1">
        <v>8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8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</row>
    <row r="6" spans="1:8" s="2" customFormat="1" ht="14.1" customHeight="1" x14ac:dyDescent="0.15">
      <c r="A6" s="59" t="s">
        <v>7</v>
      </c>
      <c r="B6" s="9" t="s">
        <v>8</v>
      </c>
      <c r="C6" s="10">
        <v>2756</v>
      </c>
      <c r="D6" s="11">
        <v>396</v>
      </c>
      <c r="E6" s="12">
        <v>2360</v>
      </c>
      <c r="F6" s="13">
        <v>33</v>
      </c>
      <c r="G6" s="14">
        <f t="shared" ref="G6:G12" si="0">C6+F6</f>
        <v>2789</v>
      </c>
    </row>
    <row r="7" spans="1:8" s="2" customFormat="1" ht="14.1" customHeight="1" x14ac:dyDescent="0.15">
      <c r="A7" s="57"/>
      <c r="B7" s="9" t="s">
        <v>9</v>
      </c>
      <c r="C7" s="29">
        <v>2032</v>
      </c>
      <c r="D7" s="11">
        <v>364</v>
      </c>
      <c r="E7" s="12">
        <v>1668</v>
      </c>
      <c r="F7" s="13">
        <v>50</v>
      </c>
      <c r="G7" s="14">
        <f t="shared" si="0"/>
        <v>2082</v>
      </c>
    </row>
    <row r="8" spans="1:8" s="2" customFormat="1" ht="14.1" customHeight="1" x14ac:dyDescent="0.15">
      <c r="A8" s="57"/>
      <c r="B8" s="15" t="s">
        <v>10</v>
      </c>
      <c r="C8" s="29">
        <v>2585</v>
      </c>
      <c r="D8" s="16">
        <v>306</v>
      </c>
      <c r="E8" s="17">
        <v>2279</v>
      </c>
      <c r="F8" s="18">
        <v>34</v>
      </c>
      <c r="G8" s="19">
        <f t="shared" si="0"/>
        <v>2619</v>
      </c>
    </row>
    <row r="9" spans="1:8" s="2" customFormat="1" ht="14.1" customHeight="1" x14ac:dyDescent="0.15">
      <c r="A9" s="57"/>
      <c r="B9" s="15" t="s">
        <v>11</v>
      </c>
      <c r="C9" s="29">
        <v>2010</v>
      </c>
      <c r="D9" s="16">
        <v>273</v>
      </c>
      <c r="E9" s="17">
        <v>1737</v>
      </c>
      <c r="F9" s="18">
        <v>53</v>
      </c>
      <c r="G9" s="19">
        <f t="shared" si="0"/>
        <v>2063</v>
      </c>
    </row>
    <row r="10" spans="1:8" s="2" customFormat="1" ht="14.1" customHeight="1" x14ac:dyDescent="0.15">
      <c r="A10" s="57"/>
      <c r="B10" s="15" t="s">
        <v>12</v>
      </c>
      <c r="C10" s="29">
        <v>1610</v>
      </c>
      <c r="D10" s="16">
        <v>194</v>
      </c>
      <c r="E10" s="17">
        <v>1416</v>
      </c>
      <c r="F10" s="18">
        <v>32</v>
      </c>
      <c r="G10" s="19">
        <f t="shared" si="0"/>
        <v>1642</v>
      </c>
    </row>
    <row r="11" spans="1:8" s="2" customFormat="1" ht="14.1" customHeight="1" x14ac:dyDescent="0.15">
      <c r="A11" s="57"/>
      <c r="B11" s="15" t="s">
        <v>13</v>
      </c>
      <c r="C11" s="29">
        <v>1368</v>
      </c>
      <c r="D11" s="16">
        <v>148</v>
      </c>
      <c r="E11" s="17">
        <v>1220</v>
      </c>
      <c r="F11" s="18">
        <v>25</v>
      </c>
      <c r="G11" s="19">
        <f t="shared" si="0"/>
        <v>1393</v>
      </c>
    </row>
    <row r="12" spans="1:8" s="2" customFormat="1" ht="14.1" customHeight="1" thickBot="1" x14ac:dyDescent="0.2">
      <c r="A12" s="57"/>
      <c r="B12" s="20" t="s">
        <v>14</v>
      </c>
      <c r="C12" s="30">
        <v>1047</v>
      </c>
      <c r="D12" s="21">
        <v>126</v>
      </c>
      <c r="E12" s="22">
        <v>921</v>
      </c>
      <c r="F12" s="23">
        <v>26</v>
      </c>
      <c r="G12" s="24">
        <f t="shared" si="0"/>
        <v>1073</v>
      </c>
    </row>
    <row r="13" spans="1:8" s="2" customFormat="1" ht="14.1" customHeight="1" thickTop="1" thickBot="1" x14ac:dyDescent="0.2">
      <c r="A13" s="58"/>
      <c r="B13" s="25" t="s">
        <v>4</v>
      </c>
      <c r="C13" s="26">
        <f>SUM(C6:C12)</f>
        <v>13408</v>
      </c>
      <c r="D13" s="27">
        <f>SUM(D6:D12)</f>
        <v>1807</v>
      </c>
      <c r="E13" s="27">
        <f>SUM(E6:E12)</f>
        <v>11601</v>
      </c>
      <c r="F13" s="27">
        <f>SUM(F6:F12)</f>
        <v>253</v>
      </c>
      <c r="G13" s="28">
        <f>SUM(G6:G12)</f>
        <v>13661</v>
      </c>
    </row>
    <row r="14" spans="1:8" s="2" customFormat="1" ht="14.1" customHeight="1" x14ac:dyDescent="0.15">
      <c r="A14" s="59" t="s">
        <v>15</v>
      </c>
      <c r="B14" s="9" t="s">
        <v>8</v>
      </c>
      <c r="C14" s="29">
        <v>1804</v>
      </c>
      <c r="D14" s="11">
        <v>335</v>
      </c>
      <c r="E14" s="12">
        <v>1469</v>
      </c>
      <c r="F14" s="13">
        <v>22</v>
      </c>
      <c r="G14" s="14">
        <f t="shared" ref="G14:G20" si="1">C14+F14</f>
        <v>1826</v>
      </c>
    </row>
    <row r="15" spans="1:8" s="2" customFormat="1" ht="14.1" customHeight="1" x14ac:dyDescent="0.15">
      <c r="A15" s="57"/>
      <c r="B15" s="9" t="s">
        <v>9</v>
      </c>
      <c r="C15" s="29">
        <v>1240</v>
      </c>
      <c r="D15" s="11">
        <v>218</v>
      </c>
      <c r="E15" s="12">
        <v>1022</v>
      </c>
      <c r="F15" s="13">
        <v>31</v>
      </c>
      <c r="G15" s="14">
        <f t="shared" si="1"/>
        <v>1271</v>
      </c>
    </row>
    <row r="16" spans="1:8" s="2" customFormat="1" ht="14.1" customHeight="1" x14ac:dyDescent="0.15">
      <c r="A16" s="57"/>
      <c r="B16" s="15" t="s">
        <v>10</v>
      </c>
      <c r="C16" s="29">
        <v>1830</v>
      </c>
      <c r="D16" s="16">
        <v>248</v>
      </c>
      <c r="E16" s="17">
        <v>1582</v>
      </c>
      <c r="F16" s="18">
        <v>30</v>
      </c>
      <c r="G16" s="19">
        <f t="shared" si="1"/>
        <v>1860</v>
      </c>
    </row>
    <row r="17" spans="1:7" s="2" customFormat="1" ht="14.1" customHeight="1" x14ac:dyDescent="0.15">
      <c r="A17" s="57"/>
      <c r="B17" s="15" t="s">
        <v>11</v>
      </c>
      <c r="C17" s="29">
        <v>1339</v>
      </c>
      <c r="D17" s="16">
        <v>206</v>
      </c>
      <c r="E17" s="17">
        <v>1133</v>
      </c>
      <c r="F17" s="18">
        <v>36</v>
      </c>
      <c r="G17" s="19">
        <f t="shared" si="1"/>
        <v>1375</v>
      </c>
    </row>
    <row r="18" spans="1:7" s="2" customFormat="1" ht="14.1" customHeight="1" x14ac:dyDescent="0.15">
      <c r="A18" s="57"/>
      <c r="B18" s="15" t="s">
        <v>12</v>
      </c>
      <c r="C18" s="29">
        <v>998</v>
      </c>
      <c r="D18" s="16">
        <v>124</v>
      </c>
      <c r="E18" s="17">
        <v>874</v>
      </c>
      <c r="F18" s="18">
        <v>18</v>
      </c>
      <c r="G18" s="19">
        <f t="shared" si="1"/>
        <v>1016</v>
      </c>
    </row>
    <row r="19" spans="1:7" s="2" customFormat="1" ht="14.1" customHeight="1" x14ac:dyDescent="0.15">
      <c r="A19" s="57"/>
      <c r="B19" s="15" t="s">
        <v>13</v>
      </c>
      <c r="C19" s="29">
        <v>973</v>
      </c>
      <c r="D19" s="16">
        <v>93</v>
      </c>
      <c r="E19" s="17">
        <v>880</v>
      </c>
      <c r="F19" s="18">
        <v>11</v>
      </c>
      <c r="G19" s="19">
        <f t="shared" si="1"/>
        <v>984</v>
      </c>
    </row>
    <row r="20" spans="1:7" s="2" customFormat="1" ht="14.1" customHeight="1" thickBot="1" x14ac:dyDescent="0.2">
      <c r="A20" s="57"/>
      <c r="B20" s="20" t="s">
        <v>14</v>
      </c>
      <c r="C20" s="30">
        <v>588</v>
      </c>
      <c r="D20" s="21">
        <v>81</v>
      </c>
      <c r="E20" s="22">
        <v>507</v>
      </c>
      <c r="F20" s="23">
        <v>13</v>
      </c>
      <c r="G20" s="24">
        <f t="shared" si="1"/>
        <v>601</v>
      </c>
    </row>
    <row r="21" spans="1:7" s="2" customFormat="1" ht="14.1" customHeight="1" thickTop="1" thickBot="1" x14ac:dyDescent="0.2">
      <c r="A21" s="58"/>
      <c r="B21" s="25" t="s">
        <v>4</v>
      </c>
      <c r="C21" s="26">
        <f>SUM(C14:C20)</f>
        <v>8772</v>
      </c>
      <c r="D21" s="27">
        <f>SUM(D14:D20)</f>
        <v>1305</v>
      </c>
      <c r="E21" s="27">
        <f>SUM(E14:E20)</f>
        <v>7467</v>
      </c>
      <c r="F21" s="27">
        <f>SUM(F14:F20)</f>
        <v>161</v>
      </c>
      <c r="G21" s="28">
        <f>SUM(G14:G20)</f>
        <v>8933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v>1771</v>
      </c>
      <c r="D22" s="11">
        <v>242</v>
      </c>
      <c r="E22" s="12">
        <v>1529</v>
      </c>
      <c r="F22" s="13">
        <v>19</v>
      </c>
      <c r="G22" s="14">
        <f t="shared" ref="G22:G28" si="2">C22+F22</f>
        <v>1790</v>
      </c>
    </row>
    <row r="23" spans="1:7" s="2" customFormat="1" ht="14.1" customHeight="1" x14ac:dyDescent="0.15">
      <c r="A23" s="57"/>
      <c r="B23" s="9" t="s">
        <v>9</v>
      </c>
      <c r="C23" s="29">
        <v>904</v>
      </c>
      <c r="D23" s="11">
        <v>138</v>
      </c>
      <c r="E23" s="12">
        <v>766</v>
      </c>
      <c r="F23" s="13">
        <v>16</v>
      </c>
      <c r="G23" s="14">
        <f t="shared" si="2"/>
        <v>920</v>
      </c>
    </row>
    <row r="24" spans="1:7" s="2" customFormat="1" ht="14.1" customHeight="1" x14ac:dyDescent="0.15">
      <c r="A24" s="57"/>
      <c r="B24" s="15" t="s">
        <v>10</v>
      </c>
      <c r="C24" s="29">
        <v>1422</v>
      </c>
      <c r="D24" s="16">
        <v>145</v>
      </c>
      <c r="E24" s="17">
        <v>1277</v>
      </c>
      <c r="F24" s="18">
        <v>18</v>
      </c>
      <c r="G24" s="19">
        <f t="shared" si="2"/>
        <v>1440</v>
      </c>
    </row>
    <row r="25" spans="1:7" s="2" customFormat="1" ht="14.1" customHeight="1" x14ac:dyDescent="0.15">
      <c r="A25" s="57"/>
      <c r="B25" s="15" t="s">
        <v>11</v>
      </c>
      <c r="C25" s="29">
        <v>858</v>
      </c>
      <c r="D25" s="16">
        <v>91</v>
      </c>
      <c r="E25" s="17">
        <v>767</v>
      </c>
      <c r="F25" s="18">
        <v>21</v>
      </c>
      <c r="G25" s="19">
        <f t="shared" si="2"/>
        <v>879</v>
      </c>
    </row>
    <row r="26" spans="1:7" s="2" customFormat="1" ht="14.1" customHeight="1" x14ac:dyDescent="0.15">
      <c r="A26" s="57"/>
      <c r="B26" s="15" t="s">
        <v>12</v>
      </c>
      <c r="C26" s="29">
        <v>663</v>
      </c>
      <c r="D26" s="16">
        <v>58</v>
      </c>
      <c r="E26" s="17">
        <v>605</v>
      </c>
      <c r="F26" s="18">
        <v>16</v>
      </c>
      <c r="G26" s="19">
        <f t="shared" si="2"/>
        <v>679</v>
      </c>
    </row>
    <row r="27" spans="1:7" s="2" customFormat="1" ht="14.1" customHeight="1" x14ac:dyDescent="0.15">
      <c r="A27" s="57"/>
      <c r="B27" s="15" t="s">
        <v>13</v>
      </c>
      <c r="C27" s="29">
        <v>672</v>
      </c>
      <c r="D27" s="16">
        <v>50</v>
      </c>
      <c r="E27" s="17">
        <v>622</v>
      </c>
      <c r="F27" s="18">
        <v>6</v>
      </c>
      <c r="G27" s="19">
        <f t="shared" si="2"/>
        <v>678</v>
      </c>
    </row>
    <row r="28" spans="1:7" s="2" customFormat="1" ht="14.1" customHeight="1" thickBot="1" x14ac:dyDescent="0.2">
      <c r="A28" s="57"/>
      <c r="B28" s="20" t="s">
        <v>14</v>
      </c>
      <c r="C28" s="30">
        <v>457</v>
      </c>
      <c r="D28" s="21">
        <v>37</v>
      </c>
      <c r="E28" s="22">
        <v>420</v>
      </c>
      <c r="F28" s="23">
        <v>12</v>
      </c>
      <c r="G28" s="24">
        <f t="shared" si="2"/>
        <v>469</v>
      </c>
    </row>
    <row r="29" spans="1:7" s="2" customFormat="1" ht="14.1" customHeight="1" thickTop="1" thickBot="1" x14ac:dyDescent="0.2">
      <c r="A29" s="58"/>
      <c r="B29" s="25" t="s">
        <v>4</v>
      </c>
      <c r="C29" s="26">
        <f>SUM(C22:C28)</f>
        <v>6747</v>
      </c>
      <c r="D29" s="27">
        <f>SUM(D22:D28)</f>
        <v>761</v>
      </c>
      <c r="E29" s="27">
        <f>SUM(E22:E28)</f>
        <v>5986</v>
      </c>
      <c r="F29" s="27">
        <f>SUM(F22:F28)</f>
        <v>108</v>
      </c>
      <c r="G29" s="28">
        <f>SUM(G22:G28)</f>
        <v>6855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v>2545</v>
      </c>
      <c r="D30" s="11">
        <v>348</v>
      </c>
      <c r="E30" s="12">
        <v>2197</v>
      </c>
      <c r="F30" s="13">
        <v>24</v>
      </c>
      <c r="G30" s="14">
        <f t="shared" ref="G30:G36" si="3">C30+F30</f>
        <v>2569</v>
      </c>
    </row>
    <row r="31" spans="1:7" s="2" customFormat="1" ht="14.1" customHeight="1" x14ac:dyDescent="0.15">
      <c r="A31" s="61"/>
      <c r="B31" s="9" t="s">
        <v>9</v>
      </c>
      <c r="C31" s="29">
        <v>1853</v>
      </c>
      <c r="D31" s="11">
        <v>280</v>
      </c>
      <c r="E31" s="12">
        <v>1573</v>
      </c>
      <c r="F31" s="13">
        <v>39</v>
      </c>
      <c r="G31" s="14">
        <f t="shared" si="3"/>
        <v>1892</v>
      </c>
    </row>
    <row r="32" spans="1:7" s="2" customFormat="1" ht="14.1" customHeight="1" x14ac:dyDescent="0.15">
      <c r="A32" s="61"/>
      <c r="B32" s="15" t="s">
        <v>10</v>
      </c>
      <c r="C32" s="29">
        <v>2282</v>
      </c>
      <c r="D32" s="16">
        <v>221</v>
      </c>
      <c r="E32" s="17">
        <v>2061</v>
      </c>
      <c r="F32" s="18">
        <v>32</v>
      </c>
      <c r="G32" s="19">
        <f t="shared" si="3"/>
        <v>2314</v>
      </c>
    </row>
    <row r="33" spans="1:7" s="2" customFormat="1" ht="14.1" customHeight="1" x14ac:dyDescent="0.15">
      <c r="A33" s="61"/>
      <c r="B33" s="15" t="s">
        <v>11</v>
      </c>
      <c r="C33" s="29">
        <v>1809</v>
      </c>
      <c r="D33" s="16">
        <v>206</v>
      </c>
      <c r="E33" s="17">
        <v>1603</v>
      </c>
      <c r="F33" s="18">
        <v>37</v>
      </c>
      <c r="G33" s="19">
        <f t="shared" si="3"/>
        <v>1846</v>
      </c>
    </row>
    <row r="34" spans="1:7" s="2" customFormat="1" ht="14.1" customHeight="1" x14ac:dyDescent="0.15">
      <c r="A34" s="61"/>
      <c r="B34" s="15" t="s">
        <v>12</v>
      </c>
      <c r="C34" s="29">
        <v>1334</v>
      </c>
      <c r="D34" s="16">
        <v>126</v>
      </c>
      <c r="E34" s="17">
        <v>1208</v>
      </c>
      <c r="F34" s="18">
        <v>17</v>
      </c>
      <c r="G34" s="19">
        <f t="shared" si="3"/>
        <v>1351</v>
      </c>
    </row>
    <row r="35" spans="1:7" s="2" customFormat="1" ht="14.1" customHeight="1" x14ac:dyDescent="0.15">
      <c r="A35" s="61"/>
      <c r="B35" s="15" t="s">
        <v>13</v>
      </c>
      <c r="C35" s="29">
        <v>1195</v>
      </c>
      <c r="D35" s="16">
        <v>111</v>
      </c>
      <c r="E35" s="17">
        <v>1084</v>
      </c>
      <c r="F35" s="18">
        <v>22</v>
      </c>
      <c r="G35" s="19">
        <f t="shared" si="3"/>
        <v>1217</v>
      </c>
    </row>
    <row r="36" spans="1:7" s="2" customFormat="1" ht="14.1" customHeight="1" thickBot="1" x14ac:dyDescent="0.2">
      <c r="A36" s="61"/>
      <c r="B36" s="20" t="s">
        <v>14</v>
      </c>
      <c r="C36" s="30">
        <v>916</v>
      </c>
      <c r="D36" s="21">
        <v>120</v>
      </c>
      <c r="E36" s="22">
        <v>796</v>
      </c>
      <c r="F36" s="23">
        <v>23</v>
      </c>
      <c r="G36" s="24">
        <f t="shared" si="3"/>
        <v>939</v>
      </c>
    </row>
    <row r="37" spans="1:7" s="2" customFormat="1" ht="14.1" customHeight="1" thickTop="1" thickBot="1" x14ac:dyDescent="0.2">
      <c r="A37" s="62"/>
      <c r="B37" s="25" t="s">
        <v>4</v>
      </c>
      <c r="C37" s="26">
        <f>SUM(C30:C36)</f>
        <v>11934</v>
      </c>
      <c r="D37" s="27">
        <f>SUM(D30:D36)</f>
        <v>1412</v>
      </c>
      <c r="E37" s="27">
        <f>SUM(E30:E36)</f>
        <v>10522</v>
      </c>
      <c r="F37" s="27">
        <f>SUM(F30:F36)</f>
        <v>194</v>
      </c>
      <c r="G37" s="28">
        <f>SUM(G30:G36)</f>
        <v>12128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v>1396</v>
      </c>
      <c r="D38" s="11">
        <v>185</v>
      </c>
      <c r="E38" s="12">
        <v>1211</v>
      </c>
      <c r="F38" s="13">
        <v>14</v>
      </c>
      <c r="G38" s="14">
        <f t="shared" ref="G38:G44" si="4">C38+F38</f>
        <v>1410</v>
      </c>
    </row>
    <row r="39" spans="1:7" s="2" customFormat="1" ht="14.1" customHeight="1" x14ac:dyDescent="0.15">
      <c r="A39" s="57"/>
      <c r="B39" s="9" t="s">
        <v>9</v>
      </c>
      <c r="C39" s="29">
        <v>1017</v>
      </c>
      <c r="D39" s="11">
        <v>162</v>
      </c>
      <c r="E39" s="12">
        <v>855</v>
      </c>
      <c r="F39" s="13">
        <v>20</v>
      </c>
      <c r="G39" s="14">
        <f t="shared" si="4"/>
        <v>1037</v>
      </c>
    </row>
    <row r="40" spans="1:7" s="2" customFormat="1" ht="14.1" customHeight="1" x14ac:dyDescent="0.15">
      <c r="A40" s="57"/>
      <c r="B40" s="15" t="s">
        <v>10</v>
      </c>
      <c r="C40" s="29">
        <v>1183</v>
      </c>
      <c r="D40" s="16">
        <v>131</v>
      </c>
      <c r="E40" s="17">
        <v>1052</v>
      </c>
      <c r="F40" s="18">
        <v>17</v>
      </c>
      <c r="G40" s="19">
        <f t="shared" si="4"/>
        <v>1200</v>
      </c>
    </row>
    <row r="41" spans="1:7" s="2" customFormat="1" ht="14.1" customHeight="1" x14ac:dyDescent="0.15">
      <c r="A41" s="57"/>
      <c r="B41" s="15" t="s">
        <v>11</v>
      </c>
      <c r="C41" s="29">
        <v>986</v>
      </c>
      <c r="D41" s="16">
        <v>116</v>
      </c>
      <c r="E41" s="17">
        <v>870</v>
      </c>
      <c r="F41" s="18">
        <v>26</v>
      </c>
      <c r="G41" s="19">
        <f t="shared" si="4"/>
        <v>1012</v>
      </c>
    </row>
    <row r="42" spans="1:7" s="2" customFormat="1" ht="14.1" customHeight="1" x14ac:dyDescent="0.15">
      <c r="A42" s="57"/>
      <c r="B42" s="15" t="s">
        <v>12</v>
      </c>
      <c r="C42" s="29">
        <v>684</v>
      </c>
      <c r="D42" s="16">
        <v>74</v>
      </c>
      <c r="E42" s="17">
        <v>610</v>
      </c>
      <c r="F42" s="18">
        <v>10</v>
      </c>
      <c r="G42" s="19">
        <f t="shared" si="4"/>
        <v>694</v>
      </c>
    </row>
    <row r="43" spans="1:7" s="2" customFormat="1" ht="14.1" customHeight="1" x14ac:dyDescent="0.15">
      <c r="A43" s="57"/>
      <c r="B43" s="15" t="s">
        <v>13</v>
      </c>
      <c r="C43" s="29">
        <v>634</v>
      </c>
      <c r="D43" s="16">
        <v>75</v>
      </c>
      <c r="E43" s="17">
        <v>559</v>
      </c>
      <c r="F43" s="18">
        <v>11</v>
      </c>
      <c r="G43" s="19">
        <f t="shared" si="4"/>
        <v>645</v>
      </c>
    </row>
    <row r="44" spans="1:7" s="2" customFormat="1" ht="14.1" customHeight="1" thickBot="1" x14ac:dyDescent="0.2">
      <c r="A44" s="57"/>
      <c r="B44" s="20" t="s">
        <v>14</v>
      </c>
      <c r="C44" s="30">
        <v>484</v>
      </c>
      <c r="D44" s="21">
        <v>53</v>
      </c>
      <c r="E44" s="22">
        <v>431</v>
      </c>
      <c r="F44" s="23">
        <v>6</v>
      </c>
      <c r="G44" s="24">
        <f t="shared" si="4"/>
        <v>490</v>
      </c>
    </row>
    <row r="45" spans="1:7" s="2" customFormat="1" ht="14.1" customHeight="1" thickTop="1" thickBot="1" x14ac:dyDescent="0.2">
      <c r="A45" s="58"/>
      <c r="B45" s="25" t="s">
        <v>4</v>
      </c>
      <c r="C45" s="26">
        <f>SUM(C38:C44)</f>
        <v>6384</v>
      </c>
      <c r="D45" s="27">
        <f>SUM(D38:D44)</f>
        <v>796</v>
      </c>
      <c r="E45" s="27">
        <f>SUM(E38:E44)</f>
        <v>5588</v>
      </c>
      <c r="F45" s="27">
        <f>SUM(F38:F44)</f>
        <v>104</v>
      </c>
      <c r="G45" s="28">
        <f>SUM(G38:G44)</f>
        <v>6488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v>1992</v>
      </c>
      <c r="D46" s="11">
        <v>250</v>
      </c>
      <c r="E46" s="12">
        <v>1742</v>
      </c>
      <c r="F46" s="13">
        <v>29</v>
      </c>
      <c r="G46" s="14">
        <f t="shared" ref="G46:G52" si="5">C46+F46</f>
        <v>2021</v>
      </c>
    </row>
    <row r="47" spans="1:7" s="2" customFormat="1" ht="14.1" customHeight="1" x14ac:dyDescent="0.15">
      <c r="A47" s="57"/>
      <c r="B47" s="9" t="s">
        <v>9</v>
      </c>
      <c r="C47" s="29">
        <v>1472</v>
      </c>
      <c r="D47" s="11">
        <v>226</v>
      </c>
      <c r="E47" s="12">
        <v>1246</v>
      </c>
      <c r="F47" s="13">
        <v>25</v>
      </c>
      <c r="G47" s="14">
        <f t="shared" si="5"/>
        <v>1497</v>
      </c>
    </row>
    <row r="48" spans="1:7" s="2" customFormat="1" ht="14.1" customHeight="1" x14ac:dyDescent="0.15">
      <c r="A48" s="57"/>
      <c r="B48" s="15" t="s">
        <v>10</v>
      </c>
      <c r="C48" s="29">
        <v>1893</v>
      </c>
      <c r="D48" s="16">
        <v>223</v>
      </c>
      <c r="E48" s="17">
        <v>1670</v>
      </c>
      <c r="F48" s="18">
        <v>28</v>
      </c>
      <c r="G48" s="19">
        <f t="shared" si="5"/>
        <v>1921</v>
      </c>
    </row>
    <row r="49" spans="1:7" s="2" customFormat="1" ht="14.1" customHeight="1" x14ac:dyDescent="0.15">
      <c r="A49" s="57"/>
      <c r="B49" s="15" t="s">
        <v>11</v>
      </c>
      <c r="C49" s="29">
        <v>1782</v>
      </c>
      <c r="D49" s="16">
        <v>237</v>
      </c>
      <c r="E49" s="17">
        <v>1545</v>
      </c>
      <c r="F49" s="18">
        <v>42</v>
      </c>
      <c r="G49" s="19">
        <f t="shared" si="5"/>
        <v>1824</v>
      </c>
    </row>
    <row r="50" spans="1:7" s="2" customFormat="1" ht="14.1" customHeight="1" x14ac:dyDescent="0.15">
      <c r="A50" s="57"/>
      <c r="B50" s="15" t="s">
        <v>12</v>
      </c>
      <c r="C50" s="29">
        <v>1287</v>
      </c>
      <c r="D50" s="16">
        <v>157</v>
      </c>
      <c r="E50" s="17">
        <v>1130</v>
      </c>
      <c r="F50" s="18">
        <v>34</v>
      </c>
      <c r="G50" s="19">
        <f t="shared" si="5"/>
        <v>1321</v>
      </c>
    </row>
    <row r="51" spans="1:7" s="2" customFormat="1" ht="14.1" customHeight="1" x14ac:dyDescent="0.15">
      <c r="A51" s="57"/>
      <c r="B51" s="15" t="s">
        <v>13</v>
      </c>
      <c r="C51" s="29">
        <v>1009</v>
      </c>
      <c r="D51" s="16">
        <v>103</v>
      </c>
      <c r="E51" s="17">
        <v>906</v>
      </c>
      <c r="F51" s="18">
        <v>16</v>
      </c>
      <c r="G51" s="19">
        <f t="shared" si="5"/>
        <v>1025</v>
      </c>
    </row>
    <row r="52" spans="1:7" s="2" customFormat="1" ht="14.1" customHeight="1" thickBot="1" x14ac:dyDescent="0.2">
      <c r="A52" s="57"/>
      <c r="B52" s="20" t="s">
        <v>14</v>
      </c>
      <c r="C52" s="30">
        <v>810</v>
      </c>
      <c r="D52" s="21">
        <v>93</v>
      </c>
      <c r="E52" s="22">
        <v>717</v>
      </c>
      <c r="F52" s="23">
        <v>24</v>
      </c>
      <c r="G52" s="24">
        <f t="shared" si="5"/>
        <v>834</v>
      </c>
    </row>
    <row r="53" spans="1:7" s="2" customFormat="1" ht="14.1" customHeight="1" thickTop="1" thickBot="1" x14ac:dyDescent="0.2">
      <c r="A53" s="58"/>
      <c r="B53" s="25" t="s">
        <v>4</v>
      </c>
      <c r="C53" s="26">
        <f>SUM(C46:C52)</f>
        <v>10245</v>
      </c>
      <c r="D53" s="27">
        <f>SUM(D46:D52)</f>
        <v>1289</v>
      </c>
      <c r="E53" s="27">
        <f>SUM(E46:E52)</f>
        <v>8956</v>
      </c>
      <c r="F53" s="27">
        <f>SUM(F46:F52)</f>
        <v>198</v>
      </c>
      <c r="G53" s="28">
        <f>SUM(G46:G52)</f>
        <v>10443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v>2014</v>
      </c>
      <c r="D54" s="11">
        <v>266</v>
      </c>
      <c r="E54" s="12">
        <v>1748</v>
      </c>
      <c r="F54" s="13">
        <v>21</v>
      </c>
      <c r="G54" s="14">
        <f t="shared" ref="G54:G60" si="6">C54+F54</f>
        <v>2035</v>
      </c>
    </row>
    <row r="55" spans="1:7" s="2" customFormat="1" ht="14.1" customHeight="1" x14ac:dyDescent="0.15">
      <c r="A55" s="57"/>
      <c r="B55" s="9" t="s">
        <v>9</v>
      </c>
      <c r="C55" s="29">
        <v>1389</v>
      </c>
      <c r="D55" s="11">
        <v>196</v>
      </c>
      <c r="E55" s="12">
        <v>1193</v>
      </c>
      <c r="F55" s="13">
        <v>36</v>
      </c>
      <c r="G55" s="14">
        <f t="shared" si="6"/>
        <v>1425</v>
      </c>
    </row>
    <row r="56" spans="1:7" s="2" customFormat="1" ht="14.1" customHeight="1" x14ac:dyDescent="0.15">
      <c r="A56" s="57"/>
      <c r="B56" s="15" t="s">
        <v>10</v>
      </c>
      <c r="C56" s="29">
        <v>1976</v>
      </c>
      <c r="D56" s="16">
        <v>217</v>
      </c>
      <c r="E56" s="17">
        <v>1759</v>
      </c>
      <c r="F56" s="18">
        <v>27</v>
      </c>
      <c r="G56" s="14">
        <f t="shared" si="6"/>
        <v>2003</v>
      </c>
    </row>
    <row r="57" spans="1:7" s="2" customFormat="1" ht="14.1" customHeight="1" x14ac:dyDescent="0.15">
      <c r="A57" s="57"/>
      <c r="B57" s="15" t="s">
        <v>11</v>
      </c>
      <c r="C57" s="29">
        <v>1451</v>
      </c>
      <c r="D57" s="16">
        <v>177</v>
      </c>
      <c r="E57" s="17">
        <v>1274</v>
      </c>
      <c r="F57" s="18">
        <v>36</v>
      </c>
      <c r="G57" s="14">
        <f t="shared" si="6"/>
        <v>1487</v>
      </c>
    </row>
    <row r="58" spans="1:7" s="2" customFormat="1" ht="14.1" customHeight="1" x14ac:dyDescent="0.15">
      <c r="A58" s="57"/>
      <c r="B58" s="15" t="s">
        <v>12</v>
      </c>
      <c r="C58" s="29">
        <v>1053</v>
      </c>
      <c r="D58" s="16">
        <v>129</v>
      </c>
      <c r="E58" s="17">
        <v>924</v>
      </c>
      <c r="F58" s="18">
        <v>34</v>
      </c>
      <c r="G58" s="19">
        <f t="shared" si="6"/>
        <v>1087</v>
      </c>
    </row>
    <row r="59" spans="1:7" s="2" customFormat="1" ht="14.1" customHeight="1" x14ac:dyDescent="0.15">
      <c r="A59" s="57"/>
      <c r="B59" s="15" t="s">
        <v>13</v>
      </c>
      <c r="C59" s="29">
        <v>903</v>
      </c>
      <c r="D59" s="16">
        <v>92</v>
      </c>
      <c r="E59" s="17">
        <v>811</v>
      </c>
      <c r="F59" s="18">
        <v>10</v>
      </c>
      <c r="G59" s="19">
        <f t="shared" si="6"/>
        <v>913</v>
      </c>
    </row>
    <row r="60" spans="1:7" s="2" customFormat="1" ht="14.1" customHeight="1" thickBot="1" x14ac:dyDescent="0.2">
      <c r="A60" s="57"/>
      <c r="B60" s="20" t="s">
        <v>14</v>
      </c>
      <c r="C60" s="37">
        <v>840</v>
      </c>
      <c r="D60" s="21">
        <v>99</v>
      </c>
      <c r="E60" s="22">
        <v>741</v>
      </c>
      <c r="F60" s="23">
        <v>16</v>
      </c>
      <c r="G60" s="24">
        <f t="shared" si="6"/>
        <v>856</v>
      </c>
    </row>
    <row r="61" spans="1:7" s="2" customFormat="1" ht="14.1" customHeight="1" thickTop="1" thickBot="1" x14ac:dyDescent="0.2">
      <c r="A61" s="58"/>
      <c r="B61" s="25" t="s">
        <v>4</v>
      </c>
      <c r="C61" s="26">
        <f>SUM(C54:C60)</f>
        <v>9626</v>
      </c>
      <c r="D61" s="27">
        <f>SUM(D54:D60)</f>
        <v>1176</v>
      </c>
      <c r="E61" s="27">
        <f>SUM(E54:E60)</f>
        <v>8450</v>
      </c>
      <c r="F61" s="27">
        <f>SUM(F54:F60)</f>
        <v>180</v>
      </c>
      <c r="G61" s="28">
        <f>SUM(G54:G60)</f>
        <v>9806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ref="C62:F68" si="7">C6+C14+C22+C30+C38+C46+C54</f>
        <v>14278</v>
      </c>
      <c r="D62" s="31">
        <f t="shared" si="7"/>
        <v>2022</v>
      </c>
      <c r="E62" s="32">
        <f t="shared" si="7"/>
        <v>12256</v>
      </c>
      <c r="F62" s="10">
        <f t="shared" si="7"/>
        <v>162</v>
      </c>
      <c r="G62" s="14">
        <f t="shared" ref="G62:G68" si="8">C62+F62</f>
        <v>14440</v>
      </c>
    </row>
    <row r="63" spans="1:7" s="2" customFormat="1" ht="14.1" customHeight="1" x14ac:dyDescent="0.15">
      <c r="A63" s="57"/>
      <c r="B63" s="9" t="s">
        <v>9</v>
      </c>
      <c r="C63" s="29">
        <f t="shared" si="7"/>
        <v>9907</v>
      </c>
      <c r="D63" s="33">
        <f t="shared" si="7"/>
        <v>1584</v>
      </c>
      <c r="E63" s="34">
        <f t="shared" si="7"/>
        <v>8323</v>
      </c>
      <c r="F63" s="29">
        <f t="shared" si="7"/>
        <v>217</v>
      </c>
      <c r="G63" s="14">
        <f t="shared" si="8"/>
        <v>10124</v>
      </c>
    </row>
    <row r="64" spans="1:7" s="2" customFormat="1" ht="14.1" customHeight="1" x14ac:dyDescent="0.15">
      <c r="A64" s="57"/>
      <c r="B64" s="15" t="s">
        <v>10</v>
      </c>
      <c r="C64" s="29">
        <f t="shared" si="7"/>
        <v>13171</v>
      </c>
      <c r="D64" s="33">
        <f t="shared" si="7"/>
        <v>1491</v>
      </c>
      <c r="E64" s="34">
        <f t="shared" si="7"/>
        <v>11680</v>
      </c>
      <c r="F64" s="29">
        <f t="shared" si="7"/>
        <v>186</v>
      </c>
      <c r="G64" s="19">
        <f t="shared" si="8"/>
        <v>13357</v>
      </c>
    </row>
    <row r="65" spans="1:7" s="2" customFormat="1" ht="14.1" customHeight="1" x14ac:dyDescent="0.15">
      <c r="A65" s="57"/>
      <c r="B65" s="15" t="s">
        <v>11</v>
      </c>
      <c r="C65" s="29">
        <f t="shared" si="7"/>
        <v>10235</v>
      </c>
      <c r="D65" s="33">
        <f t="shared" si="7"/>
        <v>1306</v>
      </c>
      <c r="E65" s="34">
        <f t="shared" si="7"/>
        <v>8929</v>
      </c>
      <c r="F65" s="29">
        <f t="shared" si="7"/>
        <v>251</v>
      </c>
      <c r="G65" s="19">
        <f t="shared" si="8"/>
        <v>10486</v>
      </c>
    </row>
    <row r="66" spans="1:7" s="2" customFormat="1" ht="14.1" customHeight="1" x14ac:dyDescent="0.15">
      <c r="A66" s="57"/>
      <c r="B66" s="15" t="s">
        <v>12</v>
      </c>
      <c r="C66" s="29">
        <f t="shared" si="7"/>
        <v>7629</v>
      </c>
      <c r="D66" s="33">
        <f t="shared" si="7"/>
        <v>862</v>
      </c>
      <c r="E66" s="34">
        <f t="shared" si="7"/>
        <v>6767</v>
      </c>
      <c r="F66" s="29">
        <f t="shared" si="7"/>
        <v>161</v>
      </c>
      <c r="G66" s="19">
        <f t="shared" si="8"/>
        <v>7790</v>
      </c>
    </row>
    <row r="67" spans="1:7" s="2" customFormat="1" ht="14.1" customHeight="1" x14ac:dyDescent="0.15">
      <c r="A67" s="57"/>
      <c r="B67" s="15" t="s">
        <v>13</v>
      </c>
      <c r="C67" s="29">
        <f t="shared" si="7"/>
        <v>6754</v>
      </c>
      <c r="D67" s="33">
        <f t="shared" si="7"/>
        <v>672</v>
      </c>
      <c r="E67" s="34">
        <f t="shared" si="7"/>
        <v>6082</v>
      </c>
      <c r="F67" s="29">
        <f t="shared" si="7"/>
        <v>101</v>
      </c>
      <c r="G67" s="19">
        <f t="shared" si="8"/>
        <v>6855</v>
      </c>
    </row>
    <row r="68" spans="1:7" s="2" customFormat="1" ht="14.1" customHeight="1" thickBot="1" x14ac:dyDescent="0.2">
      <c r="A68" s="57"/>
      <c r="B68" s="20" t="s">
        <v>14</v>
      </c>
      <c r="C68" s="30">
        <f t="shared" si="7"/>
        <v>5142</v>
      </c>
      <c r="D68" s="35">
        <f t="shared" si="7"/>
        <v>609</v>
      </c>
      <c r="E68" s="36">
        <f t="shared" si="7"/>
        <v>4533</v>
      </c>
      <c r="F68" s="30">
        <f t="shared" si="7"/>
        <v>120</v>
      </c>
      <c r="G68" s="24">
        <f t="shared" si="8"/>
        <v>5262</v>
      </c>
    </row>
    <row r="69" spans="1:7" s="2" customFormat="1" ht="14.1" customHeight="1" thickTop="1" thickBot="1" x14ac:dyDescent="0.2">
      <c r="A69" s="58"/>
      <c r="B69" s="25" t="s">
        <v>4</v>
      </c>
      <c r="C69" s="26">
        <f>SUM(C62:C68)</f>
        <v>67116</v>
      </c>
      <c r="D69" s="27">
        <f>SUM(D62:D68)</f>
        <v>8546</v>
      </c>
      <c r="E69" s="27">
        <f>SUM(E62:E68)</f>
        <v>58570</v>
      </c>
      <c r="F69" s="27">
        <f>SUM(F62:F68)</f>
        <v>1198</v>
      </c>
      <c r="G69" s="28">
        <f>G13+G21+G29+G37+G45+G53+G61</f>
        <v>68314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42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3" t="str">
        <f>"令和元年" &amp; H1 &amp; "月末現在"</f>
        <v>令和元年9月末現在</v>
      </c>
      <c r="F1" s="63"/>
      <c r="G1" s="63"/>
      <c r="H1">
        <v>9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8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</row>
    <row r="6" spans="1:8" s="2" customFormat="1" ht="14.1" customHeight="1" x14ac:dyDescent="0.15">
      <c r="A6" s="59" t="s">
        <v>7</v>
      </c>
      <c r="B6" s="9" t="s">
        <v>8</v>
      </c>
      <c r="C6" s="10">
        <v>2703</v>
      </c>
      <c r="D6" s="11">
        <v>388</v>
      </c>
      <c r="E6" s="12">
        <v>2315</v>
      </c>
      <c r="F6" s="13">
        <v>30</v>
      </c>
      <c r="G6" s="14">
        <f t="shared" ref="G6:G12" si="0">C6+F6</f>
        <v>2733</v>
      </c>
    </row>
    <row r="7" spans="1:8" s="2" customFormat="1" ht="14.1" customHeight="1" x14ac:dyDescent="0.15">
      <c r="A7" s="57"/>
      <c r="B7" s="9" t="s">
        <v>9</v>
      </c>
      <c r="C7" s="29">
        <v>2051</v>
      </c>
      <c r="D7" s="11">
        <v>359</v>
      </c>
      <c r="E7" s="12">
        <v>1692</v>
      </c>
      <c r="F7" s="13">
        <v>48</v>
      </c>
      <c r="G7" s="14">
        <f t="shared" si="0"/>
        <v>2099</v>
      </c>
    </row>
    <row r="8" spans="1:8" s="2" customFormat="1" ht="14.1" customHeight="1" x14ac:dyDescent="0.15">
      <c r="A8" s="57"/>
      <c r="B8" s="15" t="s">
        <v>10</v>
      </c>
      <c r="C8" s="29">
        <v>2601</v>
      </c>
      <c r="D8" s="16">
        <v>309</v>
      </c>
      <c r="E8" s="17">
        <v>2292</v>
      </c>
      <c r="F8" s="18">
        <v>33</v>
      </c>
      <c r="G8" s="19">
        <f t="shared" si="0"/>
        <v>2634</v>
      </c>
    </row>
    <row r="9" spans="1:8" s="2" customFormat="1" ht="14.1" customHeight="1" x14ac:dyDescent="0.15">
      <c r="A9" s="57"/>
      <c r="B9" s="15" t="s">
        <v>11</v>
      </c>
      <c r="C9" s="29">
        <v>2002</v>
      </c>
      <c r="D9" s="16">
        <v>272</v>
      </c>
      <c r="E9" s="17">
        <v>1730</v>
      </c>
      <c r="F9" s="18">
        <v>52</v>
      </c>
      <c r="G9" s="19">
        <f t="shared" si="0"/>
        <v>2054</v>
      </c>
    </row>
    <row r="10" spans="1:8" s="2" customFormat="1" ht="14.1" customHeight="1" x14ac:dyDescent="0.15">
      <c r="A10" s="57"/>
      <c r="B10" s="15" t="s">
        <v>12</v>
      </c>
      <c r="C10" s="29">
        <v>1606</v>
      </c>
      <c r="D10" s="16">
        <v>197</v>
      </c>
      <c r="E10" s="17">
        <v>1409</v>
      </c>
      <c r="F10" s="18">
        <v>31</v>
      </c>
      <c r="G10" s="19">
        <f t="shared" si="0"/>
        <v>1637</v>
      </c>
    </row>
    <row r="11" spans="1:8" s="2" customFormat="1" ht="14.1" customHeight="1" x14ac:dyDescent="0.15">
      <c r="A11" s="57"/>
      <c r="B11" s="15" t="s">
        <v>13</v>
      </c>
      <c r="C11" s="29">
        <v>1381</v>
      </c>
      <c r="D11" s="16">
        <v>151</v>
      </c>
      <c r="E11" s="17">
        <v>1230</v>
      </c>
      <c r="F11" s="18">
        <v>25</v>
      </c>
      <c r="G11" s="19">
        <f t="shared" si="0"/>
        <v>1406</v>
      </c>
    </row>
    <row r="12" spans="1:8" s="2" customFormat="1" ht="14.1" customHeight="1" thickBot="1" x14ac:dyDescent="0.2">
      <c r="A12" s="57"/>
      <c r="B12" s="20" t="s">
        <v>14</v>
      </c>
      <c r="C12" s="30">
        <v>1048</v>
      </c>
      <c r="D12" s="21">
        <v>134</v>
      </c>
      <c r="E12" s="22">
        <v>914</v>
      </c>
      <c r="F12" s="23">
        <v>27</v>
      </c>
      <c r="G12" s="24">
        <f t="shared" si="0"/>
        <v>1075</v>
      </c>
    </row>
    <row r="13" spans="1:8" s="2" customFormat="1" ht="14.1" customHeight="1" thickTop="1" thickBot="1" x14ac:dyDescent="0.2">
      <c r="A13" s="58"/>
      <c r="B13" s="25" t="s">
        <v>4</v>
      </c>
      <c r="C13" s="26">
        <f>SUM(C6:C12)</f>
        <v>13392</v>
      </c>
      <c r="D13" s="27">
        <f>SUM(D6:D12)</f>
        <v>1810</v>
      </c>
      <c r="E13" s="27">
        <f>SUM(E6:E12)</f>
        <v>11582</v>
      </c>
      <c r="F13" s="27">
        <f>SUM(F6:F12)</f>
        <v>246</v>
      </c>
      <c r="G13" s="28">
        <f>SUM(G6:G12)</f>
        <v>13638</v>
      </c>
    </row>
    <row r="14" spans="1:8" s="2" customFormat="1" ht="14.1" customHeight="1" x14ac:dyDescent="0.15">
      <c r="A14" s="59" t="s">
        <v>15</v>
      </c>
      <c r="B14" s="9" t="s">
        <v>8</v>
      </c>
      <c r="C14" s="29">
        <v>1774</v>
      </c>
      <c r="D14" s="11">
        <v>329</v>
      </c>
      <c r="E14" s="12">
        <v>1445</v>
      </c>
      <c r="F14" s="13">
        <v>24</v>
      </c>
      <c r="G14" s="14">
        <f t="shared" ref="G14:G20" si="1">C14+F14</f>
        <v>1798</v>
      </c>
    </row>
    <row r="15" spans="1:8" s="2" customFormat="1" ht="14.1" customHeight="1" x14ac:dyDescent="0.15">
      <c r="A15" s="57"/>
      <c r="B15" s="9" t="s">
        <v>9</v>
      </c>
      <c r="C15" s="29">
        <v>1235</v>
      </c>
      <c r="D15" s="11">
        <v>222</v>
      </c>
      <c r="E15" s="12">
        <v>1013</v>
      </c>
      <c r="F15" s="13">
        <v>30</v>
      </c>
      <c r="G15" s="14">
        <f t="shared" si="1"/>
        <v>1265</v>
      </c>
    </row>
    <row r="16" spans="1:8" s="2" customFormat="1" ht="14.1" customHeight="1" x14ac:dyDescent="0.15">
      <c r="A16" s="57"/>
      <c r="B16" s="15" t="s">
        <v>10</v>
      </c>
      <c r="C16" s="29">
        <v>1831</v>
      </c>
      <c r="D16" s="16">
        <v>242</v>
      </c>
      <c r="E16" s="17">
        <v>1589</v>
      </c>
      <c r="F16" s="18">
        <v>26</v>
      </c>
      <c r="G16" s="19">
        <f t="shared" si="1"/>
        <v>1857</v>
      </c>
    </row>
    <row r="17" spans="1:7" s="2" customFormat="1" ht="14.1" customHeight="1" x14ac:dyDescent="0.15">
      <c r="A17" s="57"/>
      <c r="B17" s="15" t="s">
        <v>11</v>
      </c>
      <c r="C17" s="29">
        <v>1350</v>
      </c>
      <c r="D17" s="16">
        <v>213</v>
      </c>
      <c r="E17" s="17">
        <v>1137</v>
      </c>
      <c r="F17" s="18">
        <v>36</v>
      </c>
      <c r="G17" s="19">
        <f t="shared" si="1"/>
        <v>1386</v>
      </c>
    </row>
    <row r="18" spans="1:7" s="2" customFormat="1" ht="14.1" customHeight="1" x14ac:dyDescent="0.15">
      <c r="A18" s="57"/>
      <c r="B18" s="15" t="s">
        <v>12</v>
      </c>
      <c r="C18" s="29">
        <v>1008</v>
      </c>
      <c r="D18" s="16">
        <v>122</v>
      </c>
      <c r="E18" s="17">
        <v>886</v>
      </c>
      <c r="F18" s="18">
        <v>17</v>
      </c>
      <c r="G18" s="19">
        <f t="shared" si="1"/>
        <v>1025</v>
      </c>
    </row>
    <row r="19" spans="1:7" s="2" customFormat="1" ht="14.1" customHeight="1" x14ac:dyDescent="0.15">
      <c r="A19" s="57"/>
      <c r="B19" s="15" t="s">
        <v>13</v>
      </c>
      <c r="C19" s="29">
        <v>958</v>
      </c>
      <c r="D19" s="16">
        <v>95</v>
      </c>
      <c r="E19" s="17">
        <v>863</v>
      </c>
      <c r="F19" s="18">
        <v>11</v>
      </c>
      <c r="G19" s="19">
        <f t="shared" si="1"/>
        <v>969</v>
      </c>
    </row>
    <row r="20" spans="1:7" s="2" customFormat="1" ht="14.1" customHeight="1" thickBot="1" x14ac:dyDescent="0.2">
      <c r="A20" s="57"/>
      <c r="B20" s="20" t="s">
        <v>14</v>
      </c>
      <c r="C20" s="30">
        <v>592</v>
      </c>
      <c r="D20" s="21">
        <v>79</v>
      </c>
      <c r="E20" s="22">
        <v>513</v>
      </c>
      <c r="F20" s="23">
        <v>13</v>
      </c>
      <c r="G20" s="24">
        <f t="shared" si="1"/>
        <v>605</v>
      </c>
    </row>
    <row r="21" spans="1:7" s="2" customFormat="1" ht="14.1" customHeight="1" thickTop="1" thickBot="1" x14ac:dyDescent="0.2">
      <c r="A21" s="58"/>
      <c r="B21" s="25" t="s">
        <v>4</v>
      </c>
      <c r="C21" s="26">
        <f>SUM(C14:C20)</f>
        <v>8748</v>
      </c>
      <c r="D21" s="27">
        <f>SUM(D14:D20)</f>
        <v>1302</v>
      </c>
      <c r="E21" s="27">
        <f>SUM(E14:E20)</f>
        <v>7446</v>
      </c>
      <c r="F21" s="27">
        <f>SUM(F14:F20)</f>
        <v>157</v>
      </c>
      <c r="G21" s="28">
        <f>SUM(G14:G20)</f>
        <v>8905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v>1755</v>
      </c>
      <c r="D22" s="11">
        <v>236</v>
      </c>
      <c r="E22" s="12">
        <v>1519</v>
      </c>
      <c r="F22" s="13">
        <v>18</v>
      </c>
      <c r="G22" s="14">
        <f t="shared" ref="G22:G28" si="2">C22+F22</f>
        <v>1773</v>
      </c>
    </row>
    <row r="23" spans="1:7" s="2" customFormat="1" ht="14.1" customHeight="1" x14ac:dyDescent="0.15">
      <c r="A23" s="57"/>
      <c r="B23" s="9" t="s">
        <v>9</v>
      </c>
      <c r="C23" s="29">
        <v>914</v>
      </c>
      <c r="D23" s="11">
        <v>134</v>
      </c>
      <c r="E23" s="12">
        <v>780</v>
      </c>
      <c r="F23" s="13">
        <v>16</v>
      </c>
      <c r="G23" s="14">
        <f t="shared" si="2"/>
        <v>930</v>
      </c>
    </row>
    <row r="24" spans="1:7" s="2" customFormat="1" ht="14.1" customHeight="1" x14ac:dyDescent="0.15">
      <c r="A24" s="57"/>
      <c r="B24" s="15" t="s">
        <v>10</v>
      </c>
      <c r="C24" s="29">
        <v>1419</v>
      </c>
      <c r="D24" s="16">
        <v>147</v>
      </c>
      <c r="E24" s="17">
        <v>1272</v>
      </c>
      <c r="F24" s="18">
        <v>17</v>
      </c>
      <c r="G24" s="19">
        <f t="shared" si="2"/>
        <v>1436</v>
      </c>
    </row>
    <row r="25" spans="1:7" s="2" customFormat="1" ht="14.1" customHeight="1" x14ac:dyDescent="0.15">
      <c r="A25" s="57"/>
      <c r="B25" s="15" t="s">
        <v>11</v>
      </c>
      <c r="C25" s="29">
        <v>853</v>
      </c>
      <c r="D25" s="16">
        <v>87</v>
      </c>
      <c r="E25" s="17">
        <v>766</v>
      </c>
      <c r="F25" s="18">
        <v>19</v>
      </c>
      <c r="G25" s="19">
        <f t="shared" si="2"/>
        <v>872</v>
      </c>
    </row>
    <row r="26" spans="1:7" s="2" customFormat="1" ht="14.1" customHeight="1" x14ac:dyDescent="0.15">
      <c r="A26" s="57"/>
      <c r="B26" s="15" t="s">
        <v>12</v>
      </c>
      <c r="C26" s="29">
        <v>650</v>
      </c>
      <c r="D26" s="16">
        <v>53</v>
      </c>
      <c r="E26" s="17">
        <v>597</v>
      </c>
      <c r="F26" s="18">
        <v>17</v>
      </c>
      <c r="G26" s="19">
        <f t="shared" si="2"/>
        <v>667</v>
      </c>
    </row>
    <row r="27" spans="1:7" s="2" customFormat="1" ht="14.1" customHeight="1" x14ac:dyDescent="0.15">
      <c r="A27" s="57"/>
      <c r="B27" s="15" t="s">
        <v>13</v>
      </c>
      <c r="C27" s="29">
        <v>687</v>
      </c>
      <c r="D27" s="16">
        <v>55</v>
      </c>
      <c r="E27" s="17">
        <v>632</v>
      </c>
      <c r="F27" s="18">
        <v>6</v>
      </c>
      <c r="G27" s="19">
        <f t="shared" si="2"/>
        <v>693</v>
      </c>
    </row>
    <row r="28" spans="1:7" s="2" customFormat="1" ht="14.1" customHeight="1" thickBot="1" x14ac:dyDescent="0.2">
      <c r="A28" s="57"/>
      <c r="B28" s="20" t="s">
        <v>14</v>
      </c>
      <c r="C28" s="30">
        <v>443</v>
      </c>
      <c r="D28" s="21">
        <v>37</v>
      </c>
      <c r="E28" s="22">
        <v>406</v>
      </c>
      <c r="F28" s="23">
        <v>10</v>
      </c>
      <c r="G28" s="24">
        <f t="shared" si="2"/>
        <v>453</v>
      </c>
    </row>
    <row r="29" spans="1:7" s="2" customFormat="1" ht="14.1" customHeight="1" thickTop="1" thickBot="1" x14ac:dyDescent="0.2">
      <c r="A29" s="58"/>
      <c r="B29" s="25" t="s">
        <v>4</v>
      </c>
      <c r="C29" s="26">
        <f>SUM(C22:C28)</f>
        <v>6721</v>
      </c>
      <c r="D29" s="27">
        <f>SUM(D22:D28)</f>
        <v>749</v>
      </c>
      <c r="E29" s="27">
        <f>SUM(E22:E28)</f>
        <v>5972</v>
      </c>
      <c r="F29" s="27">
        <f>SUM(F22:F28)</f>
        <v>103</v>
      </c>
      <c r="G29" s="28">
        <f>SUM(G22:G28)</f>
        <v>6824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v>2539</v>
      </c>
      <c r="D30" s="11">
        <v>340</v>
      </c>
      <c r="E30" s="12">
        <v>2199</v>
      </c>
      <c r="F30" s="13">
        <v>23</v>
      </c>
      <c r="G30" s="14">
        <f t="shared" ref="G30:G36" si="3">C30+F30</f>
        <v>2562</v>
      </c>
    </row>
    <row r="31" spans="1:7" s="2" customFormat="1" ht="14.1" customHeight="1" x14ac:dyDescent="0.15">
      <c r="A31" s="61"/>
      <c r="B31" s="9" t="s">
        <v>9</v>
      </c>
      <c r="C31" s="29">
        <v>1854</v>
      </c>
      <c r="D31" s="11">
        <v>283</v>
      </c>
      <c r="E31" s="12">
        <v>1571</v>
      </c>
      <c r="F31" s="13">
        <v>39</v>
      </c>
      <c r="G31" s="14">
        <f t="shared" si="3"/>
        <v>1893</v>
      </c>
    </row>
    <row r="32" spans="1:7" s="2" customFormat="1" ht="14.1" customHeight="1" x14ac:dyDescent="0.15">
      <c r="A32" s="61"/>
      <c r="B32" s="15" t="s">
        <v>10</v>
      </c>
      <c r="C32" s="29">
        <v>2282</v>
      </c>
      <c r="D32" s="16">
        <v>225</v>
      </c>
      <c r="E32" s="17">
        <v>2057</v>
      </c>
      <c r="F32" s="18">
        <v>31</v>
      </c>
      <c r="G32" s="19">
        <f t="shared" si="3"/>
        <v>2313</v>
      </c>
    </row>
    <row r="33" spans="1:7" s="2" customFormat="1" ht="14.1" customHeight="1" x14ac:dyDescent="0.15">
      <c r="A33" s="61"/>
      <c r="B33" s="15" t="s">
        <v>11</v>
      </c>
      <c r="C33" s="29">
        <v>1818</v>
      </c>
      <c r="D33" s="16">
        <v>201</v>
      </c>
      <c r="E33" s="17">
        <v>1617</v>
      </c>
      <c r="F33" s="18">
        <v>40</v>
      </c>
      <c r="G33" s="19">
        <f t="shared" si="3"/>
        <v>1858</v>
      </c>
    </row>
    <row r="34" spans="1:7" s="2" customFormat="1" ht="14.1" customHeight="1" x14ac:dyDescent="0.15">
      <c r="A34" s="61"/>
      <c r="B34" s="15" t="s">
        <v>12</v>
      </c>
      <c r="C34" s="29">
        <v>1321</v>
      </c>
      <c r="D34" s="16">
        <v>131</v>
      </c>
      <c r="E34" s="17">
        <v>1190</v>
      </c>
      <c r="F34" s="18">
        <v>18</v>
      </c>
      <c r="G34" s="19">
        <f t="shared" si="3"/>
        <v>1339</v>
      </c>
    </row>
    <row r="35" spans="1:7" s="2" customFormat="1" ht="14.1" customHeight="1" x14ac:dyDescent="0.15">
      <c r="A35" s="61"/>
      <c r="B35" s="15" t="s">
        <v>13</v>
      </c>
      <c r="C35" s="29">
        <v>1212</v>
      </c>
      <c r="D35" s="16">
        <v>109</v>
      </c>
      <c r="E35" s="17">
        <v>1103</v>
      </c>
      <c r="F35" s="18">
        <v>23</v>
      </c>
      <c r="G35" s="19">
        <f t="shared" si="3"/>
        <v>1235</v>
      </c>
    </row>
    <row r="36" spans="1:7" s="2" customFormat="1" ht="14.1" customHeight="1" thickBot="1" x14ac:dyDescent="0.2">
      <c r="A36" s="61"/>
      <c r="B36" s="20" t="s">
        <v>14</v>
      </c>
      <c r="C36" s="30">
        <v>917</v>
      </c>
      <c r="D36" s="21">
        <v>120</v>
      </c>
      <c r="E36" s="22">
        <v>797</v>
      </c>
      <c r="F36" s="23">
        <v>24</v>
      </c>
      <c r="G36" s="24">
        <f t="shared" si="3"/>
        <v>941</v>
      </c>
    </row>
    <row r="37" spans="1:7" s="2" customFormat="1" ht="14.1" customHeight="1" thickTop="1" thickBot="1" x14ac:dyDescent="0.2">
      <c r="A37" s="62"/>
      <c r="B37" s="25" t="s">
        <v>4</v>
      </c>
      <c r="C37" s="26">
        <f>SUM(C30:C36)</f>
        <v>11943</v>
      </c>
      <c r="D37" s="27">
        <f>SUM(D30:D36)</f>
        <v>1409</v>
      </c>
      <c r="E37" s="27">
        <f>SUM(E30:E36)</f>
        <v>10534</v>
      </c>
      <c r="F37" s="27">
        <f>SUM(F30:F36)</f>
        <v>198</v>
      </c>
      <c r="G37" s="28">
        <f>SUM(G30:G36)</f>
        <v>12141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v>1388</v>
      </c>
      <c r="D38" s="11">
        <v>187</v>
      </c>
      <c r="E38" s="12">
        <v>1201</v>
      </c>
      <c r="F38" s="13">
        <v>14</v>
      </c>
      <c r="G38" s="14">
        <f t="shared" ref="G38:G44" si="4">C38+F38</f>
        <v>1402</v>
      </c>
    </row>
    <row r="39" spans="1:7" s="2" customFormat="1" ht="14.1" customHeight="1" x14ac:dyDescent="0.15">
      <c r="A39" s="57"/>
      <c r="B39" s="9" t="s">
        <v>9</v>
      </c>
      <c r="C39" s="29">
        <v>1009</v>
      </c>
      <c r="D39" s="11">
        <v>163</v>
      </c>
      <c r="E39" s="12">
        <v>846</v>
      </c>
      <c r="F39" s="13">
        <v>21</v>
      </c>
      <c r="G39" s="14">
        <f t="shared" si="4"/>
        <v>1030</v>
      </c>
    </row>
    <row r="40" spans="1:7" s="2" customFormat="1" ht="14.1" customHeight="1" x14ac:dyDescent="0.15">
      <c r="A40" s="57"/>
      <c r="B40" s="15" t="s">
        <v>10</v>
      </c>
      <c r="C40" s="29">
        <v>1191</v>
      </c>
      <c r="D40" s="16">
        <v>129</v>
      </c>
      <c r="E40" s="17">
        <v>1062</v>
      </c>
      <c r="F40" s="18">
        <v>17</v>
      </c>
      <c r="G40" s="19">
        <f t="shared" si="4"/>
        <v>1208</v>
      </c>
    </row>
    <row r="41" spans="1:7" s="2" customFormat="1" ht="14.1" customHeight="1" x14ac:dyDescent="0.15">
      <c r="A41" s="57"/>
      <c r="B41" s="15" t="s">
        <v>11</v>
      </c>
      <c r="C41" s="29">
        <v>989</v>
      </c>
      <c r="D41" s="16">
        <v>110</v>
      </c>
      <c r="E41" s="17">
        <v>879</v>
      </c>
      <c r="F41" s="18">
        <v>25</v>
      </c>
      <c r="G41" s="19">
        <f t="shared" si="4"/>
        <v>1014</v>
      </c>
    </row>
    <row r="42" spans="1:7" s="2" customFormat="1" ht="14.1" customHeight="1" x14ac:dyDescent="0.15">
      <c r="A42" s="57"/>
      <c r="B42" s="15" t="s">
        <v>12</v>
      </c>
      <c r="C42" s="29">
        <v>687</v>
      </c>
      <c r="D42" s="16">
        <v>68</v>
      </c>
      <c r="E42" s="17">
        <v>619</v>
      </c>
      <c r="F42" s="18">
        <v>10</v>
      </c>
      <c r="G42" s="19">
        <f t="shared" si="4"/>
        <v>697</v>
      </c>
    </row>
    <row r="43" spans="1:7" s="2" customFormat="1" ht="14.1" customHeight="1" x14ac:dyDescent="0.15">
      <c r="A43" s="57"/>
      <c r="B43" s="15" t="s">
        <v>13</v>
      </c>
      <c r="C43" s="29">
        <v>639</v>
      </c>
      <c r="D43" s="16">
        <v>74</v>
      </c>
      <c r="E43" s="17">
        <v>565</v>
      </c>
      <c r="F43" s="18">
        <v>10</v>
      </c>
      <c r="G43" s="19">
        <f t="shared" si="4"/>
        <v>649</v>
      </c>
    </row>
    <row r="44" spans="1:7" s="2" customFormat="1" ht="14.1" customHeight="1" thickBot="1" x14ac:dyDescent="0.2">
      <c r="A44" s="57"/>
      <c r="B44" s="20" t="s">
        <v>14</v>
      </c>
      <c r="C44" s="30">
        <v>477</v>
      </c>
      <c r="D44" s="21">
        <v>54</v>
      </c>
      <c r="E44" s="22">
        <v>423</v>
      </c>
      <c r="F44" s="23">
        <v>6</v>
      </c>
      <c r="G44" s="24">
        <f t="shared" si="4"/>
        <v>483</v>
      </c>
    </row>
    <row r="45" spans="1:7" s="2" customFormat="1" ht="14.1" customHeight="1" thickTop="1" thickBot="1" x14ac:dyDescent="0.2">
      <c r="A45" s="58"/>
      <c r="B45" s="25" t="s">
        <v>4</v>
      </c>
      <c r="C45" s="26">
        <f>SUM(C38:C44)</f>
        <v>6380</v>
      </c>
      <c r="D45" s="27">
        <f>SUM(D38:D44)</f>
        <v>785</v>
      </c>
      <c r="E45" s="27">
        <f>SUM(E38:E44)</f>
        <v>5595</v>
      </c>
      <c r="F45" s="27">
        <f>SUM(F38:F44)</f>
        <v>103</v>
      </c>
      <c r="G45" s="28">
        <f>SUM(G38:G44)</f>
        <v>6483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v>1976</v>
      </c>
      <c r="D46" s="11">
        <v>243</v>
      </c>
      <c r="E46" s="12">
        <v>1733</v>
      </c>
      <c r="F46" s="13">
        <v>28</v>
      </c>
      <c r="G46" s="14">
        <f t="shared" ref="G46:G52" si="5">C46+F46</f>
        <v>2004</v>
      </c>
    </row>
    <row r="47" spans="1:7" s="2" customFormat="1" ht="14.1" customHeight="1" x14ac:dyDescent="0.15">
      <c r="A47" s="57"/>
      <c r="B47" s="9" t="s">
        <v>9</v>
      </c>
      <c r="C47" s="29">
        <v>1468</v>
      </c>
      <c r="D47" s="11">
        <v>218</v>
      </c>
      <c r="E47" s="12">
        <v>1250</v>
      </c>
      <c r="F47" s="13">
        <v>25</v>
      </c>
      <c r="G47" s="14">
        <f t="shared" si="5"/>
        <v>1493</v>
      </c>
    </row>
    <row r="48" spans="1:7" s="2" customFormat="1" ht="14.1" customHeight="1" x14ac:dyDescent="0.15">
      <c r="A48" s="57"/>
      <c r="B48" s="15" t="s">
        <v>10</v>
      </c>
      <c r="C48" s="29">
        <v>1935</v>
      </c>
      <c r="D48" s="16">
        <v>222</v>
      </c>
      <c r="E48" s="17">
        <v>1713</v>
      </c>
      <c r="F48" s="18">
        <v>29</v>
      </c>
      <c r="G48" s="19">
        <f t="shared" si="5"/>
        <v>1964</v>
      </c>
    </row>
    <row r="49" spans="1:7" s="2" customFormat="1" ht="14.1" customHeight="1" x14ac:dyDescent="0.15">
      <c r="A49" s="57"/>
      <c r="B49" s="15" t="s">
        <v>11</v>
      </c>
      <c r="C49" s="29">
        <v>1782</v>
      </c>
      <c r="D49" s="16">
        <v>236</v>
      </c>
      <c r="E49" s="17">
        <v>1546</v>
      </c>
      <c r="F49" s="18">
        <v>42</v>
      </c>
      <c r="G49" s="19">
        <f t="shared" si="5"/>
        <v>1824</v>
      </c>
    </row>
    <row r="50" spans="1:7" s="2" customFormat="1" ht="14.1" customHeight="1" x14ac:dyDescent="0.15">
      <c r="A50" s="57"/>
      <c r="B50" s="15" t="s">
        <v>12</v>
      </c>
      <c r="C50" s="29">
        <v>1285</v>
      </c>
      <c r="D50" s="16">
        <v>158</v>
      </c>
      <c r="E50" s="17">
        <v>1127</v>
      </c>
      <c r="F50" s="18">
        <v>30</v>
      </c>
      <c r="G50" s="19">
        <f t="shared" si="5"/>
        <v>1315</v>
      </c>
    </row>
    <row r="51" spans="1:7" s="2" customFormat="1" ht="14.1" customHeight="1" x14ac:dyDescent="0.15">
      <c r="A51" s="57"/>
      <c r="B51" s="15" t="s">
        <v>13</v>
      </c>
      <c r="C51" s="29">
        <v>1015</v>
      </c>
      <c r="D51" s="16">
        <v>105</v>
      </c>
      <c r="E51" s="17">
        <v>910</v>
      </c>
      <c r="F51" s="18">
        <v>19</v>
      </c>
      <c r="G51" s="19">
        <f t="shared" si="5"/>
        <v>1034</v>
      </c>
    </row>
    <row r="52" spans="1:7" s="2" customFormat="1" ht="14.1" customHeight="1" thickBot="1" x14ac:dyDescent="0.2">
      <c r="A52" s="57"/>
      <c r="B52" s="20" t="s">
        <v>14</v>
      </c>
      <c r="C52" s="30">
        <v>816</v>
      </c>
      <c r="D52" s="21">
        <v>93</v>
      </c>
      <c r="E52" s="22">
        <v>723</v>
      </c>
      <c r="F52" s="23">
        <v>23</v>
      </c>
      <c r="G52" s="24">
        <f t="shared" si="5"/>
        <v>839</v>
      </c>
    </row>
    <row r="53" spans="1:7" s="2" customFormat="1" ht="14.1" customHeight="1" thickTop="1" thickBot="1" x14ac:dyDescent="0.2">
      <c r="A53" s="58"/>
      <c r="B53" s="25" t="s">
        <v>4</v>
      </c>
      <c r="C53" s="26">
        <f>SUM(C46:C52)</f>
        <v>10277</v>
      </c>
      <c r="D53" s="27">
        <f>SUM(D46:D52)</f>
        <v>1275</v>
      </c>
      <c r="E53" s="27">
        <f>SUM(E46:E52)</f>
        <v>9002</v>
      </c>
      <c r="F53" s="27">
        <f>SUM(F46:F52)</f>
        <v>196</v>
      </c>
      <c r="G53" s="28">
        <f>SUM(G46:G52)</f>
        <v>10473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v>2007</v>
      </c>
      <c r="D54" s="11">
        <v>266</v>
      </c>
      <c r="E54" s="12">
        <v>1741</v>
      </c>
      <c r="F54" s="13">
        <v>21</v>
      </c>
      <c r="G54" s="14">
        <f t="shared" ref="G54:G60" si="6">C54+F54</f>
        <v>2028</v>
      </c>
    </row>
    <row r="55" spans="1:7" s="2" customFormat="1" ht="14.1" customHeight="1" x14ac:dyDescent="0.15">
      <c r="A55" s="57"/>
      <c r="B55" s="9" t="s">
        <v>9</v>
      </c>
      <c r="C55" s="29">
        <v>1381</v>
      </c>
      <c r="D55" s="11">
        <v>190</v>
      </c>
      <c r="E55" s="12">
        <v>1191</v>
      </c>
      <c r="F55" s="13">
        <v>35</v>
      </c>
      <c r="G55" s="14">
        <f t="shared" si="6"/>
        <v>1416</v>
      </c>
    </row>
    <row r="56" spans="1:7" s="2" customFormat="1" ht="14.1" customHeight="1" x14ac:dyDescent="0.15">
      <c r="A56" s="57"/>
      <c r="B56" s="15" t="s">
        <v>10</v>
      </c>
      <c r="C56" s="29">
        <v>1970</v>
      </c>
      <c r="D56" s="16">
        <v>217</v>
      </c>
      <c r="E56" s="17">
        <v>1753</v>
      </c>
      <c r="F56" s="18">
        <v>26</v>
      </c>
      <c r="G56" s="14">
        <f t="shared" si="6"/>
        <v>1996</v>
      </c>
    </row>
    <row r="57" spans="1:7" s="2" customFormat="1" ht="14.1" customHeight="1" x14ac:dyDescent="0.15">
      <c r="A57" s="57"/>
      <c r="B57" s="15" t="s">
        <v>11</v>
      </c>
      <c r="C57" s="29">
        <v>1445</v>
      </c>
      <c r="D57" s="16">
        <v>180</v>
      </c>
      <c r="E57" s="17">
        <v>1265</v>
      </c>
      <c r="F57" s="18">
        <v>38</v>
      </c>
      <c r="G57" s="14">
        <f t="shared" si="6"/>
        <v>1483</v>
      </c>
    </row>
    <row r="58" spans="1:7" s="2" customFormat="1" ht="14.1" customHeight="1" x14ac:dyDescent="0.15">
      <c r="A58" s="57"/>
      <c r="B58" s="15" t="s">
        <v>12</v>
      </c>
      <c r="C58" s="29">
        <v>1059</v>
      </c>
      <c r="D58" s="16">
        <v>130</v>
      </c>
      <c r="E58" s="17">
        <v>929</v>
      </c>
      <c r="F58" s="18">
        <v>31</v>
      </c>
      <c r="G58" s="19">
        <f t="shared" si="6"/>
        <v>1090</v>
      </c>
    </row>
    <row r="59" spans="1:7" s="2" customFormat="1" ht="14.1" customHeight="1" x14ac:dyDescent="0.15">
      <c r="A59" s="57"/>
      <c r="B59" s="15" t="s">
        <v>13</v>
      </c>
      <c r="C59" s="29">
        <v>908</v>
      </c>
      <c r="D59" s="16">
        <v>90</v>
      </c>
      <c r="E59" s="17">
        <v>818</v>
      </c>
      <c r="F59" s="18">
        <v>11</v>
      </c>
      <c r="G59" s="19">
        <f t="shared" si="6"/>
        <v>919</v>
      </c>
    </row>
    <row r="60" spans="1:7" s="2" customFormat="1" ht="14.1" customHeight="1" thickBot="1" x14ac:dyDescent="0.2">
      <c r="A60" s="57"/>
      <c r="B60" s="20" t="s">
        <v>14</v>
      </c>
      <c r="C60" s="37">
        <v>829</v>
      </c>
      <c r="D60" s="21">
        <v>97</v>
      </c>
      <c r="E60" s="22">
        <v>732</v>
      </c>
      <c r="F60" s="23">
        <v>15</v>
      </c>
      <c r="G60" s="24">
        <f t="shared" si="6"/>
        <v>844</v>
      </c>
    </row>
    <row r="61" spans="1:7" s="2" customFormat="1" ht="14.1" customHeight="1" thickTop="1" thickBot="1" x14ac:dyDescent="0.2">
      <c r="A61" s="58"/>
      <c r="B61" s="25" t="s">
        <v>4</v>
      </c>
      <c r="C61" s="26">
        <f>SUM(C54:C60)</f>
        <v>9599</v>
      </c>
      <c r="D61" s="27">
        <f>SUM(D54:D60)</f>
        <v>1170</v>
      </c>
      <c r="E61" s="27">
        <f>SUM(E54:E60)</f>
        <v>8429</v>
      </c>
      <c r="F61" s="27">
        <f>SUM(F54:F60)</f>
        <v>177</v>
      </c>
      <c r="G61" s="28">
        <f>SUM(G54:G60)</f>
        <v>9776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ref="C62:F68" si="7">C6+C14+C22+C30+C38+C46+C54</f>
        <v>14142</v>
      </c>
      <c r="D62" s="31">
        <f t="shared" si="7"/>
        <v>1989</v>
      </c>
      <c r="E62" s="32">
        <f t="shared" si="7"/>
        <v>12153</v>
      </c>
      <c r="F62" s="10">
        <f t="shared" si="7"/>
        <v>158</v>
      </c>
      <c r="G62" s="14">
        <f t="shared" ref="G62:G68" si="8">C62+F62</f>
        <v>14300</v>
      </c>
    </row>
    <row r="63" spans="1:7" s="2" customFormat="1" ht="14.1" customHeight="1" x14ac:dyDescent="0.15">
      <c r="A63" s="57"/>
      <c r="B63" s="9" t="s">
        <v>9</v>
      </c>
      <c r="C63" s="29">
        <f t="shared" si="7"/>
        <v>9912</v>
      </c>
      <c r="D63" s="33">
        <f t="shared" si="7"/>
        <v>1569</v>
      </c>
      <c r="E63" s="34">
        <f t="shared" si="7"/>
        <v>8343</v>
      </c>
      <c r="F63" s="29">
        <f t="shared" si="7"/>
        <v>214</v>
      </c>
      <c r="G63" s="14">
        <f t="shared" si="8"/>
        <v>10126</v>
      </c>
    </row>
    <row r="64" spans="1:7" s="2" customFormat="1" ht="14.1" customHeight="1" x14ac:dyDescent="0.15">
      <c r="A64" s="57"/>
      <c r="B64" s="15" t="s">
        <v>10</v>
      </c>
      <c r="C64" s="29">
        <f t="shared" si="7"/>
        <v>13229</v>
      </c>
      <c r="D64" s="33">
        <f t="shared" si="7"/>
        <v>1491</v>
      </c>
      <c r="E64" s="34">
        <f t="shared" si="7"/>
        <v>11738</v>
      </c>
      <c r="F64" s="29">
        <f t="shared" si="7"/>
        <v>179</v>
      </c>
      <c r="G64" s="19">
        <f t="shared" si="8"/>
        <v>13408</v>
      </c>
    </row>
    <row r="65" spans="1:7" s="2" customFormat="1" ht="14.1" customHeight="1" x14ac:dyDescent="0.15">
      <c r="A65" s="57"/>
      <c r="B65" s="15" t="s">
        <v>11</v>
      </c>
      <c r="C65" s="29">
        <f t="shared" si="7"/>
        <v>10239</v>
      </c>
      <c r="D65" s="33">
        <f t="shared" si="7"/>
        <v>1299</v>
      </c>
      <c r="E65" s="34">
        <f t="shared" si="7"/>
        <v>8940</v>
      </c>
      <c r="F65" s="29">
        <f t="shared" si="7"/>
        <v>252</v>
      </c>
      <c r="G65" s="19">
        <f t="shared" si="8"/>
        <v>10491</v>
      </c>
    </row>
    <row r="66" spans="1:7" s="2" customFormat="1" ht="14.1" customHeight="1" x14ac:dyDescent="0.15">
      <c r="A66" s="57"/>
      <c r="B66" s="15" t="s">
        <v>12</v>
      </c>
      <c r="C66" s="29">
        <f t="shared" si="7"/>
        <v>7616</v>
      </c>
      <c r="D66" s="33">
        <f t="shared" si="7"/>
        <v>859</v>
      </c>
      <c r="E66" s="34">
        <f t="shared" si="7"/>
        <v>6757</v>
      </c>
      <c r="F66" s="29">
        <f t="shared" si="7"/>
        <v>154</v>
      </c>
      <c r="G66" s="19">
        <f t="shared" si="8"/>
        <v>7770</v>
      </c>
    </row>
    <row r="67" spans="1:7" s="2" customFormat="1" ht="14.1" customHeight="1" x14ac:dyDescent="0.15">
      <c r="A67" s="57"/>
      <c r="B67" s="15" t="s">
        <v>13</v>
      </c>
      <c r="C67" s="29">
        <f t="shared" si="7"/>
        <v>6800</v>
      </c>
      <c r="D67" s="33">
        <f t="shared" si="7"/>
        <v>679</v>
      </c>
      <c r="E67" s="34">
        <f t="shared" si="7"/>
        <v>6121</v>
      </c>
      <c r="F67" s="29">
        <f t="shared" si="7"/>
        <v>105</v>
      </c>
      <c r="G67" s="19">
        <f t="shared" si="8"/>
        <v>6905</v>
      </c>
    </row>
    <row r="68" spans="1:7" s="2" customFormat="1" ht="14.1" customHeight="1" thickBot="1" x14ac:dyDescent="0.2">
      <c r="A68" s="57"/>
      <c r="B68" s="20" t="s">
        <v>14</v>
      </c>
      <c r="C68" s="30">
        <f t="shared" si="7"/>
        <v>5122</v>
      </c>
      <c r="D68" s="35">
        <f t="shared" si="7"/>
        <v>614</v>
      </c>
      <c r="E68" s="36">
        <f t="shared" si="7"/>
        <v>4508</v>
      </c>
      <c r="F68" s="30">
        <f t="shared" si="7"/>
        <v>118</v>
      </c>
      <c r="G68" s="24">
        <f t="shared" si="8"/>
        <v>5240</v>
      </c>
    </row>
    <row r="69" spans="1:7" s="2" customFormat="1" ht="14.1" customHeight="1" thickTop="1" thickBot="1" x14ac:dyDescent="0.2">
      <c r="A69" s="58"/>
      <c r="B69" s="25" t="s">
        <v>4</v>
      </c>
      <c r="C69" s="26">
        <f>SUM(C62:C68)</f>
        <v>67060</v>
      </c>
      <c r="D69" s="27">
        <f>SUM(D62:D68)</f>
        <v>8500</v>
      </c>
      <c r="E69" s="27">
        <f>SUM(E62:E68)</f>
        <v>58560</v>
      </c>
      <c r="F69" s="27">
        <f>SUM(F62:F68)</f>
        <v>1180</v>
      </c>
      <c r="G69" s="28">
        <f>G13+G21+G29+G37+G45+G53+G61</f>
        <v>68240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H34" sqref="H34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8" ht="13.5" customHeight="1" x14ac:dyDescent="0.15">
      <c r="E1" s="63" t="str">
        <f>"令和元年" &amp; H1 &amp; "月末現在"</f>
        <v>令和元年10月末現在</v>
      </c>
      <c r="F1" s="63"/>
      <c r="G1" s="63"/>
      <c r="H1">
        <v>10</v>
      </c>
    </row>
    <row r="2" spans="1:8" ht="17.25" x14ac:dyDescent="0.15">
      <c r="A2" s="1" t="s">
        <v>0</v>
      </c>
    </row>
    <row r="3" spans="1:8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8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8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</row>
    <row r="6" spans="1:8" s="2" customFormat="1" ht="14.1" customHeight="1" x14ac:dyDescent="0.15">
      <c r="A6" s="59" t="s">
        <v>7</v>
      </c>
      <c r="B6" s="9" t="s">
        <v>8</v>
      </c>
      <c r="C6" s="10">
        <v>2701</v>
      </c>
      <c r="D6" s="11">
        <v>387</v>
      </c>
      <c r="E6" s="12">
        <v>2314</v>
      </c>
      <c r="F6" s="13">
        <v>29</v>
      </c>
      <c r="G6" s="14">
        <f t="shared" ref="G6:G12" si="0">C6+F6</f>
        <v>2730</v>
      </c>
    </row>
    <row r="7" spans="1:8" s="2" customFormat="1" ht="14.1" customHeight="1" x14ac:dyDescent="0.15">
      <c r="A7" s="57"/>
      <c r="B7" s="9" t="s">
        <v>9</v>
      </c>
      <c r="C7" s="29">
        <v>2073</v>
      </c>
      <c r="D7" s="11">
        <v>361</v>
      </c>
      <c r="E7" s="12">
        <v>1712</v>
      </c>
      <c r="F7" s="13">
        <v>51</v>
      </c>
      <c r="G7" s="14">
        <f t="shared" si="0"/>
        <v>2124</v>
      </c>
    </row>
    <row r="8" spans="1:8" s="2" customFormat="1" ht="14.1" customHeight="1" x14ac:dyDescent="0.15">
      <c r="A8" s="57"/>
      <c r="B8" s="15" t="s">
        <v>10</v>
      </c>
      <c r="C8" s="29">
        <v>2613</v>
      </c>
      <c r="D8" s="16">
        <v>315</v>
      </c>
      <c r="E8" s="17">
        <v>2298</v>
      </c>
      <c r="F8" s="18">
        <v>34</v>
      </c>
      <c r="G8" s="19">
        <f t="shared" si="0"/>
        <v>2647</v>
      </c>
    </row>
    <row r="9" spans="1:8" s="2" customFormat="1" ht="14.1" customHeight="1" x14ac:dyDescent="0.15">
      <c r="A9" s="57"/>
      <c r="B9" s="15" t="s">
        <v>11</v>
      </c>
      <c r="C9" s="29">
        <v>2022</v>
      </c>
      <c r="D9" s="16">
        <v>269</v>
      </c>
      <c r="E9" s="17">
        <v>1753</v>
      </c>
      <c r="F9" s="18">
        <v>51</v>
      </c>
      <c r="G9" s="19">
        <f t="shared" si="0"/>
        <v>2073</v>
      </c>
    </row>
    <row r="10" spans="1:8" s="2" customFormat="1" ht="14.1" customHeight="1" x14ac:dyDescent="0.15">
      <c r="A10" s="57"/>
      <c r="B10" s="15" t="s">
        <v>12</v>
      </c>
      <c r="C10" s="29">
        <v>1620</v>
      </c>
      <c r="D10" s="16">
        <v>195</v>
      </c>
      <c r="E10" s="17">
        <v>1425</v>
      </c>
      <c r="F10" s="18">
        <v>29</v>
      </c>
      <c r="G10" s="19">
        <f t="shared" si="0"/>
        <v>1649</v>
      </c>
    </row>
    <row r="11" spans="1:8" s="2" customFormat="1" ht="14.1" customHeight="1" x14ac:dyDescent="0.15">
      <c r="A11" s="57"/>
      <c r="B11" s="15" t="s">
        <v>13</v>
      </c>
      <c r="C11" s="29">
        <v>1387</v>
      </c>
      <c r="D11" s="16">
        <v>153</v>
      </c>
      <c r="E11" s="17">
        <v>1234</v>
      </c>
      <c r="F11" s="18">
        <v>25</v>
      </c>
      <c r="G11" s="19">
        <f t="shared" si="0"/>
        <v>1412</v>
      </c>
    </row>
    <row r="12" spans="1:8" s="2" customFormat="1" ht="14.1" customHeight="1" thickBot="1" x14ac:dyDescent="0.2">
      <c r="A12" s="57"/>
      <c r="B12" s="20" t="s">
        <v>14</v>
      </c>
      <c r="C12" s="30">
        <v>1035</v>
      </c>
      <c r="D12" s="21">
        <v>138</v>
      </c>
      <c r="E12" s="22">
        <v>897</v>
      </c>
      <c r="F12" s="23">
        <v>27</v>
      </c>
      <c r="G12" s="24">
        <f t="shared" si="0"/>
        <v>1062</v>
      </c>
    </row>
    <row r="13" spans="1:8" s="2" customFormat="1" ht="14.1" customHeight="1" thickTop="1" thickBot="1" x14ac:dyDescent="0.2">
      <c r="A13" s="58"/>
      <c r="B13" s="25" t="s">
        <v>4</v>
      </c>
      <c r="C13" s="26">
        <f>SUM(C6:C12)</f>
        <v>13451</v>
      </c>
      <c r="D13" s="27">
        <f>SUM(D6:D12)</f>
        <v>1818</v>
      </c>
      <c r="E13" s="27">
        <f>SUM(E6:E12)</f>
        <v>11633</v>
      </c>
      <c r="F13" s="27">
        <f>SUM(F6:F12)</f>
        <v>246</v>
      </c>
      <c r="G13" s="28">
        <f>SUM(G6:G12)</f>
        <v>13697</v>
      </c>
    </row>
    <row r="14" spans="1:8" s="2" customFormat="1" ht="14.1" customHeight="1" x14ac:dyDescent="0.15">
      <c r="A14" s="59" t="s">
        <v>15</v>
      </c>
      <c r="B14" s="9" t="s">
        <v>8</v>
      </c>
      <c r="C14" s="29">
        <v>1749</v>
      </c>
      <c r="D14" s="11">
        <v>324</v>
      </c>
      <c r="E14" s="12">
        <v>1425</v>
      </c>
      <c r="F14" s="13">
        <v>26</v>
      </c>
      <c r="G14" s="14">
        <f t="shared" ref="G14:G20" si="1">C14+F14</f>
        <v>1775</v>
      </c>
    </row>
    <row r="15" spans="1:8" s="2" customFormat="1" ht="14.1" customHeight="1" x14ac:dyDescent="0.15">
      <c r="A15" s="57"/>
      <c r="B15" s="9" t="s">
        <v>9</v>
      </c>
      <c r="C15" s="29">
        <v>1240</v>
      </c>
      <c r="D15" s="11">
        <v>222</v>
      </c>
      <c r="E15" s="12">
        <v>1018</v>
      </c>
      <c r="F15" s="13">
        <v>31</v>
      </c>
      <c r="G15" s="14">
        <f t="shared" si="1"/>
        <v>1271</v>
      </c>
    </row>
    <row r="16" spans="1:8" s="2" customFormat="1" ht="14.1" customHeight="1" x14ac:dyDescent="0.15">
      <c r="A16" s="57"/>
      <c r="B16" s="15" t="s">
        <v>10</v>
      </c>
      <c r="C16" s="29">
        <v>1799</v>
      </c>
      <c r="D16" s="16">
        <v>235</v>
      </c>
      <c r="E16" s="17">
        <v>1564</v>
      </c>
      <c r="F16" s="18">
        <v>25</v>
      </c>
      <c r="G16" s="19">
        <f t="shared" si="1"/>
        <v>1824</v>
      </c>
    </row>
    <row r="17" spans="1:7" s="2" customFormat="1" ht="14.1" customHeight="1" x14ac:dyDescent="0.15">
      <c r="A17" s="57"/>
      <c r="B17" s="15" t="s">
        <v>11</v>
      </c>
      <c r="C17" s="29">
        <v>1359</v>
      </c>
      <c r="D17" s="16">
        <v>216</v>
      </c>
      <c r="E17" s="17">
        <v>1143</v>
      </c>
      <c r="F17" s="18">
        <v>38</v>
      </c>
      <c r="G17" s="19">
        <f t="shared" si="1"/>
        <v>1397</v>
      </c>
    </row>
    <row r="18" spans="1:7" s="2" customFormat="1" ht="14.1" customHeight="1" x14ac:dyDescent="0.15">
      <c r="A18" s="57"/>
      <c r="B18" s="15" t="s">
        <v>12</v>
      </c>
      <c r="C18" s="29">
        <v>1026</v>
      </c>
      <c r="D18" s="16">
        <v>127</v>
      </c>
      <c r="E18" s="17">
        <v>899</v>
      </c>
      <c r="F18" s="18">
        <v>18</v>
      </c>
      <c r="G18" s="19">
        <f t="shared" si="1"/>
        <v>1044</v>
      </c>
    </row>
    <row r="19" spans="1:7" s="2" customFormat="1" ht="14.1" customHeight="1" x14ac:dyDescent="0.15">
      <c r="A19" s="57"/>
      <c r="B19" s="15" t="s">
        <v>13</v>
      </c>
      <c r="C19" s="29">
        <v>972</v>
      </c>
      <c r="D19" s="16">
        <v>99</v>
      </c>
      <c r="E19" s="17">
        <v>873</v>
      </c>
      <c r="F19" s="18">
        <v>10</v>
      </c>
      <c r="G19" s="19">
        <f t="shared" si="1"/>
        <v>982</v>
      </c>
    </row>
    <row r="20" spans="1:7" s="2" customFormat="1" ht="14.1" customHeight="1" thickBot="1" x14ac:dyDescent="0.2">
      <c r="A20" s="57"/>
      <c r="B20" s="20" t="s">
        <v>14</v>
      </c>
      <c r="C20" s="30">
        <v>617</v>
      </c>
      <c r="D20" s="21">
        <v>86</v>
      </c>
      <c r="E20" s="22">
        <v>531</v>
      </c>
      <c r="F20" s="23">
        <v>13</v>
      </c>
      <c r="G20" s="24">
        <f t="shared" si="1"/>
        <v>630</v>
      </c>
    </row>
    <row r="21" spans="1:7" s="2" customFormat="1" ht="14.1" customHeight="1" thickTop="1" thickBot="1" x14ac:dyDescent="0.2">
      <c r="A21" s="58"/>
      <c r="B21" s="25" t="s">
        <v>4</v>
      </c>
      <c r="C21" s="26">
        <f>SUM(C14:C20)</f>
        <v>8762</v>
      </c>
      <c r="D21" s="27">
        <f>SUM(D14:D20)</f>
        <v>1309</v>
      </c>
      <c r="E21" s="27">
        <f>SUM(E14:E20)</f>
        <v>7453</v>
      </c>
      <c r="F21" s="27">
        <f>SUM(F14:F20)</f>
        <v>161</v>
      </c>
      <c r="G21" s="28">
        <f>SUM(G14:G20)</f>
        <v>8923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v>1759</v>
      </c>
      <c r="D22" s="11">
        <v>231</v>
      </c>
      <c r="E22" s="12">
        <v>1528</v>
      </c>
      <c r="F22" s="13">
        <v>17</v>
      </c>
      <c r="G22" s="14">
        <f t="shared" ref="G22:G28" si="2">C22+F22</f>
        <v>1776</v>
      </c>
    </row>
    <row r="23" spans="1:7" s="2" customFormat="1" ht="14.1" customHeight="1" x14ac:dyDescent="0.15">
      <c r="A23" s="57"/>
      <c r="B23" s="9" t="s">
        <v>9</v>
      </c>
      <c r="C23" s="29">
        <v>931</v>
      </c>
      <c r="D23" s="11">
        <v>139</v>
      </c>
      <c r="E23" s="12">
        <v>792</v>
      </c>
      <c r="F23" s="13">
        <v>17</v>
      </c>
      <c r="G23" s="14">
        <f t="shared" si="2"/>
        <v>948</v>
      </c>
    </row>
    <row r="24" spans="1:7" s="2" customFormat="1" ht="14.1" customHeight="1" x14ac:dyDescent="0.15">
      <c r="A24" s="57"/>
      <c r="B24" s="15" t="s">
        <v>10</v>
      </c>
      <c r="C24" s="29">
        <v>1400</v>
      </c>
      <c r="D24" s="16">
        <v>148</v>
      </c>
      <c r="E24" s="17">
        <v>1252</v>
      </c>
      <c r="F24" s="18">
        <v>15</v>
      </c>
      <c r="G24" s="19">
        <f t="shared" si="2"/>
        <v>1415</v>
      </c>
    </row>
    <row r="25" spans="1:7" s="2" customFormat="1" ht="14.1" customHeight="1" x14ac:dyDescent="0.15">
      <c r="A25" s="57"/>
      <c r="B25" s="15" t="s">
        <v>11</v>
      </c>
      <c r="C25" s="29">
        <v>847</v>
      </c>
      <c r="D25" s="16">
        <v>83</v>
      </c>
      <c r="E25" s="17">
        <v>764</v>
      </c>
      <c r="F25" s="18">
        <v>18</v>
      </c>
      <c r="G25" s="19">
        <f t="shared" si="2"/>
        <v>865</v>
      </c>
    </row>
    <row r="26" spans="1:7" s="2" customFormat="1" ht="14.1" customHeight="1" x14ac:dyDescent="0.15">
      <c r="A26" s="57"/>
      <c r="B26" s="15" t="s">
        <v>12</v>
      </c>
      <c r="C26" s="29">
        <v>658</v>
      </c>
      <c r="D26" s="16">
        <v>54</v>
      </c>
      <c r="E26" s="17">
        <v>604</v>
      </c>
      <c r="F26" s="18">
        <v>16</v>
      </c>
      <c r="G26" s="19">
        <f t="shared" si="2"/>
        <v>674</v>
      </c>
    </row>
    <row r="27" spans="1:7" s="2" customFormat="1" ht="14.1" customHeight="1" x14ac:dyDescent="0.15">
      <c r="A27" s="57"/>
      <c r="B27" s="15" t="s">
        <v>13</v>
      </c>
      <c r="C27" s="29">
        <v>682</v>
      </c>
      <c r="D27" s="16">
        <v>56</v>
      </c>
      <c r="E27" s="17">
        <v>626</v>
      </c>
      <c r="F27" s="18">
        <v>8</v>
      </c>
      <c r="G27" s="19">
        <f t="shared" si="2"/>
        <v>690</v>
      </c>
    </row>
    <row r="28" spans="1:7" s="2" customFormat="1" ht="14.1" customHeight="1" thickBot="1" x14ac:dyDescent="0.2">
      <c r="A28" s="57"/>
      <c r="B28" s="20" t="s">
        <v>14</v>
      </c>
      <c r="C28" s="30">
        <v>451</v>
      </c>
      <c r="D28" s="21">
        <v>37</v>
      </c>
      <c r="E28" s="22">
        <v>414</v>
      </c>
      <c r="F28" s="23">
        <v>10</v>
      </c>
      <c r="G28" s="24">
        <f t="shared" si="2"/>
        <v>461</v>
      </c>
    </row>
    <row r="29" spans="1:7" s="2" customFormat="1" ht="14.1" customHeight="1" thickTop="1" thickBot="1" x14ac:dyDescent="0.2">
      <c r="A29" s="58"/>
      <c r="B29" s="25" t="s">
        <v>4</v>
      </c>
      <c r="C29" s="26">
        <f>SUM(C22:C28)</f>
        <v>6728</v>
      </c>
      <c r="D29" s="27">
        <f>SUM(D22:D28)</f>
        <v>748</v>
      </c>
      <c r="E29" s="27">
        <f>SUM(E22:E28)</f>
        <v>5980</v>
      </c>
      <c r="F29" s="27">
        <f>SUM(F22:F28)</f>
        <v>101</v>
      </c>
      <c r="G29" s="28">
        <f>SUM(G22:G28)</f>
        <v>6829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v>2511</v>
      </c>
      <c r="D30" s="11">
        <v>341</v>
      </c>
      <c r="E30" s="12">
        <v>2170</v>
      </c>
      <c r="F30" s="13">
        <v>23</v>
      </c>
      <c r="G30" s="14">
        <f t="shared" ref="G30:G36" si="3">C30+F30</f>
        <v>2534</v>
      </c>
    </row>
    <row r="31" spans="1:7" s="2" customFormat="1" ht="14.1" customHeight="1" x14ac:dyDescent="0.15">
      <c r="A31" s="61"/>
      <c r="B31" s="9" t="s">
        <v>9</v>
      </c>
      <c r="C31" s="29">
        <v>1862</v>
      </c>
      <c r="D31" s="11">
        <v>282</v>
      </c>
      <c r="E31" s="12">
        <v>1580</v>
      </c>
      <c r="F31" s="13">
        <v>40</v>
      </c>
      <c r="G31" s="14">
        <f t="shared" si="3"/>
        <v>1902</v>
      </c>
    </row>
    <row r="32" spans="1:7" s="2" customFormat="1" ht="14.1" customHeight="1" x14ac:dyDescent="0.15">
      <c r="A32" s="61"/>
      <c r="B32" s="15" t="s">
        <v>10</v>
      </c>
      <c r="C32" s="29">
        <v>2300</v>
      </c>
      <c r="D32" s="16">
        <v>223</v>
      </c>
      <c r="E32" s="17">
        <v>2077</v>
      </c>
      <c r="F32" s="18">
        <v>33</v>
      </c>
      <c r="G32" s="19">
        <f t="shared" si="3"/>
        <v>2333</v>
      </c>
    </row>
    <row r="33" spans="1:7" s="2" customFormat="1" ht="14.1" customHeight="1" x14ac:dyDescent="0.15">
      <c r="A33" s="61"/>
      <c r="B33" s="15" t="s">
        <v>11</v>
      </c>
      <c r="C33" s="29">
        <v>1818</v>
      </c>
      <c r="D33" s="16">
        <v>197</v>
      </c>
      <c r="E33" s="17">
        <v>1621</v>
      </c>
      <c r="F33" s="18">
        <v>34</v>
      </c>
      <c r="G33" s="19">
        <f t="shared" si="3"/>
        <v>1852</v>
      </c>
    </row>
    <row r="34" spans="1:7" s="2" customFormat="1" ht="14.1" customHeight="1" x14ac:dyDescent="0.15">
      <c r="A34" s="61"/>
      <c r="B34" s="15" t="s">
        <v>12</v>
      </c>
      <c r="C34" s="29">
        <v>1322</v>
      </c>
      <c r="D34" s="16">
        <v>130</v>
      </c>
      <c r="E34" s="17">
        <v>1192</v>
      </c>
      <c r="F34" s="18">
        <v>19</v>
      </c>
      <c r="G34" s="19">
        <f t="shared" si="3"/>
        <v>1341</v>
      </c>
    </row>
    <row r="35" spans="1:7" s="2" customFormat="1" ht="14.1" customHeight="1" x14ac:dyDescent="0.15">
      <c r="A35" s="61"/>
      <c r="B35" s="15" t="s">
        <v>13</v>
      </c>
      <c r="C35" s="29">
        <v>1220</v>
      </c>
      <c r="D35" s="16">
        <v>117</v>
      </c>
      <c r="E35" s="17">
        <v>1103</v>
      </c>
      <c r="F35" s="18">
        <v>24</v>
      </c>
      <c r="G35" s="19">
        <f t="shared" si="3"/>
        <v>1244</v>
      </c>
    </row>
    <row r="36" spans="1:7" s="2" customFormat="1" ht="14.1" customHeight="1" thickBot="1" x14ac:dyDescent="0.2">
      <c r="A36" s="61"/>
      <c r="B36" s="20" t="s">
        <v>14</v>
      </c>
      <c r="C36" s="30">
        <v>913</v>
      </c>
      <c r="D36" s="21">
        <v>115</v>
      </c>
      <c r="E36" s="22">
        <v>798</v>
      </c>
      <c r="F36" s="23">
        <v>24</v>
      </c>
      <c r="G36" s="24">
        <f t="shared" si="3"/>
        <v>937</v>
      </c>
    </row>
    <row r="37" spans="1:7" s="2" customFormat="1" ht="14.1" customHeight="1" thickTop="1" thickBot="1" x14ac:dyDescent="0.2">
      <c r="A37" s="62"/>
      <c r="B37" s="25" t="s">
        <v>4</v>
      </c>
      <c r="C37" s="26">
        <f>SUM(C30:C36)</f>
        <v>11946</v>
      </c>
      <c r="D37" s="27">
        <f>SUM(D30:D36)</f>
        <v>1405</v>
      </c>
      <c r="E37" s="27">
        <f>SUM(E30:E36)</f>
        <v>10541</v>
      </c>
      <c r="F37" s="27">
        <f>SUM(F30:F36)</f>
        <v>197</v>
      </c>
      <c r="G37" s="28">
        <f>SUM(G30:G36)</f>
        <v>12143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v>1389</v>
      </c>
      <c r="D38" s="11">
        <v>196</v>
      </c>
      <c r="E38" s="12">
        <v>1193</v>
      </c>
      <c r="F38" s="13">
        <v>10</v>
      </c>
      <c r="G38" s="14">
        <f t="shared" ref="G38:G44" si="4">C38+F38</f>
        <v>1399</v>
      </c>
    </row>
    <row r="39" spans="1:7" s="2" customFormat="1" ht="14.1" customHeight="1" x14ac:dyDescent="0.15">
      <c r="A39" s="57"/>
      <c r="B39" s="9" t="s">
        <v>9</v>
      </c>
      <c r="C39" s="29">
        <v>1032</v>
      </c>
      <c r="D39" s="11">
        <v>168</v>
      </c>
      <c r="E39" s="12">
        <v>864</v>
      </c>
      <c r="F39" s="13">
        <v>21</v>
      </c>
      <c r="G39" s="14">
        <f t="shared" si="4"/>
        <v>1053</v>
      </c>
    </row>
    <row r="40" spans="1:7" s="2" customFormat="1" ht="14.1" customHeight="1" x14ac:dyDescent="0.15">
      <c r="A40" s="57"/>
      <c r="B40" s="15" t="s">
        <v>10</v>
      </c>
      <c r="C40" s="29">
        <v>1202</v>
      </c>
      <c r="D40" s="16">
        <v>129</v>
      </c>
      <c r="E40" s="17">
        <v>1073</v>
      </c>
      <c r="F40" s="18">
        <v>17</v>
      </c>
      <c r="G40" s="19">
        <f t="shared" si="4"/>
        <v>1219</v>
      </c>
    </row>
    <row r="41" spans="1:7" s="2" customFormat="1" ht="14.1" customHeight="1" x14ac:dyDescent="0.15">
      <c r="A41" s="57"/>
      <c r="B41" s="15" t="s">
        <v>11</v>
      </c>
      <c r="C41" s="29">
        <v>983</v>
      </c>
      <c r="D41" s="16">
        <v>111</v>
      </c>
      <c r="E41" s="17">
        <v>872</v>
      </c>
      <c r="F41" s="18">
        <v>26</v>
      </c>
      <c r="G41" s="19">
        <f t="shared" si="4"/>
        <v>1009</v>
      </c>
    </row>
    <row r="42" spans="1:7" s="2" customFormat="1" ht="14.1" customHeight="1" x14ac:dyDescent="0.15">
      <c r="A42" s="57"/>
      <c r="B42" s="15" t="s">
        <v>12</v>
      </c>
      <c r="C42" s="29">
        <v>699</v>
      </c>
      <c r="D42" s="16">
        <v>68</v>
      </c>
      <c r="E42" s="17">
        <v>631</v>
      </c>
      <c r="F42" s="18">
        <v>12</v>
      </c>
      <c r="G42" s="19">
        <f t="shared" si="4"/>
        <v>711</v>
      </c>
    </row>
    <row r="43" spans="1:7" s="2" customFormat="1" ht="14.1" customHeight="1" x14ac:dyDescent="0.15">
      <c r="A43" s="57"/>
      <c r="B43" s="15" t="s">
        <v>13</v>
      </c>
      <c r="C43" s="29">
        <v>650</v>
      </c>
      <c r="D43" s="16">
        <v>75</v>
      </c>
      <c r="E43" s="17">
        <v>575</v>
      </c>
      <c r="F43" s="18">
        <v>11</v>
      </c>
      <c r="G43" s="19">
        <f t="shared" si="4"/>
        <v>661</v>
      </c>
    </row>
    <row r="44" spans="1:7" s="2" customFormat="1" ht="14.1" customHeight="1" thickBot="1" x14ac:dyDescent="0.2">
      <c r="A44" s="57"/>
      <c r="B44" s="20" t="s">
        <v>14</v>
      </c>
      <c r="C44" s="30">
        <v>468</v>
      </c>
      <c r="D44" s="21">
        <v>51</v>
      </c>
      <c r="E44" s="22">
        <v>417</v>
      </c>
      <c r="F44" s="23">
        <v>7</v>
      </c>
      <c r="G44" s="24">
        <f t="shared" si="4"/>
        <v>475</v>
      </c>
    </row>
    <row r="45" spans="1:7" s="2" customFormat="1" ht="14.1" customHeight="1" thickTop="1" thickBot="1" x14ac:dyDescent="0.2">
      <c r="A45" s="58"/>
      <c r="B45" s="25" t="s">
        <v>4</v>
      </c>
      <c r="C45" s="26">
        <f>SUM(C38:C44)</f>
        <v>6423</v>
      </c>
      <c r="D45" s="27">
        <f>SUM(D38:D44)</f>
        <v>798</v>
      </c>
      <c r="E45" s="27">
        <f>SUM(E38:E44)</f>
        <v>5625</v>
      </c>
      <c r="F45" s="27">
        <f>SUM(F38:F44)</f>
        <v>104</v>
      </c>
      <c r="G45" s="28">
        <f>SUM(G38:G44)</f>
        <v>6527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v>1982</v>
      </c>
      <c r="D46" s="11">
        <v>245</v>
      </c>
      <c r="E46" s="12">
        <v>1737</v>
      </c>
      <c r="F46" s="13">
        <v>28</v>
      </c>
      <c r="G46" s="14">
        <f t="shared" ref="G46:G52" si="5">C46+F46</f>
        <v>2010</v>
      </c>
    </row>
    <row r="47" spans="1:7" s="2" customFormat="1" ht="14.1" customHeight="1" x14ac:dyDescent="0.15">
      <c r="A47" s="57"/>
      <c r="B47" s="9" t="s">
        <v>9</v>
      </c>
      <c r="C47" s="29">
        <v>1461</v>
      </c>
      <c r="D47" s="11">
        <v>215</v>
      </c>
      <c r="E47" s="12">
        <v>1246</v>
      </c>
      <c r="F47" s="13">
        <v>25</v>
      </c>
      <c r="G47" s="14">
        <f t="shared" si="5"/>
        <v>1486</v>
      </c>
    </row>
    <row r="48" spans="1:7" s="2" customFormat="1" ht="14.1" customHeight="1" x14ac:dyDescent="0.15">
      <c r="A48" s="57"/>
      <c r="B48" s="15" t="s">
        <v>10</v>
      </c>
      <c r="C48" s="29">
        <v>1940</v>
      </c>
      <c r="D48" s="16">
        <v>225</v>
      </c>
      <c r="E48" s="17">
        <v>1715</v>
      </c>
      <c r="F48" s="18">
        <v>31</v>
      </c>
      <c r="G48" s="19">
        <f t="shared" si="5"/>
        <v>1971</v>
      </c>
    </row>
    <row r="49" spans="1:7" s="2" customFormat="1" ht="14.1" customHeight="1" x14ac:dyDescent="0.15">
      <c r="A49" s="57"/>
      <c r="B49" s="15" t="s">
        <v>11</v>
      </c>
      <c r="C49" s="29">
        <v>1770</v>
      </c>
      <c r="D49" s="16">
        <v>233</v>
      </c>
      <c r="E49" s="17">
        <v>1537</v>
      </c>
      <c r="F49" s="18">
        <v>43</v>
      </c>
      <c r="G49" s="19">
        <f t="shared" si="5"/>
        <v>1813</v>
      </c>
    </row>
    <row r="50" spans="1:7" s="2" customFormat="1" ht="14.1" customHeight="1" x14ac:dyDescent="0.15">
      <c r="A50" s="57"/>
      <c r="B50" s="15" t="s">
        <v>12</v>
      </c>
      <c r="C50" s="29">
        <v>1294</v>
      </c>
      <c r="D50" s="16">
        <v>153</v>
      </c>
      <c r="E50" s="17">
        <v>1141</v>
      </c>
      <c r="F50" s="18">
        <v>29</v>
      </c>
      <c r="G50" s="19">
        <f t="shared" si="5"/>
        <v>1323</v>
      </c>
    </row>
    <row r="51" spans="1:7" s="2" customFormat="1" ht="14.1" customHeight="1" x14ac:dyDescent="0.15">
      <c r="A51" s="57"/>
      <c r="B51" s="15" t="s">
        <v>13</v>
      </c>
      <c r="C51" s="29">
        <v>1031</v>
      </c>
      <c r="D51" s="16">
        <v>106</v>
      </c>
      <c r="E51" s="17">
        <v>925</v>
      </c>
      <c r="F51" s="18">
        <v>21</v>
      </c>
      <c r="G51" s="19">
        <f t="shared" si="5"/>
        <v>1052</v>
      </c>
    </row>
    <row r="52" spans="1:7" s="2" customFormat="1" ht="14.1" customHeight="1" thickBot="1" x14ac:dyDescent="0.2">
      <c r="A52" s="57"/>
      <c r="B52" s="20" t="s">
        <v>14</v>
      </c>
      <c r="C52" s="30">
        <v>803</v>
      </c>
      <c r="D52" s="21">
        <v>97</v>
      </c>
      <c r="E52" s="22">
        <v>706</v>
      </c>
      <c r="F52" s="23">
        <v>25</v>
      </c>
      <c r="G52" s="24">
        <f t="shared" si="5"/>
        <v>828</v>
      </c>
    </row>
    <row r="53" spans="1:7" s="2" customFormat="1" ht="14.1" customHeight="1" thickTop="1" thickBot="1" x14ac:dyDescent="0.2">
      <c r="A53" s="58"/>
      <c r="B53" s="25" t="s">
        <v>4</v>
      </c>
      <c r="C53" s="26">
        <f>SUM(C46:C52)</f>
        <v>10281</v>
      </c>
      <c r="D53" s="27">
        <f>SUM(D46:D52)</f>
        <v>1274</v>
      </c>
      <c r="E53" s="27">
        <f>SUM(E46:E52)</f>
        <v>9007</v>
      </c>
      <c r="F53" s="27">
        <f>SUM(F46:F52)</f>
        <v>202</v>
      </c>
      <c r="G53" s="28">
        <f>SUM(G46:G52)</f>
        <v>10483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v>2024</v>
      </c>
      <c r="D54" s="11">
        <v>272</v>
      </c>
      <c r="E54" s="12">
        <v>1752</v>
      </c>
      <c r="F54" s="13">
        <v>20</v>
      </c>
      <c r="G54" s="14">
        <f t="shared" ref="G54:G60" si="6">C54+F54</f>
        <v>2044</v>
      </c>
    </row>
    <row r="55" spans="1:7" s="2" customFormat="1" ht="14.1" customHeight="1" x14ac:dyDescent="0.15">
      <c r="A55" s="57"/>
      <c r="B55" s="9" t="s">
        <v>9</v>
      </c>
      <c r="C55" s="29">
        <v>1389</v>
      </c>
      <c r="D55" s="11">
        <v>187</v>
      </c>
      <c r="E55" s="12">
        <v>1202</v>
      </c>
      <c r="F55" s="13">
        <v>36</v>
      </c>
      <c r="G55" s="14">
        <f t="shared" si="6"/>
        <v>1425</v>
      </c>
    </row>
    <row r="56" spans="1:7" s="2" customFormat="1" ht="14.1" customHeight="1" x14ac:dyDescent="0.15">
      <c r="A56" s="57"/>
      <c r="B56" s="15" t="s">
        <v>10</v>
      </c>
      <c r="C56" s="29">
        <v>1974</v>
      </c>
      <c r="D56" s="16">
        <v>218</v>
      </c>
      <c r="E56" s="17">
        <v>1756</v>
      </c>
      <c r="F56" s="18">
        <v>28</v>
      </c>
      <c r="G56" s="14">
        <f t="shared" si="6"/>
        <v>2002</v>
      </c>
    </row>
    <row r="57" spans="1:7" s="2" customFormat="1" ht="14.1" customHeight="1" x14ac:dyDescent="0.15">
      <c r="A57" s="57"/>
      <c r="B57" s="15" t="s">
        <v>11</v>
      </c>
      <c r="C57" s="29">
        <v>1451</v>
      </c>
      <c r="D57" s="16">
        <v>175</v>
      </c>
      <c r="E57" s="17">
        <v>1276</v>
      </c>
      <c r="F57" s="18">
        <v>39</v>
      </c>
      <c r="G57" s="14">
        <f t="shared" si="6"/>
        <v>1490</v>
      </c>
    </row>
    <row r="58" spans="1:7" s="2" customFormat="1" ht="14.1" customHeight="1" x14ac:dyDescent="0.15">
      <c r="A58" s="57"/>
      <c r="B58" s="15" t="s">
        <v>12</v>
      </c>
      <c r="C58" s="29">
        <v>1070</v>
      </c>
      <c r="D58" s="16">
        <v>138</v>
      </c>
      <c r="E58" s="17">
        <v>932</v>
      </c>
      <c r="F58" s="18">
        <v>31</v>
      </c>
      <c r="G58" s="19">
        <f t="shared" si="6"/>
        <v>1101</v>
      </c>
    </row>
    <row r="59" spans="1:7" s="2" customFormat="1" ht="14.1" customHeight="1" x14ac:dyDescent="0.15">
      <c r="A59" s="57"/>
      <c r="B59" s="15" t="s">
        <v>13</v>
      </c>
      <c r="C59" s="29">
        <v>918</v>
      </c>
      <c r="D59" s="16">
        <v>95</v>
      </c>
      <c r="E59" s="17">
        <v>823</v>
      </c>
      <c r="F59" s="18">
        <v>11</v>
      </c>
      <c r="G59" s="19">
        <f t="shared" si="6"/>
        <v>929</v>
      </c>
    </row>
    <row r="60" spans="1:7" s="2" customFormat="1" ht="14.1" customHeight="1" thickBot="1" x14ac:dyDescent="0.2">
      <c r="A60" s="57"/>
      <c r="B60" s="20" t="s">
        <v>14</v>
      </c>
      <c r="C60" s="37">
        <v>813</v>
      </c>
      <c r="D60" s="21">
        <v>94</v>
      </c>
      <c r="E60" s="22">
        <v>719</v>
      </c>
      <c r="F60" s="23">
        <v>18</v>
      </c>
      <c r="G60" s="24">
        <f t="shared" si="6"/>
        <v>831</v>
      </c>
    </row>
    <row r="61" spans="1:7" s="2" customFormat="1" ht="14.1" customHeight="1" thickTop="1" thickBot="1" x14ac:dyDescent="0.2">
      <c r="A61" s="58"/>
      <c r="B61" s="25" t="s">
        <v>4</v>
      </c>
      <c r="C61" s="26">
        <f>SUM(C54:C60)</f>
        <v>9639</v>
      </c>
      <c r="D61" s="27">
        <f>SUM(D54:D60)</f>
        <v>1179</v>
      </c>
      <c r="E61" s="27">
        <f>SUM(E54:E60)</f>
        <v>8460</v>
      </c>
      <c r="F61" s="27">
        <f>SUM(F54:F60)</f>
        <v>183</v>
      </c>
      <c r="G61" s="28">
        <f>SUM(G54:G60)</f>
        <v>9822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ref="C62:F68" si="7">C6+C14+C22+C30+C38+C46+C54</f>
        <v>14115</v>
      </c>
      <c r="D62" s="31">
        <f t="shared" si="7"/>
        <v>1996</v>
      </c>
      <c r="E62" s="32">
        <f t="shared" si="7"/>
        <v>12119</v>
      </c>
      <c r="F62" s="10">
        <f t="shared" si="7"/>
        <v>153</v>
      </c>
      <c r="G62" s="14">
        <f t="shared" ref="G62:G68" si="8">C62+F62</f>
        <v>14268</v>
      </c>
    </row>
    <row r="63" spans="1:7" s="2" customFormat="1" ht="14.1" customHeight="1" x14ac:dyDescent="0.15">
      <c r="A63" s="57"/>
      <c r="B63" s="9" t="s">
        <v>9</v>
      </c>
      <c r="C63" s="29">
        <f t="shared" si="7"/>
        <v>9988</v>
      </c>
      <c r="D63" s="33">
        <f t="shared" si="7"/>
        <v>1574</v>
      </c>
      <c r="E63" s="34">
        <f t="shared" si="7"/>
        <v>8414</v>
      </c>
      <c r="F63" s="29">
        <f t="shared" si="7"/>
        <v>221</v>
      </c>
      <c r="G63" s="14">
        <f t="shared" si="8"/>
        <v>10209</v>
      </c>
    </row>
    <row r="64" spans="1:7" s="2" customFormat="1" ht="14.1" customHeight="1" x14ac:dyDescent="0.15">
      <c r="A64" s="57"/>
      <c r="B64" s="15" t="s">
        <v>10</v>
      </c>
      <c r="C64" s="29">
        <f t="shared" si="7"/>
        <v>13228</v>
      </c>
      <c r="D64" s="33">
        <f t="shared" si="7"/>
        <v>1493</v>
      </c>
      <c r="E64" s="34">
        <f t="shared" si="7"/>
        <v>11735</v>
      </c>
      <c r="F64" s="29">
        <f t="shared" si="7"/>
        <v>183</v>
      </c>
      <c r="G64" s="19">
        <f t="shared" si="8"/>
        <v>13411</v>
      </c>
    </row>
    <row r="65" spans="1:7" s="2" customFormat="1" ht="14.1" customHeight="1" x14ac:dyDescent="0.15">
      <c r="A65" s="57"/>
      <c r="B65" s="15" t="s">
        <v>11</v>
      </c>
      <c r="C65" s="29">
        <f t="shared" si="7"/>
        <v>10250</v>
      </c>
      <c r="D65" s="33">
        <f t="shared" si="7"/>
        <v>1284</v>
      </c>
      <c r="E65" s="34">
        <f t="shared" si="7"/>
        <v>8966</v>
      </c>
      <c r="F65" s="29">
        <f t="shared" si="7"/>
        <v>249</v>
      </c>
      <c r="G65" s="19">
        <f t="shared" si="8"/>
        <v>10499</v>
      </c>
    </row>
    <row r="66" spans="1:7" s="2" customFormat="1" ht="14.1" customHeight="1" x14ac:dyDescent="0.15">
      <c r="A66" s="57"/>
      <c r="B66" s="15" t="s">
        <v>12</v>
      </c>
      <c r="C66" s="29">
        <f t="shared" si="7"/>
        <v>7689</v>
      </c>
      <c r="D66" s="33">
        <f t="shared" si="7"/>
        <v>865</v>
      </c>
      <c r="E66" s="34">
        <f t="shared" si="7"/>
        <v>6824</v>
      </c>
      <c r="F66" s="29">
        <f t="shared" si="7"/>
        <v>154</v>
      </c>
      <c r="G66" s="19">
        <f t="shared" si="8"/>
        <v>7843</v>
      </c>
    </row>
    <row r="67" spans="1:7" s="2" customFormat="1" ht="14.1" customHeight="1" x14ac:dyDescent="0.15">
      <c r="A67" s="57"/>
      <c r="B67" s="15" t="s">
        <v>13</v>
      </c>
      <c r="C67" s="29">
        <f t="shared" si="7"/>
        <v>6860</v>
      </c>
      <c r="D67" s="33">
        <f t="shared" si="7"/>
        <v>701</v>
      </c>
      <c r="E67" s="34">
        <f t="shared" si="7"/>
        <v>6159</v>
      </c>
      <c r="F67" s="29">
        <f t="shared" si="7"/>
        <v>110</v>
      </c>
      <c r="G67" s="19">
        <f t="shared" si="8"/>
        <v>6970</v>
      </c>
    </row>
    <row r="68" spans="1:7" s="2" customFormat="1" ht="14.1" customHeight="1" thickBot="1" x14ac:dyDescent="0.2">
      <c r="A68" s="57"/>
      <c r="B68" s="20" t="s">
        <v>14</v>
      </c>
      <c r="C68" s="30">
        <f t="shared" si="7"/>
        <v>5100</v>
      </c>
      <c r="D68" s="35">
        <f t="shared" si="7"/>
        <v>618</v>
      </c>
      <c r="E68" s="36">
        <f t="shared" si="7"/>
        <v>4482</v>
      </c>
      <c r="F68" s="30">
        <f t="shared" si="7"/>
        <v>124</v>
      </c>
      <c r="G68" s="24">
        <f t="shared" si="8"/>
        <v>5224</v>
      </c>
    </row>
    <row r="69" spans="1:7" s="2" customFormat="1" ht="14.1" customHeight="1" thickTop="1" thickBot="1" x14ac:dyDescent="0.2">
      <c r="A69" s="58"/>
      <c r="B69" s="25" t="s">
        <v>4</v>
      </c>
      <c r="C69" s="26">
        <f>SUM(C62:C68)</f>
        <v>67230</v>
      </c>
      <c r="D69" s="27">
        <f>SUM(D62:D68)</f>
        <v>8531</v>
      </c>
      <c r="E69" s="27">
        <f>SUM(E62:E68)</f>
        <v>58699</v>
      </c>
      <c r="F69" s="27">
        <f>SUM(F62:F68)</f>
        <v>1194</v>
      </c>
      <c r="G69" s="28">
        <f>G13+G21+G29+G37+G45+G53+G61</f>
        <v>68424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L29" sqref="L29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7" ht="13.5" customHeight="1" x14ac:dyDescent="0.15">
      <c r="E1" s="63" t="str">
        <f>"令和元年" &amp; H1 &amp; "月末現在"</f>
        <v>令和元年月末現在</v>
      </c>
      <c r="F1" s="63"/>
      <c r="G1" s="63"/>
    </row>
    <row r="2" spans="1:7" ht="17.25" x14ac:dyDescent="0.15">
      <c r="A2" s="1" t="s">
        <v>0</v>
      </c>
    </row>
    <row r="3" spans="1:7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7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7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</row>
    <row r="6" spans="1:7" s="2" customFormat="1" ht="14.1" customHeight="1" x14ac:dyDescent="0.15">
      <c r="A6" s="59" t="s">
        <v>7</v>
      </c>
      <c r="B6" s="9" t="s">
        <v>8</v>
      </c>
      <c r="C6" s="10">
        <v>2703</v>
      </c>
      <c r="D6" s="11">
        <v>395</v>
      </c>
      <c r="E6" s="12">
        <v>2308</v>
      </c>
      <c r="F6" s="13">
        <v>28</v>
      </c>
      <c r="G6" s="14">
        <f t="shared" ref="G6:G12" si="0">C6+F6</f>
        <v>2731</v>
      </c>
    </row>
    <row r="7" spans="1:7" s="2" customFormat="1" ht="14.1" customHeight="1" x14ac:dyDescent="0.15">
      <c r="A7" s="57"/>
      <c r="B7" s="9" t="s">
        <v>9</v>
      </c>
      <c r="C7" s="29">
        <v>2087</v>
      </c>
      <c r="D7" s="11">
        <v>350</v>
      </c>
      <c r="E7" s="12">
        <v>1737</v>
      </c>
      <c r="F7" s="13">
        <v>50</v>
      </c>
      <c r="G7" s="14">
        <f t="shared" si="0"/>
        <v>2137</v>
      </c>
    </row>
    <row r="8" spans="1:7" s="2" customFormat="1" ht="14.1" customHeight="1" x14ac:dyDescent="0.15">
      <c r="A8" s="57"/>
      <c r="B8" s="15" t="s">
        <v>10</v>
      </c>
      <c r="C8" s="29">
        <v>2639</v>
      </c>
      <c r="D8" s="16">
        <v>327</v>
      </c>
      <c r="E8" s="17">
        <v>2312</v>
      </c>
      <c r="F8" s="18">
        <v>40</v>
      </c>
      <c r="G8" s="19">
        <f t="shared" si="0"/>
        <v>2679</v>
      </c>
    </row>
    <row r="9" spans="1:7" s="2" customFormat="1" ht="14.1" customHeight="1" x14ac:dyDescent="0.15">
      <c r="A9" s="57"/>
      <c r="B9" s="15" t="s">
        <v>11</v>
      </c>
      <c r="C9" s="29">
        <v>2015</v>
      </c>
      <c r="D9" s="16">
        <v>268</v>
      </c>
      <c r="E9" s="17">
        <v>1747</v>
      </c>
      <c r="F9" s="18">
        <v>50</v>
      </c>
      <c r="G9" s="19">
        <f t="shared" si="0"/>
        <v>2065</v>
      </c>
    </row>
    <row r="10" spans="1:7" s="2" customFormat="1" ht="14.1" customHeight="1" x14ac:dyDescent="0.15">
      <c r="A10" s="57"/>
      <c r="B10" s="15" t="s">
        <v>12</v>
      </c>
      <c r="C10" s="29">
        <v>1629</v>
      </c>
      <c r="D10" s="16">
        <v>195</v>
      </c>
      <c r="E10" s="17">
        <v>1434</v>
      </c>
      <c r="F10" s="18">
        <v>27</v>
      </c>
      <c r="G10" s="19">
        <f t="shared" si="0"/>
        <v>1656</v>
      </c>
    </row>
    <row r="11" spans="1:7" s="2" customFormat="1" ht="14.1" customHeight="1" x14ac:dyDescent="0.15">
      <c r="A11" s="57"/>
      <c r="B11" s="15" t="s">
        <v>13</v>
      </c>
      <c r="C11" s="29">
        <v>1398</v>
      </c>
      <c r="D11" s="16">
        <v>143</v>
      </c>
      <c r="E11" s="17">
        <v>1255</v>
      </c>
      <c r="F11" s="18">
        <v>30</v>
      </c>
      <c r="G11" s="19">
        <f t="shared" si="0"/>
        <v>1428</v>
      </c>
    </row>
    <row r="12" spans="1:7" s="2" customFormat="1" ht="14.1" customHeight="1" thickBot="1" x14ac:dyDescent="0.2">
      <c r="A12" s="57"/>
      <c r="B12" s="20" t="s">
        <v>14</v>
      </c>
      <c r="C12" s="30">
        <v>1041</v>
      </c>
      <c r="D12" s="21">
        <v>138</v>
      </c>
      <c r="E12" s="22">
        <v>903</v>
      </c>
      <c r="F12" s="23">
        <v>28</v>
      </c>
      <c r="G12" s="24">
        <f t="shared" si="0"/>
        <v>1069</v>
      </c>
    </row>
    <row r="13" spans="1:7" s="2" customFormat="1" ht="14.1" customHeight="1" thickTop="1" thickBot="1" x14ac:dyDescent="0.2">
      <c r="A13" s="58"/>
      <c r="B13" s="25" t="s">
        <v>4</v>
      </c>
      <c r="C13" s="26">
        <f>SUM(C6:C12)</f>
        <v>13512</v>
      </c>
      <c r="D13" s="27">
        <f>SUM(D6:D12)</f>
        <v>1816</v>
      </c>
      <c r="E13" s="27">
        <f>SUM(E6:E12)</f>
        <v>11696</v>
      </c>
      <c r="F13" s="27">
        <f>SUM(F6:F12)</f>
        <v>253</v>
      </c>
      <c r="G13" s="28">
        <f>SUM(G6:G12)</f>
        <v>13765</v>
      </c>
    </row>
    <row r="14" spans="1:7" s="2" customFormat="1" ht="14.1" customHeight="1" x14ac:dyDescent="0.15">
      <c r="A14" s="59" t="s">
        <v>15</v>
      </c>
      <c r="B14" s="9" t="s">
        <v>8</v>
      </c>
      <c r="C14" s="29">
        <v>1760</v>
      </c>
      <c r="D14" s="11">
        <v>332</v>
      </c>
      <c r="E14" s="12">
        <v>1428</v>
      </c>
      <c r="F14" s="13">
        <v>23</v>
      </c>
      <c r="G14" s="14">
        <f t="shared" ref="G14:G20" si="1">C14+F14</f>
        <v>1783</v>
      </c>
    </row>
    <row r="15" spans="1:7" s="2" customFormat="1" ht="14.1" customHeight="1" x14ac:dyDescent="0.15">
      <c r="A15" s="57"/>
      <c r="B15" s="9" t="s">
        <v>9</v>
      </c>
      <c r="C15" s="29">
        <v>1247</v>
      </c>
      <c r="D15" s="11">
        <v>224</v>
      </c>
      <c r="E15" s="12">
        <v>1023</v>
      </c>
      <c r="F15" s="13">
        <v>33</v>
      </c>
      <c r="G15" s="14">
        <f t="shared" si="1"/>
        <v>1280</v>
      </c>
    </row>
    <row r="16" spans="1:7" s="2" customFormat="1" ht="14.1" customHeight="1" x14ac:dyDescent="0.15">
      <c r="A16" s="57"/>
      <c r="B16" s="15" t="s">
        <v>10</v>
      </c>
      <c r="C16" s="29">
        <v>1790</v>
      </c>
      <c r="D16" s="16">
        <v>226</v>
      </c>
      <c r="E16" s="17">
        <v>1564</v>
      </c>
      <c r="F16" s="18">
        <v>27</v>
      </c>
      <c r="G16" s="19">
        <f t="shared" si="1"/>
        <v>1817</v>
      </c>
    </row>
    <row r="17" spans="1:7" s="2" customFormat="1" ht="14.1" customHeight="1" x14ac:dyDescent="0.15">
      <c r="A17" s="57"/>
      <c r="B17" s="15" t="s">
        <v>11</v>
      </c>
      <c r="C17" s="29">
        <v>1374</v>
      </c>
      <c r="D17" s="16">
        <v>216</v>
      </c>
      <c r="E17" s="17">
        <v>1158</v>
      </c>
      <c r="F17" s="18">
        <v>38</v>
      </c>
      <c r="G17" s="19">
        <f t="shared" si="1"/>
        <v>1412</v>
      </c>
    </row>
    <row r="18" spans="1:7" s="2" customFormat="1" ht="14.1" customHeight="1" x14ac:dyDescent="0.15">
      <c r="A18" s="57"/>
      <c r="B18" s="15" t="s">
        <v>12</v>
      </c>
      <c r="C18" s="29">
        <v>1024</v>
      </c>
      <c r="D18" s="16">
        <v>125</v>
      </c>
      <c r="E18" s="17">
        <v>899</v>
      </c>
      <c r="F18" s="18">
        <v>18</v>
      </c>
      <c r="G18" s="19">
        <f t="shared" si="1"/>
        <v>1042</v>
      </c>
    </row>
    <row r="19" spans="1:7" s="2" customFormat="1" ht="14.1" customHeight="1" x14ac:dyDescent="0.15">
      <c r="A19" s="57"/>
      <c r="B19" s="15" t="s">
        <v>13</v>
      </c>
      <c r="C19" s="29">
        <v>992</v>
      </c>
      <c r="D19" s="16">
        <v>103</v>
      </c>
      <c r="E19" s="17">
        <v>889</v>
      </c>
      <c r="F19" s="18">
        <v>13</v>
      </c>
      <c r="G19" s="19">
        <f t="shared" si="1"/>
        <v>1005</v>
      </c>
    </row>
    <row r="20" spans="1:7" s="2" customFormat="1" ht="14.1" customHeight="1" thickBot="1" x14ac:dyDescent="0.2">
      <c r="A20" s="57"/>
      <c r="B20" s="20" t="s">
        <v>14</v>
      </c>
      <c r="C20" s="30">
        <v>624</v>
      </c>
      <c r="D20" s="21">
        <v>89</v>
      </c>
      <c r="E20" s="22">
        <v>535</v>
      </c>
      <c r="F20" s="23">
        <v>14</v>
      </c>
      <c r="G20" s="24">
        <f t="shared" si="1"/>
        <v>638</v>
      </c>
    </row>
    <row r="21" spans="1:7" s="2" customFormat="1" ht="14.1" customHeight="1" thickTop="1" thickBot="1" x14ac:dyDescent="0.2">
      <c r="A21" s="58"/>
      <c r="B21" s="25" t="s">
        <v>4</v>
      </c>
      <c r="C21" s="26">
        <f>SUM(C14:C20)</f>
        <v>8811</v>
      </c>
      <c r="D21" s="27">
        <f>SUM(D14:D20)</f>
        <v>1315</v>
      </c>
      <c r="E21" s="27">
        <f>SUM(E14:E20)</f>
        <v>7496</v>
      </c>
      <c r="F21" s="27">
        <f>SUM(F14:F20)</f>
        <v>166</v>
      </c>
      <c r="G21" s="28">
        <f>SUM(G14:G20)</f>
        <v>8977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v>1773</v>
      </c>
      <c r="D22" s="11">
        <v>231</v>
      </c>
      <c r="E22" s="12">
        <v>1542</v>
      </c>
      <c r="F22" s="13">
        <v>14</v>
      </c>
      <c r="G22" s="14">
        <f t="shared" ref="G22:G28" si="2">C22+F22</f>
        <v>1787</v>
      </c>
    </row>
    <row r="23" spans="1:7" s="2" customFormat="1" ht="14.1" customHeight="1" x14ac:dyDescent="0.15">
      <c r="A23" s="57"/>
      <c r="B23" s="9" t="s">
        <v>9</v>
      </c>
      <c r="C23" s="29">
        <v>934</v>
      </c>
      <c r="D23" s="11">
        <v>141</v>
      </c>
      <c r="E23" s="12">
        <v>793</v>
      </c>
      <c r="F23" s="13">
        <v>18</v>
      </c>
      <c r="G23" s="14">
        <f t="shared" si="2"/>
        <v>952</v>
      </c>
    </row>
    <row r="24" spans="1:7" s="2" customFormat="1" ht="14.1" customHeight="1" x14ac:dyDescent="0.15">
      <c r="A24" s="57"/>
      <c r="B24" s="15" t="s">
        <v>10</v>
      </c>
      <c r="C24" s="29">
        <v>1396</v>
      </c>
      <c r="D24" s="16">
        <v>143</v>
      </c>
      <c r="E24" s="17">
        <v>1253</v>
      </c>
      <c r="F24" s="18">
        <v>15</v>
      </c>
      <c r="G24" s="19">
        <f t="shared" si="2"/>
        <v>1411</v>
      </c>
    </row>
    <row r="25" spans="1:7" s="2" customFormat="1" ht="14.1" customHeight="1" x14ac:dyDescent="0.15">
      <c r="A25" s="57"/>
      <c r="B25" s="15" t="s">
        <v>11</v>
      </c>
      <c r="C25" s="29">
        <v>851</v>
      </c>
      <c r="D25" s="16">
        <v>85</v>
      </c>
      <c r="E25" s="17">
        <v>766</v>
      </c>
      <c r="F25" s="18">
        <v>18</v>
      </c>
      <c r="G25" s="19">
        <f t="shared" si="2"/>
        <v>869</v>
      </c>
    </row>
    <row r="26" spans="1:7" s="2" customFormat="1" ht="14.1" customHeight="1" x14ac:dyDescent="0.15">
      <c r="A26" s="57"/>
      <c r="B26" s="15" t="s">
        <v>12</v>
      </c>
      <c r="C26" s="29">
        <v>657</v>
      </c>
      <c r="D26" s="16">
        <v>54</v>
      </c>
      <c r="E26" s="17">
        <v>603</v>
      </c>
      <c r="F26" s="18">
        <v>15</v>
      </c>
      <c r="G26" s="19">
        <f t="shared" si="2"/>
        <v>672</v>
      </c>
    </row>
    <row r="27" spans="1:7" s="2" customFormat="1" ht="14.1" customHeight="1" x14ac:dyDescent="0.15">
      <c r="A27" s="57"/>
      <c r="B27" s="15" t="s">
        <v>13</v>
      </c>
      <c r="C27" s="29">
        <v>679</v>
      </c>
      <c r="D27" s="16">
        <v>52</v>
      </c>
      <c r="E27" s="17">
        <v>627</v>
      </c>
      <c r="F27" s="18">
        <v>8</v>
      </c>
      <c r="G27" s="19">
        <f t="shared" si="2"/>
        <v>687</v>
      </c>
    </row>
    <row r="28" spans="1:7" s="2" customFormat="1" ht="14.1" customHeight="1" thickBot="1" x14ac:dyDescent="0.2">
      <c r="A28" s="57"/>
      <c r="B28" s="20" t="s">
        <v>14</v>
      </c>
      <c r="C28" s="30">
        <v>440</v>
      </c>
      <c r="D28" s="21">
        <v>41</v>
      </c>
      <c r="E28" s="22">
        <v>399</v>
      </c>
      <c r="F28" s="23">
        <v>11</v>
      </c>
      <c r="G28" s="24">
        <f t="shared" si="2"/>
        <v>451</v>
      </c>
    </row>
    <row r="29" spans="1:7" s="2" customFormat="1" ht="14.1" customHeight="1" thickTop="1" thickBot="1" x14ac:dyDescent="0.2">
      <c r="A29" s="58"/>
      <c r="B29" s="25" t="s">
        <v>4</v>
      </c>
      <c r="C29" s="26">
        <f>SUM(C22:C28)</f>
        <v>6730</v>
      </c>
      <c r="D29" s="27">
        <f>SUM(D22:D28)</f>
        <v>747</v>
      </c>
      <c r="E29" s="27">
        <f>SUM(E22:E28)</f>
        <v>5983</v>
      </c>
      <c r="F29" s="27">
        <f>SUM(F22:F28)</f>
        <v>99</v>
      </c>
      <c r="G29" s="28">
        <f>SUM(G22:G28)</f>
        <v>6829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v>2526</v>
      </c>
      <c r="D30" s="11">
        <v>333</v>
      </c>
      <c r="E30" s="12">
        <v>2193</v>
      </c>
      <c r="F30" s="13">
        <v>24</v>
      </c>
      <c r="G30" s="14">
        <f t="shared" ref="G30:G36" si="3">C30+F30</f>
        <v>2550</v>
      </c>
    </row>
    <row r="31" spans="1:7" s="2" customFormat="1" ht="14.1" customHeight="1" x14ac:dyDescent="0.15">
      <c r="A31" s="61"/>
      <c r="B31" s="9" t="s">
        <v>9</v>
      </c>
      <c r="C31" s="29">
        <v>1864</v>
      </c>
      <c r="D31" s="11">
        <v>291</v>
      </c>
      <c r="E31" s="12">
        <v>1573</v>
      </c>
      <c r="F31" s="13">
        <v>41</v>
      </c>
      <c r="G31" s="14">
        <f t="shared" si="3"/>
        <v>1905</v>
      </c>
    </row>
    <row r="32" spans="1:7" s="2" customFormat="1" ht="14.1" customHeight="1" x14ac:dyDescent="0.15">
      <c r="A32" s="61"/>
      <c r="B32" s="15" t="s">
        <v>10</v>
      </c>
      <c r="C32" s="29">
        <v>2345</v>
      </c>
      <c r="D32" s="16">
        <v>228</v>
      </c>
      <c r="E32" s="17">
        <v>2117</v>
      </c>
      <c r="F32" s="18">
        <v>30</v>
      </c>
      <c r="G32" s="19">
        <f t="shared" si="3"/>
        <v>2375</v>
      </c>
    </row>
    <row r="33" spans="1:7" s="2" customFormat="1" ht="14.1" customHeight="1" x14ac:dyDescent="0.15">
      <c r="A33" s="61"/>
      <c r="B33" s="15" t="s">
        <v>11</v>
      </c>
      <c r="C33" s="29">
        <v>1838</v>
      </c>
      <c r="D33" s="16">
        <v>203</v>
      </c>
      <c r="E33" s="17">
        <v>1635</v>
      </c>
      <c r="F33" s="18">
        <v>36</v>
      </c>
      <c r="G33" s="19">
        <f t="shared" si="3"/>
        <v>1874</v>
      </c>
    </row>
    <row r="34" spans="1:7" s="2" customFormat="1" ht="14.1" customHeight="1" x14ac:dyDescent="0.15">
      <c r="A34" s="61"/>
      <c r="B34" s="15" t="s">
        <v>12</v>
      </c>
      <c r="C34" s="29">
        <v>1333</v>
      </c>
      <c r="D34" s="16">
        <v>132</v>
      </c>
      <c r="E34" s="17">
        <v>1201</v>
      </c>
      <c r="F34" s="18">
        <v>20</v>
      </c>
      <c r="G34" s="19">
        <f t="shared" si="3"/>
        <v>1353</v>
      </c>
    </row>
    <row r="35" spans="1:7" s="2" customFormat="1" ht="14.1" customHeight="1" x14ac:dyDescent="0.15">
      <c r="A35" s="61"/>
      <c r="B35" s="15" t="s">
        <v>13</v>
      </c>
      <c r="C35" s="29">
        <v>1199</v>
      </c>
      <c r="D35" s="16">
        <v>110</v>
      </c>
      <c r="E35" s="17">
        <v>1089</v>
      </c>
      <c r="F35" s="18">
        <v>22</v>
      </c>
      <c r="G35" s="19">
        <f t="shared" si="3"/>
        <v>1221</v>
      </c>
    </row>
    <row r="36" spans="1:7" s="2" customFormat="1" ht="14.1" customHeight="1" thickBot="1" x14ac:dyDescent="0.2">
      <c r="A36" s="61"/>
      <c r="B36" s="20" t="s">
        <v>14</v>
      </c>
      <c r="C36" s="30">
        <v>933</v>
      </c>
      <c r="D36" s="21">
        <v>123</v>
      </c>
      <c r="E36" s="22">
        <v>810</v>
      </c>
      <c r="F36" s="23">
        <v>23</v>
      </c>
      <c r="G36" s="24">
        <f t="shared" si="3"/>
        <v>956</v>
      </c>
    </row>
    <row r="37" spans="1:7" s="2" customFormat="1" ht="14.1" customHeight="1" thickTop="1" thickBot="1" x14ac:dyDescent="0.2">
      <c r="A37" s="62"/>
      <c r="B37" s="25" t="s">
        <v>4</v>
      </c>
      <c r="C37" s="26">
        <f>SUM(C30:C36)</f>
        <v>12038</v>
      </c>
      <c r="D37" s="27">
        <f>SUM(D30:D36)</f>
        <v>1420</v>
      </c>
      <c r="E37" s="27">
        <f>SUM(E30:E36)</f>
        <v>10618</v>
      </c>
      <c r="F37" s="27">
        <f>SUM(F30:F36)</f>
        <v>196</v>
      </c>
      <c r="G37" s="28">
        <f>SUM(G30:G36)</f>
        <v>12234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v>1408</v>
      </c>
      <c r="D38" s="11">
        <v>201</v>
      </c>
      <c r="E38" s="12">
        <v>1207</v>
      </c>
      <c r="F38" s="13">
        <v>8</v>
      </c>
      <c r="G38" s="14">
        <f t="shared" ref="G38:G44" si="4">C38+F38</f>
        <v>1416</v>
      </c>
    </row>
    <row r="39" spans="1:7" s="2" customFormat="1" ht="14.1" customHeight="1" x14ac:dyDescent="0.15">
      <c r="A39" s="57"/>
      <c r="B39" s="9" t="s">
        <v>9</v>
      </c>
      <c r="C39" s="29">
        <v>1022</v>
      </c>
      <c r="D39" s="11">
        <v>167</v>
      </c>
      <c r="E39" s="12">
        <v>855</v>
      </c>
      <c r="F39" s="13">
        <v>21</v>
      </c>
      <c r="G39" s="14">
        <f t="shared" si="4"/>
        <v>1043</v>
      </c>
    </row>
    <row r="40" spans="1:7" s="2" customFormat="1" ht="14.1" customHeight="1" x14ac:dyDescent="0.15">
      <c r="A40" s="57"/>
      <c r="B40" s="15" t="s">
        <v>10</v>
      </c>
      <c r="C40" s="29">
        <v>1214</v>
      </c>
      <c r="D40" s="16">
        <v>129</v>
      </c>
      <c r="E40" s="17">
        <v>1085</v>
      </c>
      <c r="F40" s="18">
        <v>20</v>
      </c>
      <c r="G40" s="19">
        <f t="shared" si="4"/>
        <v>1234</v>
      </c>
    </row>
    <row r="41" spans="1:7" s="2" customFormat="1" ht="14.1" customHeight="1" x14ac:dyDescent="0.15">
      <c r="A41" s="57"/>
      <c r="B41" s="15" t="s">
        <v>11</v>
      </c>
      <c r="C41" s="29">
        <v>978</v>
      </c>
      <c r="D41" s="16">
        <v>117</v>
      </c>
      <c r="E41" s="17">
        <v>861</v>
      </c>
      <c r="F41" s="18">
        <v>25</v>
      </c>
      <c r="G41" s="19">
        <f t="shared" si="4"/>
        <v>1003</v>
      </c>
    </row>
    <row r="42" spans="1:7" s="2" customFormat="1" ht="14.1" customHeight="1" x14ac:dyDescent="0.15">
      <c r="A42" s="57"/>
      <c r="B42" s="15" t="s">
        <v>12</v>
      </c>
      <c r="C42" s="29">
        <v>691</v>
      </c>
      <c r="D42" s="16">
        <v>69</v>
      </c>
      <c r="E42" s="17">
        <v>622</v>
      </c>
      <c r="F42" s="18">
        <v>12</v>
      </c>
      <c r="G42" s="19">
        <f t="shared" si="4"/>
        <v>703</v>
      </c>
    </row>
    <row r="43" spans="1:7" s="2" customFormat="1" ht="14.1" customHeight="1" x14ac:dyDescent="0.15">
      <c r="A43" s="57"/>
      <c r="B43" s="15" t="s">
        <v>13</v>
      </c>
      <c r="C43" s="29">
        <v>661</v>
      </c>
      <c r="D43" s="16">
        <v>73</v>
      </c>
      <c r="E43" s="17">
        <v>588</v>
      </c>
      <c r="F43" s="18">
        <v>11</v>
      </c>
      <c r="G43" s="19">
        <f t="shared" si="4"/>
        <v>672</v>
      </c>
    </row>
    <row r="44" spans="1:7" s="2" customFormat="1" ht="14.1" customHeight="1" thickBot="1" x14ac:dyDescent="0.2">
      <c r="A44" s="57"/>
      <c r="B44" s="20" t="s">
        <v>14</v>
      </c>
      <c r="C44" s="30">
        <v>464</v>
      </c>
      <c r="D44" s="21">
        <v>51</v>
      </c>
      <c r="E44" s="22">
        <v>413</v>
      </c>
      <c r="F44" s="23">
        <v>8</v>
      </c>
      <c r="G44" s="24">
        <f t="shared" si="4"/>
        <v>472</v>
      </c>
    </row>
    <row r="45" spans="1:7" s="2" customFormat="1" ht="14.1" customHeight="1" thickTop="1" thickBot="1" x14ac:dyDescent="0.2">
      <c r="A45" s="58"/>
      <c r="B45" s="25" t="s">
        <v>4</v>
      </c>
      <c r="C45" s="26">
        <f>SUM(C38:C44)</f>
        <v>6438</v>
      </c>
      <c r="D45" s="27">
        <f>SUM(D38:D44)</f>
        <v>807</v>
      </c>
      <c r="E45" s="27">
        <f>SUM(E38:E44)</f>
        <v>5631</v>
      </c>
      <c r="F45" s="27">
        <f>SUM(F38:F44)</f>
        <v>105</v>
      </c>
      <c r="G45" s="28">
        <f>SUM(G38:G44)</f>
        <v>6543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v>1988</v>
      </c>
      <c r="D46" s="11">
        <v>254</v>
      </c>
      <c r="E46" s="12">
        <v>1734</v>
      </c>
      <c r="F46" s="13">
        <v>27</v>
      </c>
      <c r="G46" s="14">
        <f t="shared" ref="G46:G52" si="5">C46+F46</f>
        <v>2015</v>
      </c>
    </row>
    <row r="47" spans="1:7" s="2" customFormat="1" ht="14.1" customHeight="1" x14ac:dyDescent="0.15">
      <c r="A47" s="57"/>
      <c r="B47" s="9" t="s">
        <v>9</v>
      </c>
      <c r="C47" s="29">
        <v>1456</v>
      </c>
      <c r="D47" s="11">
        <v>218</v>
      </c>
      <c r="E47" s="12">
        <v>1238</v>
      </c>
      <c r="F47" s="13">
        <v>25</v>
      </c>
      <c r="G47" s="14">
        <f t="shared" si="5"/>
        <v>1481</v>
      </c>
    </row>
    <row r="48" spans="1:7" s="2" customFormat="1" ht="14.1" customHeight="1" x14ac:dyDescent="0.15">
      <c r="A48" s="57"/>
      <c r="B48" s="15" t="s">
        <v>10</v>
      </c>
      <c r="C48" s="29">
        <v>1965</v>
      </c>
      <c r="D48" s="16">
        <v>234</v>
      </c>
      <c r="E48" s="17">
        <v>1731</v>
      </c>
      <c r="F48" s="18">
        <v>33</v>
      </c>
      <c r="G48" s="19">
        <f t="shared" si="5"/>
        <v>1998</v>
      </c>
    </row>
    <row r="49" spans="1:7" s="2" customFormat="1" ht="14.1" customHeight="1" x14ac:dyDescent="0.15">
      <c r="A49" s="57"/>
      <c r="B49" s="15" t="s">
        <v>11</v>
      </c>
      <c r="C49" s="29">
        <v>1799</v>
      </c>
      <c r="D49" s="16">
        <v>238</v>
      </c>
      <c r="E49" s="17">
        <v>1561</v>
      </c>
      <c r="F49" s="18">
        <v>44</v>
      </c>
      <c r="G49" s="19">
        <f t="shared" si="5"/>
        <v>1843</v>
      </c>
    </row>
    <row r="50" spans="1:7" s="2" customFormat="1" ht="14.1" customHeight="1" x14ac:dyDescent="0.15">
      <c r="A50" s="57"/>
      <c r="B50" s="15" t="s">
        <v>12</v>
      </c>
      <c r="C50" s="29">
        <v>1290</v>
      </c>
      <c r="D50" s="16">
        <v>156</v>
      </c>
      <c r="E50" s="17">
        <v>1134</v>
      </c>
      <c r="F50" s="18">
        <v>30</v>
      </c>
      <c r="G50" s="19">
        <f t="shared" si="5"/>
        <v>1320</v>
      </c>
    </row>
    <row r="51" spans="1:7" s="2" customFormat="1" ht="14.1" customHeight="1" x14ac:dyDescent="0.15">
      <c r="A51" s="57"/>
      <c r="B51" s="15" t="s">
        <v>13</v>
      </c>
      <c r="C51" s="29">
        <v>1032</v>
      </c>
      <c r="D51" s="16">
        <v>104</v>
      </c>
      <c r="E51" s="17">
        <v>928</v>
      </c>
      <c r="F51" s="18">
        <v>19</v>
      </c>
      <c r="G51" s="19">
        <f t="shared" si="5"/>
        <v>1051</v>
      </c>
    </row>
    <row r="52" spans="1:7" s="2" customFormat="1" ht="14.1" customHeight="1" thickBot="1" x14ac:dyDescent="0.2">
      <c r="A52" s="57"/>
      <c r="B52" s="20" t="s">
        <v>14</v>
      </c>
      <c r="C52" s="30">
        <v>805</v>
      </c>
      <c r="D52" s="21">
        <v>99</v>
      </c>
      <c r="E52" s="22">
        <v>706</v>
      </c>
      <c r="F52" s="23">
        <v>27</v>
      </c>
      <c r="G52" s="24">
        <f t="shared" si="5"/>
        <v>832</v>
      </c>
    </row>
    <row r="53" spans="1:7" s="2" customFormat="1" ht="14.1" customHeight="1" thickTop="1" thickBot="1" x14ac:dyDescent="0.2">
      <c r="A53" s="58"/>
      <c r="B53" s="25" t="s">
        <v>4</v>
      </c>
      <c r="C53" s="26">
        <f>SUM(C46:C52)</f>
        <v>10335</v>
      </c>
      <c r="D53" s="27">
        <f>SUM(D46:D52)</f>
        <v>1303</v>
      </c>
      <c r="E53" s="27">
        <f>SUM(E46:E52)</f>
        <v>9032</v>
      </c>
      <c r="F53" s="27">
        <f>SUM(F46:F52)</f>
        <v>205</v>
      </c>
      <c r="G53" s="28">
        <f>SUM(G46:G52)</f>
        <v>10540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v>2018</v>
      </c>
      <c r="D54" s="11">
        <v>272</v>
      </c>
      <c r="E54" s="12">
        <v>1746</v>
      </c>
      <c r="F54" s="13">
        <v>17</v>
      </c>
      <c r="G54" s="14">
        <f t="shared" ref="G54:G60" si="6">C54+F54</f>
        <v>2035</v>
      </c>
    </row>
    <row r="55" spans="1:7" s="2" customFormat="1" ht="14.1" customHeight="1" x14ac:dyDescent="0.15">
      <c r="A55" s="57"/>
      <c r="B55" s="9" t="s">
        <v>9</v>
      </c>
      <c r="C55" s="29">
        <v>1381</v>
      </c>
      <c r="D55" s="11">
        <v>190</v>
      </c>
      <c r="E55" s="12">
        <v>1191</v>
      </c>
      <c r="F55" s="13">
        <v>34</v>
      </c>
      <c r="G55" s="14">
        <f t="shared" si="6"/>
        <v>1415</v>
      </c>
    </row>
    <row r="56" spans="1:7" s="2" customFormat="1" ht="14.1" customHeight="1" x14ac:dyDescent="0.15">
      <c r="A56" s="57"/>
      <c r="B56" s="15" t="s">
        <v>10</v>
      </c>
      <c r="C56" s="29">
        <v>1983</v>
      </c>
      <c r="D56" s="16">
        <v>223</v>
      </c>
      <c r="E56" s="17">
        <v>1760</v>
      </c>
      <c r="F56" s="18">
        <v>29</v>
      </c>
      <c r="G56" s="14">
        <f t="shared" si="6"/>
        <v>2012</v>
      </c>
    </row>
    <row r="57" spans="1:7" s="2" customFormat="1" ht="14.1" customHeight="1" x14ac:dyDescent="0.15">
      <c r="A57" s="57"/>
      <c r="B57" s="15" t="s">
        <v>11</v>
      </c>
      <c r="C57" s="29">
        <v>1473</v>
      </c>
      <c r="D57" s="16">
        <v>172</v>
      </c>
      <c r="E57" s="17">
        <v>1301</v>
      </c>
      <c r="F57" s="18">
        <v>39</v>
      </c>
      <c r="G57" s="14">
        <f t="shared" si="6"/>
        <v>1512</v>
      </c>
    </row>
    <row r="58" spans="1:7" s="2" customFormat="1" ht="14.1" customHeight="1" x14ac:dyDescent="0.15">
      <c r="A58" s="57"/>
      <c r="B58" s="15" t="s">
        <v>12</v>
      </c>
      <c r="C58" s="29">
        <v>1086</v>
      </c>
      <c r="D58" s="16">
        <v>137</v>
      </c>
      <c r="E58" s="17">
        <v>949</v>
      </c>
      <c r="F58" s="18">
        <v>35</v>
      </c>
      <c r="G58" s="19">
        <f t="shared" si="6"/>
        <v>1121</v>
      </c>
    </row>
    <row r="59" spans="1:7" s="2" customFormat="1" ht="14.1" customHeight="1" x14ac:dyDescent="0.15">
      <c r="A59" s="57"/>
      <c r="B59" s="15" t="s">
        <v>13</v>
      </c>
      <c r="C59" s="29">
        <v>916</v>
      </c>
      <c r="D59" s="16">
        <v>100</v>
      </c>
      <c r="E59" s="17">
        <v>816</v>
      </c>
      <c r="F59" s="18">
        <v>13</v>
      </c>
      <c r="G59" s="19">
        <f t="shared" si="6"/>
        <v>929</v>
      </c>
    </row>
    <row r="60" spans="1:7" s="2" customFormat="1" ht="14.1" customHeight="1" thickBot="1" x14ac:dyDescent="0.2">
      <c r="A60" s="57"/>
      <c r="B60" s="20" t="s">
        <v>14</v>
      </c>
      <c r="C60" s="37">
        <v>829</v>
      </c>
      <c r="D60" s="21">
        <v>93</v>
      </c>
      <c r="E60" s="22">
        <v>736</v>
      </c>
      <c r="F60" s="23">
        <v>18</v>
      </c>
      <c r="G60" s="24">
        <f t="shared" si="6"/>
        <v>847</v>
      </c>
    </row>
    <row r="61" spans="1:7" s="2" customFormat="1" ht="14.1" customHeight="1" thickTop="1" thickBot="1" x14ac:dyDescent="0.2">
      <c r="A61" s="58"/>
      <c r="B61" s="25" t="s">
        <v>4</v>
      </c>
      <c r="C61" s="26">
        <f>SUM(C54:C60)</f>
        <v>9686</v>
      </c>
      <c r="D61" s="27">
        <f>SUM(D54:D60)</f>
        <v>1187</v>
      </c>
      <c r="E61" s="27">
        <f>SUM(E54:E60)</f>
        <v>8499</v>
      </c>
      <c r="F61" s="27">
        <f>SUM(F54:F60)</f>
        <v>185</v>
      </c>
      <c r="G61" s="28">
        <f>SUM(G54:G60)</f>
        <v>9871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ref="C62:F68" si="7">C6+C14+C22+C30+C38+C46+C54</f>
        <v>14176</v>
      </c>
      <c r="D62" s="31">
        <f t="shared" si="7"/>
        <v>2018</v>
      </c>
      <c r="E62" s="32">
        <f t="shared" si="7"/>
        <v>12158</v>
      </c>
      <c r="F62" s="10">
        <f t="shared" si="7"/>
        <v>141</v>
      </c>
      <c r="G62" s="14">
        <f t="shared" ref="G62:G68" si="8">C62+F62</f>
        <v>14317</v>
      </c>
    </row>
    <row r="63" spans="1:7" s="2" customFormat="1" ht="14.1" customHeight="1" x14ac:dyDescent="0.15">
      <c r="A63" s="57"/>
      <c r="B63" s="9" t="s">
        <v>9</v>
      </c>
      <c r="C63" s="29">
        <f t="shared" si="7"/>
        <v>9991</v>
      </c>
      <c r="D63" s="33">
        <f t="shared" si="7"/>
        <v>1581</v>
      </c>
      <c r="E63" s="34">
        <f t="shared" si="7"/>
        <v>8410</v>
      </c>
      <c r="F63" s="29">
        <f t="shared" si="7"/>
        <v>222</v>
      </c>
      <c r="G63" s="14">
        <f t="shared" si="8"/>
        <v>10213</v>
      </c>
    </row>
    <row r="64" spans="1:7" s="2" customFormat="1" ht="14.1" customHeight="1" x14ac:dyDescent="0.15">
      <c r="A64" s="57"/>
      <c r="B64" s="15" t="s">
        <v>10</v>
      </c>
      <c r="C64" s="29">
        <f t="shared" si="7"/>
        <v>13332</v>
      </c>
      <c r="D64" s="33">
        <f t="shared" si="7"/>
        <v>1510</v>
      </c>
      <c r="E64" s="34">
        <f t="shared" si="7"/>
        <v>11822</v>
      </c>
      <c r="F64" s="29">
        <f t="shared" si="7"/>
        <v>194</v>
      </c>
      <c r="G64" s="19">
        <f t="shared" si="8"/>
        <v>13526</v>
      </c>
    </row>
    <row r="65" spans="1:7" s="2" customFormat="1" ht="14.1" customHeight="1" x14ac:dyDescent="0.15">
      <c r="A65" s="57"/>
      <c r="B65" s="15" t="s">
        <v>11</v>
      </c>
      <c r="C65" s="29">
        <f t="shared" si="7"/>
        <v>10328</v>
      </c>
      <c r="D65" s="33">
        <f t="shared" si="7"/>
        <v>1299</v>
      </c>
      <c r="E65" s="34">
        <f t="shared" si="7"/>
        <v>9029</v>
      </c>
      <c r="F65" s="29">
        <f t="shared" si="7"/>
        <v>250</v>
      </c>
      <c r="G65" s="19">
        <f t="shared" si="8"/>
        <v>10578</v>
      </c>
    </row>
    <row r="66" spans="1:7" s="2" customFormat="1" ht="14.1" customHeight="1" x14ac:dyDescent="0.15">
      <c r="A66" s="57"/>
      <c r="B66" s="15" t="s">
        <v>12</v>
      </c>
      <c r="C66" s="29">
        <f t="shared" si="7"/>
        <v>7710</v>
      </c>
      <c r="D66" s="33">
        <f t="shared" si="7"/>
        <v>868</v>
      </c>
      <c r="E66" s="34">
        <f t="shared" si="7"/>
        <v>6842</v>
      </c>
      <c r="F66" s="29">
        <f t="shared" si="7"/>
        <v>157</v>
      </c>
      <c r="G66" s="19">
        <f t="shared" si="8"/>
        <v>7867</v>
      </c>
    </row>
    <row r="67" spans="1:7" s="2" customFormat="1" ht="14.1" customHeight="1" x14ac:dyDescent="0.15">
      <c r="A67" s="57"/>
      <c r="B67" s="15" t="s">
        <v>13</v>
      </c>
      <c r="C67" s="29">
        <f t="shared" si="7"/>
        <v>6877</v>
      </c>
      <c r="D67" s="33">
        <f t="shared" si="7"/>
        <v>685</v>
      </c>
      <c r="E67" s="34">
        <f t="shared" si="7"/>
        <v>6192</v>
      </c>
      <c r="F67" s="29">
        <f t="shared" si="7"/>
        <v>116</v>
      </c>
      <c r="G67" s="19">
        <f t="shared" si="8"/>
        <v>6993</v>
      </c>
    </row>
    <row r="68" spans="1:7" s="2" customFormat="1" ht="14.1" customHeight="1" thickBot="1" x14ac:dyDescent="0.2">
      <c r="A68" s="57"/>
      <c r="B68" s="20" t="s">
        <v>14</v>
      </c>
      <c r="C68" s="30">
        <f t="shared" si="7"/>
        <v>5136</v>
      </c>
      <c r="D68" s="35">
        <f t="shared" si="7"/>
        <v>634</v>
      </c>
      <c r="E68" s="36">
        <f t="shared" si="7"/>
        <v>4502</v>
      </c>
      <c r="F68" s="30">
        <f t="shared" si="7"/>
        <v>129</v>
      </c>
      <c r="G68" s="24">
        <f t="shared" si="8"/>
        <v>5265</v>
      </c>
    </row>
    <row r="69" spans="1:7" s="2" customFormat="1" ht="14.1" customHeight="1" thickTop="1" thickBot="1" x14ac:dyDescent="0.2">
      <c r="A69" s="58"/>
      <c r="B69" s="25" t="s">
        <v>4</v>
      </c>
      <c r="C69" s="26">
        <f>SUM(C62:C68)</f>
        <v>67550</v>
      </c>
      <c r="D69" s="27">
        <f>SUM(D62:D68)</f>
        <v>8595</v>
      </c>
      <c r="E69" s="27">
        <f>SUM(E62:E68)</f>
        <v>58955</v>
      </c>
      <c r="F69" s="27">
        <f>SUM(F62:F68)</f>
        <v>1209</v>
      </c>
      <c r="G69" s="28">
        <f>G13+G21+G29+G37+G45+G53+G61</f>
        <v>68759</v>
      </c>
    </row>
  </sheetData>
  <mergeCells count="13">
    <mergeCell ref="A6:A13"/>
    <mergeCell ref="E1:G1"/>
    <mergeCell ref="A4:B5"/>
    <mergeCell ref="C4:C5"/>
    <mergeCell ref="F4:F5"/>
    <mergeCell ref="G4:G5"/>
    <mergeCell ref="A62:A69"/>
    <mergeCell ref="A14:A21"/>
    <mergeCell ref="A22:A29"/>
    <mergeCell ref="A30:A37"/>
    <mergeCell ref="A38:A45"/>
    <mergeCell ref="A46:A53"/>
    <mergeCell ref="A54:A61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zoomScaleNormal="100" workbookViewId="0">
      <pane xSplit="1" ySplit="5" topLeftCell="B6" activePane="bottomRight" state="frozen"/>
      <selection activeCell="H20" sqref="H20"/>
      <selection pane="topRight" activeCell="H20" sqref="H20"/>
      <selection pane="bottomLeft" activeCell="H20" sqref="H20"/>
      <selection pane="bottomRight" activeCell="C6" sqref="C6"/>
    </sheetView>
  </sheetViews>
  <sheetFormatPr defaultRowHeight="13.5" x14ac:dyDescent="0.15"/>
  <cols>
    <col min="1" max="1" width="5.875" customWidth="1"/>
    <col min="2" max="2" width="12.5" customWidth="1"/>
    <col min="3" max="7" width="16.375" customWidth="1"/>
  </cols>
  <sheetData>
    <row r="1" spans="1:10" ht="13.5" customHeight="1" x14ac:dyDescent="0.15">
      <c r="E1" s="63" t="str">
        <f>"令和元年" &amp; H1 &amp; "月末現在"</f>
        <v>令和元年12月末現在</v>
      </c>
      <c r="F1" s="63"/>
      <c r="G1" s="63"/>
      <c r="H1">
        <v>12</v>
      </c>
    </row>
    <row r="2" spans="1:10" ht="17.25" x14ac:dyDescent="0.15">
      <c r="A2" s="1" t="s">
        <v>0</v>
      </c>
    </row>
    <row r="3" spans="1:10" s="2" customFormat="1" ht="11.25" customHeight="1" thickBot="1" x14ac:dyDescent="0.2">
      <c r="B3" s="3"/>
      <c r="C3" s="3"/>
      <c r="D3" s="3"/>
      <c r="E3" s="3"/>
      <c r="F3" s="3"/>
      <c r="G3" s="3" t="s">
        <v>1</v>
      </c>
    </row>
    <row r="4" spans="1:10" s="2" customFormat="1" ht="18.75" customHeight="1" thickBot="1" x14ac:dyDescent="0.2">
      <c r="A4" s="64" t="s">
        <v>22</v>
      </c>
      <c r="B4" s="65"/>
      <c r="C4" s="68" t="s">
        <v>2</v>
      </c>
      <c r="D4" s="4"/>
      <c r="E4" s="5"/>
      <c r="F4" s="70" t="s">
        <v>3</v>
      </c>
      <c r="G4" s="72" t="s">
        <v>4</v>
      </c>
    </row>
    <row r="5" spans="1:10" s="8" customFormat="1" ht="16.5" customHeight="1" thickTop="1" thickBot="1" x14ac:dyDescent="0.2">
      <c r="A5" s="66"/>
      <c r="B5" s="67"/>
      <c r="C5" s="69"/>
      <c r="D5" s="6" t="s">
        <v>5</v>
      </c>
      <c r="E5" s="7" t="s">
        <v>6</v>
      </c>
      <c r="F5" s="71"/>
      <c r="G5" s="73"/>
      <c r="J5" s="8" t="s">
        <v>23</v>
      </c>
    </row>
    <row r="6" spans="1:10" s="2" customFormat="1" ht="14.1" customHeight="1" x14ac:dyDescent="0.15">
      <c r="A6" s="59" t="s">
        <v>7</v>
      </c>
      <c r="B6" s="9" t="s">
        <v>8</v>
      </c>
      <c r="C6" s="10">
        <v>2708</v>
      </c>
      <c r="D6" s="11">
        <v>397</v>
      </c>
      <c r="E6" s="12">
        <v>2311</v>
      </c>
      <c r="F6" s="13">
        <v>27</v>
      </c>
      <c r="G6" s="14">
        <f t="shared" ref="G6:G12" si="0">C6+F6</f>
        <v>2735</v>
      </c>
    </row>
    <row r="7" spans="1:10" s="2" customFormat="1" ht="14.1" customHeight="1" x14ac:dyDescent="0.15">
      <c r="A7" s="57"/>
      <c r="B7" s="9" t="s">
        <v>9</v>
      </c>
      <c r="C7" s="29">
        <v>2081</v>
      </c>
      <c r="D7" s="11">
        <v>346</v>
      </c>
      <c r="E7" s="12">
        <v>1735</v>
      </c>
      <c r="F7" s="13">
        <v>48</v>
      </c>
      <c r="G7" s="14">
        <f t="shared" si="0"/>
        <v>2129</v>
      </c>
    </row>
    <row r="8" spans="1:10" s="2" customFormat="1" ht="14.1" customHeight="1" x14ac:dyDescent="0.15">
      <c r="A8" s="57"/>
      <c r="B8" s="15" t="s">
        <v>10</v>
      </c>
      <c r="C8" s="29">
        <v>2650</v>
      </c>
      <c r="D8" s="16">
        <v>329</v>
      </c>
      <c r="E8" s="17">
        <v>2321</v>
      </c>
      <c r="F8" s="18">
        <v>41</v>
      </c>
      <c r="G8" s="19">
        <f t="shared" si="0"/>
        <v>2691</v>
      </c>
    </row>
    <row r="9" spans="1:10" s="2" customFormat="1" ht="14.1" customHeight="1" x14ac:dyDescent="0.15">
      <c r="A9" s="57"/>
      <c r="B9" s="15" t="s">
        <v>11</v>
      </c>
      <c r="C9" s="29">
        <v>2018</v>
      </c>
      <c r="D9" s="16">
        <v>263</v>
      </c>
      <c r="E9" s="17">
        <v>1755</v>
      </c>
      <c r="F9" s="18">
        <v>49</v>
      </c>
      <c r="G9" s="19">
        <f t="shared" si="0"/>
        <v>2067</v>
      </c>
    </row>
    <row r="10" spans="1:10" s="2" customFormat="1" ht="14.1" customHeight="1" x14ac:dyDescent="0.15">
      <c r="A10" s="57"/>
      <c r="B10" s="15" t="s">
        <v>12</v>
      </c>
      <c r="C10" s="29">
        <v>1639</v>
      </c>
      <c r="D10" s="16">
        <v>203</v>
      </c>
      <c r="E10" s="17">
        <v>1436</v>
      </c>
      <c r="F10" s="18">
        <v>26</v>
      </c>
      <c r="G10" s="19">
        <f t="shared" si="0"/>
        <v>1665</v>
      </c>
    </row>
    <row r="11" spans="1:10" s="2" customFormat="1" ht="14.1" customHeight="1" x14ac:dyDescent="0.15">
      <c r="A11" s="57"/>
      <c r="B11" s="15" t="s">
        <v>13</v>
      </c>
      <c r="C11" s="29">
        <v>1399</v>
      </c>
      <c r="D11" s="16">
        <v>140</v>
      </c>
      <c r="E11" s="17">
        <v>1259</v>
      </c>
      <c r="F11" s="18">
        <v>33</v>
      </c>
      <c r="G11" s="19">
        <f t="shared" si="0"/>
        <v>1432</v>
      </c>
    </row>
    <row r="12" spans="1:10" s="2" customFormat="1" ht="14.1" customHeight="1" thickBot="1" x14ac:dyDescent="0.2">
      <c r="A12" s="57"/>
      <c r="B12" s="20" t="s">
        <v>14</v>
      </c>
      <c r="C12" s="30">
        <v>1052</v>
      </c>
      <c r="D12" s="21">
        <v>139</v>
      </c>
      <c r="E12" s="22">
        <v>913</v>
      </c>
      <c r="F12" s="23">
        <v>27</v>
      </c>
      <c r="G12" s="24">
        <f t="shared" si="0"/>
        <v>1079</v>
      </c>
    </row>
    <row r="13" spans="1:10" s="2" customFormat="1" ht="14.1" customHeight="1" thickTop="1" thickBot="1" x14ac:dyDescent="0.2">
      <c r="A13" s="58"/>
      <c r="B13" s="25" t="s">
        <v>4</v>
      </c>
      <c r="C13" s="26">
        <f>SUM(C6:C12)</f>
        <v>13547</v>
      </c>
      <c r="D13" s="27">
        <f>SUM(D6:D12)</f>
        <v>1817</v>
      </c>
      <c r="E13" s="27">
        <f>SUM(E6:E12)</f>
        <v>11730</v>
      </c>
      <c r="F13" s="27">
        <f>SUM(F6:F12)</f>
        <v>251</v>
      </c>
      <c r="G13" s="28">
        <f>SUM(G6:G12)</f>
        <v>13798</v>
      </c>
    </row>
    <row r="14" spans="1:10" s="2" customFormat="1" ht="14.1" customHeight="1" x14ac:dyDescent="0.15">
      <c r="A14" s="59" t="s">
        <v>15</v>
      </c>
      <c r="B14" s="9" t="s">
        <v>8</v>
      </c>
      <c r="C14" s="29">
        <v>1739</v>
      </c>
      <c r="D14" s="11">
        <v>325</v>
      </c>
      <c r="E14" s="12">
        <v>1414</v>
      </c>
      <c r="F14" s="13">
        <v>22</v>
      </c>
      <c r="G14" s="14">
        <f t="shared" ref="G14:G20" si="1">C14+F14</f>
        <v>1761</v>
      </c>
    </row>
    <row r="15" spans="1:10" s="2" customFormat="1" ht="14.1" customHeight="1" x14ac:dyDescent="0.15">
      <c r="A15" s="57"/>
      <c r="B15" s="9" t="s">
        <v>9</v>
      </c>
      <c r="C15" s="29">
        <v>1237</v>
      </c>
      <c r="D15" s="11">
        <v>223</v>
      </c>
      <c r="E15" s="12">
        <v>1014</v>
      </c>
      <c r="F15" s="13">
        <v>33</v>
      </c>
      <c r="G15" s="14">
        <f t="shared" si="1"/>
        <v>1270</v>
      </c>
    </row>
    <row r="16" spans="1:10" s="2" customFormat="1" ht="14.1" customHeight="1" x14ac:dyDescent="0.15">
      <c r="A16" s="57"/>
      <c r="B16" s="15" t="s">
        <v>10</v>
      </c>
      <c r="C16" s="29">
        <v>1802</v>
      </c>
      <c r="D16" s="16">
        <v>225</v>
      </c>
      <c r="E16" s="17">
        <v>1577</v>
      </c>
      <c r="F16" s="18">
        <v>25</v>
      </c>
      <c r="G16" s="19">
        <f t="shared" si="1"/>
        <v>1827</v>
      </c>
    </row>
    <row r="17" spans="1:7" s="2" customFormat="1" ht="14.1" customHeight="1" x14ac:dyDescent="0.15">
      <c r="A17" s="57"/>
      <c r="B17" s="15" t="s">
        <v>11</v>
      </c>
      <c r="C17" s="29">
        <v>1367</v>
      </c>
      <c r="D17" s="16">
        <v>209</v>
      </c>
      <c r="E17" s="17">
        <v>1158</v>
      </c>
      <c r="F17" s="18">
        <v>43</v>
      </c>
      <c r="G17" s="19">
        <f t="shared" si="1"/>
        <v>1410</v>
      </c>
    </row>
    <row r="18" spans="1:7" s="2" customFormat="1" ht="14.1" customHeight="1" x14ac:dyDescent="0.15">
      <c r="A18" s="57"/>
      <c r="B18" s="15" t="s">
        <v>12</v>
      </c>
      <c r="C18" s="29">
        <v>1025</v>
      </c>
      <c r="D18" s="16">
        <v>125</v>
      </c>
      <c r="E18" s="17">
        <v>900</v>
      </c>
      <c r="F18" s="18">
        <v>18</v>
      </c>
      <c r="G18" s="19">
        <f t="shared" si="1"/>
        <v>1043</v>
      </c>
    </row>
    <row r="19" spans="1:7" s="2" customFormat="1" ht="14.1" customHeight="1" x14ac:dyDescent="0.15">
      <c r="A19" s="57"/>
      <c r="B19" s="15" t="s">
        <v>13</v>
      </c>
      <c r="C19" s="29">
        <v>989</v>
      </c>
      <c r="D19" s="16">
        <v>103</v>
      </c>
      <c r="E19" s="17">
        <v>886</v>
      </c>
      <c r="F19" s="18">
        <v>13</v>
      </c>
      <c r="G19" s="19">
        <f t="shared" si="1"/>
        <v>1002</v>
      </c>
    </row>
    <row r="20" spans="1:7" s="2" customFormat="1" ht="14.1" customHeight="1" thickBot="1" x14ac:dyDescent="0.2">
      <c r="A20" s="57"/>
      <c r="B20" s="20" t="s">
        <v>14</v>
      </c>
      <c r="C20" s="30">
        <v>628</v>
      </c>
      <c r="D20" s="21">
        <v>88</v>
      </c>
      <c r="E20" s="22">
        <v>540</v>
      </c>
      <c r="F20" s="23">
        <v>12</v>
      </c>
      <c r="G20" s="24">
        <f t="shared" si="1"/>
        <v>640</v>
      </c>
    </row>
    <row r="21" spans="1:7" s="2" customFormat="1" ht="14.1" customHeight="1" thickTop="1" thickBot="1" x14ac:dyDescent="0.2">
      <c r="A21" s="58"/>
      <c r="B21" s="25" t="s">
        <v>4</v>
      </c>
      <c r="C21" s="26">
        <f>SUM(C14:C20)</f>
        <v>8787</v>
      </c>
      <c r="D21" s="27">
        <f>SUM(D14:D20)</f>
        <v>1298</v>
      </c>
      <c r="E21" s="27">
        <f>SUM(E14:E20)</f>
        <v>7489</v>
      </c>
      <c r="F21" s="27">
        <f>SUM(F14:F20)</f>
        <v>166</v>
      </c>
      <c r="G21" s="28">
        <f>SUM(G14:G20)</f>
        <v>8953</v>
      </c>
    </row>
    <row r="22" spans="1:7" s="2" customFormat="1" ht="14.1" customHeight="1" x14ac:dyDescent="0.15">
      <c r="A22" s="57" t="s">
        <v>16</v>
      </c>
      <c r="B22" s="9" t="s">
        <v>8</v>
      </c>
      <c r="C22" s="10">
        <v>1767</v>
      </c>
      <c r="D22" s="11">
        <v>229</v>
      </c>
      <c r="E22" s="12">
        <v>1538</v>
      </c>
      <c r="F22" s="13">
        <v>14</v>
      </c>
      <c r="G22" s="14">
        <f t="shared" ref="G22:G28" si="2">C22+F22</f>
        <v>1781</v>
      </c>
    </row>
    <row r="23" spans="1:7" s="2" customFormat="1" ht="14.1" customHeight="1" x14ac:dyDescent="0.15">
      <c r="A23" s="57"/>
      <c r="B23" s="9" t="s">
        <v>9</v>
      </c>
      <c r="C23" s="29">
        <v>941</v>
      </c>
      <c r="D23" s="11">
        <v>144</v>
      </c>
      <c r="E23" s="12">
        <v>797</v>
      </c>
      <c r="F23" s="13">
        <v>22</v>
      </c>
      <c r="G23" s="14">
        <f t="shared" si="2"/>
        <v>963</v>
      </c>
    </row>
    <row r="24" spans="1:7" s="2" customFormat="1" ht="14.1" customHeight="1" x14ac:dyDescent="0.15">
      <c r="A24" s="57"/>
      <c r="B24" s="15" t="s">
        <v>10</v>
      </c>
      <c r="C24" s="29">
        <v>1371</v>
      </c>
      <c r="D24" s="16">
        <v>127</v>
      </c>
      <c r="E24" s="17">
        <v>1244</v>
      </c>
      <c r="F24" s="18">
        <v>12</v>
      </c>
      <c r="G24" s="19">
        <f t="shared" si="2"/>
        <v>1383</v>
      </c>
    </row>
    <row r="25" spans="1:7" s="2" customFormat="1" ht="14.1" customHeight="1" x14ac:dyDescent="0.15">
      <c r="A25" s="57"/>
      <c r="B25" s="15" t="s">
        <v>11</v>
      </c>
      <c r="C25" s="29">
        <v>862</v>
      </c>
      <c r="D25" s="16">
        <v>93</v>
      </c>
      <c r="E25" s="17">
        <v>769</v>
      </c>
      <c r="F25" s="18">
        <v>21</v>
      </c>
      <c r="G25" s="19">
        <f t="shared" si="2"/>
        <v>883</v>
      </c>
    </row>
    <row r="26" spans="1:7" s="2" customFormat="1" ht="14.1" customHeight="1" x14ac:dyDescent="0.15">
      <c r="A26" s="57"/>
      <c r="B26" s="15" t="s">
        <v>12</v>
      </c>
      <c r="C26" s="29">
        <v>661</v>
      </c>
      <c r="D26" s="16">
        <v>57</v>
      </c>
      <c r="E26" s="17">
        <v>604</v>
      </c>
      <c r="F26" s="18">
        <v>13</v>
      </c>
      <c r="G26" s="19">
        <f t="shared" si="2"/>
        <v>674</v>
      </c>
    </row>
    <row r="27" spans="1:7" s="2" customFormat="1" ht="14.1" customHeight="1" x14ac:dyDescent="0.15">
      <c r="A27" s="57"/>
      <c r="B27" s="15" t="s">
        <v>13</v>
      </c>
      <c r="C27" s="29">
        <v>679</v>
      </c>
      <c r="D27" s="16">
        <v>54</v>
      </c>
      <c r="E27" s="17">
        <v>625</v>
      </c>
      <c r="F27" s="18">
        <v>9</v>
      </c>
      <c r="G27" s="19">
        <f t="shared" si="2"/>
        <v>688</v>
      </c>
    </row>
    <row r="28" spans="1:7" s="2" customFormat="1" ht="14.1" customHeight="1" thickBot="1" x14ac:dyDescent="0.2">
      <c r="A28" s="57"/>
      <c r="B28" s="20" t="s">
        <v>14</v>
      </c>
      <c r="C28" s="30">
        <v>443</v>
      </c>
      <c r="D28" s="21">
        <v>37</v>
      </c>
      <c r="E28" s="22">
        <v>406</v>
      </c>
      <c r="F28" s="23">
        <v>11</v>
      </c>
      <c r="G28" s="24">
        <f t="shared" si="2"/>
        <v>454</v>
      </c>
    </row>
    <row r="29" spans="1:7" s="2" customFormat="1" ht="14.1" customHeight="1" thickTop="1" thickBot="1" x14ac:dyDescent="0.2">
      <c r="A29" s="58"/>
      <c r="B29" s="25" t="s">
        <v>4</v>
      </c>
      <c r="C29" s="26">
        <f>SUM(C22:C28)</f>
        <v>6724</v>
      </c>
      <c r="D29" s="27">
        <f>SUM(D22:D28)</f>
        <v>741</v>
      </c>
      <c r="E29" s="27">
        <f>SUM(E22:E28)</f>
        <v>5983</v>
      </c>
      <c r="F29" s="27">
        <f>SUM(F22:F28)</f>
        <v>102</v>
      </c>
      <c r="G29" s="28">
        <f>SUM(G22:G28)</f>
        <v>6826</v>
      </c>
    </row>
    <row r="30" spans="1:7" s="2" customFormat="1" ht="14.1" customHeight="1" x14ac:dyDescent="0.15">
      <c r="A30" s="60" t="s">
        <v>17</v>
      </c>
      <c r="B30" s="9" t="s">
        <v>8</v>
      </c>
      <c r="C30" s="10">
        <v>2474</v>
      </c>
      <c r="D30" s="11">
        <v>324</v>
      </c>
      <c r="E30" s="12">
        <v>2150</v>
      </c>
      <c r="F30" s="13">
        <v>23</v>
      </c>
      <c r="G30" s="14">
        <f t="shared" ref="G30:G36" si="3">C30+F30</f>
        <v>2497</v>
      </c>
    </row>
    <row r="31" spans="1:7" s="2" customFormat="1" ht="14.1" customHeight="1" x14ac:dyDescent="0.15">
      <c r="A31" s="61"/>
      <c r="B31" s="9" t="s">
        <v>9</v>
      </c>
      <c r="C31" s="29">
        <v>1865</v>
      </c>
      <c r="D31" s="11">
        <v>295</v>
      </c>
      <c r="E31" s="12">
        <v>1570</v>
      </c>
      <c r="F31" s="13">
        <v>45</v>
      </c>
      <c r="G31" s="14">
        <f t="shared" si="3"/>
        <v>1910</v>
      </c>
    </row>
    <row r="32" spans="1:7" s="2" customFormat="1" ht="14.1" customHeight="1" x14ac:dyDescent="0.15">
      <c r="A32" s="61"/>
      <c r="B32" s="15" t="s">
        <v>10</v>
      </c>
      <c r="C32" s="29">
        <v>2362</v>
      </c>
      <c r="D32" s="16">
        <v>223</v>
      </c>
      <c r="E32" s="17">
        <v>2139</v>
      </c>
      <c r="F32" s="18">
        <v>26</v>
      </c>
      <c r="G32" s="19">
        <f t="shared" si="3"/>
        <v>2388</v>
      </c>
    </row>
    <row r="33" spans="1:7" s="2" customFormat="1" ht="14.1" customHeight="1" x14ac:dyDescent="0.15">
      <c r="A33" s="61"/>
      <c r="B33" s="15" t="s">
        <v>11</v>
      </c>
      <c r="C33" s="29">
        <v>1836</v>
      </c>
      <c r="D33" s="16">
        <v>198</v>
      </c>
      <c r="E33" s="17">
        <v>1638</v>
      </c>
      <c r="F33" s="18">
        <v>39</v>
      </c>
      <c r="G33" s="19">
        <f t="shared" si="3"/>
        <v>1875</v>
      </c>
    </row>
    <row r="34" spans="1:7" s="2" customFormat="1" ht="14.1" customHeight="1" x14ac:dyDescent="0.15">
      <c r="A34" s="61"/>
      <c r="B34" s="15" t="s">
        <v>12</v>
      </c>
      <c r="C34" s="29">
        <v>1343</v>
      </c>
      <c r="D34" s="16">
        <v>128</v>
      </c>
      <c r="E34" s="17">
        <v>1215</v>
      </c>
      <c r="F34" s="18">
        <v>19</v>
      </c>
      <c r="G34" s="19">
        <f t="shared" si="3"/>
        <v>1362</v>
      </c>
    </row>
    <row r="35" spans="1:7" s="2" customFormat="1" ht="14.1" customHeight="1" x14ac:dyDescent="0.15">
      <c r="A35" s="61"/>
      <c r="B35" s="15" t="s">
        <v>13</v>
      </c>
      <c r="C35" s="29">
        <v>1211</v>
      </c>
      <c r="D35" s="16">
        <v>119</v>
      </c>
      <c r="E35" s="17">
        <v>1092</v>
      </c>
      <c r="F35" s="18">
        <v>20</v>
      </c>
      <c r="G35" s="19">
        <f t="shared" si="3"/>
        <v>1231</v>
      </c>
    </row>
    <row r="36" spans="1:7" s="2" customFormat="1" ht="14.1" customHeight="1" thickBot="1" x14ac:dyDescent="0.2">
      <c r="A36" s="61"/>
      <c r="B36" s="20" t="s">
        <v>14</v>
      </c>
      <c r="C36" s="30">
        <v>929</v>
      </c>
      <c r="D36" s="21">
        <v>124</v>
      </c>
      <c r="E36" s="22">
        <v>805</v>
      </c>
      <c r="F36" s="23">
        <v>26</v>
      </c>
      <c r="G36" s="24">
        <f t="shared" si="3"/>
        <v>955</v>
      </c>
    </row>
    <row r="37" spans="1:7" s="2" customFormat="1" ht="14.1" customHeight="1" thickTop="1" thickBot="1" x14ac:dyDescent="0.2">
      <c r="A37" s="62"/>
      <c r="B37" s="25" t="s">
        <v>4</v>
      </c>
      <c r="C37" s="26">
        <f>SUM(C30:C36)</f>
        <v>12020</v>
      </c>
      <c r="D37" s="27">
        <f>SUM(D30:D36)</f>
        <v>1411</v>
      </c>
      <c r="E37" s="27">
        <f>SUM(E30:E36)</f>
        <v>10609</v>
      </c>
      <c r="F37" s="27">
        <f>SUM(F30:F36)</f>
        <v>198</v>
      </c>
      <c r="G37" s="28">
        <f>SUM(G30:G36)</f>
        <v>12218</v>
      </c>
    </row>
    <row r="38" spans="1:7" s="2" customFormat="1" ht="14.1" customHeight="1" x14ac:dyDescent="0.15">
      <c r="A38" s="57" t="s">
        <v>18</v>
      </c>
      <c r="B38" s="9" t="s">
        <v>8</v>
      </c>
      <c r="C38" s="10">
        <v>1426</v>
      </c>
      <c r="D38" s="11">
        <v>208</v>
      </c>
      <c r="E38" s="12">
        <v>1218</v>
      </c>
      <c r="F38" s="13">
        <v>8</v>
      </c>
      <c r="G38" s="14">
        <f t="shared" ref="G38:G44" si="4">C38+F38</f>
        <v>1434</v>
      </c>
    </row>
    <row r="39" spans="1:7" s="2" customFormat="1" ht="14.1" customHeight="1" x14ac:dyDescent="0.15">
      <c r="A39" s="57"/>
      <c r="B39" s="9" t="s">
        <v>9</v>
      </c>
      <c r="C39" s="29">
        <v>1014</v>
      </c>
      <c r="D39" s="11">
        <v>170</v>
      </c>
      <c r="E39" s="12">
        <v>844</v>
      </c>
      <c r="F39" s="13">
        <v>20</v>
      </c>
      <c r="G39" s="14">
        <f t="shared" si="4"/>
        <v>1034</v>
      </c>
    </row>
    <row r="40" spans="1:7" s="2" customFormat="1" ht="14.1" customHeight="1" x14ac:dyDescent="0.15">
      <c r="A40" s="57"/>
      <c r="B40" s="15" t="s">
        <v>10</v>
      </c>
      <c r="C40" s="29">
        <v>1218</v>
      </c>
      <c r="D40" s="16">
        <v>132</v>
      </c>
      <c r="E40" s="17">
        <v>1086</v>
      </c>
      <c r="F40" s="18">
        <v>20</v>
      </c>
      <c r="G40" s="19">
        <f t="shared" si="4"/>
        <v>1238</v>
      </c>
    </row>
    <row r="41" spans="1:7" s="2" customFormat="1" ht="14.1" customHeight="1" x14ac:dyDescent="0.15">
      <c r="A41" s="57"/>
      <c r="B41" s="15" t="s">
        <v>11</v>
      </c>
      <c r="C41" s="29">
        <v>981</v>
      </c>
      <c r="D41" s="16">
        <v>121</v>
      </c>
      <c r="E41" s="17">
        <v>860</v>
      </c>
      <c r="F41" s="18">
        <v>25</v>
      </c>
      <c r="G41" s="19">
        <f t="shared" si="4"/>
        <v>1006</v>
      </c>
    </row>
    <row r="42" spans="1:7" s="2" customFormat="1" ht="14.1" customHeight="1" x14ac:dyDescent="0.15">
      <c r="A42" s="57"/>
      <c r="B42" s="15" t="s">
        <v>12</v>
      </c>
      <c r="C42" s="29">
        <v>701</v>
      </c>
      <c r="D42" s="16">
        <v>72</v>
      </c>
      <c r="E42" s="17">
        <v>629</v>
      </c>
      <c r="F42" s="18">
        <v>13</v>
      </c>
      <c r="G42" s="19">
        <f t="shared" si="4"/>
        <v>714</v>
      </c>
    </row>
    <row r="43" spans="1:7" s="2" customFormat="1" ht="14.1" customHeight="1" x14ac:dyDescent="0.15">
      <c r="A43" s="57"/>
      <c r="B43" s="15" t="s">
        <v>13</v>
      </c>
      <c r="C43" s="29">
        <v>663</v>
      </c>
      <c r="D43" s="16">
        <v>73</v>
      </c>
      <c r="E43" s="17">
        <v>590</v>
      </c>
      <c r="F43" s="18">
        <v>11</v>
      </c>
      <c r="G43" s="19">
        <f t="shared" si="4"/>
        <v>674</v>
      </c>
    </row>
    <row r="44" spans="1:7" s="2" customFormat="1" ht="14.1" customHeight="1" thickBot="1" x14ac:dyDescent="0.2">
      <c r="A44" s="57"/>
      <c r="B44" s="20" t="s">
        <v>14</v>
      </c>
      <c r="C44" s="30">
        <v>468</v>
      </c>
      <c r="D44" s="21">
        <v>55</v>
      </c>
      <c r="E44" s="22">
        <v>413</v>
      </c>
      <c r="F44" s="23">
        <v>6</v>
      </c>
      <c r="G44" s="24">
        <f t="shared" si="4"/>
        <v>474</v>
      </c>
    </row>
    <row r="45" spans="1:7" s="2" customFormat="1" ht="14.1" customHeight="1" thickTop="1" thickBot="1" x14ac:dyDescent="0.2">
      <c r="A45" s="58"/>
      <c r="B45" s="25" t="s">
        <v>4</v>
      </c>
      <c r="C45" s="26">
        <f>SUM(C38:C44)</f>
        <v>6471</v>
      </c>
      <c r="D45" s="27">
        <f>SUM(D38:D44)</f>
        <v>831</v>
      </c>
      <c r="E45" s="27">
        <f>SUM(E38:E44)</f>
        <v>5640</v>
      </c>
      <c r="F45" s="27">
        <f>SUM(F38:F44)</f>
        <v>103</v>
      </c>
      <c r="G45" s="28">
        <f>SUM(G38:G44)</f>
        <v>6574</v>
      </c>
    </row>
    <row r="46" spans="1:7" s="2" customFormat="1" ht="14.1" customHeight="1" x14ac:dyDescent="0.15">
      <c r="A46" s="57" t="s">
        <v>19</v>
      </c>
      <c r="B46" s="9" t="s">
        <v>8</v>
      </c>
      <c r="C46" s="10">
        <v>1976</v>
      </c>
      <c r="D46" s="11">
        <v>258</v>
      </c>
      <c r="E46" s="12">
        <v>1718</v>
      </c>
      <c r="F46" s="13">
        <v>28</v>
      </c>
      <c r="G46" s="14">
        <f t="shared" ref="G46:G52" si="5">C46+F46</f>
        <v>2004</v>
      </c>
    </row>
    <row r="47" spans="1:7" s="2" customFormat="1" ht="14.1" customHeight="1" x14ac:dyDescent="0.15">
      <c r="A47" s="57"/>
      <c r="B47" s="9" t="s">
        <v>9</v>
      </c>
      <c r="C47" s="29">
        <v>1450</v>
      </c>
      <c r="D47" s="11">
        <v>216</v>
      </c>
      <c r="E47" s="12">
        <v>1234</v>
      </c>
      <c r="F47" s="13">
        <v>27</v>
      </c>
      <c r="G47" s="14">
        <f t="shared" si="5"/>
        <v>1477</v>
      </c>
    </row>
    <row r="48" spans="1:7" s="2" customFormat="1" ht="14.1" customHeight="1" x14ac:dyDescent="0.15">
      <c r="A48" s="57"/>
      <c r="B48" s="15" t="s">
        <v>10</v>
      </c>
      <c r="C48" s="29">
        <v>1973</v>
      </c>
      <c r="D48" s="16">
        <v>238</v>
      </c>
      <c r="E48" s="17">
        <v>1735</v>
      </c>
      <c r="F48" s="18">
        <v>29</v>
      </c>
      <c r="G48" s="19">
        <f t="shared" si="5"/>
        <v>2002</v>
      </c>
    </row>
    <row r="49" spans="1:7" s="2" customFormat="1" ht="14.1" customHeight="1" x14ac:dyDescent="0.15">
      <c r="A49" s="57"/>
      <c r="B49" s="15" t="s">
        <v>11</v>
      </c>
      <c r="C49" s="29">
        <v>1791</v>
      </c>
      <c r="D49" s="16">
        <v>232</v>
      </c>
      <c r="E49" s="17">
        <v>1559</v>
      </c>
      <c r="F49" s="18">
        <v>44</v>
      </c>
      <c r="G49" s="19">
        <f t="shared" si="5"/>
        <v>1835</v>
      </c>
    </row>
    <row r="50" spans="1:7" s="2" customFormat="1" ht="14.1" customHeight="1" x14ac:dyDescent="0.15">
      <c r="A50" s="57"/>
      <c r="B50" s="15" t="s">
        <v>12</v>
      </c>
      <c r="C50" s="29">
        <v>1264</v>
      </c>
      <c r="D50" s="16">
        <v>152</v>
      </c>
      <c r="E50" s="17">
        <v>1112</v>
      </c>
      <c r="F50" s="18">
        <v>28</v>
      </c>
      <c r="G50" s="19">
        <f t="shared" si="5"/>
        <v>1292</v>
      </c>
    </row>
    <row r="51" spans="1:7" s="2" customFormat="1" ht="14.1" customHeight="1" x14ac:dyDescent="0.15">
      <c r="A51" s="57"/>
      <c r="B51" s="15" t="s">
        <v>13</v>
      </c>
      <c r="C51" s="29">
        <v>1035</v>
      </c>
      <c r="D51" s="16">
        <v>104</v>
      </c>
      <c r="E51" s="17">
        <v>931</v>
      </c>
      <c r="F51" s="18">
        <v>18</v>
      </c>
      <c r="G51" s="19">
        <f t="shared" si="5"/>
        <v>1053</v>
      </c>
    </row>
    <row r="52" spans="1:7" s="2" customFormat="1" ht="14.1" customHeight="1" thickBot="1" x14ac:dyDescent="0.2">
      <c r="A52" s="57"/>
      <c r="B52" s="20" t="s">
        <v>14</v>
      </c>
      <c r="C52" s="30">
        <v>806</v>
      </c>
      <c r="D52" s="21">
        <v>99</v>
      </c>
      <c r="E52" s="22">
        <v>707</v>
      </c>
      <c r="F52" s="23">
        <v>27</v>
      </c>
      <c r="G52" s="24">
        <f t="shared" si="5"/>
        <v>833</v>
      </c>
    </row>
    <row r="53" spans="1:7" s="2" customFormat="1" ht="14.1" customHeight="1" thickTop="1" thickBot="1" x14ac:dyDescent="0.2">
      <c r="A53" s="58"/>
      <c r="B53" s="25" t="s">
        <v>4</v>
      </c>
      <c r="C53" s="26">
        <f>SUM(C46:C52)</f>
        <v>10295</v>
      </c>
      <c r="D53" s="27">
        <f>SUM(D46:D52)</f>
        <v>1299</v>
      </c>
      <c r="E53" s="27">
        <f>SUM(E46:E52)</f>
        <v>8996</v>
      </c>
      <c r="F53" s="27">
        <f>SUM(F46:F52)</f>
        <v>201</v>
      </c>
      <c r="G53" s="28">
        <f>SUM(G46:G52)</f>
        <v>10496</v>
      </c>
    </row>
    <row r="54" spans="1:7" s="2" customFormat="1" ht="14.1" customHeight="1" x14ac:dyDescent="0.15">
      <c r="A54" s="57" t="s">
        <v>20</v>
      </c>
      <c r="B54" s="9" t="s">
        <v>8</v>
      </c>
      <c r="C54" s="10">
        <v>2003</v>
      </c>
      <c r="D54" s="11">
        <v>260</v>
      </c>
      <c r="E54" s="12">
        <v>1743</v>
      </c>
      <c r="F54" s="13">
        <v>18</v>
      </c>
      <c r="G54" s="14">
        <f t="shared" ref="G54:G60" si="6">C54+F54</f>
        <v>2021</v>
      </c>
    </row>
    <row r="55" spans="1:7" s="2" customFormat="1" ht="14.1" customHeight="1" x14ac:dyDescent="0.15">
      <c r="A55" s="57"/>
      <c r="B55" s="9" t="s">
        <v>9</v>
      </c>
      <c r="C55" s="29">
        <v>1380</v>
      </c>
      <c r="D55" s="11">
        <v>193</v>
      </c>
      <c r="E55" s="12">
        <v>1187</v>
      </c>
      <c r="F55" s="13">
        <v>33</v>
      </c>
      <c r="G55" s="14">
        <f t="shared" si="6"/>
        <v>1413</v>
      </c>
    </row>
    <row r="56" spans="1:7" s="2" customFormat="1" ht="14.1" customHeight="1" x14ac:dyDescent="0.15">
      <c r="A56" s="57"/>
      <c r="B56" s="15" t="s">
        <v>10</v>
      </c>
      <c r="C56" s="29">
        <v>1967</v>
      </c>
      <c r="D56" s="16">
        <v>221</v>
      </c>
      <c r="E56" s="17">
        <v>1746</v>
      </c>
      <c r="F56" s="18">
        <v>32</v>
      </c>
      <c r="G56" s="14">
        <f t="shared" si="6"/>
        <v>1999</v>
      </c>
    </row>
    <row r="57" spans="1:7" s="2" customFormat="1" ht="14.1" customHeight="1" x14ac:dyDescent="0.15">
      <c r="A57" s="57"/>
      <c r="B57" s="15" t="s">
        <v>11</v>
      </c>
      <c r="C57" s="29">
        <v>1505</v>
      </c>
      <c r="D57" s="16">
        <v>171</v>
      </c>
      <c r="E57" s="17">
        <v>1334</v>
      </c>
      <c r="F57" s="18">
        <v>38</v>
      </c>
      <c r="G57" s="14">
        <f t="shared" si="6"/>
        <v>1543</v>
      </c>
    </row>
    <row r="58" spans="1:7" s="2" customFormat="1" ht="14.1" customHeight="1" x14ac:dyDescent="0.15">
      <c r="A58" s="57"/>
      <c r="B58" s="15" t="s">
        <v>12</v>
      </c>
      <c r="C58" s="29">
        <v>1071</v>
      </c>
      <c r="D58" s="16">
        <v>131</v>
      </c>
      <c r="E58" s="17">
        <v>940</v>
      </c>
      <c r="F58" s="18">
        <v>35</v>
      </c>
      <c r="G58" s="19">
        <f t="shared" si="6"/>
        <v>1106</v>
      </c>
    </row>
    <row r="59" spans="1:7" s="2" customFormat="1" ht="14.1" customHeight="1" x14ac:dyDescent="0.15">
      <c r="A59" s="57"/>
      <c r="B59" s="15" t="s">
        <v>13</v>
      </c>
      <c r="C59" s="29">
        <v>907</v>
      </c>
      <c r="D59" s="16">
        <v>100</v>
      </c>
      <c r="E59" s="17">
        <v>807</v>
      </c>
      <c r="F59" s="18">
        <v>11</v>
      </c>
      <c r="G59" s="19">
        <f t="shared" si="6"/>
        <v>918</v>
      </c>
    </row>
    <row r="60" spans="1:7" s="2" customFormat="1" ht="14.1" customHeight="1" thickBot="1" x14ac:dyDescent="0.2">
      <c r="A60" s="57"/>
      <c r="B60" s="20" t="s">
        <v>14</v>
      </c>
      <c r="C60" s="37">
        <v>826</v>
      </c>
      <c r="D60" s="21">
        <v>97</v>
      </c>
      <c r="E60" s="22">
        <v>729</v>
      </c>
      <c r="F60" s="23">
        <v>18</v>
      </c>
      <c r="G60" s="24">
        <f t="shared" si="6"/>
        <v>844</v>
      </c>
    </row>
    <row r="61" spans="1:7" s="2" customFormat="1" ht="14.1" customHeight="1" thickTop="1" thickBot="1" x14ac:dyDescent="0.2">
      <c r="A61" s="58"/>
      <c r="B61" s="25" t="s">
        <v>4</v>
      </c>
      <c r="C61" s="26">
        <f>SUM(C54:C60)</f>
        <v>9659</v>
      </c>
      <c r="D61" s="27">
        <f>SUM(D54:D60)</f>
        <v>1173</v>
      </c>
      <c r="E61" s="27">
        <f>SUM(E54:E60)</f>
        <v>8486</v>
      </c>
      <c r="F61" s="27">
        <f>SUM(F54:F60)</f>
        <v>185</v>
      </c>
      <c r="G61" s="28">
        <f>SUM(G54:G60)</f>
        <v>9844</v>
      </c>
    </row>
    <row r="62" spans="1:7" s="2" customFormat="1" ht="14.1" customHeight="1" x14ac:dyDescent="0.15">
      <c r="A62" s="57" t="s">
        <v>21</v>
      </c>
      <c r="B62" s="9" t="s">
        <v>8</v>
      </c>
      <c r="C62" s="10">
        <f t="shared" ref="C62:F68" si="7">C6+C14+C22+C30+C38+C46+C54</f>
        <v>14093</v>
      </c>
      <c r="D62" s="31">
        <f t="shared" si="7"/>
        <v>2001</v>
      </c>
      <c r="E62" s="32">
        <f t="shared" si="7"/>
        <v>12092</v>
      </c>
      <c r="F62" s="10">
        <f t="shared" si="7"/>
        <v>140</v>
      </c>
      <c r="G62" s="14">
        <f t="shared" ref="G62:G68" si="8">C62+F62</f>
        <v>14233</v>
      </c>
    </row>
    <row r="63" spans="1:7" s="2" customFormat="1" ht="14.1" customHeight="1" x14ac:dyDescent="0.15">
      <c r="A63" s="57"/>
      <c r="B63" s="9" t="s">
        <v>9</v>
      </c>
      <c r="C63" s="29">
        <f t="shared" si="7"/>
        <v>9968</v>
      </c>
      <c r="D63" s="33">
        <f t="shared" si="7"/>
        <v>1587</v>
      </c>
      <c r="E63" s="34">
        <f t="shared" si="7"/>
        <v>8381</v>
      </c>
      <c r="F63" s="29">
        <f t="shared" si="7"/>
        <v>228</v>
      </c>
      <c r="G63" s="14">
        <f t="shared" si="8"/>
        <v>10196</v>
      </c>
    </row>
    <row r="64" spans="1:7" s="2" customFormat="1" ht="14.1" customHeight="1" x14ac:dyDescent="0.15">
      <c r="A64" s="57"/>
      <c r="B64" s="15" t="s">
        <v>10</v>
      </c>
      <c r="C64" s="29">
        <f t="shared" si="7"/>
        <v>13343</v>
      </c>
      <c r="D64" s="33">
        <f t="shared" si="7"/>
        <v>1495</v>
      </c>
      <c r="E64" s="34">
        <f t="shared" si="7"/>
        <v>11848</v>
      </c>
      <c r="F64" s="29">
        <f t="shared" si="7"/>
        <v>185</v>
      </c>
      <c r="G64" s="19">
        <f t="shared" si="8"/>
        <v>13528</v>
      </c>
    </row>
    <row r="65" spans="1:7" s="2" customFormat="1" ht="14.1" customHeight="1" x14ac:dyDescent="0.15">
      <c r="A65" s="57"/>
      <c r="B65" s="15" t="s">
        <v>11</v>
      </c>
      <c r="C65" s="29">
        <f t="shared" si="7"/>
        <v>10360</v>
      </c>
      <c r="D65" s="33">
        <f t="shared" si="7"/>
        <v>1287</v>
      </c>
      <c r="E65" s="34">
        <f t="shared" si="7"/>
        <v>9073</v>
      </c>
      <c r="F65" s="29">
        <f t="shared" si="7"/>
        <v>259</v>
      </c>
      <c r="G65" s="19">
        <f t="shared" si="8"/>
        <v>10619</v>
      </c>
    </row>
    <row r="66" spans="1:7" s="2" customFormat="1" ht="14.1" customHeight="1" x14ac:dyDescent="0.15">
      <c r="A66" s="57"/>
      <c r="B66" s="15" t="s">
        <v>12</v>
      </c>
      <c r="C66" s="29">
        <f t="shared" si="7"/>
        <v>7704</v>
      </c>
      <c r="D66" s="33">
        <f t="shared" si="7"/>
        <v>868</v>
      </c>
      <c r="E66" s="34">
        <f t="shared" si="7"/>
        <v>6836</v>
      </c>
      <c r="F66" s="29">
        <f t="shared" si="7"/>
        <v>152</v>
      </c>
      <c r="G66" s="19">
        <f t="shared" si="8"/>
        <v>7856</v>
      </c>
    </row>
    <row r="67" spans="1:7" s="2" customFormat="1" ht="14.1" customHeight="1" x14ac:dyDescent="0.15">
      <c r="A67" s="57"/>
      <c r="B67" s="15" t="s">
        <v>13</v>
      </c>
      <c r="C67" s="29">
        <f t="shared" si="7"/>
        <v>6883</v>
      </c>
      <c r="D67" s="33">
        <f t="shared" si="7"/>
        <v>693</v>
      </c>
      <c r="E67" s="34">
        <f t="shared" si="7"/>
        <v>6190</v>
      </c>
      <c r="F67" s="29">
        <f t="shared" si="7"/>
        <v>115</v>
      </c>
      <c r="G67" s="19">
        <f t="shared" si="8"/>
        <v>6998</v>
      </c>
    </row>
    <row r="68" spans="1:7" s="2" customFormat="1" ht="14.1" customHeight="1" thickBot="1" x14ac:dyDescent="0.2">
      <c r="A68" s="57"/>
      <c r="B68" s="20" t="s">
        <v>14</v>
      </c>
      <c r="C68" s="30">
        <f t="shared" si="7"/>
        <v>5152</v>
      </c>
      <c r="D68" s="35">
        <f t="shared" si="7"/>
        <v>639</v>
      </c>
      <c r="E68" s="36">
        <f t="shared" si="7"/>
        <v>4513</v>
      </c>
      <c r="F68" s="30">
        <f t="shared" si="7"/>
        <v>127</v>
      </c>
      <c r="G68" s="24">
        <f t="shared" si="8"/>
        <v>5279</v>
      </c>
    </row>
    <row r="69" spans="1:7" s="2" customFormat="1" ht="14.1" customHeight="1" thickTop="1" thickBot="1" x14ac:dyDescent="0.2">
      <c r="A69" s="58"/>
      <c r="B69" s="25" t="s">
        <v>4</v>
      </c>
      <c r="C69" s="26">
        <f>SUM(C62:C68)</f>
        <v>67503</v>
      </c>
      <c r="D69" s="27">
        <f>SUM(D62:D68)</f>
        <v>8570</v>
      </c>
      <c r="E69" s="27">
        <f>SUM(E62:E68)</f>
        <v>58933</v>
      </c>
      <c r="F69" s="27">
        <f>SUM(F62:F68)</f>
        <v>1206</v>
      </c>
      <c r="G69" s="28">
        <f>G13+G21+G29+G37+G45+G53+G61</f>
        <v>68709</v>
      </c>
    </row>
  </sheetData>
  <mergeCells count="13">
    <mergeCell ref="A62:A69"/>
    <mergeCell ref="A14:A21"/>
    <mergeCell ref="A22:A29"/>
    <mergeCell ref="A30:A37"/>
    <mergeCell ref="A38:A45"/>
    <mergeCell ref="A46:A53"/>
    <mergeCell ref="A54:A61"/>
    <mergeCell ref="A6:A13"/>
    <mergeCell ref="E1:G1"/>
    <mergeCell ref="A4:B5"/>
    <mergeCell ref="C4:C5"/>
    <mergeCell ref="F4:F5"/>
    <mergeCell ref="G4:G5"/>
  </mergeCells>
  <phoneticPr fontId="2"/>
  <printOptions horizontalCentered="1"/>
  <pageMargins left="0.59055118110236227" right="0.59055118110236227" top="0.47244094488188981" bottom="0.47244094488188981" header="0.39370078740157483" footer="0.39370078740157483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4月</vt:lpstr>
      <vt:lpstr>5月 </vt:lpstr>
      <vt:lpstr>6月 </vt:lpstr>
      <vt:lpstr>7月</vt:lpstr>
      <vt:lpstr>8月</vt:lpstr>
      <vt:lpstr>9月</vt:lpstr>
      <vt:lpstr>10月</vt:lpstr>
      <vt:lpstr>11月 </vt:lpstr>
      <vt:lpstr>12月 </vt:lpstr>
      <vt:lpstr>1月 </vt:lpstr>
      <vt:lpstr>2月 </vt:lpstr>
      <vt:lpstr>3月 </vt:lpstr>
      <vt:lpstr>'10月'!Print_Area</vt:lpstr>
      <vt:lpstr>'11月 '!Print_Area</vt:lpstr>
      <vt:lpstr>'12月 '!Print_Area</vt:lpstr>
      <vt:lpstr>'1月 '!Print_Area</vt:lpstr>
      <vt:lpstr>'2月 '!Print_Area</vt:lpstr>
      <vt:lpstr>'3月 '!Print_Area</vt:lpstr>
      <vt:lpstr>'5月 '!Print_Area</vt:lpstr>
      <vt:lpstr>'6月 '!Print_Area</vt:lpstr>
      <vt:lpstr>'7月'!Print_Area</vt:lpstr>
      <vt:lpstr>'8月'!Print_Area</vt:lpstr>
      <vt:lpstr>'9月'!Print_Area</vt:lpstr>
    </vt:vector>
  </TitlesOfParts>
  <Company>福岡市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</dc:creator>
  <cp:lastModifiedBy>LIFE_User</cp:lastModifiedBy>
  <cp:lastPrinted>2020-04-09T04:56:05Z</cp:lastPrinted>
  <dcterms:created xsi:type="dcterms:W3CDTF">2009-05-07T07:20:09Z</dcterms:created>
  <dcterms:modified xsi:type="dcterms:W3CDTF">2020-04-09T04:57:43Z</dcterms:modified>
</cp:coreProperties>
</file>