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105" yWindow="-105" windowWidth="23250" windowHeight="12570" tabRatio="874"/>
  </bookViews>
  <sheets>
    <sheet name="チェック表（特定）" sheetId="24" r:id="rId1"/>
    <sheet name="別紙１-１ｰ２～１-３ｰ１" sheetId="25" r:id="rId2"/>
    <sheet name="備考（1-1-2）～(1-3-2）" sheetId="26" r:id="rId3"/>
    <sheet name="別紙２" sheetId="44" r:id="rId4"/>
    <sheet name="別紙５" sheetId="27" r:id="rId5"/>
    <sheet name="別紙６" sheetId="29" r:id="rId6"/>
    <sheet name="別紙７" sheetId="30" r:id="rId7"/>
    <sheet name="別紙７－２" sheetId="31" r:id="rId8"/>
    <sheet name="別紙12－2" sheetId="32" r:id="rId9"/>
    <sheet name="別紙14－6" sheetId="33" r:id="rId10"/>
    <sheet name="別紙28" sheetId="34" r:id="rId11"/>
    <sheet name="別紙32" sheetId="35" r:id="rId12"/>
    <sheet name="別紙32－2" sheetId="36" r:id="rId13"/>
    <sheet name="別紙33" sheetId="37" r:id="rId14"/>
    <sheet name="別紙34－2" sheetId="38" r:id="rId15"/>
    <sheet name="別紙35" sheetId="39" r:id="rId16"/>
    <sheet name="参考様式４" sheetId="40" r:id="rId17"/>
    <sheet name="参考様式32" sheetId="41" r:id="rId18"/>
    <sheet name="参考様式５（若年性）" sheetId="42" r:id="rId19"/>
    <sheet name="参考様式14" sheetId="43" r:id="rId20"/>
    <sheet name="【記載例】特定施設入居者生活介護" sheetId="10" r:id="rId21"/>
    <sheet name="【記載例】シフト記号表（勤務時間帯）" sheetId="16" r:id="rId22"/>
    <sheet name="特定施設入居者生活介護" sheetId="21" r:id="rId23"/>
    <sheet name="シフト記号表" sheetId="19" r:id="rId24"/>
    <sheet name="記入方法" sheetId="22" r:id="rId25"/>
    <sheet name="プルダウン・リスト" sheetId="3" r:id="rId26"/>
  </sheets>
  <externalReferences>
    <externalReference r:id="rId27"/>
    <externalReference r:id="rId28"/>
    <externalReference r:id="rId29"/>
  </externalReferences>
  <definedNames>
    <definedName name="_xlnm._FilterDatabase" localSheetId="2" hidden="1">'備考（1-1-2）～(1-3-2）'!$A$1:$BD$161</definedName>
    <definedName name="_xlnm._FilterDatabase" localSheetId="1" hidden="1">'別紙１-１ｰ２～１-３ｰ１'!$A$1:$I$74</definedName>
    <definedName name="【記載例】シフト記号" localSheetId="23">シフト記号表!$C$6:$C$47</definedName>
    <definedName name="【記載例】シフト記号" localSheetId="0">'[1]【記載例】シフト記号表（勤務時間帯）'!$C$6:$C$47</definedName>
    <definedName name="【記載例】シフト記号">'【記載例】シフト記号表（勤務時間帯）'!$C$6:$C$47</definedName>
    <definedName name="【記載例】シフト記号表" localSheetId="23">シフト記号表!$C$6:$C$47</definedName>
    <definedName name="【記載例】シフト記号表" localSheetId="0">'[2]【記載例】シフト記号表（勤務時間帯）'!$C$6:$C$47</definedName>
    <definedName name="【記載例】シフト記号表">'【記載例】シフト記号表（勤務時間帯）'!$C$6:$C$47</definedName>
    <definedName name="ｋ">#N/A</definedName>
    <definedName name="_xlnm.Print_Area" localSheetId="21">'【記載例】シフト記号表（勤務時間帯）'!$B$1:$N$52</definedName>
    <definedName name="_xlnm.Print_Area" localSheetId="20">【記載例】特定施設入居者生活介護!$A$1:$BJ$97</definedName>
    <definedName name="_xlnm.Print_Area" localSheetId="23">シフト記号表!$B$1:$N$52</definedName>
    <definedName name="_xlnm.Print_Area" localSheetId="0">'チェック表（特定）'!$A$1:$H$91</definedName>
    <definedName name="_xlnm.Print_Area" localSheetId="24">記入方法!$A$1:$Q$80</definedName>
    <definedName name="_xlnm.Print_Area" localSheetId="19">参考様式14!$A$1:$V$42</definedName>
    <definedName name="_xlnm.Print_Area" localSheetId="16">参考様式４!$A$1:$V$23</definedName>
    <definedName name="_xlnm.Print_Area" localSheetId="18">'参考様式５（若年性）'!$A$1:$Y$50</definedName>
    <definedName name="_xlnm.Print_Area" localSheetId="22">特定施設入居者生活介護!$A$1:$BJ$237</definedName>
    <definedName name="_xlnm.Print_Area" localSheetId="2">'備考（1-1-2）～(1-3-2）'!$J$2:$Z$161</definedName>
    <definedName name="_xlnm.Print_Area" localSheetId="1">'別紙１-１ｰ２～１-３ｰ１'!$J$1:$AO$74</definedName>
    <definedName name="_xlnm.Print_Area" localSheetId="8">'別紙12－2'!$A$1:$AF$70</definedName>
    <definedName name="_xlnm.Print_Area" localSheetId="9">'別紙14－6'!$A$1:$AD$58</definedName>
    <definedName name="_xlnm.Print_Area" localSheetId="3">別紙２!$A$1:$AJ$84</definedName>
    <definedName name="_xlnm.Print_Area" localSheetId="10">別紙28!$A$1:$AB$75</definedName>
    <definedName name="_xlnm.Print_Area" localSheetId="11">別紙32!$A$1:$AG$51</definedName>
    <definedName name="_xlnm.Print_Area" localSheetId="12">'別紙32－2'!$A$1:$AG$70</definedName>
    <definedName name="_xlnm.Print_Area" localSheetId="13">別紙33!$A$1:$AA$39</definedName>
    <definedName name="_xlnm.Print_Area" localSheetId="14">'別紙34－2'!$A$1:$AA$33</definedName>
    <definedName name="_xlnm.Print_Area" localSheetId="15">別紙35!$A$1:$AI$52</definedName>
    <definedName name="_xlnm.Print_Area" localSheetId="4">別紙５!$A$1:$AF$50</definedName>
    <definedName name="_xlnm.Print_Area" localSheetId="5">別紙６!$A$1:$AK$35</definedName>
    <definedName name="_xlnm.Print_Area" localSheetId="6">別紙７!$A$1:$AI$63</definedName>
    <definedName name="_xlnm.Print_Area" localSheetId="7">'別紙７－２'!$A$1:$S$90</definedName>
    <definedName name="_xlnm.Print_Titles" localSheetId="20">【記載例】特定施設入居者生活介護!$1:$16</definedName>
    <definedName name="_xlnm.Print_Titles" localSheetId="0">'チェック表（特定）'!$12:$12</definedName>
    <definedName name="_xlnm.Print_Titles" localSheetId="22">特定施設入居者生活介護!$1:$16</definedName>
    <definedName name="サービス名">#N/A</definedName>
    <definedName name="サービス名称">#N/A</definedName>
    <definedName name="シフト記号表" localSheetId="0">[2]シフト記号表!$C$6:$C$47</definedName>
    <definedName name="シフト記号表">シフト記号表!$C$6:$C$47</definedName>
    <definedName name="だだ">#N/A</definedName>
    <definedName name="っっｋ">#N/A</definedName>
    <definedName name="っっっっｌ">#N/A</definedName>
    <definedName name="介護職員">プルダウン・リスト!$F$22:$F$31</definedName>
    <definedName name="確認">#N/A</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 localSheetId="0">[2]プルダウン・リスト!$C$21:$L$21</definedName>
    <definedName name="職種" localSheetId="3">[3]標準様式１プルダウン・リスト!$C$12:$K$12</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32" l="1"/>
  <c r="T24" i="32"/>
  <c r="J55" i="31"/>
  <c r="P53" i="31"/>
  <c r="P54" i="31" s="1"/>
  <c r="E51" i="31"/>
  <c r="P50" i="31"/>
  <c r="M50" i="31"/>
  <c r="E50" i="31"/>
  <c r="E49" i="31"/>
  <c r="P48" i="31"/>
  <c r="M48" i="31"/>
  <c r="E48" i="31"/>
  <c r="E47" i="31"/>
  <c r="P46" i="31"/>
  <c r="M46" i="31"/>
  <c r="M53" i="31" s="1"/>
  <c r="M54" i="31" s="1"/>
  <c r="P55" i="31" s="1"/>
  <c r="E46" i="31"/>
  <c r="P45" i="31"/>
  <c r="M45" i="31"/>
  <c r="E37" i="31"/>
  <c r="P36" i="31"/>
  <c r="M36" i="31"/>
  <c r="E36" i="31"/>
  <c r="E35" i="31"/>
  <c r="P34" i="31"/>
  <c r="M34" i="31"/>
  <c r="E34" i="31"/>
  <c r="E33" i="31"/>
  <c r="P32" i="31"/>
  <c r="M32" i="31"/>
  <c r="E32" i="31"/>
  <c r="E31" i="31"/>
  <c r="P30" i="31"/>
  <c r="M30" i="31"/>
  <c r="E30" i="31"/>
  <c r="E29" i="31"/>
  <c r="P28" i="31"/>
  <c r="M28" i="31"/>
  <c r="E28" i="31"/>
  <c r="E27" i="31"/>
  <c r="P26" i="31"/>
  <c r="M26" i="31"/>
  <c r="E26" i="31"/>
  <c r="E25" i="31"/>
  <c r="P24" i="31"/>
  <c r="M24" i="31"/>
  <c r="E24" i="31"/>
  <c r="E23" i="31"/>
  <c r="P22" i="31"/>
  <c r="M22" i="31"/>
  <c r="E22" i="31"/>
  <c r="E21" i="31"/>
  <c r="P20" i="31"/>
  <c r="M20" i="31"/>
  <c r="E20" i="31"/>
  <c r="E19" i="31"/>
  <c r="P18" i="31"/>
  <c r="P39" i="31" s="1"/>
  <c r="P40" i="31" s="1"/>
  <c r="M18" i="31"/>
  <c r="M39" i="31" s="1"/>
  <c r="M40" i="31" s="1"/>
  <c r="P41" i="31" s="1"/>
  <c r="E18" i="31"/>
  <c r="E17" i="31"/>
  <c r="P16" i="31"/>
  <c r="M16" i="31"/>
  <c r="E16" i="31"/>
  <c r="P15" i="31"/>
  <c r="M15" i="31"/>
  <c r="J41" i="31" s="1"/>
  <c r="AO54" i="25"/>
  <c r="AN54" i="25"/>
  <c r="AM54" i="25"/>
  <c r="AL54" i="25"/>
  <c r="AK54" i="25"/>
  <c r="AJ54" i="25"/>
  <c r="AI54" i="25"/>
  <c r="AH54" i="25"/>
  <c r="AG54" i="25"/>
  <c r="AF54" i="25"/>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<sst xmlns="http://schemas.openxmlformats.org/spreadsheetml/2006/main" count="6543" uniqueCount="1347">
  <si>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</si>
  <si>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</si>
  <si>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</si>
  <si>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</si>
  <si>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</si>
  <si>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</si>
  <si>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</si>
  <si>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</si>
  <si>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</si>
  <si>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</si>
  <si>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</si>
  <si>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</si>
  <si>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</si>
  <si>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</si>
  <si>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</si>
  <si>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</si>
  <si>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</si>
  <si>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</si>
  <si>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</si>
  <si>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</si>
  <si>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</si>
  <si>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</si>
  <si>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</si>
  <si>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</si>
  <si>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</si>
  <si>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</si>
  <si>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</si>
  <si>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</si>
  <si>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</si>
  <si>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</si>
  <si>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</si>
  <si>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</si>
  <si>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</si>
  <si>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</si>
  <si>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</si>
  <si>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</si>
  <si>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</si>
  <si>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</si>
  <si>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</si>
  <si>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</si>
  <si>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</si>
  <si>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</si>
  <si>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</si>
  <si>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</si>
  <si>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</si>
  <si>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</si>
  <si>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</si>
  <si>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</si>
  <si>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</si>
  <si>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</si>
  <si>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</si>
  <si>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</si>
  <si>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</si>
  <si>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</si>
  <si>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</si>
  <si>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</si>
  <si>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</si>
  <si>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</si>
  <si>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</si>
  <si>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</si>
  <si>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</si>
  <si>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</si>
  <si>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</si>
  <si>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</si>
  <si>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</si>
  <si>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</si>
  <si>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</si>
  <si>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</si>
  <si>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</si>
  <si>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</si>
  <si>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</si>
  <si>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</si>
  <si>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</si>
  <si>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</si>
  <si>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</si>
  <si>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</si>
  <si>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</si>
  <si>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</si>
  <si>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</si>
  <si>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</si>
  <si>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</si>
  <si>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</si>
  <si>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</si>
  <si>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</si>
  <si>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</si>
  <si>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</si>
  <si>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</si>
  <si>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</si>
  <si>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</si>
  <si>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</si>
  <si>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</si>
  <si>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</si>
  <si>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</si>
  <si>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</si>
  <si>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</si>
  <si>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</si>
  <si>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</si>
  <si>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</si>
  <si>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</si>
  <si>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</si>
  <si>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</si>
  <si>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</si>
  <si>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</si>
  <si>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</si>
  <si>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</si>
  <si>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</si>
  <si>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</si>
  <si>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</si>
  <si>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</si>
  <si>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</si>
  <si>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</si>
  <si>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</si>
  <si>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</si>
  <si>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</si>
  <si>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</si>
  <si>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</si>
  <si>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</si>
  <si>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</si>
  <si>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</si>
  <si>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</si>
  <si>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</si>
  <si>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</si>
  <si>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</si>
  <si>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</si>
  <si>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</si>
  <si>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</si>
  <si>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</si>
  <si>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</si>
  <si>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</si>
  <si>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</si>
  <si>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</si>
  <si>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</si>
  <si>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</si>
  <si>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</si>
  <si>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</si>
  <si>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</si>
  <si>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</si>
  <si>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</si>
  <si>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</si>
  <si>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</si>
  <si>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</si>
  <si>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</si>
  <si>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</si>
  <si>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</si>
  <si>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</si>
  <si>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</si>
  <si>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</si>
  <si>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</si>
  <si>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</si>
  <si>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</si>
  <si>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</si>
  <si>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</si>
  <si>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</si>
  <si>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</si>
  <si>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</si>
  <si>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</si>
  <si>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</si>
  <si>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</si>
  <si>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</si>
  <si>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</si>
  <si>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</si>
  <si>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</si>
  <si>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</si>
  <si>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</si>
  <si>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</si>
  <si>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</si>
  <si>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</si>
  <si>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</si>
  <si>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</si>
  <si>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</si>
  <si>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</si>
  <si>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</si>
  <si>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</si>
  <si>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</si>
  <si>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</si>
  <si>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</si>
  <si>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</si>
  <si>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</si>
  <si>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</si>
  <si>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</si>
  <si>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</si>
  <si>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</si>
  <si>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</si>
  <si>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</si>
  <si>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</si>
  <si>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</si>
  <si>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</si>
  <si>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</si>
  <si>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</si>
  <si>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</si>
  <si>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</si>
  <si>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</si>
  <si>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</si>
  <si>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</si>
  <si>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</si>
  <si>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</si>
  <si>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</si>
  <si>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</si>
  <si>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</si>
  <si>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</si>
  <si>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</si>
  <si>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</si>
  <si>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</si>
  <si>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</si>
  <si>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</si>
  <si>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</si>
  <si>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</si>
  <si>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</si>
  <si>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</si>
  <si>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</si>
  <si>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</si>
  <si>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</si>
  <si>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</si>
  <si>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</si>
  <si>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</si>
  <si>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</si>
  <si>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</si>
  <si>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</si>
  <si>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</si>
  <si>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</si>
  <si>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</si>
  <si>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</si>
  <si>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</si>
  <si>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</si>
  <si>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</si>
  <si>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</si>
  <si>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</si>
  <si>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</si>
  <si>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</si>
  <si>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</si>
  <si>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</si>
  <si>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</si>
  <si>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</si>
  <si>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</si>
  <si>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</si>
  <si>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</si>
  <si>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</si>
  <si>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</si>
  <si>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</si>
  <si>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</si>
  <si>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</si>
  <si>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</si>
  <si>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</si>
  <si>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</si>
  <si>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</si>
  <si>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</si>
  <si>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</si>
  <si>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</si>
  <si>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</si>
  <si>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</si>
  <si>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</si>
  <si>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</si>
  <si>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</si>
  <si>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</si>
  <si>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</si>
  <si>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</si>
  <si>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</si>
  <si>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</si>
  <si>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</si>
  <si>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</si>
  <si>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</si>
  <si>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</si>
  <si>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</si>
  <si>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</si>
  <si>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</si>
  <si>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</si>
  <si>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</si>
  <si>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</si>
  <si>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</si>
  <si>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</si>
  <si>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</si>
  <si>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</si>
  <si>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</si>
  <si>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</si>
  <si>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</si>
  <si>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</si>
  <si>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</si>
  <si>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</si>
  <si>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</si>
  <si>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</si>
  <si>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電話番号</t>
  </si>
  <si>
    <t>FAX番号</t>
  </si>
  <si>
    <t>職名</t>
  </si>
  <si>
    <t>氏名</t>
  </si>
  <si>
    <t>代表者の住所</t>
  </si>
  <si>
    <t>管理者の氏名</t>
  </si>
  <si>
    <t>管理者の住所</t>
  </si>
  <si>
    <t>介護保険事業所番号</t>
  </si>
  <si>
    <t>別添のとおり</t>
  </si>
  <si>
    <t>２</t>
    <phoneticPr fontId="27"/>
  </si>
  <si>
    <t>３</t>
    <phoneticPr fontId="27"/>
  </si>
  <si>
    <t>介護給付費算定に係る体制等に関する届出書・変更届出書　チェック表
（特定施設入居者生活介護・介護予防特定施設入居者生活介護）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トクテイ</t>
    </rPh>
    <rPh sb="36" eb="38">
      <t>シセツ</t>
    </rPh>
    <rPh sb="38" eb="41">
      <t>ニュウキョシャ</t>
    </rPh>
    <rPh sb="41" eb="43">
      <t>セイカツ</t>
    </rPh>
    <rPh sb="43" eb="45">
      <t>カイゴ</t>
    </rPh>
    <rPh sb="46" eb="48">
      <t>カイゴ</t>
    </rPh>
    <rPh sb="48" eb="50">
      <t>ヨボウ</t>
    </rPh>
    <rPh sb="50" eb="52">
      <t>トクテイ</t>
    </rPh>
    <rPh sb="52" eb="54">
      <t>シセツ</t>
    </rPh>
    <rPh sb="54" eb="57">
      <t>ニュウキョシャ</t>
    </rPh>
    <rPh sb="57" eb="59">
      <t>セイカツ</t>
    </rPh>
    <rPh sb="59" eb="61">
      <t>カイゴ</t>
    </rPh>
    <phoneticPr fontId="3"/>
  </si>
  <si>
    <t>担当者名</t>
    <rPh sb="0" eb="3">
      <t>タントウシャ</t>
    </rPh>
    <rPh sb="3" eb="4">
      <t>メイ</t>
    </rPh>
    <phoneticPr fontId="3"/>
  </si>
  <si>
    <t>連絡先（TEL）</t>
    <rPh sb="0" eb="3">
      <t>レンラクサキ</t>
    </rPh>
    <phoneticPr fontId="3"/>
  </si>
  <si>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3"/>
  </si>
  <si>
    <t xml:space="preserve">※　厚労省様式（「別紙○」の名称のもの）については、記載の注意事項を確認し正しい方法で使用してください。
</t>
    <rPh sb="2" eb="5">
      <t>コウロウショウ</t>
    </rPh>
    <rPh sb="5" eb="7">
      <t>ヨウシキ</t>
    </rPh>
    <rPh sb="9" eb="11">
      <t>ベッシ</t>
    </rPh>
    <rPh sb="14" eb="16">
      <t>メイショウ</t>
    </rPh>
    <rPh sb="26" eb="28">
      <t>キサイ</t>
    </rPh>
    <rPh sb="29" eb="33">
      <t>チュウイジコウ</t>
    </rPh>
    <rPh sb="34" eb="36">
      <t>カクニン</t>
    </rPh>
    <rPh sb="37" eb="38">
      <t>タダ</t>
    </rPh>
    <rPh sb="40" eb="42">
      <t>ホウホウ</t>
    </rPh>
    <rPh sb="43" eb="45">
      <t>シヨウ</t>
    </rPh>
    <phoneticPr fontId="3"/>
  </si>
  <si>
    <t>※　参考様式は、算定要件を満たす内容を証するものであれば任意様式で提出しても差し支えありませんが、</t>
    <rPh sb="2" eb="6">
      <t>サンコウヨウシキ</t>
    </rPh>
    <rPh sb="8" eb="12">
      <t>サンテイヨウケン</t>
    </rPh>
    <rPh sb="13" eb="14">
      <t>ミ</t>
    </rPh>
    <rPh sb="16" eb="18">
      <t>ナイヨウ</t>
    </rPh>
    <rPh sb="19" eb="20">
      <t>ショウ</t>
    </rPh>
    <rPh sb="28" eb="30">
      <t>ニンイ</t>
    </rPh>
    <rPh sb="30" eb="32">
      <t>ヨウシキ</t>
    </rPh>
    <rPh sb="33" eb="35">
      <t>テイシュツ</t>
    </rPh>
    <rPh sb="38" eb="39">
      <t>サ</t>
    </rPh>
    <rPh sb="40" eb="41">
      <t>ツカ</t>
    </rPh>
    <phoneticPr fontId="3"/>
  </si>
  <si>
    <t>　届け出後も同じ様式を継続して使用し、算定要件を毎月確認及び記録してください。</t>
    <rPh sb="1" eb="2">
      <t>トド</t>
    </rPh>
    <rPh sb="3" eb="4">
      <t>デ</t>
    </rPh>
    <rPh sb="4" eb="5">
      <t>ゴ</t>
    </rPh>
    <rPh sb="6" eb="7">
      <t>オナ</t>
    </rPh>
    <rPh sb="8" eb="10">
      <t>ヨウシキ</t>
    </rPh>
    <rPh sb="11" eb="13">
      <t>ケイゾク</t>
    </rPh>
    <rPh sb="15" eb="17">
      <t>シヨウ</t>
    </rPh>
    <rPh sb="19" eb="23">
      <t>サンテイヨウケン</t>
    </rPh>
    <rPh sb="24" eb="26">
      <t>マイツキ</t>
    </rPh>
    <rPh sb="26" eb="28">
      <t>カクニン</t>
    </rPh>
    <rPh sb="28" eb="29">
      <t>オヨ</t>
    </rPh>
    <rPh sb="30" eb="32">
      <t>キロク</t>
    </rPh>
    <phoneticPr fontId="3"/>
  </si>
  <si>
    <t>※　「従業者の勤務の体制及び勤務形態一覧表（別紙７）又はこれに準じた勤務割表等」については、</t>
    <rPh sb="3" eb="6">
      <t>ジュウギョウシャ</t>
    </rPh>
    <rPh sb="7" eb="9">
      <t>キンム</t>
    </rPh>
    <rPh sb="10" eb="12">
      <t>タイセイ</t>
    </rPh>
    <rPh sb="12" eb="13">
      <t>オヨ</t>
    </rPh>
    <rPh sb="14" eb="16">
      <t>キンム</t>
    </rPh>
    <rPh sb="16" eb="18">
      <t>ケイタイ</t>
    </rPh>
    <rPh sb="18" eb="21">
      <t>イチランヒョウ</t>
    </rPh>
    <rPh sb="22" eb="24">
      <t>ベッシ</t>
    </rPh>
    <rPh sb="26" eb="27">
      <t>マタ</t>
    </rPh>
    <rPh sb="31" eb="32">
      <t>ジュン</t>
    </rPh>
    <rPh sb="34" eb="36">
      <t>キンム</t>
    </rPh>
    <rPh sb="36" eb="37">
      <t>ワリ</t>
    </rPh>
    <rPh sb="37" eb="38">
      <t>ヒョウ</t>
    </rPh>
    <rPh sb="38" eb="39">
      <t>ナド</t>
    </rPh>
    <phoneticPr fontId="3"/>
  </si>
  <si>
    <t>　指定申請等に使用した（標準様式１）で作成したものも対象です。</t>
    <rPh sb="19" eb="21">
      <t>サクセイ</t>
    </rPh>
    <rPh sb="26" eb="28">
      <t>タイショウ</t>
    </rPh>
    <phoneticPr fontId="3"/>
  </si>
  <si>
    <t>届出事項</t>
    <rPh sb="0" eb="2">
      <t>トドケデ</t>
    </rPh>
    <rPh sb="2" eb="4">
      <t>ジコウ</t>
    </rPh>
    <phoneticPr fontId="3"/>
  </si>
  <si>
    <t>開設</t>
    <rPh sb="0" eb="2">
      <t>カイセツ</t>
    </rPh>
    <phoneticPr fontId="3"/>
  </si>
  <si>
    <t>加算
追加
・
加算
削除</t>
    <rPh sb="0" eb="2">
      <t>カサン</t>
    </rPh>
    <rPh sb="3" eb="5">
      <t>ツイカ</t>
    </rPh>
    <rPh sb="8" eb="10">
      <t>カサン</t>
    </rPh>
    <rPh sb="11" eb="13">
      <t>サクジョ</t>
    </rPh>
    <phoneticPr fontId="3"/>
  </si>
  <si>
    <t>添　付　書　類</t>
    <rPh sb="0" eb="1">
      <t>ソウ</t>
    </rPh>
    <rPh sb="2" eb="3">
      <t>ヅケ</t>
    </rPh>
    <rPh sb="4" eb="5">
      <t>ショ</t>
    </rPh>
    <rPh sb="6" eb="7">
      <t>タグイ</t>
    </rPh>
    <phoneticPr fontId="3"/>
  </si>
  <si>
    <t>備　　考</t>
    <rPh sb="0" eb="1">
      <t>ソナエ</t>
    </rPh>
    <rPh sb="3" eb="4">
      <t>コウ</t>
    </rPh>
    <phoneticPr fontId="3"/>
  </si>
  <si>
    <t>共　通　事　項
（必ず必要な書類）</t>
    <rPh sb="0" eb="1">
      <t>トモ</t>
    </rPh>
    <rPh sb="2" eb="3">
      <t>ツウ</t>
    </rPh>
    <rPh sb="4" eb="5">
      <t>コト</t>
    </rPh>
    <rPh sb="6" eb="7">
      <t>コウ</t>
    </rPh>
    <rPh sb="9" eb="10">
      <t>カナラ</t>
    </rPh>
    <rPh sb="11" eb="13">
      <t>ヒツヨウ</t>
    </rPh>
    <rPh sb="14" eb="16">
      <t>ショルイ</t>
    </rPh>
    <phoneticPr fontId="3"/>
  </si>
  <si>
    <t>□</t>
    <phoneticPr fontId="3"/>
  </si>
  <si>
    <t>・</t>
    <phoneticPr fontId="3"/>
  </si>
  <si>
    <t>運営規程</t>
    <rPh sb="0" eb="2">
      <t>ウンエイ</t>
    </rPh>
    <rPh sb="2" eb="4">
      <t>キテイ</t>
    </rPh>
    <phoneticPr fontId="3"/>
  </si>
  <si>
    <t>※</t>
    <phoneticPr fontId="3"/>
  </si>
  <si>
    <t>変更後の運営規程</t>
    <rPh sb="0" eb="2">
      <t>ヘンコウ</t>
    </rPh>
    <rPh sb="2" eb="3">
      <t>ゴ</t>
    </rPh>
    <rPh sb="4" eb="6">
      <t>ウンエイ</t>
    </rPh>
    <rPh sb="6" eb="8">
      <t>キテイ</t>
    </rPh>
    <phoneticPr fontId="3"/>
  </si>
  <si>
    <t>（料金部分のみ変更の場合は料金表のみで可）</t>
    <phoneticPr fontId="2"/>
  </si>
  <si>
    <t>LIFEへの登録</t>
    <rPh sb="6" eb="8">
      <t>トウロク</t>
    </rPh>
    <phoneticPr fontId="3"/>
  </si>
  <si>
    <t>割引をする場合</t>
    <rPh sb="0" eb="2">
      <t>ワリビキ</t>
    </rPh>
    <rPh sb="5" eb="7">
      <t>バアイ</t>
    </rPh>
    <phoneticPr fontId="3"/>
  </si>
  <si>
    <t>指定居宅サービス事業者等による介護給付費の割引に係る割引率の設定について＜別紙５＞</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3"/>
  </si>
  <si>
    <t>施設等の区分</t>
    <rPh sb="0" eb="2">
      <t>シセツ</t>
    </rPh>
    <rPh sb="2" eb="3">
      <t>トウ</t>
    </rPh>
    <rPh sb="4" eb="6">
      <t>クブン</t>
    </rPh>
    <phoneticPr fontId="3"/>
  </si>
  <si>
    <t>人員配置区分</t>
    <rPh sb="0" eb="2">
      <t>ジンイン</t>
    </rPh>
    <rPh sb="2" eb="4">
      <t>ハイチ</t>
    </rPh>
    <rPh sb="4" eb="6">
      <t>クブン</t>
    </rPh>
    <phoneticPr fontId="3"/>
  </si>
  <si>
    <t>　〔外部サービス利用型〕</t>
    <rPh sb="2" eb="4">
      <t>ガイブ</t>
    </rPh>
    <rPh sb="8" eb="10">
      <t>リヨウ</t>
    </rPh>
    <rPh sb="10" eb="11">
      <t>ガタ</t>
    </rPh>
    <phoneticPr fontId="3"/>
  </si>
  <si>
    <t>従業者の勤務の体制及び勤務形態一覧表＜別紙７＞又はこれに準じた勤務割表等</t>
    <phoneticPr fontId="3"/>
  </si>
  <si>
    <t>居宅サービスの委託契約書（写）</t>
    <phoneticPr fontId="3"/>
  </si>
  <si>
    <t>　〔一般型から外部サービス利用型への変更〕</t>
    <rPh sb="2" eb="5">
      <t>イッパンガタ</t>
    </rPh>
    <rPh sb="7" eb="9">
      <t>ガイブ</t>
    </rPh>
    <rPh sb="13" eb="15">
      <t>リヨウ</t>
    </rPh>
    <rPh sb="15" eb="16">
      <t>ガタ</t>
    </rPh>
    <rPh sb="18" eb="20">
      <t>ヘンコウ</t>
    </rPh>
    <phoneticPr fontId="3"/>
  </si>
  <si>
    <t>　〔外部サービス利用型から一般型への変更〕</t>
    <rPh sb="2" eb="4">
      <t>ガイブ</t>
    </rPh>
    <rPh sb="8" eb="10">
      <t>リヨウ</t>
    </rPh>
    <rPh sb="10" eb="11">
      <t>ガタ</t>
    </rPh>
    <rPh sb="13" eb="16">
      <t>イッパンガタ</t>
    </rPh>
    <rPh sb="18" eb="20">
      <t>ヘンコウ</t>
    </rPh>
    <phoneticPr fontId="3"/>
  </si>
  <si>
    <t>従業者の資格証（写）</t>
    <rPh sb="8" eb="9">
      <t>ウツ</t>
    </rPh>
    <phoneticPr fontId="3"/>
  </si>
  <si>
    <t>資格を要する職種のみ。</t>
    <phoneticPr fontId="3"/>
  </si>
  <si>
    <t>職員の欠員による減算の状況</t>
    <rPh sb="0" eb="2">
      <t>ショクイン</t>
    </rPh>
    <rPh sb="3" eb="5">
      <t>ケツイン</t>
    </rPh>
    <rPh sb="8" eb="10">
      <t>ゲンサン</t>
    </rPh>
    <rPh sb="11" eb="13">
      <t>ジョウキョウ</t>
    </rPh>
    <phoneticPr fontId="3"/>
  </si>
  <si>
    <t>理由書</t>
  </si>
  <si>
    <t>任意の様式で可。</t>
    <rPh sb="0" eb="2">
      <t>ニンイ</t>
    </rPh>
    <rPh sb="3" eb="5">
      <t>ヨウシキ</t>
    </rPh>
    <rPh sb="6" eb="7">
      <t>カ</t>
    </rPh>
    <phoneticPr fontId="3"/>
  </si>
  <si>
    <t>看護職員、介護職員の配置状況がわかるもの。</t>
    <rPh sb="0" eb="2">
      <t>カンゴ</t>
    </rPh>
    <rPh sb="2" eb="4">
      <t>ショクイン</t>
    </rPh>
    <rPh sb="5" eb="7">
      <t>カイゴ</t>
    </rPh>
    <rPh sb="7" eb="9">
      <t>ショクイン</t>
    </rPh>
    <rPh sb="10" eb="12">
      <t>ハイチ</t>
    </rPh>
    <rPh sb="12" eb="14">
      <t>ジョウキョウ</t>
    </rPh>
    <phoneticPr fontId="3"/>
  </si>
  <si>
    <t>組織体制図</t>
    <rPh sb="2" eb="4">
      <t>タイセイ</t>
    </rPh>
    <phoneticPr fontId="3"/>
  </si>
  <si>
    <t>該当する資格証（写）</t>
    <phoneticPr fontId="3"/>
  </si>
  <si>
    <t>看護職員の欠員が解消される場合。</t>
    <rPh sb="0" eb="2">
      <t>カンゴ</t>
    </rPh>
    <rPh sb="2" eb="4">
      <t>ショクイン</t>
    </rPh>
    <rPh sb="5" eb="7">
      <t>ケツイン</t>
    </rPh>
    <rPh sb="8" eb="10">
      <t>カイショウ</t>
    </rPh>
    <rPh sb="13" eb="15">
      <t>バアイ</t>
    </rPh>
    <phoneticPr fontId="3"/>
  </si>
  <si>
    <t>身体拘束廃止取組の有無</t>
    <phoneticPr fontId="27"/>
  </si>
  <si>
    <t>理由書</t>
    <phoneticPr fontId="3"/>
  </si>
  <si>
    <t>身体拘束改善計画又は身体拘束改善報告</t>
    <rPh sb="0" eb="2">
      <t>シンタイ</t>
    </rPh>
    <rPh sb="2" eb="4">
      <t>コウソク</t>
    </rPh>
    <rPh sb="4" eb="6">
      <t>カイゼン</t>
    </rPh>
    <rPh sb="6" eb="8">
      <t>ケイカク</t>
    </rPh>
    <rPh sb="8" eb="9">
      <t>マタ</t>
    </rPh>
    <rPh sb="10" eb="12">
      <t>シンタイ</t>
    </rPh>
    <rPh sb="12" eb="14">
      <t>コウソク</t>
    </rPh>
    <rPh sb="14" eb="16">
      <t>カイゼン</t>
    </rPh>
    <rPh sb="16" eb="18">
      <t>ホウコク</t>
    </rPh>
    <phoneticPr fontId="3"/>
  </si>
  <si>
    <t>任意の様式で可（代表者名）。ただし、経緯、今後の改善策・職員教育、対象入居者の現状及び廃止に向けた取組みは必ず記載すること。</t>
    <rPh sb="0" eb="2">
      <t>ニンイ</t>
    </rPh>
    <rPh sb="3" eb="5">
      <t>ヨウシキ</t>
    </rPh>
    <rPh sb="6" eb="7">
      <t>カ</t>
    </rPh>
    <rPh sb="8" eb="11">
      <t>ダイヒョウシャ</t>
    </rPh>
    <rPh sb="11" eb="12">
      <t>メイ</t>
    </rPh>
    <rPh sb="18" eb="20">
      <t>ケイイ</t>
    </rPh>
    <rPh sb="21" eb="23">
      <t>コンゴ</t>
    </rPh>
    <rPh sb="24" eb="27">
      <t>カイゼンサク</t>
    </rPh>
    <rPh sb="28" eb="30">
      <t>ショクイン</t>
    </rPh>
    <rPh sb="30" eb="32">
      <t>キョウイク</t>
    </rPh>
    <rPh sb="33" eb="35">
      <t>タイショウ</t>
    </rPh>
    <rPh sb="35" eb="38">
      <t>ニュウキョシャ</t>
    </rPh>
    <rPh sb="39" eb="41">
      <t>ゲンジョウ</t>
    </rPh>
    <rPh sb="41" eb="42">
      <t>オヨ</t>
    </rPh>
    <rPh sb="43" eb="45">
      <t>ハイシ</t>
    </rPh>
    <rPh sb="46" eb="47">
      <t>ム</t>
    </rPh>
    <rPh sb="49" eb="51">
      <t>トリクミ</t>
    </rPh>
    <rPh sb="53" eb="54">
      <t>カナラ</t>
    </rPh>
    <rPh sb="55" eb="57">
      <t>キサイ</t>
    </rPh>
    <phoneticPr fontId="3"/>
  </si>
  <si>
    <t>高齢者虐待防止措置実施の有無</t>
    <rPh sb="0" eb="3">
      <t>コウレイシャ</t>
    </rPh>
    <rPh sb="3" eb="7">
      <t>ギャクタイボウシ</t>
    </rPh>
    <rPh sb="7" eb="9">
      <t>ソチ</t>
    </rPh>
    <rPh sb="9" eb="11">
      <t>ジッシ</t>
    </rPh>
    <phoneticPr fontId="27"/>
  </si>
  <si>
    <t>高齢者虐待防止措置に係る改善計画又は改善報告書</t>
    <rPh sb="0" eb="3">
      <t>コウレイシャ</t>
    </rPh>
    <rPh sb="3" eb="7">
      <t>ギャクタイボウシ</t>
    </rPh>
    <rPh sb="7" eb="9">
      <t>ソチ</t>
    </rPh>
    <rPh sb="10" eb="11">
      <t>カカ</t>
    </rPh>
    <rPh sb="12" eb="16">
      <t>カイゼンケイカク</t>
    </rPh>
    <rPh sb="16" eb="17">
      <t>マタ</t>
    </rPh>
    <rPh sb="18" eb="23">
      <t>カイゼンホウコクショ</t>
    </rPh>
    <phoneticPr fontId="3"/>
  </si>
  <si>
    <t>任意の様式で可（代表者名）。ただし、未措置事項（指針、委員会、研修、担当者の設置）の現状及び改善に向けた取組みは必ず記載すること。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4" eb="26">
      <t>シシン</t>
    </rPh>
    <rPh sb="27" eb="30">
      <t>イインカイ</t>
    </rPh>
    <rPh sb="31" eb="33">
      <t>ケンシュウ</t>
    </rPh>
    <rPh sb="34" eb="37">
      <t>タントウシャ</t>
    </rPh>
    <rPh sb="38" eb="40">
      <t>セッチ</t>
    </rPh>
    <rPh sb="42" eb="44">
      <t>ゲンジョウ</t>
    </rPh>
    <rPh sb="44" eb="45">
      <t>オヨ</t>
    </rPh>
    <rPh sb="46" eb="48">
      <t>カイゼン</t>
    </rPh>
    <rPh sb="49" eb="50">
      <t>ム</t>
    </rPh>
    <rPh sb="52" eb="54">
      <t>トリクミ</t>
    </rPh>
    <rPh sb="56" eb="57">
      <t>カナラ</t>
    </rPh>
    <rPh sb="58" eb="60">
      <t>キサイ</t>
    </rPh>
    <phoneticPr fontId="3"/>
  </si>
  <si>
    <t>業務継続計画策定の有無</t>
    <rPh sb="0" eb="6">
      <t>ギョウムケイゾクケイカク</t>
    </rPh>
    <rPh sb="6" eb="8">
      <t>サクテイ</t>
    </rPh>
    <rPh sb="9" eb="11">
      <t>ウム</t>
    </rPh>
    <phoneticPr fontId="27"/>
  </si>
  <si>
    <t>業務継続計画に係る改善計画又は改善報告書</t>
    <rPh sb="0" eb="2">
      <t>ギョウム</t>
    </rPh>
    <rPh sb="2" eb="4">
      <t>ケイゾク</t>
    </rPh>
    <rPh sb="4" eb="6">
      <t>ケイカク</t>
    </rPh>
    <rPh sb="7" eb="8">
      <t>カカ</t>
    </rPh>
    <rPh sb="9" eb="11">
      <t>カイゼン</t>
    </rPh>
    <rPh sb="11" eb="13">
      <t>ケイカク</t>
    </rPh>
    <rPh sb="13" eb="14">
      <t>マタ</t>
    </rPh>
    <rPh sb="15" eb="20">
      <t>カイゼンホウコクショ</t>
    </rPh>
    <phoneticPr fontId="3"/>
  </si>
  <si>
    <t>任意の様式で可（代表者名）。ただし、未措置事項（BCP策定、訓練、研修）の現状及び改善に向けた取組みは必ず記載すること。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7" eb="29">
      <t>サクテイ</t>
    </rPh>
    <rPh sb="30" eb="32">
      <t>クンレン</t>
    </rPh>
    <rPh sb="33" eb="35">
      <t>ケンシュウ</t>
    </rPh>
    <rPh sb="37" eb="39">
      <t>ゲンジョウ</t>
    </rPh>
    <rPh sb="39" eb="40">
      <t>オヨ</t>
    </rPh>
    <rPh sb="41" eb="43">
      <t>カイゼン</t>
    </rPh>
    <rPh sb="44" eb="45">
      <t>ム</t>
    </rPh>
    <rPh sb="47" eb="49">
      <t>トリクミ</t>
    </rPh>
    <rPh sb="51" eb="52">
      <t>カナラ</t>
    </rPh>
    <rPh sb="53" eb="55">
      <t>キサイ</t>
    </rPh>
    <phoneticPr fontId="3"/>
  </si>
  <si>
    <t>業務継続計画（BCP）</t>
  </si>
  <si>
    <t>BCP未策定に伴う減算を解消する場合。感染症及び災害の項目を設定したもの。</t>
    <rPh sb="3" eb="6">
      <t>ミサクテイ</t>
    </rPh>
    <rPh sb="7" eb="8">
      <t>トモナ</t>
    </rPh>
    <rPh sb="9" eb="11">
      <t>ゲンサン</t>
    </rPh>
    <rPh sb="12" eb="14">
      <t>カイショウ</t>
    </rPh>
    <rPh sb="16" eb="18">
      <t>バアイ</t>
    </rPh>
    <phoneticPr fontId="3"/>
  </si>
  <si>
    <r>
      <t xml:space="preserve">入居継続支援加算
</t>
    </r>
    <r>
      <rPr>
        <sz val="8"/>
        <rFont val="ＭＳ Ｐゴシック"/>
        <family val="3"/>
        <charset val="128"/>
      </rPr>
      <t>＊介護サービスのみ</t>
    </r>
    <phoneticPr fontId="27"/>
  </si>
  <si>
    <t>入居継続支援加算に関する届出書＜別紙32＞</t>
    <rPh sb="14" eb="15">
      <t>ショ</t>
    </rPh>
    <rPh sb="16" eb="18">
      <t>ベッシ</t>
    </rPh>
    <phoneticPr fontId="27"/>
  </si>
  <si>
    <t>入居継続支援加算に関する確認書＜参考様式32＞</t>
    <rPh sb="12" eb="15">
      <t>カクニンショ</t>
    </rPh>
    <rPh sb="16" eb="18">
      <t>サンコウ</t>
    </rPh>
    <rPh sb="18" eb="20">
      <t>ヨウシキ</t>
    </rPh>
    <phoneticPr fontId="27"/>
  </si>
  <si>
    <t>有資格者等の割合の参考計算書＜別紙７-2＞又はこれに準じた計算資料</t>
    <rPh sb="0" eb="4">
      <t>ユウシカクシャ</t>
    </rPh>
    <rPh sb="4" eb="5">
      <t>トウ</t>
    </rPh>
    <rPh sb="6" eb="8">
      <t>ワリアイ</t>
    </rPh>
    <rPh sb="9" eb="11">
      <t>サンコウ</t>
    </rPh>
    <rPh sb="11" eb="14">
      <t>ケイサンショ</t>
    </rPh>
    <rPh sb="15" eb="17">
      <t>ベッシ</t>
    </rPh>
    <rPh sb="21" eb="22">
      <t>マタ</t>
    </rPh>
    <rPh sb="26" eb="27">
      <t>ジュン</t>
    </rPh>
    <rPh sb="29" eb="33">
      <t>ケイサンシリョウ</t>
    </rPh>
    <phoneticPr fontId="3"/>
  </si>
  <si>
    <t>届出月前３月間における介護福祉士の常勤換算数及び平均を求めたもの</t>
    <rPh sb="0" eb="2">
      <t>トドケデ</t>
    </rPh>
    <rPh sb="2" eb="3">
      <t>ツキ</t>
    </rPh>
    <rPh sb="3" eb="4">
      <t>マエ</t>
    </rPh>
    <rPh sb="5" eb="6">
      <t>ツキ</t>
    </rPh>
    <rPh sb="6" eb="7">
      <t>カン</t>
    </rPh>
    <rPh sb="11" eb="16">
      <t>カイゴフクシシ</t>
    </rPh>
    <rPh sb="17" eb="21">
      <t>ジョウキンカンサン</t>
    </rPh>
    <rPh sb="21" eb="22">
      <t>スウ</t>
    </rPh>
    <rPh sb="22" eb="23">
      <t>オヨ</t>
    </rPh>
    <rPh sb="24" eb="26">
      <t>ヘイキン</t>
    </rPh>
    <rPh sb="27" eb="28">
      <t>モト</t>
    </rPh>
    <phoneticPr fontId="3"/>
  </si>
  <si>
    <t>≪別紙32の要件③・④が「有」の場合≫
該当する資格証（写）</t>
    <rPh sb="1" eb="3">
      <t>ベッシ</t>
    </rPh>
    <rPh sb="20" eb="22">
      <t>ガイトウ</t>
    </rPh>
    <phoneticPr fontId="3"/>
  </si>
  <si>
    <t>看護に係る責任者である常勤看護師の分のみ</t>
    <rPh sb="0" eb="2">
      <t>カンゴ</t>
    </rPh>
    <rPh sb="3" eb="4">
      <t>カカ</t>
    </rPh>
    <rPh sb="5" eb="8">
      <t>セキニンシャ</t>
    </rPh>
    <rPh sb="11" eb="13">
      <t>ジョウキン</t>
    </rPh>
    <rPh sb="13" eb="16">
      <t>カンゴシ</t>
    </rPh>
    <rPh sb="17" eb="18">
      <t>ブン</t>
    </rPh>
    <phoneticPr fontId="3"/>
  </si>
  <si>
    <t>テクノロジーの導入
（入居継続支援加算関係）</t>
    <phoneticPr fontId="27"/>
  </si>
  <si>
    <t>テクノロジーの導入による入居継続支援加算に関する届出書＜別紙32-２＞</t>
    <rPh sb="28" eb="30">
      <t>ベッシ</t>
    </rPh>
    <phoneticPr fontId="27"/>
  </si>
  <si>
    <t>利用者の安全やケアの質の確保、職員の負担の軽減を図るための委員会の議事概要</t>
    <rPh sb="0" eb="3">
      <t>リヨウシャ</t>
    </rPh>
    <rPh sb="4" eb="6">
      <t>アンゼン</t>
    </rPh>
    <rPh sb="10" eb="11">
      <t>シツ</t>
    </rPh>
    <rPh sb="12" eb="14">
      <t>カクホ</t>
    </rPh>
    <rPh sb="15" eb="17">
      <t>ショクイン</t>
    </rPh>
    <rPh sb="18" eb="20">
      <t>フタン</t>
    </rPh>
    <rPh sb="21" eb="23">
      <t>ケイゲン</t>
    </rPh>
    <rPh sb="24" eb="25">
      <t>ハカ</t>
    </rPh>
    <rPh sb="29" eb="32">
      <t>イインカイ</t>
    </rPh>
    <rPh sb="33" eb="37">
      <t>ギジガイヨウ</t>
    </rPh>
    <phoneticPr fontId="3"/>
  </si>
  <si>
    <t>導入後から３月以上、継続して定期的に実施していることがわかるようにすること。</t>
    <rPh sb="0" eb="3">
      <t>ドウニュウゴ</t>
    </rPh>
    <rPh sb="6" eb="7">
      <t>ツキ</t>
    </rPh>
    <rPh sb="7" eb="9">
      <t>イジョウ</t>
    </rPh>
    <rPh sb="10" eb="12">
      <t>ケイゾク</t>
    </rPh>
    <rPh sb="14" eb="17">
      <t>テイキテキ</t>
    </rPh>
    <rPh sb="18" eb="20">
      <t>ジッシ</t>
    </rPh>
    <phoneticPr fontId="3"/>
  </si>
  <si>
    <t>介護機器の使用方法の講習やヒヤリ・ハット事例等の周知、その事例を通じた再発防止策の実習等を含む職員研修の記録</t>
    <rPh sb="0" eb="2">
      <t>カイゴ</t>
    </rPh>
    <rPh sb="2" eb="4">
      <t>キキ</t>
    </rPh>
    <rPh sb="5" eb="7">
      <t>シヨウ</t>
    </rPh>
    <rPh sb="7" eb="9">
      <t>ホウホウ</t>
    </rPh>
    <rPh sb="10" eb="12">
      <t>コウシュウ</t>
    </rPh>
    <rPh sb="20" eb="22">
      <t>ジレイ</t>
    </rPh>
    <rPh sb="22" eb="23">
      <t>トウ</t>
    </rPh>
    <rPh sb="24" eb="26">
      <t>シュウチ</t>
    </rPh>
    <rPh sb="29" eb="31">
      <t>ジレイ</t>
    </rPh>
    <rPh sb="32" eb="33">
      <t>ツウ</t>
    </rPh>
    <rPh sb="35" eb="37">
      <t>サイハツ</t>
    </rPh>
    <rPh sb="37" eb="39">
      <t>ボウシ</t>
    </rPh>
    <rPh sb="39" eb="40">
      <t>サク</t>
    </rPh>
    <rPh sb="41" eb="43">
      <t>ジッシュウ</t>
    </rPh>
    <rPh sb="43" eb="44">
      <t>トウ</t>
    </rPh>
    <rPh sb="45" eb="46">
      <t>フク</t>
    </rPh>
    <rPh sb="47" eb="49">
      <t>ショクイン</t>
    </rPh>
    <rPh sb="49" eb="51">
      <t>ケンシュウ</t>
    </rPh>
    <rPh sb="52" eb="54">
      <t>キロク</t>
    </rPh>
    <phoneticPr fontId="3"/>
  </si>
  <si>
    <t>算定開始月時点で予定の場合は、予定している研修等の概要がわかるもの。</t>
    <rPh sb="23" eb="24">
      <t>トウ</t>
    </rPh>
    <phoneticPr fontId="3"/>
  </si>
  <si>
    <t>算定開始月を含む年間又は年度研修計画
若しくは介護機器の使用方法の講習等を定期的かつ臨機応変に実施するためのフロー（手順書）等</t>
    <rPh sb="0" eb="5">
      <t>サンテイカイシツキ</t>
    </rPh>
    <rPh sb="6" eb="7">
      <t>フク</t>
    </rPh>
    <rPh sb="8" eb="10">
      <t>ネンカン</t>
    </rPh>
    <rPh sb="10" eb="11">
      <t>マタ</t>
    </rPh>
    <rPh sb="12" eb="14">
      <t>ネンド</t>
    </rPh>
    <rPh sb="14" eb="16">
      <t>ケンシュウ</t>
    </rPh>
    <rPh sb="16" eb="18">
      <t>ケイカク</t>
    </rPh>
    <rPh sb="19" eb="20">
      <t>モ</t>
    </rPh>
    <rPh sb="23" eb="27">
      <t>カイゴキキ</t>
    </rPh>
    <rPh sb="28" eb="32">
      <t>シヨウホウホウ</t>
    </rPh>
    <rPh sb="33" eb="36">
      <t>コウシュウトウ</t>
    </rPh>
    <rPh sb="37" eb="40">
      <t>テイキテキ</t>
    </rPh>
    <rPh sb="42" eb="46">
      <t>リンキオウヘン</t>
    </rPh>
    <rPh sb="47" eb="49">
      <t>ジッシ</t>
    </rPh>
    <rPh sb="58" eb="61">
      <t>テジュンショ</t>
    </rPh>
    <rPh sb="62" eb="63">
      <t>トウ</t>
    </rPh>
    <phoneticPr fontId="3"/>
  </si>
  <si>
    <t>上記の研修等に相当するもの（複数の研修や通常業務の手順等を組み合わせて内容を網羅する場合は、どの研修等で何を実施するのか）がわかるようにすること。</t>
    <rPh sb="0" eb="2">
      <t>ジョウキ</t>
    </rPh>
    <rPh sb="3" eb="5">
      <t>ケンシュウ</t>
    </rPh>
    <rPh sb="5" eb="6">
      <t>トウ</t>
    </rPh>
    <rPh sb="7" eb="9">
      <t>ソウトウ</t>
    </rPh>
    <rPh sb="14" eb="16">
      <t>フクスウ</t>
    </rPh>
    <rPh sb="17" eb="19">
      <t>ケンシュウ</t>
    </rPh>
    <rPh sb="20" eb="22">
      <t>ツウジョウ</t>
    </rPh>
    <rPh sb="22" eb="24">
      <t>ギョウム</t>
    </rPh>
    <rPh sb="25" eb="27">
      <t>テジュン</t>
    </rPh>
    <rPh sb="27" eb="28">
      <t>トウ</t>
    </rPh>
    <rPh sb="29" eb="30">
      <t>ク</t>
    </rPh>
    <rPh sb="31" eb="32">
      <t>ア</t>
    </rPh>
    <rPh sb="35" eb="37">
      <t>ナイヨウ</t>
    </rPh>
    <rPh sb="38" eb="40">
      <t>モウラ</t>
    </rPh>
    <rPh sb="42" eb="44">
      <t>バアイ</t>
    </rPh>
    <rPh sb="48" eb="50">
      <t>ケンシュウ</t>
    </rPh>
    <rPh sb="50" eb="51">
      <t>トウ</t>
    </rPh>
    <rPh sb="52" eb="53">
      <t>ナニ</t>
    </rPh>
    <rPh sb="54" eb="56">
      <t>ジッシ</t>
    </rPh>
    <phoneticPr fontId="3"/>
  </si>
  <si>
    <t>生活機能向上連携加算</t>
    <phoneticPr fontId="27"/>
  </si>
  <si>
    <t>生活機能向上連携加算に関する確認書＜参考様式４＞</t>
    <rPh sb="0" eb="10">
      <t>セイカツキノウコウジョウレンケイカサン</t>
    </rPh>
    <rPh sb="11" eb="12">
      <t>カン</t>
    </rPh>
    <rPh sb="14" eb="17">
      <t>カクニンショ</t>
    </rPh>
    <rPh sb="18" eb="20">
      <t>サンコウ</t>
    </rPh>
    <rPh sb="20" eb="22">
      <t>ヨウシキ</t>
    </rPh>
    <phoneticPr fontId="27"/>
  </si>
  <si>
    <t>訪問リハビリテーション若しくは通所リハビリテーションを実施している事業所又はリハビリテーションを実施している医療提供施設との協定書等</t>
    <rPh sb="0" eb="2">
      <t>ホウモン</t>
    </rPh>
    <rPh sb="11" eb="12">
      <t>モ</t>
    </rPh>
    <rPh sb="15" eb="17">
      <t>ツウショ</t>
    </rPh>
    <rPh sb="27" eb="29">
      <t>ジッシ</t>
    </rPh>
    <rPh sb="33" eb="36">
      <t>ジギョウショ</t>
    </rPh>
    <rPh sb="36" eb="37">
      <t>マタ</t>
    </rPh>
    <rPh sb="48" eb="50">
      <t>ジッシ</t>
    </rPh>
    <rPh sb="54" eb="56">
      <t>イリョウ</t>
    </rPh>
    <rPh sb="56" eb="58">
      <t>テイキョウ</t>
    </rPh>
    <rPh sb="58" eb="60">
      <t>シセツ</t>
    </rPh>
    <rPh sb="62" eb="64">
      <t>キョウテイ</t>
    </rPh>
    <rPh sb="64" eb="65">
      <t>ショ</t>
    </rPh>
    <rPh sb="65" eb="66">
      <t>トウ</t>
    </rPh>
    <phoneticPr fontId="27"/>
  </si>
  <si>
    <t>共同等する上記事業所又は医療施設の理学療法士、作業療法士、言語聴覚士又は医師の資格証（写）</t>
    <rPh sb="2" eb="3">
      <t>トウ</t>
    </rPh>
    <phoneticPr fontId="27"/>
  </si>
  <si>
    <t>個別機能訓練加算</t>
    <rPh sb="0" eb="2">
      <t>コベツ</t>
    </rPh>
    <rPh sb="2" eb="4">
      <t>キノウ</t>
    </rPh>
    <rPh sb="4" eb="6">
      <t>クンレン</t>
    </rPh>
    <rPh sb="6" eb="8">
      <t>カサン</t>
    </rPh>
    <phoneticPr fontId="3"/>
  </si>
  <si>
    <t>算定開始する月の分。</t>
    <rPh sb="0" eb="2">
      <t>サンテイ</t>
    </rPh>
    <rPh sb="2" eb="4">
      <t>カイシ</t>
    </rPh>
    <rPh sb="6" eb="7">
      <t>ツキ</t>
    </rPh>
    <rPh sb="8" eb="9">
      <t>ブン</t>
    </rPh>
    <phoneticPr fontId="3"/>
  </si>
  <si>
    <t>理学療法士、作業療法士、言語聴覚士、看護職員、柔道整復師、あん摩マッサージ指圧師、はり師、きゅう師。</t>
    <rPh sb="0" eb="5">
      <t>リガク</t>
    </rPh>
    <rPh sb="6" eb="11">
      <t>サギョウ</t>
    </rPh>
    <rPh sb="12" eb="14">
      <t>ゲンゴ</t>
    </rPh>
    <rPh sb="14" eb="17">
      <t>チョウカクシ</t>
    </rPh>
    <rPh sb="18" eb="20">
      <t>カンゴ</t>
    </rPh>
    <rPh sb="20" eb="22">
      <t>ショクイン</t>
    </rPh>
    <rPh sb="23" eb="25">
      <t>ジュウドウ</t>
    </rPh>
    <rPh sb="25" eb="27">
      <t>セイフク</t>
    </rPh>
    <rPh sb="27" eb="28">
      <t>シ</t>
    </rPh>
    <rPh sb="31" eb="32">
      <t>マ</t>
    </rPh>
    <rPh sb="37" eb="39">
      <t>シアツ</t>
    </rPh>
    <rPh sb="39" eb="40">
      <t>シ</t>
    </rPh>
    <phoneticPr fontId="3"/>
  </si>
  <si>
    <t>≪はり師又はきゅう師を機能訓練指導員として配置する場合≫
理学療法士、作業療法士、言語聴覚士、看護職員、柔道整復師又はあん摩マッサージ指圧師の資格を有する機能訓練指導員を配置した事業所で６月以上機能訓練指導に従事した経験を有する者であることが分かる証明書</t>
    <rPh sb="3" eb="5">
      <t>シマタ</t>
    </rPh>
    <rPh sb="9" eb="10">
      <t>シ</t>
    </rPh>
    <rPh sb="11" eb="18">
      <t>キノウクンレンシドウイン</t>
    </rPh>
    <rPh sb="21" eb="23">
      <t>ハイチ</t>
    </rPh>
    <rPh sb="25" eb="27">
      <t>バアイ</t>
    </rPh>
    <phoneticPr fontId="27"/>
  </si>
  <si>
    <t>任意の様式で可。</t>
    <rPh sb="0" eb="2">
      <t>ニンイ</t>
    </rPh>
    <rPh sb="3" eb="5">
      <t>ヨウシキ</t>
    </rPh>
    <rPh sb="6" eb="7">
      <t>カ</t>
    </rPh>
    <phoneticPr fontId="27"/>
  </si>
  <si>
    <t>ＡＤＬ維持等加算（申出の有無）</t>
    <rPh sb="3" eb="5">
      <t>イジ</t>
    </rPh>
    <rPh sb="5" eb="6">
      <t>ナド</t>
    </rPh>
    <rPh sb="6" eb="8">
      <t>カサン</t>
    </rPh>
    <rPh sb="9" eb="11">
      <t>モウシデ</t>
    </rPh>
    <rPh sb="12" eb="14">
      <t>ウム</t>
    </rPh>
    <phoneticPr fontId="27"/>
  </si>
  <si>
    <t>※LIFEへの登録が必須</t>
    <phoneticPr fontId="3"/>
  </si>
  <si>
    <r>
      <t>夜間看護体制</t>
    </r>
    <r>
      <rPr>
        <sz val="8"/>
        <rFont val="ＭＳ Ｐゴシック"/>
        <family val="3"/>
        <charset val="128"/>
      </rPr>
      <t xml:space="preserve">
＊介護サービスのみ</t>
    </r>
    <rPh sb="0" eb="2">
      <t>ヤカン</t>
    </rPh>
    <rPh sb="2" eb="4">
      <t>カンゴ</t>
    </rPh>
    <rPh sb="4" eb="6">
      <t>タイセイ</t>
    </rPh>
    <rPh sb="8" eb="10">
      <t>カイゴ</t>
    </rPh>
    <phoneticPr fontId="3"/>
  </si>
  <si>
    <t>夜間看護体制に係る届出書＜別紙33＞</t>
    <rPh sb="13" eb="15">
      <t>ベッシ</t>
    </rPh>
    <phoneticPr fontId="3"/>
  </si>
  <si>
    <t>看護師又は准看護師</t>
    <rPh sb="0" eb="3">
      <t>カンゴシ</t>
    </rPh>
    <rPh sb="3" eb="4">
      <t>マタ</t>
    </rPh>
    <rPh sb="5" eb="9">
      <t>ジュンカンゴシ</t>
    </rPh>
    <phoneticPr fontId="3"/>
  </si>
  <si>
    <t>夜間における連絡・対応体制（オンコール体制）に関する取り決め（指針やマニュアル等で、看護職員不在時の介護職員による入所者の観察項目を含む。案でも可）</t>
    <rPh sb="42" eb="44">
      <t>カンゴ</t>
    </rPh>
    <rPh sb="44" eb="46">
      <t>ショクイン</t>
    </rPh>
    <rPh sb="46" eb="49">
      <t>フザイジ</t>
    </rPh>
    <rPh sb="50" eb="52">
      <t>カイゴ</t>
    </rPh>
    <rPh sb="52" eb="54">
      <t>ショクイン</t>
    </rPh>
    <rPh sb="57" eb="60">
      <t>ニュウショシャ</t>
    </rPh>
    <rPh sb="61" eb="63">
      <t>カンサツ</t>
    </rPh>
    <rPh sb="63" eb="65">
      <t>コウモク</t>
    </rPh>
    <rPh sb="66" eb="67">
      <t>フク</t>
    </rPh>
    <rPh sb="69" eb="70">
      <t>アン</t>
    </rPh>
    <rPh sb="72" eb="73">
      <t>カ</t>
    </rPh>
    <phoneticPr fontId="3"/>
  </si>
  <si>
    <t>重度化した場合の対応に係る指針（案でも可）</t>
    <rPh sb="0" eb="3">
      <t>ジュウドカ</t>
    </rPh>
    <rPh sb="5" eb="7">
      <t>バアイ</t>
    </rPh>
    <rPh sb="8" eb="10">
      <t>タイオウ</t>
    </rPh>
    <rPh sb="11" eb="12">
      <t>カカワ</t>
    </rPh>
    <rPh sb="13" eb="15">
      <t>シシン</t>
    </rPh>
    <rPh sb="16" eb="17">
      <t>アン</t>
    </rPh>
    <rPh sb="19" eb="20">
      <t>カ</t>
    </rPh>
    <phoneticPr fontId="3"/>
  </si>
  <si>
    <t>＜病院、訪問看護ｽﾃｰｼｮﾝ等との連携による場合＞
24時間連絡体制に係る契約書・協定書（写）</t>
    <rPh sb="28" eb="30">
      <t>ジカン</t>
    </rPh>
    <rPh sb="30" eb="32">
      <t>レンラク</t>
    </rPh>
    <rPh sb="32" eb="34">
      <t>タイセイ</t>
    </rPh>
    <rPh sb="35" eb="36">
      <t>カカ</t>
    </rPh>
    <rPh sb="41" eb="44">
      <t>キョウテイショ</t>
    </rPh>
    <phoneticPr fontId="3"/>
  </si>
  <si>
    <t>若年性認知症入居者受入加算</t>
    <rPh sb="0" eb="2">
      <t>ジャクネン</t>
    </rPh>
    <rPh sb="2" eb="3">
      <t>セイ</t>
    </rPh>
    <rPh sb="3" eb="6">
      <t>ニンチショウ</t>
    </rPh>
    <rPh sb="6" eb="9">
      <t>ニュウキョシャ</t>
    </rPh>
    <rPh sb="9" eb="11">
      <t>ウケイレ</t>
    </rPh>
    <rPh sb="11" eb="13">
      <t>カサン</t>
    </rPh>
    <phoneticPr fontId="3"/>
  </si>
  <si>
    <t>若年性認知症入居者受入加算に関する届出書＜参考様式５＞</t>
    <rPh sb="6" eb="9">
      <t>ニュウキョシャ</t>
    </rPh>
    <rPh sb="21" eb="23">
      <t>サンコウ</t>
    </rPh>
    <rPh sb="23" eb="25">
      <t>ヨウシキ</t>
    </rPh>
    <phoneticPr fontId="3"/>
  </si>
  <si>
    <t>科学的介護推進体制加算</t>
    <phoneticPr fontId="3"/>
  </si>
  <si>
    <t>※LIFEへの登録が必須</t>
    <rPh sb="10" eb="12">
      <t>ヒッス</t>
    </rPh>
    <phoneticPr fontId="3"/>
  </si>
  <si>
    <r>
      <t xml:space="preserve">看取り介護加算
</t>
    </r>
    <r>
      <rPr>
        <sz val="8"/>
        <rFont val="ＭＳ Ｐゴシック"/>
        <family val="3"/>
        <charset val="128"/>
      </rPr>
      <t>＊介護サービス（短期利用型を除く）のみ</t>
    </r>
    <rPh sb="0" eb="2">
      <t>ミト</t>
    </rPh>
    <rPh sb="3" eb="5">
      <t>カイゴ</t>
    </rPh>
    <rPh sb="5" eb="7">
      <t>カサン</t>
    </rPh>
    <phoneticPr fontId="3"/>
  </si>
  <si>
    <t>看取り介護体制に係る届出書＜別紙34-2＞</t>
    <rPh sb="0" eb="1">
      <t>ミ</t>
    </rPh>
    <rPh sb="1" eb="2">
      <t>ト</t>
    </rPh>
    <rPh sb="3" eb="5">
      <t>カイゴ</t>
    </rPh>
    <rPh sb="5" eb="7">
      <t>タイセイ</t>
    </rPh>
    <rPh sb="14" eb="16">
      <t>ベッシ</t>
    </rPh>
    <phoneticPr fontId="3"/>
  </si>
  <si>
    <t>看取りに関する指針（案でも可）</t>
    <rPh sb="0" eb="1">
      <t>ミ</t>
    </rPh>
    <rPh sb="1" eb="2">
      <t>ト</t>
    </rPh>
    <rPh sb="4" eb="5">
      <t>カン</t>
    </rPh>
    <rPh sb="7" eb="9">
      <t>シシン</t>
    </rPh>
    <rPh sb="10" eb="11">
      <t>アン</t>
    </rPh>
    <rPh sb="13" eb="14">
      <t>カ</t>
    </rPh>
    <phoneticPr fontId="3"/>
  </si>
  <si>
    <r>
      <t xml:space="preserve">短期利用型
</t>
    </r>
    <r>
      <rPr>
        <sz val="8"/>
        <rFont val="ＭＳ Ｐゴシック"/>
        <family val="3"/>
        <charset val="128"/>
      </rPr>
      <t>＊事業者が介護保険事業の等運営について３年以上の経験有する場合のみ</t>
    </r>
    <rPh sb="0" eb="2">
      <t>タンキ</t>
    </rPh>
    <rPh sb="2" eb="4">
      <t>リヨウ</t>
    </rPh>
    <rPh sb="4" eb="5">
      <t>ガタ</t>
    </rPh>
    <rPh sb="7" eb="10">
      <t>ジギョウシャ</t>
    </rPh>
    <rPh sb="11" eb="13">
      <t>カイゴ</t>
    </rPh>
    <rPh sb="13" eb="15">
      <t>ホケン</t>
    </rPh>
    <rPh sb="15" eb="17">
      <t>ジギョウ</t>
    </rPh>
    <rPh sb="18" eb="19">
      <t>トウ</t>
    </rPh>
    <rPh sb="19" eb="21">
      <t>ウンエイ</t>
    </rPh>
    <rPh sb="26" eb="27">
      <t>ネン</t>
    </rPh>
    <rPh sb="27" eb="29">
      <t>イジョウ</t>
    </rPh>
    <rPh sb="30" eb="32">
      <t>ケイケン</t>
    </rPh>
    <rPh sb="32" eb="33">
      <t>ユウ</t>
    </rPh>
    <rPh sb="35" eb="37">
      <t>バアイ</t>
    </rPh>
    <phoneticPr fontId="3"/>
  </si>
  <si>
    <t>短期利用型に関する調書＜参考様式14＞</t>
    <rPh sb="12" eb="14">
      <t>サンコウ</t>
    </rPh>
    <rPh sb="14" eb="16">
      <t>ヨウシキ</t>
    </rPh>
    <phoneticPr fontId="3"/>
  </si>
  <si>
    <t>短期利用者に対する利用料を説明する文書（重要事項説明書、その他の利用料がわかる文書）</t>
    <rPh sb="0" eb="2">
      <t>タンキ</t>
    </rPh>
    <rPh sb="2" eb="5">
      <t>リヨウシャ</t>
    </rPh>
    <rPh sb="6" eb="7">
      <t>タイ</t>
    </rPh>
    <rPh sb="9" eb="12">
      <t>リヨウリョウ</t>
    </rPh>
    <rPh sb="13" eb="15">
      <t>セツメイ</t>
    </rPh>
    <rPh sb="17" eb="19">
      <t>ブンショ</t>
    </rPh>
    <rPh sb="20" eb="22">
      <t>ジュウヨウ</t>
    </rPh>
    <rPh sb="22" eb="24">
      <t>ジコウ</t>
    </rPh>
    <rPh sb="24" eb="27">
      <t>セツメイショ</t>
    </rPh>
    <rPh sb="30" eb="31">
      <t>タ</t>
    </rPh>
    <rPh sb="32" eb="35">
      <t>リヨウリョウ</t>
    </rPh>
    <rPh sb="39" eb="41">
      <t>ブンショ</t>
    </rPh>
    <phoneticPr fontId="3"/>
  </si>
  <si>
    <t>　</t>
    <phoneticPr fontId="3"/>
  </si>
  <si>
    <t>認知症専門ケア加算</t>
    <rPh sb="0" eb="3">
      <t>ニンチショウ</t>
    </rPh>
    <rPh sb="3" eb="5">
      <t>センモン</t>
    </rPh>
    <rPh sb="7" eb="9">
      <t>カサン</t>
    </rPh>
    <phoneticPr fontId="3"/>
  </si>
  <si>
    <t>認知症専門ケア加算に係る届出書＜別紙12-２＞</t>
    <rPh sb="0" eb="3">
      <t>ニンチショウ</t>
    </rPh>
    <rPh sb="3" eb="5">
      <t>センモン</t>
    </rPh>
    <rPh sb="7" eb="9">
      <t>カサン</t>
    </rPh>
    <rPh sb="10" eb="11">
      <t>カカ</t>
    </rPh>
    <rPh sb="12" eb="14">
      <t>トドケデ</t>
    </rPh>
    <rPh sb="14" eb="15">
      <t>ショ</t>
    </rPh>
    <rPh sb="16" eb="18">
      <t>ベッシ</t>
    </rPh>
    <phoneticPr fontId="3"/>
  </si>
  <si>
    <t>認知症介護実践リーダー研修の修了証書（写）</t>
    <rPh sb="17" eb="18">
      <t>ショ</t>
    </rPh>
    <phoneticPr fontId="3"/>
  </si>
  <si>
    <t>認知症介護指導者養成研修の修了証書（写）</t>
    <rPh sb="16" eb="17">
      <t>ショ</t>
    </rPh>
    <phoneticPr fontId="3"/>
  </si>
  <si>
    <t>加算Ⅱを算定する場合。</t>
    <rPh sb="0" eb="2">
      <t>カサン</t>
    </rPh>
    <rPh sb="4" eb="6">
      <t>サンテイ</t>
    </rPh>
    <rPh sb="8" eb="10">
      <t>バアイ</t>
    </rPh>
    <phoneticPr fontId="3"/>
  </si>
  <si>
    <t>認知症看護に係る適切な研修の修了証等（写）</t>
    <rPh sb="14" eb="17">
      <t>シュウリョウショウ</t>
    </rPh>
    <rPh sb="17" eb="18">
      <t>トウ</t>
    </rPh>
    <rPh sb="19" eb="20">
      <t>ウツ</t>
    </rPh>
    <phoneticPr fontId="27"/>
  </si>
  <si>
    <t>認知症ケアに関する留意事項の伝達又は技術的指導に係る会議の開催状況がわかるもの</t>
    <rPh sb="0" eb="3">
      <t>ニンチショウ</t>
    </rPh>
    <rPh sb="6" eb="7">
      <t>カン</t>
    </rPh>
    <rPh sb="9" eb="13">
      <t>リュウイジコウ</t>
    </rPh>
    <rPh sb="14" eb="16">
      <t>デンタツ</t>
    </rPh>
    <rPh sb="16" eb="17">
      <t>マタ</t>
    </rPh>
    <rPh sb="18" eb="21">
      <t>ギジュツテキ</t>
    </rPh>
    <rPh sb="21" eb="23">
      <t>シドウ</t>
    </rPh>
    <rPh sb="24" eb="25">
      <t>カカ</t>
    </rPh>
    <rPh sb="26" eb="28">
      <t>カイギ</t>
    </rPh>
    <rPh sb="29" eb="33">
      <t>カイサイジョウキョウ</t>
    </rPh>
    <phoneticPr fontId="27"/>
  </si>
  <si>
    <t>予定の場合は、開催スケジュール（年間計画、実施フロー等開催時期と頻度がわかるもの）及び開催内容の概要を記載すること。</t>
    <rPh sb="0" eb="2">
      <t>ヨテイ</t>
    </rPh>
    <rPh sb="3" eb="5">
      <t>バアイ</t>
    </rPh>
    <rPh sb="7" eb="9">
      <t>カイサイ</t>
    </rPh>
    <rPh sb="16" eb="18">
      <t>ネンカン</t>
    </rPh>
    <rPh sb="18" eb="20">
      <t>ケイカク</t>
    </rPh>
    <rPh sb="21" eb="23">
      <t>ジッシ</t>
    </rPh>
    <rPh sb="26" eb="27">
      <t>トウ</t>
    </rPh>
    <rPh sb="27" eb="31">
      <t>カイサイジキ</t>
    </rPh>
    <rPh sb="32" eb="34">
      <t>ヒンド</t>
    </rPh>
    <rPh sb="41" eb="42">
      <t>オヨ</t>
    </rPh>
    <rPh sb="43" eb="45">
      <t>カイサイ</t>
    </rPh>
    <rPh sb="45" eb="47">
      <t>ナイヨウ</t>
    </rPh>
    <rPh sb="48" eb="50">
      <t>ガイヨウ</t>
    </rPh>
    <rPh sb="51" eb="53">
      <t>キサイ</t>
    </rPh>
    <phoneticPr fontId="3"/>
  </si>
  <si>
    <t>算定開始月を含む年間又は年度の研修計画（認知症ケアに関する研修計画）</t>
    <rPh sb="0" eb="5">
      <t>サンテイカイシツキ</t>
    </rPh>
    <rPh sb="6" eb="7">
      <t>フク</t>
    </rPh>
    <rPh sb="8" eb="10">
      <t>ネンカン</t>
    </rPh>
    <rPh sb="10" eb="11">
      <t>マタ</t>
    </rPh>
    <rPh sb="12" eb="14">
      <t>ネンド</t>
    </rPh>
    <rPh sb="15" eb="17">
      <t>ケンシュウ</t>
    </rPh>
    <rPh sb="17" eb="19">
      <t>ケイカク</t>
    </rPh>
    <rPh sb="20" eb="23">
      <t>ニンチショウ</t>
    </rPh>
    <rPh sb="26" eb="27">
      <t>カン</t>
    </rPh>
    <rPh sb="29" eb="31">
      <t>ケンシュウ</t>
    </rPh>
    <rPh sb="31" eb="33">
      <t>ケイカク</t>
    </rPh>
    <phoneticPr fontId="3"/>
  </si>
  <si>
    <t>高齢者施設等感染症対策向上加算</t>
    <rPh sb="0" eb="3">
      <t>コウレイシャ</t>
    </rPh>
    <rPh sb="3" eb="6">
      <t>シセツトウ</t>
    </rPh>
    <rPh sb="6" eb="9">
      <t>カンセンショウ</t>
    </rPh>
    <rPh sb="9" eb="11">
      <t>タイサク</t>
    </rPh>
    <rPh sb="11" eb="15">
      <t>コウジョウカサン</t>
    </rPh>
    <phoneticPr fontId="3"/>
  </si>
  <si>
    <t>高齢者施設等感染者対策向上加算に係る届出書＜別紙35＞</t>
    <rPh sb="0" eb="3">
      <t>コウレイシャ</t>
    </rPh>
    <rPh sb="3" eb="6">
      <t>シセツトウ</t>
    </rPh>
    <rPh sb="6" eb="9">
      <t>カンセンシャ</t>
    </rPh>
    <rPh sb="9" eb="11">
      <t>タイサク</t>
    </rPh>
    <rPh sb="11" eb="13">
      <t>コウジョウ</t>
    </rPh>
    <rPh sb="13" eb="15">
      <t>カサン</t>
    </rPh>
    <rPh sb="16" eb="17">
      <t>カカ</t>
    </rPh>
    <rPh sb="18" eb="21">
      <t>トドケデショ</t>
    </rPh>
    <rPh sb="22" eb="24">
      <t>ベッシ</t>
    </rPh>
    <phoneticPr fontId="3"/>
  </si>
  <si>
    <t>院内感染対策に関する研修又は訓練の参加記録</t>
    <rPh sb="0" eb="6">
      <t>インナイカンセンタイサク</t>
    </rPh>
    <rPh sb="7" eb="8">
      <t>カン</t>
    </rPh>
    <rPh sb="10" eb="12">
      <t>ケンシュウ</t>
    </rPh>
    <rPh sb="12" eb="13">
      <t>マタ</t>
    </rPh>
    <rPh sb="14" eb="16">
      <t>クンレン</t>
    </rPh>
    <rPh sb="17" eb="19">
      <t>サンカ</t>
    </rPh>
    <rPh sb="19" eb="21">
      <t>キロク</t>
    </rPh>
    <phoneticPr fontId="3"/>
  </si>
  <si>
    <t>加算Ⅰを算定する場合。</t>
    <rPh sb="0" eb="2">
      <t>カサン</t>
    </rPh>
    <rPh sb="4" eb="6">
      <t>サンテイ</t>
    </rPh>
    <rPh sb="8" eb="10">
      <t>バアイ</t>
    </rPh>
    <phoneticPr fontId="3"/>
  </si>
  <si>
    <t>病院等による実地指導を受けた日時及び指導概要</t>
    <rPh sb="0" eb="3">
      <t>ビョウイントウ</t>
    </rPh>
    <rPh sb="6" eb="8">
      <t>ジッチ</t>
    </rPh>
    <rPh sb="8" eb="10">
      <t>シドウ</t>
    </rPh>
    <rPh sb="11" eb="12">
      <t>ウ</t>
    </rPh>
    <rPh sb="14" eb="16">
      <t>ニチジ</t>
    </rPh>
    <rPh sb="16" eb="17">
      <t>オヨ</t>
    </rPh>
    <rPh sb="18" eb="20">
      <t>シドウ</t>
    </rPh>
    <rPh sb="20" eb="22">
      <t>ガイヨウ</t>
    </rPh>
    <phoneticPr fontId="3"/>
  </si>
  <si>
    <t>協力医療機関について年１回届け出るとともに、内容変更の場合は速やかに、その変更内容について変更届を提出すること。</t>
    <rPh sb="0" eb="2">
      <t>キョウリョク</t>
    </rPh>
    <rPh sb="2" eb="6">
      <t>イリョウキカン</t>
    </rPh>
    <rPh sb="10" eb="11">
      <t>ネン</t>
    </rPh>
    <rPh sb="12" eb="13">
      <t>カイ</t>
    </rPh>
    <rPh sb="13" eb="14">
      <t>トド</t>
    </rPh>
    <rPh sb="15" eb="16">
      <t>デ</t>
    </rPh>
    <rPh sb="22" eb="24">
      <t>ナイヨウ</t>
    </rPh>
    <rPh sb="24" eb="26">
      <t>ヘンコウ</t>
    </rPh>
    <rPh sb="27" eb="29">
      <t>バアイ</t>
    </rPh>
    <rPh sb="30" eb="31">
      <t>スミ</t>
    </rPh>
    <rPh sb="37" eb="39">
      <t>ヘンコウ</t>
    </rPh>
    <rPh sb="39" eb="41">
      <t>ナイヨウ</t>
    </rPh>
    <rPh sb="45" eb="47">
      <t>ヘンコウ</t>
    </rPh>
    <rPh sb="47" eb="48">
      <t>トドケ</t>
    </rPh>
    <rPh sb="49" eb="51">
      <t>テイシュツ</t>
    </rPh>
    <phoneticPr fontId="3"/>
  </si>
  <si>
    <t>協力医療機関が（変更）未届の場合は、算定不可。</t>
    <rPh sb="0" eb="6">
      <t>キョウリョクイリョウキカン</t>
    </rPh>
    <rPh sb="8" eb="10">
      <t>ヘンコウ</t>
    </rPh>
    <rPh sb="11" eb="13">
      <t>ミトド</t>
    </rPh>
    <rPh sb="14" eb="16">
      <t>バアイ</t>
    </rPh>
    <rPh sb="18" eb="20">
      <t>サンテイ</t>
    </rPh>
    <rPh sb="20" eb="22">
      <t>フカ</t>
    </rPh>
    <phoneticPr fontId="3"/>
  </si>
  <si>
    <t>生産性向上推進体制加算</t>
    <rPh sb="0" eb="3">
      <t>セイサンセイ</t>
    </rPh>
    <rPh sb="3" eb="5">
      <t>コウジョウ</t>
    </rPh>
    <rPh sb="5" eb="7">
      <t>スイシン</t>
    </rPh>
    <rPh sb="7" eb="11">
      <t>タイセイカサン</t>
    </rPh>
    <phoneticPr fontId="3"/>
  </si>
  <si>
    <t>生産性向上推進体制加算に係る届出書＜別紙28＞</t>
    <rPh sb="0" eb="11">
      <t>セイサンセイコウジョウスイシンタイセイカサン</t>
    </rPh>
    <rPh sb="12" eb="13">
      <t>カカ</t>
    </rPh>
    <rPh sb="14" eb="17">
      <t>トドケデショ</t>
    </rPh>
    <rPh sb="18" eb="20">
      <t>ベッシ</t>
    </rPh>
    <phoneticPr fontId="3"/>
  </si>
  <si>
    <t>各種指標に関する調査結果</t>
    <rPh sb="0" eb="2">
      <t>カクシュ</t>
    </rPh>
    <rPh sb="2" eb="4">
      <t>シヒョウ</t>
    </rPh>
    <rPh sb="5" eb="6">
      <t>カン</t>
    </rPh>
    <rPh sb="8" eb="12">
      <t>チョウサケッカ</t>
    </rPh>
    <phoneticPr fontId="3"/>
  </si>
  <si>
    <t>指針、業務フロー、手順書等算定要件に該当する取組の全体像（概要・体制）がわかる資料</t>
    <rPh sb="0" eb="2">
      <t>シシン</t>
    </rPh>
    <rPh sb="3" eb="5">
      <t>ギョウム</t>
    </rPh>
    <rPh sb="9" eb="12">
      <t>テジュンショ</t>
    </rPh>
    <rPh sb="12" eb="13">
      <t>トウ</t>
    </rPh>
    <rPh sb="13" eb="15">
      <t>サンテイ</t>
    </rPh>
    <rPh sb="15" eb="17">
      <t>ヨウケン</t>
    </rPh>
    <rPh sb="18" eb="20">
      <t>ガイトウ</t>
    </rPh>
    <rPh sb="22" eb="24">
      <t>トリクミ</t>
    </rPh>
    <rPh sb="25" eb="28">
      <t>ゼンタイゾウ</t>
    </rPh>
    <rPh sb="29" eb="31">
      <t>ガイヨウ</t>
    </rPh>
    <rPh sb="32" eb="34">
      <t>タイセイ</t>
    </rPh>
    <rPh sb="39" eb="41">
      <t>シリョウ</t>
    </rPh>
    <phoneticPr fontId="3"/>
  </si>
  <si>
    <t>算定要件である事務処理手順（各調査や研修等）がいつどのくらいの頻度でどのような形で実施（予定）されているのかがわかるもの。</t>
    <rPh sb="0" eb="4">
      <t>サンテイヨウケン</t>
    </rPh>
    <rPh sb="7" eb="11">
      <t>ジムショリ</t>
    </rPh>
    <rPh sb="11" eb="13">
      <t>テジュン</t>
    </rPh>
    <rPh sb="14" eb="15">
      <t>カク</t>
    </rPh>
    <rPh sb="15" eb="17">
      <t>チョウサ</t>
    </rPh>
    <rPh sb="18" eb="21">
      <t>ケンシュウトウ</t>
    </rPh>
    <rPh sb="31" eb="33">
      <t>ヒンド</t>
    </rPh>
    <rPh sb="39" eb="40">
      <t>カタチ</t>
    </rPh>
    <rPh sb="41" eb="43">
      <t>ジッシ</t>
    </rPh>
    <phoneticPr fontId="3"/>
  </si>
  <si>
    <t>サービス提供体制強化加算</t>
    <rPh sb="4" eb="6">
      <t>テイキョウ</t>
    </rPh>
    <rPh sb="6" eb="8">
      <t>タイセイ</t>
    </rPh>
    <rPh sb="8" eb="10">
      <t>キョウカ</t>
    </rPh>
    <rPh sb="10" eb="12">
      <t>カサン</t>
    </rPh>
    <phoneticPr fontId="3"/>
  </si>
  <si>
    <t>サービス提供体制強化加算に関する届出書＜別紙14－６＞</t>
    <rPh sb="20" eb="22">
      <t>ベッシ</t>
    </rPh>
    <phoneticPr fontId="3"/>
  </si>
  <si>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3"/>
  </si>
  <si>
    <t>算定する加算の要件に応じた有資格者等の常勤換算を計算し平均したもの</t>
    <rPh sb="0" eb="2">
      <t>サンテイ</t>
    </rPh>
    <rPh sb="4" eb="6">
      <t>カサン</t>
    </rPh>
    <rPh sb="7" eb="9">
      <t>ヨウケン</t>
    </rPh>
    <rPh sb="10" eb="11">
      <t>オウ</t>
    </rPh>
    <rPh sb="13" eb="17">
      <t>ユウシカクシャ</t>
    </rPh>
    <rPh sb="17" eb="18">
      <t>トウ</t>
    </rPh>
    <rPh sb="19" eb="23">
      <t>ジョウキンカンサン</t>
    </rPh>
    <rPh sb="24" eb="26">
      <t>ケイサン</t>
    </rPh>
    <rPh sb="27" eb="29">
      <t>ヘイキン</t>
    </rPh>
    <phoneticPr fontId="3"/>
  </si>
  <si>
    <t>介護職員処遇改善加算</t>
    <rPh sb="0" eb="4">
      <t>カイゴショクイン</t>
    </rPh>
    <rPh sb="4" eb="10">
      <t>ショグウカイゼンカサン</t>
    </rPh>
    <phoneticPr fontId="3"/>
  </si>
  <si>
    <t>介護処遇改善加算等の専用受付に専用の届出一式を提出すること</t>
    <rPh sb="0" eb="9">
      <t>カイゴショグウカイゼンカサントウ</t>
    </rPh>
    <rPh sb="10" eb="12">
      <t>センヨウ</t>
    </rPh>
    <rPh sb="12" eb="14">
      <t>ウケツケ</t>
    </rPh>
    <rPh sb="15" eb="17">
      <t>センヨウ</t>
    </rPh>
    <rPh sb="18" eb="20">
      <t>トドケデ</t>
    </rPh>
    <rPh sb="20" eb="22">
      <t>イッシキ</t>
    </rPh>
    <rPh sb="23" eb="25">
      <t>テイシュツ</t>
    </rPh>
    <phoneticPr fontId="3"/>
  </si>
  <si>
    <t>SS</t>
    <phoneticPr fontId="3"/>
  </si>
  <si>
    <t>療養SS</t>
    <rPh sb="0" eb="2">
      <t>リョウヨウ</t>
    </rPh>
    <phoneticPr fontId="3"/>
  </si>
  <si>
    <t>特定</t>
    <rPh sb="0" eb="2">
      <t>トクテイ</t>
    </rPh>
    <phoneticPr fontId="3"/>
  </si>
  <si>
    <t>特養</t>
    <rPh sb="0" eb="2">
      <t>トクヨウ</t>
    </rPh>
    <phoneticPr fontId="3"/>
  </si>
  <si>
    <t>老健</t>
    <rPh sb="0" eb="2">
      <t>ロウケン</t>
    </rPh>
    <phoneticPr fontId="3"/>
  </si>
  <si>
    <t>医療院</t>
    <rPh sb="0" eb="3">
      <t>イリョウイン</t>
    </rPh>
    <phoneticPr fontId="3"/>
  </si>
  <si>
    <t>GH</t>
    <phoneticPr fontId="3"/>
  </si>
  <si>
    <t>地特定</t>
    <rPh sb="0" eb="1">
      <t>チ</t>
    </rPh>
    <rPh sb="1" eb="3">
      <t>トクテイ</t>
    </rPh>
    <phoneticPr fontId="3"/>
  </si>
  <si>
    <t>地特養</t>
    <rPh sb="0" eb="1">
      <t>チ</t>
    </rPh>
    <rPh sb="1" eb="3">
      <t>トクヨウ</t>
    </rPh>
    <phoneticPr fontId="3"/>
  </si>
  <si>
    <t>○</t>
    <phoneticPr fontId="3"/>
  </si>
  <si>
    <t>○</t>
  </si>
  <si>
    <t>×</t>
    <phoneticPr fontId="3"/>
  </si>
  <si>
    <t>×</t>
  </si>
  <si>
    <t>（別紙１ー１－２）</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</si>
  <si>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</si>
  <si>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</si>
  <si>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</si>
  <si>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</si>
  <si>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</si>
  <si>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</si>
  <si>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割 引</t>
  </si>
  <si>
    <t>各サービス共通</t>
  </si>
  <si>
    <t>地域区分</t>
  </si>
  <si>
    <t>□</t>
  </si>
  <si>
    <t>１　１級地</t>
  </si>
  <si>
    <t>６　２級地</t>
  </si>
  <si>
    <t>７　３級地</t>
  </si>
  <si>
    <t>２　４級地</t>
  </si>
  <si>
    <t>■</t>
    <phoneticPr fontId="3"/>
  </si>
  <si>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</si>
  <si>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</si>
  <si>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</si>
  <si>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</si>
  <si>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</si>
  <si>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</si>
  <si>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</si>
  <si>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</si>
  <si>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</si>
  <si>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身体拘束廃止取組の有無</t>
    <phoneticPr fontId="3"/>
  </si>
  <si>
    <t>１ 減算型</t>
    <phoneticPr fontId="3"/>
  </si>
  <si>
    <t>２ 基準型</t>
    <rPh sb="2" eb="4">
      <t>キジュン</t>
    </rPh>
    <rPh sb="4" eb="5">
      <t>ガタ</t>
    </rPh>
    <phoneticPr fontId="3"/>
  </si>
  <si>
    <t>２　あり</t>
  </si>
  <si>
    <t>高齢者虐待防止措置実施の有無</t>
    <phoneticPr fontId="3"/>
  </si>
  <si>
    <t>２ 基準型</t>
    <phoneticPr fontId="3"/>
  </si>
  <si>
    <t>業務継続計画策定の有無</t>
    <phoneticPr fontId="3"/>
  </si>
  <si>
    <t>入居継続支援加算</t>
    <rPh sb="0" eb="2">
      <t>ニュウキョ</t>
    </rPh>
    <rPh sb="2" eb="4">
      <t>ケイゾク</t>
    </rPh>
    <rPh sb="4" eb="6">
      <t>シエン</t>
    </rPh>
    <phoneticPr fontId="3"/>
  </si>
  <si>
    <t>２ 加算Ⅰ</t>
    <phoneticPr fontId="3"/>
  </si>
  <si>
    <t>３ 加算Ⅱ</t>
    <phoneticPr fontId="3"/>
  </si>
  <si>
    <t>テクノロジーの導入
（入居継続支援加算関係）</t>
    <rPh sb="11" eb="13">
      <t>ニュウキョ</t>
    </rPh>
    <rPh sb="13" eb="15">
      <t>ケイゾク</t>
    </rPh>
    <rPh sb="15" eb="17">
      <t>シエン</t>
    </rPh>
    <rPh sb="17" eb="19">
      <t>カサン</t>
    </rPh>
    <rPh sb="19" eb="21">
      <t>カンケイ</t>
    </rPh>
    <phoneticPr fontId="3"/>
  </si>
  <si>
    <t>２ あり</t>
    <phoneticPr fontId="3"/>
  </si>
  <si>
    <t>生活機能向上連携加算</t>
    <phoneticPr fontId="3"/>
  </si>
  <si>
    <t>３ 加算Ⅰ</t>
    <phoneticPr fontId="3"/>
  </si>
  <si>
    <t>２ 加算Ⅱ</t>
    <phoneticPr fontId="3"/>
  </si>
  <si>
    <t>個別機能訓練加算</t>
    <rPh sb="0" eb="2">
      <t>コベツ</t>
    </rPh>
    <rPh sb="6" eb="8">
      <t>カサン</t>
    </rPh>
    <phoneticPr fontId="3"/>
  </si>
  <si>
    <t>ADL維持等加算〔申出〕の有無</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</si>
  <si>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</si>
  <si>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</si>
  <si>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</si>
  <si>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</si>
  <si>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科学的介護推進体制加算</t>
    <rPh sb="0" eb="3">
      <t>カガクテキ</t>
    </rPh>
    <rPh sb="3" eb="5">
      <t>カイゴ</t>
    </rPh>
    <rPh sb="5" eb="7">
      <t>スイシン</t>
    </rPh>
    <rPh sb="7" eb="9">
      <t>タイセイ</t>
    </rPh>
    <rPh sb="9" eb="11">
      <t>カサン</t>
    </rPh>
    <phoneticPr fontId="3"/>
  </si>
  <si>
    <t>１　有料老人ホーム（介護専用型）</t>
  </si>
  <si>
    <t>看取り介護加算</t>
    <rPh sb="0" eb="2">
      <t>ミト</t>
    </rPh>
    <rPh sb="3" eb="5">
      <t>カイゴ</t>
    </rPh>
    <rPh sb="5" eb="7">
      <t>カサン</t>
    </rPh>
    <phoneticPr fontId="3"/>
  </si>
  <si>
    <t>２　軽費老人ホーム（介護専用型）</t>
  </si>
  <si>
    <t>１　一般型</t>
  </si>
  <si>
    <t>特定施設入居者生活介護</t>
    <phoneticPr fontId="3"/>
  </si>
  <si>
    <t>３　養護老人ホーム（介護専用型）</t>
  </si>
  <si>
    <t>２　外部サービス</t>
  </si>
  <si>
    <t>高齢者施設等感染対策向上加算Ⅰ</t>
    <phoneticPr fontId="3"/>
  </si>
  <si>
    <t>５　有料老人ホーム（混合型）</t>
  </si>
  <si>
    <t>　　利用型</t>
  </si>
  <si>
    <t>高齢者施設等感染対策向上加算Ⅱ</t>
    <phoneticPr fontId="3"/>
  </si>
  <si>
    <t>６　軽費老人ホーム（混合型）</t>
  </si>
  <si>
    <t>生産性向上推進体制加算</t>
    <phoneticPr fontId="3"/>
  </si>
  <si>
    <t>７　養護老人ホーム（混合型）</t>
  </si>
  <si>
    <t>サービス提供体制強化加算</t>
    <phoneticPr fontId="3"/>
  </si>
  <si>
    <t>６ 加算Ⅰ</t>
    <phoneticPr fontId="3"/>
  </si>
  <si>
    <t>７ 加算Ⅲ</t>
    <phoneticPr fontId="3"/>
  </si>
  <si>
    <t>介護職員等処遇改善加算</t>
    <phoneticPr fontId="34"/>
  </si>
  <si>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</si>
  <si>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</si>
  <si>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</si>
  <si>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</si>
  <si>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</si>
  <si>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</si>
  <si>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</si>
  <si>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</si>
  <si>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</si>
  <si>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</si>
  <si>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</si>
  <si>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</si>
  <si>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</si>
  <si>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</si>
  <si>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</si>
  <si>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</si>
  <si>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</si>
  <si>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</si>
  <si>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特定施設入居者生活介護</t>
  </si>
  <si>
    <t>(短期利用型)</t>
  </si>
  <si>
    <t>（別紙１－２－２）</t>
    <phoneticPr fontId="3"/>
  </si>
  <si>
    <t>介護予防特定施設入居者</t>
  </si>
  <si>
    <t>１　有料老人ホーム</t>
  </si>
  <si>
    <t>生活介護</t>
  </si>
  <si>
    <t>２　軽費老人ホーム</t>
  </si>
  <si>
    <t>３　養護老人ホーム</t>
  </si>
  <si>
    <t>療SS</t>
    <rPh sb="0" eb="1">
      <t>リョウ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</si>
  <si>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</si>
  <si>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</si>
  <si>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</si>
  <si>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</si>
  <si>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</si>
  <si>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</si>
  <si>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</si>
  <si>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</si>
  <si>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</si>
  <si>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</si>
  <si>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</si>
  <si>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</si>
  <si>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また、「認知症チームケア推進加算」については、「認知症チームケア推進加算に係る届出書」（別紙40）を添付してください。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</si>
  <si>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</si>
  <si>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</si>
  <si>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</si>
  <si>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</si>
  <si>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</si>
  <si>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</si>
  <si>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</si>
  <si>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</si>
  <si>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</si>
  <si>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</si>
  <si>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</si>
  <si>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</si>
  <si>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</si>
  <si>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</si>
  <si>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</si>
  <si>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</si>
  <si>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</si>
  <si>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</si>
  <si>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</si>
  <si>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</si>
  <si>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</si>
  <si>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</si>
  <si>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</si>
  <si>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</si>
  <si>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</si>
  <si>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</si>
  <si>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</si>
  <si>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</si>
  <si>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</si>
  <si>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</si>
  <si>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</si>
  <si>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</si>
  <si>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</si>
  <si>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</si>
  <si>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</si>
  <si>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</si>
  <si>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</si>
  <si>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</si>
  <si>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</si>
  <si>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</si>
  <si>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</si>
  <si>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</si>
  <si>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</si>
  <si>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</si>
  <si>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</si>
  <si>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</si>
  <si>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</si>
  <si>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</si>
  <si>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</si>
  <si>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42「ケアプランデータ連携システムの活用及び事務職員の配置の体制」については、要件を満たし、かつ居宅介護支援費（Ⅱ）を算定する場合は「２　あり」を選択してください。</t>
    <phoneticPr fontId="3"/>
  </si>
  <si>
    <t>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</si>
  <si>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</si>
  <si>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注　２　介護老人保健施設に係る届出をした場合には、短期入所療養介護における届出事項で介護老人保健施設の届出と重複するものの届出は不要です。</t>
    <rPh sb="0" eb="1">
      <t>チュウ</t>
    </rPh>
    <phoneticPr fontId="3"/>
  </si>
  <si>
    <t>注　３　介護医療院に係る届出をした場合には、短期入所療養介護における届出事項で介護医療院の届出と重複するものの届出は不要です。</t>
    <rPh sb="0" eb="1">
      <t>チュウ</t>
    </rPh>
    <rPh sb="4" eb="6">
      <t>カイゴ</t>
    </rPh>
    <rPh sb="6" eb="8">
      <t>イリョウ</t>
    </rPh>
    <rPh sb="8" eb="9">
      <t>イン</t>
    </rPh>
    <rPh sb="39" eb="41">
      <t>カイゴ</t>
    </rPh>
    <rPh sb="41" eb="43">
      <t>イリョウ</t>
    </rPh>
    <rPh sb="43" eb="44">
      <t>イン</t>
    </rPh>
    <phoneticPr fontId="3"/>
  </si>
  <si>
    <t>注　４　短期入所療養介護にあっては、同一の施設区分で事業の実施が複数の病棟にわたる場合は、病棟ごとに届け出てください。</t>
    <rPh sb="0" eb="1">
      <t>チュウ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</si>
  <si>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</si>
  <si>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3"/>
  </si>
  <si>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</si>
  <si>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3"/>
  </si>
  <si>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</si>
  <si>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</si>
  <si>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</si>
  <si>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</si>
  <si>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</si>
  <si>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</si>
  <si>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</si>
  <si>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</si>
  <si>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</si>
  <si>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</si>
  <si>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</si>
  <si>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</si>
  <si>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</si>
  <si>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</si>
  <si>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</si>
  <si>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</si>
  <si>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</si>
  <si>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</si>
  <si>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</si>
  <si>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</si>
  <si>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</si>
  <si>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注　２　介護老人保健施設に係る届出をした場合には、介護予防短期入所療養介護における届出事項で介護老人保健施設の届出と重複するものの届出は不要です。</t>
    <rPh sb="0" eb="1">
      <t>チュウ</t>
    </rPh>
    <rPh sb="25" eb="27">
      <t>カイゴ</t>
    </rPh>
    <rPh sb="27" eb="29">
      <t>ヨボウ</t>
    </rPh>
    <phoneticPr fontId="3"/>
  </si>
  <si>
    <t>注　３　介護医療院に係る届出をした場合には、介護予防短期入所療養介護における届出事項で介護医療院の届出と重複するものの届出は不要です。</t>
    <rPh sb="0" eb="1">
      <t>チュウ</t>
    </rPh>
    <rPh sb="4" eb="6">
      <t>カイゴ</t>
    </rPh>
    <rPh sb="6" eb="8">
      <t>イリョウ</t>
    </rPh>
    <rPh sb="8" eb="9">
      <t>イン</t>
    </rPh>
    <rPh sb="43" eb="45">
      <t>カイゴ</t>
    </rPh>
    <rPh sb="45" eb="47">
      <t>イリョウ</t>
    </rPh>
    <rPh sb="47" eb="48">
      <t>イン</t>
    </rPh>
    <phoneticPr fontId="3"/>
  </si>
  <si>
    <t>注　４　介護予防短期入所療養介護にあっては、同一の施設区分で事業の実施が複数の病棟にわたる場合は、病棟ごとに届け出てください。</t>
    <rPh sb="0" eb="1">
      <t>チュウ</t>
    </rPh>
    <rPh sb="4" eb="6">
      <t>カイゴ</t>
    </rPh>
    <rPh sb="6" eb="8">
      <t>ヨボウ</t>
    </rPh>
    <phoneticPr fontId="3"/>
  </si>
  <si>
    <t>注　５　一体的に運営がされている介護サービスに係る届出がされ、別紙等が添付されている場合は、内容の重複する別紙等の添付は不要とすること。</t>
    <rPh sb="0" eb="1">
      <t>チュウ</t>
    </rPh>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</si>
  <si>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r>
      <t>備考　（別紙１－３</t>
    </r>
    <r>
      <rPr>
        <b/>
        <sz val="12"/>
        <color rgb="FFFF0000"/>
        <rFont val="HGSｺﾞｼｯｸM"/>
        <family val="3"/>
        <charset val="128"/>
      </rPr>
      <t>ー２</t>
    </r>
    <r>
      <rPr>
        <b/>
        <sz val="12"/>
        <rFont val="HGSｺﾞｼｯｸM"/>
        <family val="3"/>
        <charset val="128"/>
      </rPr>
      <t>）地域密着型サービス・地域密着型介護予防サービス</t>
    </r>
    <rPh sb="0" eb="2">
      <t>ビコウ</t>
    </rPh>
    <rPh sb="12" eb="14">
      <t>チイキ</t>
    </rPh>
    <rPh sb="14" eb="17">
      <t>ミッチャクガタ</t>
    </rPh>
    <rPh sb="22" eb="24">
      <t>チイキ</t>
    </rPh>
    <rPh sb="24" eb="27">
      <t>ミッチャクガタ</t>
    </rPh>
    <rPh sb="27" eb="29">
      <t>カイゴ</t>
    </rPh>
    <rPh sb="29" eb="31">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</si>
  <si>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</si>
  <si>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</si>
  <si>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</si>
  <si>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</si>
  <si>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</si>
  <si>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</si>
  <si>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</si>
  <si>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</si>
  <si>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</si>
  <si>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</si>
  <si>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</si>
  <si>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</si>
  <si>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</si>
  <si>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</si>
  <si>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</si>
  <si>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</si>
  <si>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</si>
  <si>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</si>
  <si>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</si>
  <si>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</si>
  <si>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</si>
  <si>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</si>
  <si>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</si>
  <si>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</si>
  <si>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</si>
  <si>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</si>
  <si>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</si>
  <si>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</si>
  <si>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</si>
  <si>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</si>
  <si>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</si>
  <si>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</si>
  <si>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</si>
  <si>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</si>
  <si>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</si>
  <si>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</si>
  <si>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（別紙５）</t>
    <phoneticPr fontId="3"/>
  </si>
  <si>
    <t>令和</t>
    <rPh sb="0" eb="2">
      <t>レイワ</t>
    </rPh>
    <phoneticPr fontId="3"/>
  </si>
  <si>
    <t>年</t>
    <rPh sb="0" eb="1">
      <t>ネン</t>
    </rPh>
    <phoneticPr fontId="3"/>
  </si>
  <si>
    <t>月</t>
    <rPh sb="0" eb="1">
      <t>ゲツ</t>
    </rPh>
    <phoneticPr fontId="3"/>
  </si>
  <si>
    <t>日</t>
    <rPh sb="0" eb="1">
      <t>ヒ</t>
    </rPh>
    <phoneticPr fontId="3"/>
  </si>
  <si>
    <t>福岡市長</t>
    <rPh sb="0" eb="4">
      <t>フクオカシチョウ</t>
    </rPh>
    <phoneticPr fontId="3"/>
  </si>
  <si>
    <t>殿</t>
    <rPh sb="0" eb="1">
      <t>ドノ</t>
    </rPh>
    <phoneticPr fontId="3"/>
  </si>
  <si>
    <t>事業所・施設名</t>
    <rPh sb="0" eb="3">
      <t>ジギョウショ</t>
    </rPh>
    <rPh sb="4" eb="6">
      <t>シセツ</t>
    </rPh>
    <rPh sb="6" eb="7">
      <t>メイ</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</si>
  <si>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</si>
  <si>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</si>
  <si>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</si>
  <si>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</si>
  <si>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</si>
  <si>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</si>
  <si>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訪問介護</t>
  </si>
  <si>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</si>
  <si>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</si>
  <si>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</si>
  <si>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訪問入浴介護</t>
  </si>
  <si>
    <t>通所介護</t>
  </si>
  <si>
    <t>短期入所生活介護</t>
  </si>
  <si>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</si>
  <si>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</si>
  <si>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介護予防訪問入浴介護</t>
    <rPh sb="0" eb="2">
      <t>カイゴ</t>
    </rPh>
    <rPh sb="2" eb="4">
      <t>ヨボウ</t>
    </rPh>
    <phoneticPr fontId="3"/>
  </si>
  <si>
    <t>介護予防短期入所生活介護</t>
    <rPh sb="0" eb="2">
      <t>カイゴ</t>
    </rPh>
    <rPh sb="2" eb="4">
      <t>ヨボウ</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</si>
  <si>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</si>
  <si>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</si>
  <si>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</si>
  <si>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</si>
  <si>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</si>
  <si>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</si>
  <si>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</si>
  <si>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</si>
  <si>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</si>
  <si>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</si>
  <si>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</si>
  <si>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</si>
  <si>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</si>
  <si>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</si>
  <si>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</si>
  <si>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</si>
  <si>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</si>
  <si>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</si>
  <si>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</si>
  <si>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</si>
  <si>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</si>
  <si>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</si>
  <si>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</si>
  <si>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</si>
  <si>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</si>
  <si>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</si>
  <si>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</si>
  <si>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</si>
  <si>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</si>
  <si>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</si>
  <si>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</si>
  <si>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</si>
  <si>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</si>
  <si>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</si>
  <si>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</si>
  <si>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</si>
  <si>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</si>
  <si>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</si>
  <si>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</si>
  <si>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</si>
  <si>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</si>
  <si>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</si>
  <si>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</si>
  <si>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</si>
  <si>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</si>
  <si>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</si>
  <si>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</si>
  <si>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</si>
  <si>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</si>
  <si>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</si>
  <si>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</si>
  <si>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</si>
  <si>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</si>
  <si>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</si>
  <si>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</si>
  <si>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</si>
  <si>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</si>
  <si>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</si>
  <si>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</si>
  <si>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</si>
  <si>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</si>
  <si>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</si>
  <si>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</si>
  <si>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</si>
  <si>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</si>
  <si>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</si>
  <si>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</si>
  <si>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</si>
  <si>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</si>
  <si>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</si>
  <si>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</si>
  <si>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</si>
  <si>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</si>
  <si>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</si>
  <si>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</si>
  <si>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</si>
  <si>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</si>
  <si>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</si>
  <si>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</si>
  <si>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</si>
  <si>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</si>
  <si>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</si>
  <si>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</si>
  <si>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</si>
  <si>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</si>
  <si>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</si>
  <si>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</si>
  <si>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</si>
  <si>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</si>
  <si>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</si>
  <si>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</si>
  <si>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</si>
  <si>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</si>
  <si>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</si>
  <si>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</si>
  <si>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</si>
  <si>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</si>
  <si>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</si>
  <si>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</si>
  <si>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</si>
  <si>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</si>
  <si>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</si>
  <si>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</si>
  <si>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</si>
  <si>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</si>
  <si>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</si>
  <si>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</si>
  <si>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</si>
  <si>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</si>
  <si>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</si>
  <si>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</si>
  <si>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</si>
  <si>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</si>
  <si>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</si>
  <si>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</si>
  <si>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</si>
  <si>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</si>
  <si>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</si>
  <si>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</si>
  <si>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</si>
  <si>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</si>
  <si>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</si>
  <si>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</si>
  <si>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</si>
  <si>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</si>
  <si>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</si>
  <si>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</si>
  <si>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</si>
  <si>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</si>
  <si>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</si>
  <si>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</si>
  <si>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</si>
  <si>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</si>
  <si>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</si>
  <si>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</si>
  <si>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</si>
  <si>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</si>
  <si>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</si>
  <si>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</si>
  <si>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</si>
  <si>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</si>
  <si>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</si>
  <si>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</si>
  <si>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</si>
  <si>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</si>
  <si>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</si>
  <si>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</si>
  <si>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</si>
  <si>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</si>
  <si>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</si>
  <si>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</si>
  <si>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</si>
  <si>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</si>
  <si>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</si>
  <si>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</si>
  <si>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</si>
  <si>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</si>
  <si>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</si>
  <si>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</si>
  <si>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</si>
  <si>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</si>
  <si>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</si>
  <si>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</si>
  <si>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</si>
  <si>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</si>
  <si>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</si>
  <si>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</si>
  <si>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</si>
  <si>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</si>
  <si>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</si>
  <si>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</si>
  <si>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</si>
  <si>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</si>
  <si>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</si>
  <si>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</si>
  <si>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</si>
  <si>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</si>
  <si>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</si>
  <si>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</si>
  <si>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</si>
  <si>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</si>
  <si>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</si>
  <si>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</si>
  <si>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</si>
  <si>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</si>
  <si>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</si>
  <si>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</si>
  <si>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</si>
  <si>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</si>
  <si>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</si>
  <si>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</si>
  <si>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</si>
  <si>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</si>
  <si>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</si>
  <si>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</si>
  <si>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</si>
  <si>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</si>
  <si>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</si>
  <si>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</si>
  <si>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</si>
  <si>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</si>
  <si>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</si>
  <si>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</si>
  <si>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</si>
  <si>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</si>
  <si>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</si>
  <si>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</si>
  <si>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</si>
  <si>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</si>
  <si>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</si>
  <si>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</si>
  <si>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</si>
  <si>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</si>
  <si>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</si>
  <si>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</si>
  <si>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</si>
  <si>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</si>
  <si>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</si>
  <si>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</si>
  <si>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</si>
  <si>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</si>
  <si>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</si>
  <si>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</si>
  <si>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</si>
  <si>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</si>
  <si>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</si>
  <si>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</si>
  <si>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</si>
  <si>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</si>
  <si>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</si>
  <si>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</si>
  <si>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</si>
  <si>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</si>
  <si>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</si>
  <si>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</si>
  <si>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</si>
  <si>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</si>
  <si>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</si>
  <si>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</si>
  <si>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</si>
  <si>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</si>
  <si>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</si>
  <si>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</si>
  <si>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</si>
  <si>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</si>
  <si>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</si>
  <si>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</si>
  <si>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</si>
  <si>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</si>
  <si>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</si>
  <si>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</si>
  <si>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</si>
  <si>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</si>
  <si>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</si>
  <si>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</si>
  <si>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</si>
  <si>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</si>
  <si>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</si>
  <si>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</si>
  <si>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</si>
  <si>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</si>
  <si>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</si>
  <si>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</si>
  <si>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</si>
  <si>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</si>
  <si>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</si>
  <si>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</si>
  <si>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</si>
  <si>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</si>
  <si>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</si>
  <si>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</si>
  <si>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</si>
  <si>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</si>
  <si>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</si>
  <si>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</si>
  <si>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</si>
  <si>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</si>
  <si>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</si>
  <si>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</si>
  <si>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</si>
  <si>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</si>
  <si>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</si>
  <si>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</si>
  <si>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</si>
  <si>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</si>
  <si>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</si>
  <si>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</si>
  <si>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</si>
  <si>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</si>
  <si>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</si>
  <si>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</si>
  <si>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</si>
  <si>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</si>
  <si>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</si>
  <si>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</si>
  <si>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</si>
  <si>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</si>
  <si>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</si>
  <si>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</si>
  <si>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</si>
  <si>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</si>
  <si>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</si>
  <si>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</si>
  <si>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</si>
  <si>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</si>
  <si>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</si>
  <si>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</si>
  <si>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</si>
  <si>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</si>
  <si>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</si>
  <si>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</si>
  <si>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</si>
  <si>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</si>
  <si>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</si>
  <si>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</si>
  <si>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</si>
  <si>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</si>
  <si>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</si>
  <si>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</si>
  <si>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</si>
  <si>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</si>
  <si>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</si>
  <si>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</si>
  <si>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</si>
  <si>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</si>
  <si>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</si>
  <si>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</si>
  <si>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</si>
  <si>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</si>
  <si>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</si>
  <si>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</si>
  <si>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</si>
  <si>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（別紙32）</t>
    <phoneticPr fontId="3"/>
  </si>
  <si>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</si>
  <si>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</si>
  <si>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</si>
  <si>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</si>
  <si>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</si>
  <si>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</si>
  <si>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</si>
  <si>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</si>
  <si>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</si>
  <si>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</si>
  <si>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　入居者（要介護）総数</t>
    <rPh sb="1" eb="3">
      <t>ニュウキョ</t>
    </rPh>
    <rPh sb="3" eb="4">
      <t>シャ</t>
    </rPh>
    <rPh sb="5" eb="8">
      <t>ヨウカイゴ</t>
    </rPh>
    <rPh sb="9" eb="11">
      <t>ソウスウ</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</si>
  <si>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</si>
  <si>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t>
    <phoneticPr fontId="3"/>
  </si>
  <si>
    <t>①に占める②の割合が
15％以上</t>
    <rPh sb="2" eb="3">
      <t>シ</t>
    </rPh>
    <rPh sb="7" eb="8">
      <t>ワリ</t>
    </rPh>
    <rPh sb="8" eb="9">
      <t>ゴウ</t>
    </rPh>
    <rPh sb="14" eb="16">
      <t>イジョウ</t>
    </rPh>
    <phoneticPr fontId="3"/>
  </si>
  <si>
    <t>　又は</t>
    <rPh sb="1" eb="2">
      <t>マタ</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</si>
  <si>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</si>
  <si>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15％以上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</si>
  <si>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</si>
  <si>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</si>
  <si>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</si>
  <si>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※④は、③が「有」に該当する場合のみ届け出ること。</t>
    <rPh sb="7" eb="8">
      <t>ア</t>
    </rPh>
    <rPh sb="10" eb="12">
      <t>ガイトウ</t>
    </rPh>
    <rPh sb="14" eb="16">
      <t>バアイ</t>
    </rPh>
    <rPh sb="18" eb="19">
      <t>トド</t>
    </rPh>
    <rPh sb="20" eb="21">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</si>
  <si>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</si>
  <si>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</si>
  <si>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</si>
  <si>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</si>
  <si>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</si>
  <si>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事業所の状況</t>
    <rPh sb="0" eb="3">
      <t>ジギョウショ</t>
    </rPh>
    <rPh sb="4" eb="6">
      <t>ジョウキョウ</t>
    </rPh>
    <phoneticPr fontId="3"/>
  </si>
  <si>
    <t>⑥</t>
    <phoneticPr fontId="3"/>
  </si>
  <si>
    <t>　人員基準欠如に該当していない。</t>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</si>
  <si>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</si>
  <si>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①に占める②の割合が
５％以上</t>
    <rPh sb="2" eb="3">
      <t>シ</t>
    </rPh>
    <rPh sb="7" eb="8">
      <t>ワリ</t>
    </rPh>
    <rPh sb="8" eb="9">
      <t>ゴウ</t>
    </rPh>
    <rPh sb="13" eb="15">
      <t>イジョウ</t>
    </rPh>
    <phoneticPr fontId="3"/>
  </si>
  <si>
    <t>①に占める③の割合が
５％以上</t>
    <rPh sb="2" eb="3">
      <t>シ</t>
    </rPh>
    <rPh sb="7" eb="8">
      <t>ワリ</t>
    </rPh>
    <rPh sb="8" eb="9">
      <t>ゴウ</t>
    </rPh>
    <rPh sb="13" eb="15">
      <t>イジョウ</t>
    </rPh>
    <phoneticPr fontId="3"/>
  </si>
  <si>
    <t>※④は、③が「有」の場合に届け出ること。</t>
    <rPh sb="7" eb="8">
      <t>ア</t>
    </rPh>
    <rPh sb="10" eb="12">
      <t>バアイ</t>
    </rPh>
    <rPh sb="13" eb="14">
      <t>トド</t>
    </rPh>
    <rPh sb="15" eb="16">
      <t>デ</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</si>
  <si>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</si>
  <si>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（別紙32－２）</t>
    <rPh sb="1" eb="3">
      <t>ベッシ</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</si>
  <si>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</si>
  <si>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</si>
  <si>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入居者（要介護）総数</t>
    <rPh sb="0" eb="2">
      <t>ニュウキョ</t>
    </rPh>
    <rPh sb="2" eb="3">
      <t>シャ</t>
    </rPh>
    <rPh sb="4" eb="7">
      <t>ヨウカイゴ</t>
    </rPh>
    <rPh sb="8" eb="10">
      <t>ソウスウ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</si>
  <si>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</si>
  <si>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①に占める②の割合が
１５％以上</t>
    <rPh sb="2" eb="3">
      <t>シ</t>
    </rPh>
    <rPh sb="7" eb="8">
      <t>ワリ</t>
    </rPh>
    <rPh sb="8" eb="9">
      <t>ゴウ</t>
    </rPh>
    <rPh sb="14" eb="16">
      <t>イジョウ</t>
    </rPh>
    <phoneticPr fontId="3"/>
  </si>
  <si>
    <t>①に占める③の割合が
１５％以上</t>
    <rPh sb="2" eb="3">
      <t>シ</t>
    </rPh>
    <rPh sb="7" eb="8">
      <t>ワリ</t>
    </rPh>
    <rPh sb="8" eb="9">
      <t>ゴウ</t>
    </rPh>
    <rPh sb="14" eb="16">
      <t>イジョウ</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</si>
  <si>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</si>
  <si>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</si>
  <si>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</si>
  <si>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</si>
  <si>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</si>
  <si>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</si>
  <si>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</si>
  <si>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</si>
  <si>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</si>
  <si>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</si>
  <si>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</si>
  <si>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</si>
  <si>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</si>
  <si>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</si>
  <si>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</si>
  <si>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</si>
  <si>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</si>
  <si>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</si>
  <si>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</si>
  <si>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</si>
  <si>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（別紙33）</t>
    <phoneticPr fontId="3"/>
  </si>
  <si>
    <t>夜間看護体制加算に係る届出書</t>
    <rPh sb="0" eb="2">
      <t>ヤカン</t>
    </rPh>
    <rPh sb="2" eb="4">
      <t>カンゴ</t>
    </rPh>
    <rPh sb="4" eb="6">
      <t>タイセイ</t>
    </rPh>
    <rPh sb="6" eb="8">
      <t>カサン</t>
    </rPh>
    <rPh sb="9" eb="10">
      <t>カカ</t>
    </rPh>
    <rPh sb="11" eb="13">
      <t>トドケデ</t>
    </rPh>
    <rPh sb="13" eb="14">
      <t>ショ</t>
    </rPh>
    <phoneticPr fontId="3"/>
  </si>
  <si>
    <t>１．事 業 所 名</t>
    <phoneticPr fontId="3"/>
  </si>
  <si>
    <t>２．異 動 区 分</t>
    <rPh sb="2" eb="3">
      <t>イ</t>
    </rPh>
    <rPh sb="4" eb="5">
      <t>ドウ</t>
    </rPh>
    <rPh sb="6" eb="7">
      <t>ク</t>
    </rPh>
    <rPh sb="8" eb="9">
      <t>ブン</t>
    </rPh>
    <phoneticPr fontId="3"/>
  </si>
  <si>
    <t>３．施 設 種 別</t>
    <rPh sb="2" eb="3">
      <t>シ</t>
    </rPh>
    <rPh sb="4" eb="5">
      <t>セツ</t>
    </rPh>
    <rPh sb="6" eb="7">
      <t>タネ</t>
    </rPh>
    <rPh sb="8" eb="9">
      <t>ベツ</t>
    </rPh>
    <phoneticPr fontId="3"/>
  </si>
  <si>
    <t>１　特定施設入居者生活介護</t>
    <phoneticPr fontId="3"/>
  </si>
  <si>
    <t>２　地域密着型特定施設入居者生活介護</t>
    <phoneticPr fontId="3"/>
  </si>
  <si>
    <t>４．届 出 項 目</t>
    <rPh sb="2" eb="3">
      <t>トドケ</t>
    </rPh>
    <rPh sb="4" eb="5">
      <t>デ</t>
    </rPh>
    <rPh sb="6" eb="7">
      <t>コウ</t>
    </rPh>
    <rPh sb="8" eb="9">
      <t>メ</t>
    </rPh>
    <phoneticPr fontId="3"/>
  </si>
  <si>
    <t>１　夜間看護体制加算（Ⅰ）</t>
    <rPh sb="2" eb="4">
      <t>ヤカン</t>
    </rPh>
    <rPh sb="4" eb="6">
      <t>カンゴ</t>
    </rPh>
    <rPh sb="6" eb="10">
      <t>タイセイカサン</t>
    </rPh>
    <phoneticPr fontId="3"/>
  </si>
  <si>
    <t>２　夜間看護体制加算（Ⅱ）</t>
    <rPh sb="2" eb="4">
      <t>ヤカン</t>
    </rPh>
    <rPh sb="4" eb="6">
      <t>カンゴ</t>
    </rPh>
    <rPh sb="6" eb="10">
      <t>タイセイカサン</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</si>
  <si>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</si>
  <si>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　保健師</t>
    <phoneticPr fontId="3"/>
  </si>
  <si>
    <t>　常勤</t>
    <phoneticPr fontId="3"/>
  </si>
  <si>
    <t>人</t>
  </si>
  <si>
    <t>　看護師</t>
    <phoneticPr fontId="3"/>
  </si>
  <si>
    <t>　准看護師</t>
    <rPh sb="1" eb="2">
      <t>ジュン</t>
    </rPh>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</si>
  <si>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</si>
  <si>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</si>
  <si>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</si>
  <si>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 xml:space="preserve"> ６．夜間看護体制加算（Ⅱ）に係る届出内容</t>
    <rPh sb="3" eb="5">
      <t>ヤカン</t>
    </rPh>
    <rPh sb="7" eb="9">
      <t>タイセイ</t>
    </rPh>
    <rPh sb="15" eb="16">
      <t>カカ</t>
    </rPh>
    <rPh sb="17" eb="19">
      <t>トドケデ</t>
    </rPh>
    <rPh sb="19" eb="21">
      <t>ナイヨウ</t>
    </rPh>
    <phoneticPr fontId="3"/>
  </si>
  <si>
    <t>　24時間常時連絡できる体制を整備している。</t>
    <phoneticPr fontId="3"/>
  </si>
  <si>
    <t>（別紙34－2）</t>
    <phoneticPr fontId="3"/>
  </si>
  <si>
    <t>看取り介護体制に係る届出書</t>
    <rPh sb="0" eb="2">
      <t>ミト</t>
    </rPh>
    <rPh sb="3" eb="5">
      <t>カイゴ</t>
    </rPh>
    <rPh sb="5" eb="7">
      <t>タイセイ</t>
    </rPh>
    <rPh sb="8" eb="9">
      <t>カカ</t>
    </rPh>
    <rPh sb="10" eb="13">
      <t>トドケデショ</t>
    </rPh>
    <phoneticPr fontId="3"/>
  </si>
  <si>
    <t>1 特定施設入居者生活介護</t>
    <phoneticPr fontId="3"/>
  </si>
  <si>
    <t>2 地域密着型特定施設入居者生活介護</t>
    <phoneticPr fontId="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</si>
  <si>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</si>
  <si>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看 護 師</t>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</si>
  <si>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</si>
  <si>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</si>
  <si>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</si>
  <si>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</si>
  <si>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</si>
  <si>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</si>
  <si>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</si>
  <si>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</si>
  <si>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</si>
  <si>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</si>
  <si>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</si>
  <si>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</si>
  <si>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</si>
  <si>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</si>
  <si>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</si>
  <si>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</si>
  <si>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</si>
  <si>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</si>
  <si>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</si>
  <si>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</si>
  <si>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</si>
  <si>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</si>
  <si>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</si>
  <si>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</si>
  <si>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</si>
  <si>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</si>
  <si>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</si>
  <si>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</si>
  <si>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</si>
  <si>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</si>
  <si>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</si>
  <si>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</si>
  <si>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</si>
  <si>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</si>
  <si>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</si>
  <si>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</si>
  <si>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</si>
  <si>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</si>
  <si>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</si>
  <si>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</si>
  <si>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</si>
  <si>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</si>
  <si>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</si>
  <si>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</si>
  <si>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生活機能向上連携加算に関する確認書</t>
    <rPh sb="0" eb="2">
      <t>セイカツ</t>
    </rPh>
    <rPh sb="2" eb="4">
      <t>キノウ</t>
    </rPh>
    <rPh sb="4" eb="6">
      <t>コウジョウ</t>
    </rPh>
    <rPh sb="6" eb="8">
      <t>レンケイ</t>
    </rPh>
    <rPh sb="8" eb="10">
      <t>カサン</t>
    </rPh>
    <rPh sb="11" eb="12">
      <t>カン</t>
    </rPh>
    <rPh sb="14" eb="17">
      <t>カクニンショ</t>
    </rPh>
    <phoneticPr fontId="3"/>
  </si>
  <si>
    <t>届 出 項 目</t>
    <rPh sb="0" eb="1">
      <t>トドケ</t>
    </rPh>
    <rPh sb="2" eb="3">
      <t>デ</t>
    </rPh>
    <rPh sb="4" eb="5">
      <t>コウ</t>
    </rPh>
    <rPh sb="6" eb="7">
      <t>モク</t>
    </rPh>
    <phoneticPr fontId="3"/>
  </si>
  <si>
    <t>　1　生活機能向上連携加算（Ⅰ）　　　2　生活機能向上連携加算（Ⅱ）</t>
    <rPh sb="3" eb="11">
      <t>セイカツキノウコ</t>
    </rPh>
    <rPh sb="21" eb="29">
      <t>セイカツキノウコウジョウレンケイ</t>
    </rPh>
    <phoneticPr fontId="3"/>
  </si>
  <si>
    <t>施設等区分</t>
    <rPh sb="0" eb="2">
      <t>シセツ</t>
    </rPh>
    <rPh sb="2" eb="3">
      <t>トウ</t>
    </rPh>
    <rPh sb="3" eb="5">
      <t>クブン</t>
    </rPh>
    <phoneticPr fontId="3"/>
  </si>
  <si>
    <t>介護老人福祉施設</t>
    <phoneticPr fontId="27"/>
  </si>
  <si>
    <t>地域密着型介護老人福祉施設</t>
    <rPh sb="0" eb="2">
      <t>チイキ</t>
    </rPh>
    <rPh sb="2" eb="5">
      <t>ミッチャクガタ</t>
    </rPh>
    <rPh sb="5" eb="13">
      <t>カイゴロウジンフクシシセツ</t>
    </rPh>
    <phoneticPr fontId="3"/>
  </si>
  <si>
    <t>③</t>
    <phoneticPr fontId="27"/>
  </si>
  <si>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3"/>
  </si>
  <si>
    <t>④</t>
    <phoneticPr fontId="2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</si>
  <si>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</si>
  <si>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（介護予防）短期入所生活介護</t>
    <phoneticPr fontId="27"/>
  </si>
  <si>
    <t>共同する指定訪問リハビリテーション事業所，指定通所リハビリテーション事業所，医療提供施設</t>
    <rPh sb="0" eb="2">
      <t>キョウドウ</t>
    </rPh>
    <rPh sb="4" eb="6">
      <t>シテイ</t>
    </rPh>
    <rPh sb="6" eb="8">
      <t>ホウモン</t>
    </rPh>
    <rPh sb="17" eb="20">
      <t>ジギョウショ</t>
    </rPh>
    <rPh sb="21" eb="23">
      <t>シテイ</t>
    </rPh>
    <rPh sb="23" eb="25">
      <t>ツウショ</t>
    </rPh>
    <rPh sb="34" eb="37">
      <t>ジギョウショ</t>
    </rPh>
    <rPh sb="38" eb="40">
      <t>イリョウ</t>
    </rPh>
    <rPh sb="40" eb="42">
      <t>テイキョウ</t>
    </rPh>
    <rPh sb="42" eb="44">
      <t>シセツ</t>
    </rPh>
    <phoneticPr fontId="3"/>
  </si>
  <si>
    <t>共同等する事業所等の名称</t>
    <rPh sb="0" eb="2">
      <t>キョウドウ</t>
    </rPh>
    <rPh sb="2" eb="3">
      <t>トウ</t>
    </rPh>
    <rPh sb="5" eb="8">
      <t>ジギョウショ</t>
    </rPh>
    <rPh sb="8" eb="9">
      <t>トウ</t>
    </rPh>
    <rPh sb="10" eb="12">
      <t>メイショウ</t>
    </rPh>
    <phoneticPr fontId="3"/>
  </si>
  <si>
    <t>事業所番号又は医療機関コード</t>
    <rPh sb="0" eb="3">
      <t>ジギョウショ</t>
    </rPh>
    <rPh sb="3" eb="5">
      <t>バンゴウ</t>
    </rPh>
    <rPh sb="5" eb="6">
      <t>マタ</t>
    </rPh>
    <rPh sb="7" eb="11">
      <t>イリョウキカン</t>
    </rPh>
    <phoneticPr fontId="3"/>
  </si>
  <si>
    <t>※</t>
    <phoneticPr fontId="27"/>
  </si>
  <si>
    <t>医療提供施設とは，リハビリテーションを実施している施設であり，診療報酬における疾患別リハビリテーション料の届出を行っている病院若しくは診療所又は介護老人保健施設，介護療養型医療施設若しくは介護医療院である。なお，病院の場合は，許可病床数が200床未満のもの又は当該病院を中心とした半径４キロメートル以内に診療所が存在しないものに限る。</t>
    <rPh sb="0" eb="6">
      <t>イリョウテイキョウシセツ</t>
    </rPh>
    <rPh sb="19" eb="21">
      <t>ジッシ</t>
    </rPh>
    <rPh sb="109" eb="111">
      <t>バアイ</t>
    </rPh>
    <phoneticPr fontId="27"/>
  </si>
  <si>
    <t>入居継続支援加算に関する確認書</t>
    <rPh sb="0" eb="4">
      <t>ニュウキョケイゾク</t>
    </rPh>
    <rPh sb="4" eb="6">
      <t>シエン</t>
    </rPh>
    <rPh sb="6" eb="8">
      <t>カサン</t>
    </rPh>
    <rPh sb="9" eb="10">
      <t>カン</t>
    </rPh>
    <rPh sb="12" eb="15">
      <t>カクニンショ</t>
    </rPh>
    <phoneticPr fontId="3"/>
  </si>
  <si>
    <t>施設名</t>
    <rPh sb="0" eb="2">
      <t>シセツ</t>
    </rPh>
    <rPh sb="2" eb="3">
      <t>メイ</t>
    </rPh>
    <phoneticPr fontId="3"/>
  </si>
  <si>
    <t>施設区分</t>
    <rPh sb="0" eb="2">
      <t>シセツ</t>
    </rPh>
    <rPh sb="2" eb="4">
      <t>クブン</t>
    </rPh>
    <phoneticPr fontId="3"/>
  </si>
  <si>
    <t>特定施設入居者生活介護</t>
    <rPh sb="0" eb="11">
      <t>トクテイシセツニュウキョシャセイカツカイゴ</t>
    </rPh>
    <phoneticPr fontId="3"/>
  </si>
  <si>
    <t>地域密着型特定施設入居者生活介護</t>
    <rPh sb="0" eb="2">
      <t>チイキ</t>
    </rPh>
    <rPh sb="2" eb="5">
      <t>ミッチャクガタ</t>
    </rPh>
    <rPh sb="5" eb="16">
      <t>トクテイシセツニュウキョシャセイカツカイゴ</t>
    </rPh>
    <phoneticPr fontId="3"/>
  </si>
  <si>
    <t>【要件１】</t>
    <rPh sb="1" eb="3">
      <t>ヨウケン</t>
    </rPh>
    <phoneticPr fontId="3"/>
  </si>
  <si>
    <t>口腔内の喀痰吸引等，経管栄養等を必要とする者の数（前４月から前々月までの３月間の平均）</t>
    <rPh sb="0" eb="2">
      <t>コウコウ</t>
    </rPh>
    <rPh sb="2" eb="3">
      <t>ナイ</t>
    </rPh>
    <rPh sb="4" eb="8">
      <t>カクタンキュウイン</t>
    </rPh>
    <rPh sb="8" eb="9">
      <t>トウ</t>
    </rPh>
    <rPh sb="10" eb="11">
      <t>キョウ</t>
    </rPh>
    <rPh sb="11" eb="12">
      <t>カン</t>
    </rPh>
    <rPh sb="12" eb="15">
      <t>エイヨウナド</t>
    </rPh>
    <rPh sb="16" eb="18">
      <t>ヒツヨウ</t>
    </rPh>
    <rPh sb="21" eb="22">
      <t>モノ</t>
    </rPh>
    <rPh sb="23" eb="24">
      <t>カズ</t>
    </rPh>
    <rPh sb="25" eb="26">
      <t>マエ</t>
    </rPh>
    <rPh sb="27" eb="28">
      <t>ツキ</t>
    </rPh>
    <rPh sb="30" eb="33">
      <t>ゼンゼンゲツ</t>
    </rPh>
    <rPh sb="37" eb="38">
      <t>ゲツ</t>
    </rPh>
    <rPh sb="38" eb="39">
      <t>カン</t>
    </rPh>
    <rPh sb="40" eb="42">
      <t>ヘイキン</t>
    </rPh>
    <phoneticPr fontId="3"/>
  </si>
  <si>
    <t>換算月</t>
    <rPh sb="0" eb="2">
      <t>カンサン</t>
    </rPh>
    <rPh sb="2" eb="3">
      <t>ツキ</t>
    </rPh>
    <phoneticPr fontId="3"/>
  </si>
  <si>
    <t>ア：入居者数
（各月末日時点）</t>
    <rPh sb="2" eb="5">
      <t>ニュウキョシャ</t>
    </rPh>
    <rPh sb="5" eb="6">
      <t>スウ</t>
    </rPh>
    <rPh sb="8" eb="10">
      <t>カクツキ</t>
    </rPh>
    <rPh sb="10" eb="12">
      <t>マツジツ</t>
    </rPh>
    <rPh sb="12" eb="14">
      <t>ジテン</t>
    </rPh>
    <phoneticPr fontId="3"/>
  </si>
  <si>
    <t>イ：喀痰吸引等
の者の数
（各月末日時点）</t>
    <rPh sb="2" eb="6">
      <t>カクタンキュウイン</t>
    </rPh>
    <rPh sb="6" eb="7">
      <t>ナド</t>
    </rPh>
    <rPh sb="9" eb="10">
      <t>モノ</t>
    </rPh>
    <rPh sb="11" eb="12">
      <t>カズ</t>
    </rPh>
    <rPh sb="14" eb="16">
      <t>カクツキ</t>
    </rPh>
    <rPh sb="16" eb="18">
      <t>マツジツ</t>
    </rPh>
    <rPh sb="18" eb="20">
      <t>ジテン</t>
    </rPh>
    <phoneticPr fontId="3"/>
  </si>
  <si>
    <t>ウ：割合
（ イ ÷ ア ）</t>
    <rPh sb="2" eb="4">
      <t>ワリアイ</t>
    </rPh>
    <phoneticPr fontId="3"/>
  </si>
  <si>
    <t>エ：平均
（ ウの計÷３ ）</t>
    <rPh sb="2" eb="4">
      <t>ヘイキン</t>
    </rPh>
    <rPh sb="9" eb="10">
      <t>ケイ</t>
    </rPh>
    <phoneticPr fontId="3"/>
  </si>
  <si>
    <t>加算（Ⅰ）
　15％以上
加算（Ⅱ）
　５％以上
　15％未満</t>
    <rPh sb="0" eb="2">
      <t>カサン</t>
    </rPh>
    <rPh sb="10" eb="12">
      <t>イジョウ</t>
    </rPh>
    <rPh sb="13" eb="15">
      <t>カサン</t>
    </rPh>
    <rPh sb="22" eb="24">
      <t>イジョウ</t>
    </rPh>
    <rPh sb="29" eb="31">
      <t>ミマン</t>
    </rPh>
    <phoneticPr fontId="3"/>
  </si>
  <si>
    <t>←</t>
    <phoneticPr fontId="3"/>
  </si>
  <si>
    <t>要件（※）に該当し看護等を必要とする者（前４月から前々月までの３月間の平均）</t>
    <rPh sb="0" eb="2">
      <t>ヨウケン</t>
    </rPh>
    <rPh sb="6" eb="8">
      <t>ガイトウ</t>
    </rPh>
    <rPh sb="9" eb="11">
      <t>カンゴ</t>
    </rPh>
    <rPh sb="11" eb="12">
      <t>トウ</t>
    </rPh>
    <rPh sb="13" eb="15">
      <t>ヒツヨウ</t>
    </rPh>
    <rPh sb="18" eb="19">
      <t>モノ</t>
    </rPh>
    <rPh sb="20" eb="21">
      <t>マエ</t>
    </rPh>
    <rPh sb="22" eb="23">
      <t>ツキ</t>
    </rPh>
    <rPh sb="25" eb="28">
      <t>ゼンゼンゲツ</t>
    </rPh>
    <rPh sb="32" eb="33">
      <t>ゲツ</t>
    </rPh>
    <rPh sb="33" eb="34">
      <t>カン</t>
    </rPh>
    <rPh sb="35" eb="37">
      <t>ヘイキン</t>
    </rPh>
    <phoneticPr fontId="3"/>
  </si>
  <si>
    <t>イ：喀痰吸引等
（※）の者の数
（各月末日時点）</t>
    <rPh sb="2" eb="6">
      <t>カクタンキュウイン</t>
    </rPh>
    <rPh sb="6" eb="7">
      <t>ナド</t>
    </rPh>
    <rPh sb="12" eb="13">
      <t>モノ</t>
    </rPh>
    <rPh sb="14" eb="15">
      <t>カズ</t>
    </rPh>
    <rPh sb="17" eb="19">
      <t>カクツキ</t>
    </rPh>
    <rPh sb="19" eb="21">
      <t>マツジツ</t>
    </rPh>
    <rPh sb="21" eb="23">
      <t>ジテン</t>
    </rPh>
    <phoneticPr fontId="3"/>
  </si>
  <si>
    <t>※「口腔内の喀痰吸引等を必要としている状態」、「経管栄養等を必要としている状態」、</t>
    <rPh sb="2" eb="5">
      <t>コウクウナイ</t>
    </rPh>
    <rPh sb="6" eb="11">
      <t>カクタンキュウイントウ</t>
    </rPh>
    <rPh sb="12" eb="14">
      <t>ヒツヨウ</t>
    </rPh>
    <rPh sb="19" eb="21">
      <t>ジョウタイ</t>
    </rPh>
    <rPh sb="24" eb="29">
      <t>ケイカンエイヨウトウ</t>
    </rPh>
    <rPh sb="30" eb="32">
      <t>ヒツヨウ</t>
    </rPh>
    <rPh sb="37" eb="39">
      <t>ジョウタイ</t>
    </rPh>
    <phoneticPr fontId="3"/>
  </si>
  <si>
    <t>　「尿道カテーテル留置を実施している状態」、「在宅酸素療法を実施している状態」、</t>
    <phoneticPr fontId="3"/>
  </si>
  <si>
    <t>　「インスリン注射を実施している状態」のいずれかに該当する者</t>
    <phoneticPr fontId="3"/>
  </si>
  <si>
    <t>（注意事項）</t>
    <rPh sb="1" eb="3">
      <t>チュウイ</t>
    </rPh>
    <rPh sb="3" eb="5">
      <t>ジコウ</t>
    </rPh>
    <phoneticPr fontId="3"/>
  </si>
  <si>
    <t>届出を行った月以降においても，毎月において前４月から前々月までの３月間のこれらの割合がそれぞれ所定の割合以上であることが必要である。これらの割合については，毎月記録するとともに，所定の割合を下回った場合には，加算の取り下げを行うこと。</t>
    <rPh sb="0" eb="2">
      <t>トドケデ</t>
    </rPh>
    <rPh sb="3" eb="4">
      <t>オコナ</t>
    </rPh>
    <rPh sb="6" eb="7">
      <t>ツキ</t>
    </rPh>
    <rPh sb="7" eb="9">
      <t>イコウ</t>
    </rPh>
    <rPh sb="15" eb="17">
      <t>マイツキ</t>
    </rPh>
    <rPh sb="33" eb="34">
      <t>ツキ</t>
    </rPh>
    <rPh sb="34" eb="35">
      <t>カン</t>
    </rPh>
    <rPh sb="40" eb="42">
      <t>ワリアイ</t>
    </rPh>
    <rPh sb="47" eb="49">
      <t>ショテイ</t>
    </rPh>
    <rPh sb="50" eb="52">
      <t>ワリアイ</t>
    </rPh>
    <rPh sb="52" eb="54">
      <t>イジョウ</t>
    </rPh>
    <rPh sb="60" eb="62">
      <t>ヒツヨウ</t>
    </rPh>
    <rPh sb="70" eb="72">
      <t>ワリアイ</t>
    </rPh>
    <rPh sb="78" eb="80">
      <t>マイツキ</t>
    </rPh>
    <rPh sb="80" eb="82">
      <t>キロク</t>
    </rPh>
    <rPh sb="89" eb="91">
      <t>ショテイ</t>
    </rPh>
    <rPh sb="92" eb="94">
      <t>ワリアイ</t>
    </rPh>
    <rPh sb="95" eb="97">
      <t>シタマワ</t>
    </rPh>
    <rPh sb="99" eb="101">
      <t>バアイ</t>
    </rPh>
    <rPh sb="104" eb="106">
      <t>カサン</t>
    </rPh>
    <rPh sb="107" eb="108">
      <t>ト</t>
    </rPh>
    <rPh sb="109" eb="110">
      <t>サ</t>
    </rPh>
    <rPh sb="112" eb="113">
      <t>オコナ</t>
    </rPh>
    <phoneticPr fontId="3"/>
  </si>
  <si>
    <t>【要件２】</t>
    <rPh sb="1" eb="3">
      <t>ヨウケン</t>
    </rPh>
    <phoneticPr fontId="3"/>
  </si>
  <si>
    <t>介護福祉士の割合</t>
    <rPh sb="0" eb="2">
      <t>カイゴ</t>
    </rPh>
    <rPh sb="2" eb="4">
      <t>フクシ</t>
    </rPh>
    <rPh sb="4" eb="5">
      <t>シ</t>
    </rPh>
    <rPh sb="6" eb="8">
      <t>ワリアイ</t>
    </rPh>
    <phoneticPr fontId="3"/>
  </si>
  <si>
    <t>平均入居者数</t>
    <rPh sb="0" eb="2">
      <t>ヘイキン</t>
    </rPh>
    <rPh sb="2" eb="5">
      <t>ニュウキョシャ</t>
    </rPh>
    <rPh sb="5" eb="6">
      <t>スウ</t>
    </rPh>
    <phoneticPr fontId="3"/>
  </si>
  <si>
    <t>当該年度の前年度の全入居者の延数　÷　当該前年度の日数</t>
    <rPh sb="0" eb="2">
      <t>トウガイ</t>
    </rPh>
    <rPh sb="2" eb="4">
      <t>ネンド</t>
    </rPh>
    <rPh sb="5" eb="8">
      <t>ゼンネンド</t>
    </rPh>
    <rPh sb="9" eb="10">
      <t>ゼン</t>
    </rPh>
    <rPh sb="10" eb="13">
      <t>ニュウキョシャ</t>
    </rPh>
    <rPh sb="14" eb="15">
      <t>ノ</t>
    </rPh>
    <rPh sb="15" eb="16">
      <t>スウ</t>
    </rPh>
    <rPh sb="19" eb="21">
      <t>トウガイ</t>
    </rPh>
    <rPh sb="21" eb="24">
      <t>ゼンネンド</t>
    </rPh>
    <rPh sb="25" eb="27">
      <t>ニッスウ</t>
    </rPh>
    <phoneticPr fontId="3"/>
  </si>
  <si>
    <t>届出月の前３月間の平均における介護福祉士の数　（常勤換算数）</t>
    <rPh sb="0" eb="2">
      <t>トドケデ</t>
    </rPh>
    <rPh sb="2" eb="3">
      <t>ツキ</t>
    </rPh>
    <rPh sb="4" eb="5">
      <t>マエ</t>
    </rPh>
    <rPh sb="6" eb="7">
      <t>ゲツ</t>
    </rPh>
    <rPh sb="7" eb="8">
      <t>カン</t>
    </rPh>
    <rPh sb="9" eb="11">
      <t>ヘイキン</t>
    </rPh>
    <rPh sb="15" eb="17">
      <t>カイゴ</t>
    </rPh>
    <rPh sb="17" eb="20">
      <t>フクシシ</t>
    </rPh>
    <rPh sb="21" eb="22">
      <t>カズ</t>
    </rPh>
    <rPh sb="24" eb="26">
      <t>ジョウキン</t>
    </rPh>
    <rPh sb="26" eb="28">
      <t>カンサン</t>
    </rPh>
    <rPh sb="28" eb="29">
      <t>スウ</t>
    </rPh>
    <phoneticPr fontId="3"/>
  </si>
  <si>
    <t>介護福祉士数（②）：入所者数（①）が１：６以上</t>
    <phoneticPr fontId="3"/>
  </si>
  <si>
    <r>
      <t>※テクノロジーを活用した複数の機器を活用し、利用者に対するケアのアセスメント評価や人員体制の見直しをPDCAサイクルによって継続して行う場合は、当該加算の介護福祉士の配置要件を「</t>
    </r>
    <r>
      <rPr>
        <b/>
        <sz val="8"/>
        <rFont val="ＭＳ 明朝"/>
        <family val="1"/>
        <charset val="128"/>
      </rPr>
      <t>７又はその端数を増すごとに１以上</t>
    </r>
    <r>
      <rPr>
        <sz val="8"/>
        <rFont val="ＭＳ 明朝"/>
        <family val="1"/>
        <charset val="128"/>
      </rPr>
      <t>」→</t>
    </r>
    <r>
      <rPr>
        <b/>
        <sz val="8"/>
        <rFont val="ＭＳ 明朝"/>
        <family val="1"/>
        <charset val="128"/>
      </rPr>
      <t>別紙32-2を提出すること</t>
    </r>
    <rPh sb="107" eb="109">
      <t>ベッシ</t>
    </rPh>
    <rPh sb="114" eb="116">
      <t>テイシュツ</t>
    </rPh>
    <phoneticPr fontId="27"/>
  </si>
  <si>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3"/>
  </si>
  <si>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3"/>
  </si>
  <si>
    <t>施設種別</t>
    <rPh sb="0" eb="2">
      <t>シセツ</t>
    </rPh>
    <rPh sb="2" eb="4">
      <t>シュベツ</t>
    </rPh>
    <phoneticPr fontId="3"/>
  </si>
  <si>
    <t>職　名</t>
    <rPh sb="0" eb="1">
      <t>ショク</t>
    </rPh>
    <rPh sb="2" eb="3">
      <t>メイ</t>
    </rPh>
    <phoneticPr fontId="3"/>
  </si>
  <si>
    <t>氏　　名</t>
    <rPh sb="0" eb="1">
      <t>シ</t>
    </rPh>
    <rPh sb="3" eb="4">
      <t>メイ</t>
    </rPh>
    <phoneticPr fontId="3"/>
  </si>
  <si>
    <t>　短期入所生活介護</t>
    <rPh sb="1" eb="3">
      <t>タンキ</t>
    </rPh>
    <rPh sb="3" eb="5">
      <t>ニュウショ</t>
    </rPh>
    <rPh sb="5" eb="7">
      <t>セイカツ</t>
    </rPh>
    <rPh sb="7" eb="9">
      <t>カイゴ</t>
    </rPh>
    <phoneticPr fontId="3"/>
  </si>
  <si>
    <t>　短期入所療養介護</t>
    <rPh sb="1" eb="3">
      <t>タンキ</t>
    </rPh>
    <rPh sb="3" eb="5">
      <t>ニュウショ</t>
    </rPh>
    <rPh sb="5" eb="7">
      <t>リョウヨウ</t>
    </rPh>
    <rPh sb="7" eb="9">
      <t>カイゴ</t>
    </rPh>
    <phoneticPr fontId="3"/>
  </si>
  <si>
    <t>　特定施設入居者生活介護</t>
    <rPh sb="1" eb="5">
      <t>トクテイシセツ</t>
    </rPh>
    <rPh sb="5" eb="12">
      <t>ニュウキョシャセイカツカイゴ</t>
    </rPh>
    <phoneticPr fontId="3"/>
  </si>
  <si>
    <t>　認知症対応型共同生活介護</t>
    <rPh sb="1" eb="4">
      <t>ニンチショウ</t>
    </rPh>
    <rPh sb="4" eb="7">
      <t>タイオウガタ</t>
    </rPh>
    <rPh sb="7" eb="9">
      <t>キョウドウ</t>
    </rPh>
    <rPh sb="9" eb="11">
      <t>セイカツ</t>
    </rPh>
    <rPh sb="11" eb="13">
      <t>カイゴ</t>
    </rPh>
    <phoneticPr fontId="3"/>
  </si>
  <si>
    <t>　地域密着型特定施設入居者生活介護</t>
    <rPh sb="1" eb="3">
      <t>チイキ</t>
    </rPh>
    <rPh sb="3" eb="6">
      <t>ミッチャクガタ</t>
    </rPh>
    <rPh sb="6" eb="17">
      <t>トクテイシセツニュウキョシャセイカツカイゴ</t>
    </rPh>
    <phoneticPr fontId="3"/>
  </si>
  <si>
    <t>　地域密着型介護老人福祉施設</t>
    <rPh sb="1" eb="3">
      <t>チイキ</t>
    </rPh>
    <rPh sb="3" eb="6">
      <t>ミッチャクガタ</t>
    </rPh>
    <rPh sb="6" eb="8">
      <t>カイゴ</t>
    </rPh>
    <rPh sb="8" eb="10">
      <t>ロウジン</t>
    </rPh>
    <rPh sb="10" eb="12">
      <t>フクシ</t>
    </rPh>
    <rPh sb="12" eb="14">
      <t>シセツ</t>
    </rPh>
    <phoneticPr fontId="3"/>
  </si>
  <si>
    <t>　介護老人福祉施設</t>
    <rPh sb="1" eb="3">
      <t>カイゴ</t>
    </rPh>
    <rPh sb="3" eb="5">
      <t>ロウジン</t>
    </rPh>
    <rPh sb="5" eb="7">
      <t>フクシ</t>
    </rPh>
    <rPh sb="7" eb="9">
      <t>シセツ</t>
    </rPh>
    <phoneticPr fontId="3"/>
  </si>
  <si>
    <t>　介護老人保健施設</t>
    <rPh sb="1" eb="9">
      <t>ロウケン</t>
    </rPh>
    <phoneticPr fontId="3"/>
  </si>
  <si>
    <t>　介護医療院</t>
    <rPh sb="1" eb="3">
      <t>カイゴ</t>
    </rPh>
    <rPh sb="3" eb="5">
      <t>イリョウ</t>
    </rPh>
    <rPh sb="5" eb="6">
      <t>イン</t>
    </rPh>
    <phoneticPr fontId="3"/>
  </si>
  <si>
    <t xml:space="preserve">  介護予防短期入所生活介護</t>
    <rPh sb="2" eb="4">
      <t>カイゴ</t>
    </rPh>
    <rPh sb="4" eb="6">
      <t>ヨボウ</t>
    </rPh>
    <rPh sb="6" eb="8">
      <t>タンキ</t>
    </rPh>
    <rPh sb="8" eb="10">
      <t>ニュウショ</t>
    </rPh>
    <rPh sb="10" eb="12">
      <t>セイカツ</t>
    </rPh>
    <rPh sb="12" eb="14">
      <t>カイゴ</t>
    </rPh>
    <phoneticPr fontId="3"/>
  </si>
  <si>
    <t>　介護予防短期入所療養介護</t>
    <rPh sb="1" eb="3">
      <t>カイゴ</t>
    </rPh>
    <rPh sb="3" eb="5">
      <t>ヨボウ</t>
    </rPh>
    <rPh sb="5" eb="7">
      <t>タンキ</t>
    </rPh>
    <rPh sb="7" eb="9">
      <t>ニュウショ</t>
    </rPh>
    <rPh sb="9" eb="11">
      <t>リョウヨウ</t>
    </rPh>
    <rPh sb="11" eb="13">
      <t>カイゴ</t>
    </rPh>
    <phoneticPr fontId="3"/>
  </si>
  <si>
    <t>　介護予防特定施設入居者生活介護</t>
    <rPh sb="1" eb="3">
      <t>カイゴ</t>
    </rPh>
    <rPh sb="3" eb="5">
      <t>ヨボウ</t>
    </rPh>
    <rPh sb="5" eb="16">
      <t>トクテイシセツニュウキョシャセイカツカイゴ</t>
    </rPh>
    <phoneticPr fontId="3"/>
  </si>
  <si>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3"/>
  </si>
  <si>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3"/>
  </si>
  <si>
    <t>有　・　無</t>
    <rPh sb="0" eb="1">
      <t>ア</t>
    </rPh>
    <rPh sb="4" eb="5">
      <t>ナシ</t>
    </rPh>
    <phoneticPr fontId="3"/>
  </si>
  <si>
    <t>療養食加算に関する届出書</t>
    <rPh sb="0" eb="3">
      <t>リョウヨウショク</t>
    </rPh>
    <rPh sb="3" eb="5">
      <t>カサン</t>
    </rPh>
    <rPh sb="6" eb="7">
      <t>カン</t>
    </rPh>
    <rPh sb="9" eb="12">
      <t>トドケデショ</t>
    </rPh>
    <phoneticPr fontId="3"/>
  </si>
  <si>
    <t>療養食加算の担当職員職・氏名</t>
    <rPh sb="0" eb="3">
      <t>リョウヨウショク</t>
    </rPh>
    <rPh sb="3" eb="5">
      <t>カサン</t>
    </rPh>
    <rPh sb="6" eb="8">
      <t>タントウ</t>
    </rPh>
    <rPh sb="8" eb="10">
      <t>ショクイン</t>
    </rPh>
    <rPh sb="10" eb="11">
      <t>ショク</t>
    </rPh>
    <rPh sb="12" eb="14">
      <t>シメイ</t>
    </rPh>
    <phoneticPr fontId="3"/>
  </si>
  <si>
    <t>　介護予防短期入所生活介護</t>
    <rPh sb="1" eb="3">
      <t>カイゴ</t>
    </rPh>
    <rPh sb="3" eb="5">
      <t>ヨボウ</t>
    </rPh>
    <rPh sb="5" eb="7">
      <t>タンキ</t>
    </rPh>
    <rPh sb="7" eb="9">
      <t>ニュウショ</t>
    </rPh>
    <rPh sb="9" eb="11">
      <t>セイカツ</t>
    </rPh>
    <rPh sb="11" eb="13">
      <t>カイゴ</t>
    </rPh>
    <phoneticPr fontId="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</si>
  <si>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3"/>
  </si>
  <si>
    <t>　利用者（入所者・患者）の年齢、心身の状況によって適切な栄養量及び内容の食事の提供が行われているか。</t>
    <rPh sb="1" eb="4">
      <t>リヨウシャ</t>
    </rPh>
    <rPh sb="5" eb="8">
      <t>ニュウショシャ</t>
    </rPh>
    <rPh sb="9" eb="11">
      <t>カンジャ</t>
    </rPh>
    <rPh sb="13" eb="15">
      <t>ネンレイ</t>
    </rPh>
    <rPh sb="16" eb="18">
      <t>シンシン</t>
    </rPh>
    <rPh sb="19" eb="21">
      <t>ジョウキョウ</t>
    </rPh>
    <rPh sb="25" eb="27">
      <t>テキセツ</t>
    </rPh>
    <rPh sb="28" eb="31">
      <t>エイヨウリョウ</t>
    </rPh>
    <rPh sb="31" eb="32">
      <t>オヨ</t>
    </rPh>
    <rPh sb="33" eb="35">
      <t>ナイヨウ</t>
    </rPh>
    <rPh sb="36" eb="38">
      <t>ショクジ</t>
    </rPh>
    <rPh sb="39" eb="41">
      <t>テイキョウ</t>
    </rPh>
    <rPh sb="42" eb="43">
      <t>オコナ</t>
    </rPh>
    <phoneticPr fontId="3"/>
  </si>
  <si>
    <t>短期利用型に関する調書</t>
    <rPh sb="0" eb="2">
      <t>タンキ</t>
    </rPh>
    <rPh sb="2" eb="4">
      <t>リヨウ</t>
    </rPh>
    <rPh sb="4" eb="5">
      <t>ガタ</t>
    </rPh>
    <rPh sb="6" eb="7">
      <t>カン</t>
    </rPh>
    <rPh sb="9" eb="11">
      <t>チョウショ</t>
    </rPh>
    <phoneticPr fontId="3"/>
  </si>
  <si>
    <t>〔 特定施設入居者生活介護・地域密着型特定施設入居者生活介護 〕</t>
    <rPh sb="2" eb="4">
      <t>トクテイ</t>
    </rPh>
    <rPh sb="4" eb="6">
      <t>シセツ</t>
    </rPh>
    <rPh sb="6" eb="9">
      <t>ニュウキョシャ</t>
    </rPh>
    <rPh sb="9" eb="11">
      <t>セイカツ</t>
    </rPh>
    <rPh sb="11" eb="13">
      <t>カイゴ</t>
    </rPh>
    <rPh sb="14" eb="16">
      <t>チイキ</t>
    </rPh>
    <rPh sb="16" eb="19">
      <t>ミッチャクガタ</t>
    </rPh>
    <rPh sb="19" eb="21">
      <t>トクテイ</t>
    </rPh>
    <rPh sb="21" eb="23">
      <t>シセツ</t>
    </rPh>
    <rPh sb="23" eb="26">
      <t>ニュウキョシャ</t>
    </rPh>
    <rPh sb="26" eb="28">
      <t>セイカツ</t>
    </rPh>
    <rPh sb="28" eb="30">
      <t>カイゴ</t>
    </rPh>
    <phoneticPr fontId="3"/>
  </si>
  <si>
    <t>　短期利用型に関する状況</t>
    <rPh sb="1" eb="3">
      <t>タンキ</t>
    </rPh>
    <rPh sb="3" eb="5">
      <t>リヨウ</t>
    </rPh>
    <rPh sb="5" eb="6">
      <t>ガタ</t>
    </rPh>
    <rPh sb="7" eb="8">
      <t>カン</t>
    </rPh>
    <rPh sb="10" eb="12">
      <t>ジョウキョウ</t>
    </rPh>
    <phoneticPr fontId="3"/>
  </si>
  <si>
    <t>１</t>
    <phoneticPr fontId="27"/>
  </si>
  <si>
    <t>事業者が下記のいずれかの運営を開始した日</t>
    <rPh sb="0" eb="3">
      <t>ジギョウシャ</t>
    </rPh>
    <rPh sb="4" eb="6">
      <t>カキ</t>
    </rPh>
    <rPh sb="12" eb="14">
      <t>ウンエイ</t>
    </rPh>
    <rPh sb="15" eb="17">
      <t>カイシ</t>
    </rPh>
    <rPh sb="19" eb="20">
      <t>ヒ</t>
    </rPh>
    <phoneticPr fontId="27"/>
  </si>
  <si>
    <t>平成</t>
    <rPh sb="0" eb="2">
      <t>ヘイセイ</t>
    </rPh>
    <phoneticPr fontId="27"/>
  </si>
  <si>
    <t>年</t>
    <rPh sb="0" eb="1">
      <t>ネン</t>
    </rPh>
    <phoneticPr fontId="27"/>
  </si>
  <si>
    <t>月</t>
    <rPh sb="0" eb="1">
      <t>ツキ</t>
    </rPh>
    <phoneticPr fontId="27"/>
  </si>
  <si>
    <t>日</t>
    <rPh sb="0" eb="1">
      <t>ニチ</t>
    </rPh>
    <phoneticPr fontId="27"/>
  </si>
  <si>
    <t>　←３年以上経過していること。</t>
    <rPh sb="3" eb="4">
      <t>ネン</t>
    </rPh>
    <rPh sb="4" eb="6">
      <t>イジョウ</t>
    </rPh>
    <rPh sb="6" eb="8">
      <t>ケイカ</t>
    </rPh>
    <phoneticPr fontId="27"/>
  </si>
  <si>
    <t>・指定居宅サービス</t>
    <rPh sb="1" eb="3">
      <t>シテイ</t>
    </rPh>
    <rPh sb="3" eb="5">
      <t>キョタク</t>
    </rPh>
    <phoneticPr fontId="27"/>
  </si>
  <si>
    <t>・指定介護予防サービス</t>
    <rPh sb="1" eb="3">
      <t>シテイ</t>
    </rPh>
    <rPh sb="3" eb="5">
      <t>カイゴ</t>
    </rPh>
    <rPh sb="5" eb="7">
      <t>ヨボウ</t>
    </rPh>
    <phoneticPr fontId="27"/>
  </si>
  <si>
    <t>・指定地域密着型サービス</t>
    <rPh sb="1" eb="3">
      <t>シテイ</t>
    </rPh>
    <rPh sb="3" eb="8">
      <t>チミツ</t>
    </rPh>
    <phoneticPr fontId="27"/>
  </si>
  <si>
    <t>・指定地域密着型介護予防サービス</t>
    <rPh sb="1" eb="3">
      <t>シテイ</t>
    </rPh>
    <rPh sb="3" eb="8">
      <t>チミツ</t>
    </rPh>
    <rPh sb="8" eb="10">
      <t>カイゴ</t>
    </rPh>
    <rPh sb="10" eb="12">
      <t>ヨボウ</t>
    </rPh>
    <phoneticPr fontId="27"/>
  </si>
  <si>
    <t>・指定居宅介護支援</t>
    <rPh sb="1" eb="3">
      <t>シテイ</t>
    </rPh>
    <rPh sb="3" eb="5">
      <t>キョタク</t>
    </rPh>
    <rPh sb="5" eb="7">
      <t>カイゴ</t>
    </rPh>
    <rPh sb="7" eb="9">
      <t>シエン</t>
    </rPh>
    <phoneticPr fontId="27"/>
  </si>
  <si>
    <t>・指定介護予防支援</t>
    <rPh sb="1" eb="3">
      <t>シテイ</t>
    </rPh>
    <rPh sb="3" eb="5">
      <t>カイゴ</t>
    </rPh>
    <rPh sb="5" eb="7">
      <t>ヨボウ</t>
    </rPh>
    <rPh sb="7" eb="9">
      <t>シエン</t>
    </rPh>
    <phoneticPr fontId="27"/>
  </si>
  <si>
    <t>・介護保険３施設</t>
    <rPh sb="1" eb="3">
      <t>カイゴ</t>
    </rPh>
    <rPh sb="3" eb="5">
      <t>ホケン</t>
    </rPh>
    <rPh sb="6" eb="8">
      <t>シセツ</t>
    </rPh>
    <phoneticPr fontId="27"/>
  </si>
  <si>
    <t>権利金その他の金品を受領の状況</t>
    <rPh sb="0" eb="2">
      <t>ケンリ</t>
    </rPh>
    <rPh sb="2" eb="3">
      <t>キン</t>
    </rPh>
    <rPh sb="5" eb="6">
      <t>タ</t>
    </rPh>
    <rPh sb="7" eb="9">
      <t>キンピン</t>
    </rPh>
    <rPh sb="10" eb="12">
      <t>ジュリョウ</t>
    </rPh>
    <rPh sb="13" eb="15">
      <t>ジョウキョウ</t>
    </rPh>
    <phoneticPr fontId="27"/>
  </si>
  <si>
    <t>　短期利用特定施設入居者生活介護を受けている利用者のみならず、
当該特定施設の入居者からも、権利金その他の金品を受領していない。</t>
    <rPh sb="1" eb="3">
      <t>タンキ</t>
    </rPh>
    <rPh sb="3" eb="5">
      <t>リヨウ</t>
    </rPh>
    <rPh sb="5" eb="7">
      <t>トクテイ</t>
    </rPh>
    <rPh sb="7" eb="9">
      <t>シセツ</t>
    </rPh>
    <rPh sb="9" eb="12">
      <t>ニュウキョシャ</t>
    </rPh>
    <rPh sb="12" eb="14">
      <t>セイカツ</t>
    </rPh>
    <rPh sb="14" eb="16">
      <t>カイゴ</t>
    </rPh>
    <rPh sb="17" eb="18">
      <t>ウ</t>
    </rPh>
    <rPh sb="22" eb="25">
      <t>リヨウシャ</t>
    </rPh>
    <rPh sb="32" eb="34">
      <t>トウガイ</t>
    </rPh>
    <rPh sb="34" eb="36">
      <t>トクテイ</t>
    </rPh>
    <rPh sb="36" eb="38">
      <t>シセツ</t>
    </rPh>
    <rPh sb="39" eb="42">
      <t>ニュウキョシャ</t>
    </rPh>
    <rPh sb="46" eb="49">
      <t>ケンリキン</t>
    </rPh>
    <rPh sb="51" eb="52">
      <t>タ</t>
    </rPh>
    <rPh sb="53" eb="55">
      <t>キンピン</t>
    </rPh>
    <rPh sb="56" eb="58">
      <t>ジュリョウ</t>
    </rPh>
    <phoneticPr fontId="27"/>
  </si>
  <si>
    <t>適　・　否</t>
    <rPh sb="0" eb="1">
      <t>テキ</t>
    </rPh>
    <rPh sb="4" eb="5">
      <t>ヒ</t>
    </rPh>
    <phoneticPr fontId="27"/>
  </si>
  <si>
    <t>勧告等の有無</t>
    <rPh sb="0" eb="2">
      <t>カンコク</t>
    </rPh>
    <rPh sb="2" eb="3">
      <t>トウ</t>
    </rPh>
    <rPh sb="4" eb="6">
      <t>ウム</t>
    </rPh>
    <phoneticPr fontId="27"/>
  </si>
  <si>
    <t>該当する介護サービス事業について記載してください。</t>
    <rPh sb="0" eb="2">
      <t>ガイトウ</t>
    </rPh>
    <rPh sb="4" eb="6">
      <t>カイゴ</t>
    </rPh>
    <rPh sb="10" eb="12">
      <t>ジギョウ</t>
    </rPh>
    <rPh sb="16" eb="18">
      <t>キサイ</t>
    </rPh>
    <phoneticPr fontId="27"/>
  </si>
  <si>
    <t>　指定特定施設入居者生活介護事業について</t>
    <rPh sb="1" eb="3">
      <t>シテイ</t>
    </rPh>
    <rPh sb="3" eb="5">
      <t>トクテイ</t>
    </rPh>
    <rPh sb="5" eb="7">
      <t>シセツ</t>
    </rPh>
    <rPh sb="7" eb="10">
      <t>ニュウキョシャ</t>
    </rPh>
    <rPh sb="10" eb="12">
      <t>セイカツ</t>
    </rPh>
    <rPh sb="12" eb="14">
      <t>カイゴ</t>
    </rPh>
    <rPh sb="14" eb="16">
      <t>ジギョウ</t>
    </rPh>
    <phoneticPr fontId="27"/>
  </si>
  <si>
    <t>介護保険法第７６条の２第１項の規定による勧告，同条第３項の規定による命令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27"/>
  </si>
  <si>
    <t>無</t>
    <rPh sb="0" eb="1">
      <t>ナシ</t>
    </rPh>
    <phoneticPr fontId="27"/>
  </si>
  <si>
    <t>・</t>
    <phoneticPr fontId="27"/>
  </si>
  <si>
    <t>有</t>
    <rPh sb="0" eb="1">
      <t>ア</t>
    </rPh>
    <phoneticPr fontId="27"/>
  </si>
  <si>
    <t>（受けた日：平成</t>
    <rPh sb="1" eb="2">
      <t>ウ</t>
    </rPh>
    <rPh sb="4" eb="5">
      <t>ヒ</t>
    </rPh>
    <rPh sb="6" eb="8">
      <t>ヘイセイ</t>
    </rPh>
    <phoneticPr fontId="27"/>
  </si>
  <si>
    <t>日）</t>
    <rPh sb="0" eb="1">
      <t>ニチ</t>
    </rPh>
    <phoneticPr fontId="27"/>
  </si>
  <si>
    <t>　指定地域密着型特定施設入居者生活介護事業について</t>
    <rPh sb="1" eb="3">
      <t>シテイ</t>
    </rPh>
    <rPh sb="3" eb="5">
      <t>チイキ</t>
    </rPh>
    <rPh sb="5" eb="8">
      <t>ミッチャクガタ</t>
    </rPh>
    <rPh sb="8" eb="10">
      <t>トクテイ</t>
    </rPh>
    <rPh sb="10" eb="12">
      <t>シセツ</t>
    </rPh>
    <rPh sb="12" eb="15">
      <t>ニュウキョシャ</t>
    </rPh>
    <rPh sb="15" eb="17">
      <t>セイカツ</t>
    </rPh>
    <rPh sb="17" eb="19">
      <t>カイゴ</t>
    </rPh>
    <rPh sb="19" eb="21">
      <t>ジギョウ</t>
    </rPh>
    <phoneticPr fontId="27"/>
  </si>
  <si>
    <t>介護保険法第７８条の９第１項の規定による勧告，同条第３項の規定による命令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27"/>
  </si>
  <si>
    <t>↑</t>
    <phoneticPr fontId="27"/>
  </si>
  <si>
    <t>いずれかの勧告等を受けている場合は、当該勧告等を受けた日から５年以上経過していること。</t>
    <rPh sb="5" eb="7">
      <t>カンコク</t>
    </rPh>
    <rPh sb="7" eb="8">
      <t>トウ</t>
    </rPh>
    <rPh sb="9" eb="10">
      <t>ウ</t>
    </rPh>
    <rPh sb="14" eb="16">
      <t>バアイ</t>
    </rPh>
    <rPh sb="18" eb="20">
      <t>トウガイ</t>
    </rPh>
    <rPh sb="20" eb="22">
      <t>カンコク</t>
    </rPh>
    <rPh sb="22" eb="23">
      <t>トウ</t>
    </rPh>
    <rPh sb="24" eb="25">
      <t>ウ</t>
    </rPh>
    <rPh sb="27" eb="28">
      <t>ヒ</t>
    </rPh>
    <rPh sb="31" eb="32">
      <t>ネン</t>
    </rPh>
    <rPh sb="32" eb="34">
      <t>イジョウ</t>
    </rPh>
    <rPh sb="34" eb="36">
      <t>ケイカ</t>
    </rPh>
    <phoneticPr fontId="27"/>
  </si>
  <si>
    <t>該当する特定施設について記載してください。</t>
    <rPh sb="0" eb="2">
      <t>ガイトウ</t>
    </rPh>
    <rPh sb="4" eb="6">
      <t>トクテイ</t>
    </rPh>
    <rPh sb="6" eb="8">
      <t>シセツ</t>
    </rPh>
    <rPh sb="12" eb="14">
      <t>キサイ</t>
    </rPh>
    <phoneticPr fontId="27"/>
  </si>
  <si>
    <t>　有料老人ホームについて</t>
    <rPh sb="1" eb="3">
      <t>ユウリョウ</t>
    </rPh>
    <rPh sb="3" eb="5">
      <t>ロウジン</t>
    </rPh>
    <phoneticPr fontId="27"/>
  </si>
  <si>
    <t>老人福祉法第第２９条第１１項の規定による命令</t>
    <rPh sb="0" eb="2">
      <t>ロウジン</t>
    </rPh>
    <rPh sb="2" eb="5">
      <t>フクシホウ</t>
    </rPh>
    <rPh sb="5" eb="6">
      <t>ダイ</t>
    </rPh>
    <rPh sb="6" eb="7">
      <t>ダイ</t>
    </rPh>
    <rPh sb="9" eb="10">
      <t>ジョウ</t>
    </rPh>
    <rPh sb="10" eb="11">
      <t>ダイ</t>
    </rPh>
    <rPh sb="13" eb="14">
      <t>コウ</t>
    </rPh>
    <rPh sb="15" eb="17">
      <t>キテイ</t>
    </rPh>
    <rPh sb="20" eb="22">
      <t>メイレイ</t>
    </rPh>
    <phoneticPr fontId="27"/>
  </si>
  <si>
    <t>　軽費老人ホームについて</t>
    <rPh sb="1" eb="8">
      <t>ケイヒ</t>
    </rPh>
    <phoneticPr fontId="27"/>
  </si>
  <si>
    <t>社会福祉法第７１条の規程による命令</t>
    <rPh sb="0" eb="2">
      <t>シャカイ</t>
    </rPh>
    <rPh sb="2" eb="5">
      <t>フクシホウ</t>
    </rPh>
    <rPh sb="5" eb="6">
      <t>ダイ</t>
    </rPh>
    <rPh sb="8" eb="9">
      <t>ジョウ</t>
    </rPh>
    <rPh sb="10" eb="12">
      <t>キテイ</t>
    </rPh>
    <rPh sb="15" eb="17">
      <t>メイレイ</t>
    </rPh>
    <phoneticPr fontId="27"/>
  </si>
  <si>
    <t>　サービス付き高齢者向け住宅について</t>
    <rPh sb="5" eb="6">
      <t>ツ</t>
    </rPh>
    <rPh sb="7" eb="10">
      <t>コウレイシャ</t>
    </rPh>
    <rPh sb="10" eb="11">
      <t>ム</t>
    </rPh>
    <rPh sb="12" eb="14">
      <t>ジュウタク</t>
    </rPh>
    <phoneticPr fontId="27"/>
  </si>
  <si>
    <t>高齢者の居住の安定確保に関する法律第２５条各項の規定による指示</t>
    <rPh sb="0" eb="3">
      <t>コウレイシャ</t>
    </rPh>
    <rPh sb="4" eb="6">
      <t>キョジュウ</t>
    </rPh>
    <rPh sb="7" eb="9">
      <t>アンテイ</t>
    </rPh>
    <rPh sb="9" eb="11">
      <t>カクホ</t>
    </rPh>
    <rPh sb="12" eb="13">
      <t>カン</t>
    </rPh>
    <rPh sb="15" eb="17">
      <t>ホウリツ</t>
    </rPh>
    <rPh sb="17" eb="18">
      <t>ダイ</t>
    </rPh>
    <rPh sb="20" eb="21">
      <t>ジョウ</t>
    </rPh>
    <rPh sb="21" eb="23">
      <t>カクコウ</t>
    </rPh>
    <rPh sb="24" eb="26">
      <t>キテイ</t>
    </rPh>
    <rPh sb="29" eb="31">
      <t>シジ</t>
    </rPh>
    <phoneticPr fontId="27"/>
  </si>
  <si>
    <t>（別紙２）</t>
    <rPh sb="1" eb="3">
      <t>ベッシ</t>
    </rPh>
    <phoneticPr fontId="3"/>
  </si>
  <si>
    <t>受付番号</t>
    <phoneticPr fontId="3"/>
  </si>
  <si>
    <t>介護給付費算定に係る体制等に関する届出書＜指定事業者用＞</t>
    <phoneticPr fontId="3"/>
  </si>
  <si>
    <t>（あて先）福岡市長</t>
    <rPh sb="3" eb="4">
      <t>サキ</t>
    </rPh>
    <rPh sb="5" eb="9">
      <t>フクオカシチョウ</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</si>
  <si>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</si>
  <si>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</si>
  <si>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</si>
  <si>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</si>
  <si>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</si>
  <si>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</si>
  <si>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</si>
  <si>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</si>
  <si>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</si>
  <si>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</si>
  <si>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</si>
  <si>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</si>
  <si>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</si>
  <si>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</si>
  <si>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</si>
  <si>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</si>
  <si>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法人の種別</t>
    <phoneticPr fontId="3"/>
  </si>
  <si>
    <t>法人所轄庁</t>
  </si>
  <si>
    <t>代表者の職・氏名</t>
    <phoneticPr fontId="3"/>
  </si>
  <si>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</si>
  <si>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</si>
  <si>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</si>
  <si>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</si>
  <si>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</si>
  <si>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</si>
  <si>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</si>
  <si>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</si>
  <si>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</si>
  <si>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</si>
  <si>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</si>
  <si>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</si>
  <si>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</si>
  <si>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</si>
  <si>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</si>
  <si>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</si>
  <si>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1新規</t>
  </si>
  <si>
    <t>2変更</t>
    <phoneticPr fontId="3"/>
  </si>
  <si>
    <t>3終了</t>
    <phoneticPr fontId="3"/>
  </si>
  <si>
    <t>訪問看護</t>
  </si>
  <si>
    <t>1新規</t>
    <phoneticPr fontId="3"/>
  </si>
  <si>
    <t>訪問ﾘﾊﾋﾞﾘﾃｰｼｮﾝ</t>
    <phoneticPr fontId="3"/>
  </si>
  <si>
    <t>居宅療養管理指導</t>
  </si>
  <si>
    <t>通所ﾘﾊﾋﾞﾘﾃｰｼｮﾝ</t>
    <phoneticPr fontId="3"/>
  </si>
  <si>
    <t>短期入所療養介護</t>
  </si>
  <si>
    <t>特定施設入居者生活介護</t>
    <rPh sb="5" eb="6">
      <t>キョ</t>
    </rPh>
    <phoneticPr fontId="3"/>
  </si>
  <si>
    <t>福祉用具貸与</t>
  </si>
  <si>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</si>
  <si>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</si>
  <si>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</si>
  <si>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</si>
  <si>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</si>
  <si>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</si>
  <si>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</si>
  <si>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</si>
  <si>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</si>
  <si>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</si>
  <si>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</si>
  <si>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</si>
  <si>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</si>
  <si>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</si>
  <si>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</si>
  <si>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</si>
  <si>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</si>
  <si>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</si>
  <si>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</si>
  <si>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</si>
  <si>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</si>
  <si>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</si>
  <si>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</si>
  <si>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</si>
  <si>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</si>
  <si>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</si>
  <si>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</si>
  <si>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本チェック表</t>
    <rPh sb="0" eb="1">
      <t>ホン</t>
    </rPh>
    <rPh sb="5" eb="6">
      <t>ヒョウ</t>
    </rPh>
    <phoneticPr fontId="3"/>
  </si>
  <si>
    <t>自主点検したもの（チェック済）を提出すること。</t>
    <phoneticPr fontId="2"/>
  </si>
  <si>
    <t>介護給付費算定に係る体制等に関する届出書＜別紙２＞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3"/>
  </si>
  <si>
    <t>＜別紙２＞（鑑）の特記事項欄にLIFE登録日を記入すること。</t>
    <rPh sb="1" eb="3">
      <t>ベッシ</t>
    </rPh>
    <rPh sb="6" eb="7">
      <t>カガミ</t>
    </rPh>
    <rPh sb="9" eb="11">
      <t>トッキ</t>
    </rPh>
    <rPh sb="11" eb="13">
      <t>ジコウ</t>
    </rPh>
    <rPh sb="13" eb="14">
      <t>ラン</t>
    </rPh>
    <rPh sb="19" eb="22">
      <t>トウロクビ</t>
    </rPh>
    <rPh sb="23" eb="25">
      <t>キニュウ</t>
    </rPh>
    <phoneticPr fontId="3"/>
  </si>
  <si>
    <t>＜別紙２＞（鑑）の特記事項欄に、左記の提出日を記入すること</t>
    <rPh sb="1" eb="3">
      <t>ベッシ</t>
    </rPh>
    <rPh sb="6" eb="7">
      <t>カガミ</t>
    </rPh>
    <rPh sb="9" eb="11">
      <t>トッキ</t>
    </rPh>
    <rPh sb="11" eb="13">
      <t>ジコウ</t>
    </rPh>
    <rPh sb="13" eb="14">
      <t>ラン</t>
    </rPh>
    <rPh sb="16" eb="17">
      <t>ヒダリ</t>
    </rPh>
    <rPh sb="17" eb="18">
      <t>シルシ</t>
    </rPh>
    <rPh sb="19" eb="21">
      <t>テイシュツ</t>
    </rPh>
    <rPh sb="21" eb="22">
      <t>ビ</t>
    </rPh>
    <rPh sb="23" eb="25">
      <t>キニュウ</t>
    </rPh>
    <phoneticPr fontId="3"/>
  </si>
  <si>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3"/>
  </si>
  <si>
    <t>その他（　　　　　　　　　　　　　　　　　　　　　　　　　　　　　　　　　　　　　　　　　）</t>
    <rPh sb="2" eb="3">
      <t>タ</t>
    </rPh>
    <phoneticPr fontId="3"/>
  </si>
  <si>
    <t>電子申請届出システムによる届出ができない理由</t>
    <rPh sb="0" eb="2">
      <t>デンシ</t>
    </rPh>
    <rPh sb="2" eb="4">
      <t>シンセイ</t>
    </rPh>
    <rPh sb="4" eb="6">
      <t>トドケデ</t>
    </rPh>
    <rPh sb="13" eb="15">
      <t>トドケデ</t>
    </rPh>
    <rPh sb="20" eb="22">
      <t>リユウ</t>
    </rPh>
    <phoneticPr fontId="3"/>
  </si>
  <si>
    <t>介護給付費算定に係る体制等状況一覧表＜別紙1-1-2、1-2-2＞</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3"/>
  </si>
  <si>
    <t>別シートの「備考（1-1-2）（1-2-2）」も必ず確認すること。</t>
    <rPh sb="0" eb="1">
      <t>ベツ</t>
    </rPh>
    <rPh sb="6" eb="8">
      <t>ビコウ</t>
    </rPh>
    <rPh sb="24" eb="25">
      <t>カナラ</t>
    </rPh>
    <rPh sb="26" eb="28">
      <t>カクニン</t>
    </rPh>
    <phoneticPr fontId="3"/>
  </si>
  <si>
    <t>介護給付費算定に係る体制等に関する変更に伴い，改正したもの。介護の内容・利用料金の変更等について記載が必要。改正がない場合は提出不要。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3"/>
  </si>
  <si>
    <t>導入後から３月以上、継続して定期的に実施していることがわかるようにすること。
※加算Ⅱの場合は、導入後から３月未満でも可。</t>
    <rPh sb="0" eb="3">
      <t>ドウニュウゴ</t>
    </rPh>
    <rPh sb="6" eb="7">
      <t>ツキ</t>
    </rPh>
    <rPh sb="7" eb="9">
      <t>イジョウ</t>
    </rPh>
    <rPh sb="10" eb="12">
      <t>ケイゾク</t>
    </rPh>
    <rPh sb="14" eb="17">
      <t>テイキテキ</t>
    </rPh>
    <rPh sb="18" eb="20">
      <t>ジッシ</t>
    </rPh>
    <rPh sb="40" eb="42">
      <t>カサン</t>
    </rPh>
    <rPh sb="44" eb="46">
      <t>バアイ</t>
    </rPh>
    <rPh sb="48" eb="50">
      <t>ドウニュウ</t>
    </rPh>
    <rPh sb="50" eb="51">
      <t>ゴ</t>
    </rPh>
    <rPh sb="54" eb="55">
      <t>ツキ</t>
    </rPh>
    <rPh sb="55" eb="57">
      <t>ミマン</t>
    </rPh>
    <rPh sb="59" eb="60">
      <t>カ</t>
    </rPh>
    <phoneticPr fontId="3"/>
  </si>
  <si>
    <t>加算Ⅰを算定する場合。
導入前後で各指標の改善状況等の調査結果がわかるようにすること。</t>
    <rPh sb="0" eb="2">
      <t>カサン</t>
    </rPh>
    <rPh sb="4" eb="6">
      <t>サンテイ</t>
    </rPh>
    <rPh sb="8" eb="10">
      <t>バアイ</t>
    </rPh>
    <rPh sb="12" eb="14">
      <t>ドウニュウ</t>
    </rPh>
    <rPh sb="14" eb="16">
      <t>ゼンゴ</t>
    </rPh>
    <rPh sb="17" eb="18">
      <t>カク</t>
    </rPh>
    <rPh sb="18" eb="20">
      <t>シヒョウ</t>
    </rPh>
    <rPh sb="21" eb="26">
      <t>カイゼンジョウキョウトウ</t>
    </rPh>
    <rPh sb="27" eb="31">
      <t>チョウサケッカ</t>
    </rPh>
    <phoneticPr fontId="3"/>
  </si>
  <si>
    <t>備考　（別紙１ー１－１）居宅サービス・施設サービス・居宅介護支援</t>
    <rPh sb="0" eb="2">
      <t>ビコウ</t>
    </rPh>
    <rPh sb="12" eb="14">
      <t>キョタク</t>
    </rPh>
    <rPh sb="19" eb="21">
      <t>シセツ</t>
    </rPh>
    <rPh sb="26" eb="28">
      <t>キョタク</t>
    </rPh>
    <rPh sb="28" eb="30">
      <t>カイゴ</t>
    </rPh>
    <rPh sb="30" eb="32">
      <t>シエン</t>
    </rPh>
    <phoneticPr fontId="3"/>
  </si>
  <si>
    <t>備考　（別紙１－２ー２）介護予防サービス</t>
    <rPh sb="0" eb="2">
      <t>ビコウ</t>
    </rPh>
    <rPh sb="12" eb="14">
      <t>カイゴ</t>
    </rPh>
    <rPh sb="14" eb="16">
      <t>ヨボウ</t>
    </rPh>
    <phoneticPr fontId="3"/>
  </si>
  <si>
    <t>身体拘束廃止取組の有無</t>
  </si>
  <si>
    <t>１ 減算型</t>
  </si>
  <si>
    <t>２ 基準型</t>
  </si>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</sst>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quot;人&quot;"/>
    <numFmt numFmtId="178" formatCode="#,##0&quot;人&quot;"/>
    <numFmt numFmtId="179" formatCode="#,##0.##"/>
    <numFmt numFmtId="180" formatCode="#,##0.0#"/>
    <numFmt numFmtId="181" formatCode="0.0_ "/>
    <numFmt numFmtId="182" formatCode="####&quot;年&quot;"/>
    <numFmt numFmtId="183" formatCode="#,##0.0;[Red]\-#,##0.0"/>
    <numFmt numFmtId="184" formatCode="0.0%"/>
    <numFmt numFmtId="185" formatCode="[&lt;=999]000;[&lt;=9999]000\-00;000\-0000"/>
    <numFmt numFmtId="186" formatCode="0.00_ "/>
  </numFmts>
  <fonts count="69"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9"/>
      <name val="ＭＳ Ｐ明朝"/>
      <family val="1"/>
      <charset val="128"/>
    </font>
    <font>
      <sz val="11"/>
      <name val="ＭＳ Ｐゴシック"/>
      <family val="3"/>
      <charset val="128"/>
    </font>
    <font>
      <sz val="8"/>
      <name val="ＭＳ Ｐゴシック"/>
      <family val="3"/>
      <charset val="128"/>
    </font>
    <font>
      <sz val="8"/>
      <name val="ＭＳ Ｐ明朝"/>
      <family val="1"/>
      <charset val="128"/>
    </font>
    <font>
      <b/>
      <sz val="8"/>
      <name val="ＭＳ Ｐ明朝"/>
      <family val="1"/>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8"/>
      <color theme="1"/>
      <name val="游ゴシック"/>
      <family val="3"/>
      <charset val="128"/>
      <scheme val="minor"/>
    </font>
    <font>
      <sz val="9"/>
      <color theme="1"/>
      <name val="游ゴシック"/>
      <family val="3"/>
      <charset val="128"/>
      <scheme val="minor"/>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10"/>
      <name val="ＭＳ Ｐゴシック"/>
      <family val="3"/>
      <charset val="128"/>
    </font>
    <font>
      <sz val="11"/>
      <name val="ＭＳ Ｐ明朝"/>
      <family val="1"/>
      <charset val="128"/>
    </font>
    <font>
      <b/>
      <sz val="8"/>
      <name val="ＭＳ 明朝"/>
      <family val="1"/>
      <charset val="128"/>
    </font>
    <font>
      <strike/>
      <sz val="11"/>
      <color rgb="FFFF0000"/>
      <name val="ＭＳ Ｐゴシック"/>
      <family val="3"/>
      <charset val="128"/>
    </font>
    <font>
      <strike/>
      <sz val="10"/>
      <color rgb="FFFF0000"/>
      <name val="ＭＳ Ｐゴシック"/>
      <family val="3"/>
      <charset val="128"/>
    </font>
    <font>
      <sz val="11"/>
      <color rgb="FFFF0000"/>
      <name val="ＭＳ Ｐゴシック"/>
      <family val="3"/>
      <charset val="128"/>
    </font>
    <font>
      <sz val="11"/>
      <color theme="1"/>
      <name val="ＭＳ Ｐゴシック"/>
      <family val="3"/>
      <charset val="128"/>
    </font>
    <font>
      <sz val="10"/>
      <color theme="1"/>
      <name val="ＭＳ Ｐゴシック"/>
      <family val="3"/>
      <charset val="128"/>
    </font>
    <font>
      <sz val="10.5"/>
      <color theme="1"/>
      <name val="ＭＳ Ｐゴシック"/>
      <family val="3"/>
      <charset val="128"/>
    </font>
    <font>
      <u/>
      <sz val="11"/>
      <color theme="1"/>
      <name val="ＭＳ Ｐゴシック"/>
      <family val="3"/>
      <charset val="128"/>
    </font>
    <font>
      <sz val="9"/>
      <color rgb="FFFF0000"/>
      <name val="游ゴシック"/>
      <family val="3"/>
      <charset val="128"/>
      <scheme val="minor"/>
    </font>
    <font>
      <sz val="8"/>
      <color rgb="FFFF0000"/>
      <name val="游ゴシック"/>
      <family val="3"/>
      <charset val="128"/>
      <scheme val="minor"/>
    </font>
    <font>
      <b/>
      <sz val="9"/>
      <color rgb="FFFF0000"/>
      <name val="游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indexed="42"/>
        <bgColor indexed="64"/>
      </patternFill>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4.9989318521683403E-2"/>
        <bgColor indexed="64"/>
      </patternFill>
    </fill>
  </fills>
  <borders count="20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diagonalUp="1" diagonalDown="1">
      <left style="thin">
        <color indexed="64"/>
      </left>
      <right style="thin">
        <color indexed="64"/>
      </right>
      <top style="hair">
        <color indexed="64"/>
      </top>
      <bottom style="hair">
        <color indexed="64"/>
      </bottom>
      <diagonal style="thin">
        <color indexed="64"/>
      </diagonal>
    </border>
    <border diagonalUp="1" diagonalDown="1">
      <left/>
      <right style="thin">
        <color indexed="64"/>
      </right>
      <top style="hair">
        <color indexed="64"/>
      </top>
      <bottom style="hair">
        <color indexed="64"/>
      </bottom>
      <diagonal style="thin">
        <color indexed="64"/>
      </diagonal>
    </border>
    <border>
      <left style="thin">
        <color indexed="64"/>
      </left>
      <right style="hair">
        <color indexed="64"/>
      </right>
      <top style="hair">
        <color indexed="64"/>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style="thin">
        <color indexed="64"/>
      </left>
      <right style="thin">
        <color indexed="64"/>
      </right>
      <top style="thin">
        <color indexed="64"/>
      </top>
      <bottom/>
      <diagonal style="thin">
        <color rgb="FFFF0000"/>
      </diagonal>
    </border>
    <border diagonalUp="1">
      <left style="thin">
        <color indexed="64"/>
      </left>
      <right style="thin">
        <color indexed="64"/>
      </right>
      <top/>
      <bottom style="thin">
        <color indexed="64"/>
      </bottom>
      <diagonal style="thin">
        <color rgb="FFFF0000"/>
      </diagonal>
    </border>
  </borders>
  <cellStyleXfs count="17">
    <xf numFmtId="0" fontId="0" fillId="0" borderId="0">
      <alignment vertical="center"/>
    </xf>
    <xf numFmtId="38" fontId="17" fillId="0" borderId="0" applyFont="0" applyFill="0" applyBorder="0" applyAlignment="0" applyProtection="0">
      <alignment vertical="center"/>
    </xf>
    <xf numFmtId="0" fontId="2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41" fillId="0" borderId="0">
      <alignment vertical="center"/>
    </xf>
    <xf numFmtId="38" fontId="41" fillId="0" borderId="0" applyFont="0" applyFill="0" applyBorder="0" applyAlignment="0" applyProtection="0">
      <alignment vertical="center"/>
    </xf>
    <xf numFmtId="9" fontId="41"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28" fillId="0" borderId="0">
      <alignment vertical="center"/>
    </xf>
    <xf numFmtId="0" fontId="30" fillId="0" borderId="0"/>
    <xf numFmtId="0" fontId="30" fillId="0" borderId="0">
      <alignment vertical="center"/>
    </xf>
  </cellStyleXfs>
  <cellXfs count="161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5" fillId="0" borderId="0" xfId="3" applyFont="1">
      <alignment vertical="center"/>
    </xf>
    <xf numFmtId="0" fontId="25" fillId="0" borderId="0" xfId="4" applyFont="1" applyAlignment="1">
      <alignment vertical="center"/>
    </xf>
    <xf numFmtId="0" fontId="25" fillId="0" borderId="0" xfId="5" applyFont="1" applyAlignment="1">
      <alignment horizontal="left" vertical="center"/>
    </xf>
    <xf numFmtId="0" fontId="25" fillId="0" borderId="0" xfId="3" applyFont="1" applyAlignment="1">
      <alignment horizontal="center" vertical="center"/>
    </xf>
    <xf numFmtId="0" fontId="25" fillId="0" borderId="0" xfId="3" applyFont="1" applyAlignment="1">
      <alignment horizontal="left" vertical="center"/>
    </xf>
    <xf numFmtId="0" fontId="25" fillId="0" borderId="0" xfId="3" applyFont="1" applyAlignment="1">
      <alignment vertical="center" wrapText="1"/>
    </xf>
    <xf numFmtId="0" fontId="25" fillId="0" borderId="0" xfId="3" applyFont="1" applyAlignment="1">
      <alignment horizontal="right" vertical="center"/>
    </xf>
    <xf numFmtId="0" fontId="25" fillId="0" borderId="8" xfId="3" applyFont="1" applyBorder="1" applyAlignment="1">
      <alignment vertical="center" wrapText="1"/>
    </xf>
    <xf numFmtId="0" fontId="29" fillId="0" borderId="0" xfId="4" applyFont="1" applyAlignment="1">
      <alignment vertical="center"/>
    </xf>
    <xf numFmtId="0" fontId="25" fillId="0" borderId="0" xfId="4" applyFont="1" applyAlignment="1">
      <alignment horizontal="left" vertical="center"/>
    </xf>
    <xf numFmtId="0" fontId="25" fillId="0" borderId="0" xfId="4" applyFont="1" applyAlignment="1">
      <alignment horizontal="center" vertical="center"/>
    </xf>
    <xf numFmtId="0" fontId="25" fillId="0" borderId="0" xfId="4" applyFont="1" applyAlignment="1">
      <alignment vertical="center" wrapText="1"/>
    </xf>
    <xf numFmtId="0" fontId="29" fillId="0" borderId="0" xfId="2" applyFont="1" applyAlignment="1">
      <alignment vertical="center"/>
    </xf>
    <xf numFmtId="0" fontId="29" fillId="0" borderId="0" xfId="3" applyFont="1" applyAlignment="1">
      <alignment horizontal="left" vertical="center"/>
    </xf>
    <xf numFmtId="0" fontId="31" fillId="6" borderId="11" xfId="6" applyFont="1" applyFill="1" applyBorder="1" applyAlignment="1">
      <alignment horizontal="center" vertical="center" wrapText="1"/>
    </xf>
    <xf numFmtId="0" fontId="25" fillId="6" borderId="8" xfId="6" applyFont="1" applyFill="1" applyBorder="1" applyAlignment="1">
      <alignment horizontal="center" vertical="center" wrapText="1"/>
    </xf>
    <xf numFmtId="0" fontId="25" fillId="0" borderId="0" xfId="6" applyFont="1">
      <alignment vertical="center"/>
    </xf>
    <xf numFmtId="0" fontId="25" fillId="0" borderId="101" xfId="6" applyFont="1" applyBorder="1" applyAlignment="1">
      <alignment horizontal="center" vertical="center"/>
    </xf>
    <xf numFmtId="0" fontId="25" fillId="0" borderId="102" xfId="6" applyFont="1" applyBorder="1" applyAlignment="1">
      <alignment horizontal="center" vertical="center"/>
    </xf>
    <xf numFmtId="0" fontId="29" fillId="0" borderId="103" xfId="6" applyFont="1" applyBorder="1" applyAlignment="1">
      <alignment horizontal="center" vertical="center"/>
    </xf>
    <xf numFmtId="0" fontId="32" fillId="0" borderId="105" xfId="6" applyFont="1" applyBorder="1" applyAlignment="1">
      <alignment vertical="center" wrapText="1"/>
    </xf>
    <xf numFmtId="0" fontId="25" fillId="0" borderId="106" xfId="6" applyFont="1" applyBorder="1" applyAlignment="1">
      <alignment horizontal="center" vertical="center"/>
    </xf>
    <xf numFmtId="0" fontId="25" fillId="0" borderId="107" xfId="6" applyFont="1" applyBorder="1" applyAlignment="1">
      <alignment horizontal="center" vertical="center"/>
    </xf>
    <xf numFmtId="0" fontId="29" fillId="0" borderId="108" xfId="6" applyFont="1" applyBorder="1" applyAlignment="1">
      <alignment horizontal="center" vertical="center"/>
    </xf>
    <xf numFmtId="0" fontId="25" fillId="0" borderId="105" xfId="6" applyFont="1" applyBorder="1" applyAlignment="1">
      <alignment horizontal="center" vertical="center"/>
    </xf>
    <xf numFmtId="0" fontId="25" fillId="0" borderId="110" xfId="6" applyFont="1" applyBorder="1" applyAlignment="1">
      <alignment horizontal="center" vertical="center"/>
    </xf>
    <xf numFmtId="0" fontId="29" fillId="3" borderId="5" xfId="6" applyFont="1" applyFill="1" applyBorder="1" applyAlignment="1">
      <alignment horizontal="center" vertical="center"/>
    </xf>
    <xf numFmtId="0" fontId="29" fillId="3" borderId="0" xfId="6" applyFont="1" applyFill="1" applyBorder="1" applyAlignment="1">
      <alignment horizontal="left" vertical="center"/>
    </xf>
    <xf numFmtId="0" fontId="29" fillId="3" borderId="0" xfId="6" applyFont="1" applyFill="1" applyBorder="1">
      <alignment vertical="center"/>
    </xf>
    <xf numFmtId="0" fontId="32" fillId="3" borderId="0" xfId="6" applyFont="1" applyFill="1" applyBorder="1" applyAlignment="1">
      <alignment horizontal="right" vertical="center"/>
    </xf>
    <xf numFmtId="0" fontId="32" fillId="3" borderId="0" xfId="6" applyFont="1" applyFill="1" applyBorder="1">
      <alignment vertical="center"/>
    </xf>
    <xf numFmtId="0" fontId="25" fillId="0" borderId="5" xfId="6" applyFont="1" applyBorder="1">
      <alignment vertical="center"/>
    </xf>
    <xf numFmtId="0" fontId="25" fillId="0" borderId="115" xfId="6" applyFont="1" applyBorder="1" applyAlignment="1">
      <alignment horizontal="left" vertical="center" wrapText="1"/>
    </xf>
    <xf numFmtId="0" fontId="25" fillId="0" borderId="116" xfId="3" applyFont="1" applyBorder="1" applyAlignment="1">
      <alignment horizontal="center" vertical="center"/>
    </xf>
    <xf numFmtId="0" fontId="25" fillId="0" borderId="117" xfId="3" applyFont="1" applyBorder="1" applyAlignment="1">
      <alignment horizontal="left" vertical="center" wrapText="1"/>
    </xf>
    <xf numFmtId="0" fontId="25" fillId="0" borderId="118" xfId="3" applyFont="1" applyBorder="1" applyAlignment="1">
      <alignment horizontal="center" vertical="center" wrapText="1"/>
    </xf>
    <xf numFmtId="0" fontId="32" fillId="0" borderId="105" xfId="3" applyFont="1" applyBorder="1" applyAlignment="1">
      <alignment horizontal="left" vertical="center" wrapText="1"/>
    </xf>
    <xf numFmtId="0" fontId="25" fillId="0" borderId="42" xfId="3" applyFont="1" applyBorder="1" applyAlignment="1">
      <alignment horizontal="center" vertical="center" wrapText="1"/>
    </xf>
    <xf numFmtId="0" fontId="25" fillId="0" borderId="0" xfId="3" applyFont="1" applyBorder="1" applyAlignment="1">
      <alignment horizontal="center" vertical="center" wrapText="1"/>
    </xf>
    <xf numFmtId="0" fontId="32" fillId="0" borderId="42" xfId="3" applyFont="1" applyBorder="1" applyAlignment="1">
      <alignment horizontal="left" vertical="center" wrapText="1"/>
    </xf>
    <xf numFmtId="0" fontId="25" fillId="0" borderId="114" xfId="3" applyFont="1" applyBorder="1" applyAlignment="1">
      <alignment horizontal="center" vertical="center" wrapText="1"/>
    </xf>
    <xf numFmtId="0" fontId="25" fillId="0" borderId="107" xfId="3" applyFont="1" applyBorder="1" applyAlignment="1">
      <alignment horizontal="center" vertical="center" wrapText="1"/>
    </xf>
    <xf numFmtId="0" fontId="29" fillId="0" borderId="122" xfId="3" applyFont="1" applyBorder="1" applyAlignment="1">
      <alignment horizontal="center" vertical="center"/>
    </xf>
    <xf numFmtId="0" fontId="32" fillId="0" borderId="106" xfId="3" applyFont="1" applyBorder="1" applyAlignment="1">
      <alignment horizontal="left" vertical="center" wrapText="1"/>
    </xf>
    <xf numFmtId="0" fontId="25" fillId="0" borderId="105" xfId="3" applyFont="1" applyBorder="1" applyAlignment="1">
      <alignment horizontal="center" vertical="center" wrapText="1"/>
    </xf>
    <xf numFmtId="0" fontId="25" fillId="0" borderId="110" xfId="3" applyFont="1" applyBorder="1" applyAlignment="1">
      <alignment horizontal="center" vertical="center" wrapText="1"/>
    </xf>
    <xf numFmtId="0" fontId="29" fillId="0" borderId="108" xfId="3" applyFont="1" applyBorder="1" applyAlignment="1">
      <alignment horizontal="center" vertical="center"/>
    </xf>
    <xf numFmtId="0" fontId="32" fillId="0" borderId="112" xfId="3" applyFont="1" applyBorder="1" applyAlignment="1">
      <alignment horizontal="left" vertical="center" wrapText="1"/>
    </xf>
    <xf numFmtId="0" fontId="25" fillId="0" borderId="123" xfId="3" applyFont="1" applyBorder="1" applyAlignment="1">
      <alignment horizontal="center" vertical="center" wrapText="1"/>
    </xf>
    <xf numFmtId="0" fontId="25" fillId="0" borderId="116" xfId="3" applyFont="1" applyBorder="1">
      <alignment vertical="center"/>
    </xf>
    <xf numFmtId="0" fontId="29" fillId="0" borderId="108" xfId="2" applyFont="1" applyBorder="1" applyAlignment="1">
      <alignment horizontal="center" vertical="center"/>
    </xf>
    <xf numFmtId="0" fontId="32" fillId="0" borderId="105" xfId="2" applyFont="1" applyBorder="1" applyAlignment="1">
      <alignment vertical="center" wrapText="1"/>
    </xf>
    <xf numFmtId="0" fontId="32" fillId="0" borderId="106" xfId="2" applyFont="1" applyBorder="1" applyAlignment="1">
      <alignment vertical="center" wrapText="1"/>
    </xf>
    <xf numFmtId="0" fontId="25" fillId="0" borderId="110" xfId="2" applyFont="1" applyBorder="1" applyAlignment="1">
      <alignment horizontal="center" vertical="center" wrapText="1"/>
    </xf>
    <xf numFmtId="0" fontId="29" fillId="0" borderId="122" xfId="2" applyFont="1" applyBorder="1" applyAlignment="1">
      <alignment horizontal="center" vertical="center"/>
    </xf>
    <xf numFmtId="0" fontId="25" fillId="0" borderId="108" xfId="2" applyFont="1" applyBorder="1" applyAlignment="1">
      <alignment horizontal="center" vertical="center" wrapText="1"/>
    </xf>
    <xf numFmtId="0" fontId="32" fillId="0" borderId="106" xfId="4" applyFont="1" applyBorder="1" applyAlignment="1">
      <alignment vertical="center" wrapText="1"/>
    </xf>
    <xf numFmtId="0" fontId="32" fillId="0" borderId="105" xfId="3" applyFont="1" applyBorder="1" applyAlignment="1">
      <alignment vertical="center" wrapText="1"/>
    </xf>
    <xf numFmtId="0" fontId="32" fillId="0" borderId="106" xfId="3" applyFont="1" applyBorder="1" applyAlignment="1">
      <alignment vertical="center" wrapText="1"/>
    </xf>
    <xf numFmtId="0" fontId="32" fillId="0" borderId="106" xfId="2" applyFont="1" applyFill="1" applyBorder="1" applyAlignment="1">
      <alignment vertical="center" wrapText="1"/>
    </xf>
    <xf numFmtId="0" fontId="25" fillId="0" borderId="133" xfId="7" applyFont="1" applyBorder="1">
      <alignment vertical="center"/>
    </xf>
    <xf numFmtId="0" fontId="25" fillId="0" borderId="115" xfId="7" applyFont="1" applyBorder="1" applyAlignment="1">
      <alignment vertical="center" wrapText="1"/>
    </xf>
    <xf numFmtId="0" fontId="25" fillId="0" borderId="105" xfId="2" applyFont="1" applyBorder="1" applyAlignment="1">
      <alignment horizontal="center" vertical="center" wrapText="1"/>
    </xf>
    <xf numFmtId="0" fontId="25" fillId="0" borderId="123" xfId="7" applyFont="1" applyBorder="1" applyAlignment="1">
      <alignment horizontal="center" vertical="center"/>
    </xf>
    <xf numFmtId="0" fontId="33" fillId="0" borderId="106" xfId="2" applyFont="1" applyBorder="1" applyAlignment="1">
      <alignment vertical="center" wrapText="1"/>
    </xf>
    <xf numFmtId="0" fontId="25" fillId="0" borderId="0" xfId="7" applyFont="1">
      <alignment vertical="center"/>
    </xf>
    <xf numFmtId="0" fontId="25" fillId="0" borderId="106" xfId="3" applyFont="1" applyBorder="1" applyAlignment="1">
      <alignment horizontal="center" vertical="center" wrapText="1"/>
    </xf>
    <xf numFmtId="0" fontId="25" fillId="0" borderId="117" xfId="2" applyFont="1" applyBorder="1" applyAlignment="1">
      <alignment vertical="center" wrapText="1"/>
    </xf>
    <xf numFmtId="0" fontId="29" fillId="0" borderId="108" xfId="2" applyFont="1" applyFill="1" applyBorder="1" applyAlignment="1">
      <alignment horizontal="center" vertical="center"/>
    </xf>
    <xf numFmtId="0" fontId="25" fillId="0" borderId="116" xfId="2" applyFont="1" applyBorder="1" applyAlignment="1">
      <alignment vertical="center"/>
    </xf>
    <xf numFmtId="0" fontId="25" fillId="0" borderId="115" xfId="2" applyFont="1" applyBorder="1" applyAlignment="1">
      <alignment vertical="center" wrapText="1"/>
    </xf>
    <xf numFmtId="0" fontId="25" fillId="0" borderId="0" xfId="2" applyFont="1" applyAlignment="1">
      <alignment vertical="center"/>
    </xf>
    <xf numFmtId="0" fontId="25" fillId="0" borderId="105" xfId="3" applyFont="1" applyFill="1" applyBorder="1" applyAlignment="1">
      <alignment horizontal="center" vertical="center" wrapText="1"/>
    </xf>
    <xf numFmtId="0" fontId="25" fillId="0" borderId="110" xfId="3" applyFont="1" applyFill="1" applyBorder="1" applyAlignment="1">
      <alignment horizontal="center" vertical="center" wrapText="1"/>
    </xf>
    <xf numFmtId="0" fontId="29" fillId="0" borderId="108" xfId="3" applyFont="1" applyFill="1" applyBorder="1" applyAlignment="1">
      <alignment horizontal="center" vertical="center"/>
    </xf>
    <xf numFmtId="0" fontId="32" fillId="0" borderId="105" xfId="3" applyFont="1" applyFill="1" applyBorder="1" applyAlignment="1">
      <alignment vertical="center" wrapText="1"/>
    </xf>
    <xf numFmtId="0" fontId="25" fillId="0" borderId="105" xfId="2" applyFont="1" applyFill="1" applyBorder="1" applyAlignment="1">
      <alignment horizontal="center" vertical="center" wrapText="1"/>
    </xf>
    <xf numFmtId="0" fontId="25" fillId="0" borderId="110" xfId="2" applyFont="1" applyFill="1" applyBorder="1" applyAlignment="1">
      <alignment horizontal="center" vertical="center" wrapText="1"/>
    </xf>
    <xf numFmtId="0" fontId="25" fillId="0" borderId="105" xfId="6" applyFont="1" applyFill="1" applyBorder="1" applyAlignment="1">
      <alignment horizontal="center" vertical="center" wrapText="1"/>
    </xf>
    <xf numFmtId="0" fontId="32" fillId="0" borderId="110" xfId="2" applyFont="1" applyFill="1" applyBorder="1" applyAlignment="1">
      <alignment vertical="center" wrapText="1"/>
    </xf>
    <xf numFmtId="0" fontId="25" fillId="0" borderId="118" xfId="2" applyFont="1" applyFill="1" applyBorder="1" applyAlignment="1">
      <alignment horizontal="center" vertical="center" wrapText="1"/>
    </xf>
    <xf numFmtId="0" fontId="32" fillId="0" borderId="105" xfId="2" applyFont="1" applyFill="1" applyBorder="1" applyAlignment="1">
      <alignment vertical="center" wrapText="1"/>
    </xf>
    <xf numFmtId="0" fontId="25" fillId="0" borderId="106" xfId="2" applyFont="1" applyBorder="1" applyAlignment="1">
      <alignment horizontal="center" vertical="center" wrapText="1"/>
    </xf>
    <xf numFmtId="0" fontId="25" fillId="0" borderId="107" xfId="2" applyFont="1" applyBorder="1" applyAlignment="1">
      <alignment horizontal="center" vertical="center" wrapText="1"/>
    </xf>
    <xf numFmtId="0" fontId="25" fillId="0" borderId="137" xfId="2" applyFont="1" applyBorder="1" applyAlignment="1">
      <alignment horizontal="center" vertical="center" wrapText="1"/>
    </xf>
    <xf numFmtId="0" fontId="25" fillId="0" borderId="138" xfId="2" applyFont="1" applyBorder="1" applyAlignment="1">
      <alignment horizontal="center" vertical="center" wrapText="1"/>
    </xf>
    <xf numFmtId="0" fontId="32" fillId="7" borderId="105" xfId="2" applyFont="1" applyFill="1" applyBorder="1" applyAlignment="1">
      <alignment vertical="center" wrapText="1"/>
    </xf>
    <xf numFmtId="0" fontId="25" fillId="0" borderId="0" xfId="2" applyFont="1" applyBorder="1" applyAlignment="1">
      <alignment horizontal="center" vertical="center" wrapText="1"/>
    </xf>
    <xf numFmtId="0" fontId="29" fillId="0" borderId="124" xfId="2" applyFont="1" applyBorder="1" applyAlignment="1">
      <alignment horizontal="center" vertical="center"/>
    </xf>
    <xf numFmtId="0" fontId="25" fillId="0" borderId="139" xfId="3" applyFont="1" applyBorder="1">
      <alignment vertical="center"/>
    </xf>
    <xf numFmtId="0" fontId="4" fillId="8" borderId="0" xfId="8" applyFont="1" applyFill="1" applyAlignment="1">
      <alignment horizontal="left" vertical="center"/>
    </xf>
    <xf numFmtId="0" fontId="4" fillId="3" borderId="0" xfId="8" applyFont="1" applyFill="1" applyAlignment="1">
      <alignment horizontal="center" vertical="center"/>
    </xf>
    <xf numFmtId="0" fontId="4" fillId="3" borderId="0" xfId="8" applyFont="1" applyFill="1" applyAlignment="1">
      <alignment horizontal="left" vertical="center"/>
    </xf>
    <xf numFmtId="0" fontId="4" fillId="0" borderId="0" xfId="8" applyFont="1" applyAlignment="1">
      <alignment horizontal="left" vertical="center"/>
    </xf>
    <xf numFmtId="0" fontId="8" fillId="3" borderId="0" xfId="8" applyFont="1" applyFill="1" applyAlignment="1">
      <alignment vertical="center"/>
    </xf>
    <xf numFmtId="0" fontId="8" fillId="3" borderId="0" xfId="8" applyFont="1" applyFill="1" applyAlignment="1">
      <alignment horizontal="center" vertical="center"/>
    </xf>
    <xf numFmtId="0" fontId="4" fillId="3" borderId="140" xfId="8" applyFont="1" applyFill="1" applyBorder="1" applyAlignment="1">
      <alignment horizontal="center" vertical="center"/>
    </xf>
    <xf numFmtId="0" fontId="4" fillId="3" borderId="141" xfId="8" applyFont="1" applyFill="1" applyBorder="1" applyAlignment="1">
      <alignment horizontal="center" vertical="center"/>
    </xf>
    <xf numFmtId="0" fontId="4" fillId="3" borderId="10" xfId="8" applyFont="1" applyFill="1" applyBorder="1" applyAlignment="1">
      <alignment horizontal="center" vertical="center"/>
    </xf>
    <xf numFmtId="0" fontId="4" fillId="8" borderId="32" xfId="8" applyFont="1" applyFill="1" applyBorder="1" applyAlignment="1">
      <alignment horizontal="left" vertical="center"/>
    </xf>
    <xf numFmtId="0" fontId="4" fillId="8" borderId="33" xfId="8" applyFont="1" applyFill="1" applyBorder="1" applyAlignment="1">
      <alignment horizontal="left" vertical="center"/>
    </xf>
    <xf numFmtId="0" fontId="4" fillId="8" borderId="44" xfId="8" applyFont="1" applyFill="1" applyBorder="1" applyAlignment="1">
      <alignment horizontal="left" vertical="center"/>
    </xf>
    <xf numFmtId="0" fontId="4" fillId="8" borderId="5" xfId="8" applyFont="1" applyFill="1" applyBorder="1" applyAlignment="1">
      <alignment horizontal="left" vertical="center"/>
    </xf>
    <xf numFmtId="0" fontId="4" fillId="8" borderId="0" xfId="8" applyFont="1" applyFill="1" applyBorder="1" applyAlignment="1">
      <alignment horizontal="left" vertical="center"/>
    </xf>
    <xf numFmtId="0" fontId="4" fillId="8" borderId="30" xfId="8" applyFont="1" applyFill="1" applyBorder="1" applyAlignment="1">
      <alignment horizontal="left" vertical="center"/>
    </xf>
    <xf numFmtId="0" fontId="30" fillId="3" borderId="0" xfId="8" applyFill="1" applyAlignment="1">
      <alignment horizontal="center" vertical="center"/>
    </xf>
    <xf numFmtId="0" fontId="4" fillId="3" borderId="33" xfId="8" applyFont="1" applyFill="1" applyBorder="1" applyAlignment="1">
      <alignment vertical="center"/>
    </xf>
    <xf numFmtId="0" fontId="4" fillId="3" borderId="33" xfId="8" applyFont="1" applyFill="1" applyBorder="1" applyAlignment="1">
      <alignment vertical="center" wrapText="1"/>
    </xf>
    <xf numFmtId="0" fontId="4" fillId="3" borderId="44" xfId="8" applyFont="1" applyFill="1" applyBorder="1" applyAlignment="1">
      <alignment vertical="center" wrapText="1"/>
    </xf>
    <xf numFmtId="0" fontId="4" fillId="8" borderId="23" xfId="8" applyFont="1" applyFill="1" applyBorder="1" applyAlignment="1">
      <alignment horizontal="left" vertical="center"/>
    </xf>
    <xf numFmtId="0" fontId="4" fillId="8" borderId="27" xfId="8" applyFont="1" applyFill="1" applyBorder="1" applyAlignment="1">
      <alignment horizontal="left" vertical="center"/>
    </xf>
    <xf numFmtId="0" fontId="4" fillId="8" borderId="22" xfId="8" applyFont="1" applyFill="1" applyBorder="1" applyAlignment="1">
      <alignment horizontal="left" vertical="center"/>
    </xf>
    <xf numFmtId="0" fontId="30" fillId="3" borderId="5" xfId="8" applyFill="1" applyBorder="1" applyAlignment="1">
      <alignment horizontal="center" vertical="center"/>
    </xf>
    <xf numFmtId="0" fontId="4" fillId="3" borderId="0" xfId="8" applyFont="1" applyFill="1" applyAlignment="1">
      <alignment vertical="center"/>
    </xf>
    <xf numFmtId="0" fontId="4" fillId="3" borderId="0" xfId="8" applyFont="1" applyFill="1" applyAlignment="1">
      <alignment vertical="center" wrapText="1"/>
    </xf>
    <xf numFmtId="0" fontId="4" fillId="3" borderId="30" xfId="8" applyFont="1" applyFill="1" applyBorder="1" applyAlignment="1">
      <alignment vertical="center" wrapText="1"/>
    </xf>
    <xf numFmtId="0" fontId="4" fillId="3" borderId="32" xfId="8" applyFont="1" applyFill="1" applyBorder="1" applyAlignment="1">
      <alignment vertical="center"/>
    </xf>
    <xf numFmtId="0" fontId="4" fillId="3" borderId="44" xfId="8" applyFont="1" applyFill="1" applyBorder="1" applyAlignment="1">
      <alignment horizontal="center" vertical="center"/>
    </xf>
    <xf numFmtId="0" fontId="4" fillId="3" borderId="45" xfId="8" applyFont="1" applyFill="1" applyBorder="1" applyAlignment="1">
      <alignment vertical="center"/>
    </xf>
    <xf numFmtId="0" fontId="4" fillId="3" borderId="32" xfId="8" applyFont="1" applyFill="1" applyBorder="1" applyAlignment="1">
      <alignment horizontal="left" vertical="center"/>
    </xf>
    <xf numFmtId="0" fontId="4" fillId="3" borderId="32" xfId="8" applyFont="1" applyFill="1" applyBorder="1" applyAlignment="1">
      <alignment horizontal="left" vertical="center" wrapText="1"/>
    </xf>
    <xf numFmtId="0" fontId="4" fillId="3" borderId="148" xfId="8" applyFont="1" applyFill="1" applyBorder="1" applyAlignment="1">
      <alignment vertical="center"/>
    </xf>
    <xf numFmtId="0" fontId="30" fillId="3" borderId="149" xfId="8" applyFill="1" applyBorder="1" applyAlignment="1">
      <alignment horizontal="center" vertical="center"/>
    </xf>
    <xf numFmtId="0" fontId="4" fillId="3" borderId="150" xfId="8" applyFont="1" applyFill="1" applyBorder="1" applyAlignment="1">
      <alignment vertical="center"/>
    </xf>
    <xf numFmtId="0" fontId="4" fillId="3" borderId="150" xfId="8" applyFont="1" applyFill="1" applyBorder="1" applyAlignment="1">
      <alignment horizontal="left" vertical="center" wrapText="1"/>
    </xf>
    <xf numFmtId="0" fontId="30" fillId="3" borderId="150" xfId="8" applyFill="1" applyBorder="1" applyAlignment="1">
      <alignment horizontal="center" vertical="center"/>
    </xf>
    <xf numFmtId="0" fontId="4" fillId="3" borderId="150" xfId="8" applyFont="1" applyFill="1" applyBorder="1" applyAlignment="1">
      <alignment horizontal="left" vertical="center"/>
    </xf>
    <xf numFmtId="0" fontId="30" fillId="3" borderId="150" xfId="8" applyFill="1" applyBorder="1" applyAlignment="1">
      <alignment vertical="center"/>
    </xf>
    <xf numFmtId="0" fontId="30" fillId="3" borderId="151" xfId="8" applyFill="1" applyBorder="1" applyAlignment="1">
      <alignment vertical="center"/>
    </xf>
    <xf numFmtId="0" fontId="30" fillId="3" borderId="32" xfId="8" applyFill="1" applyBorder="1" applyAlignment="1">
      <alignment horizontal="center" vertical="center"/>
    </xf>
    <xf numFmtId="0" fontId="4" fillId="3" borderId="44" xfId="8" applyFont="1" applyFill="1" applyBorder="1" applyAlignment="1">
      <alignment vertical="top"/>
    </xf>
    <xf numFmtId="0" fontId="4" fillId="3" borderId="5" xfId="8" applyFont="1" applyFill="1" applyBorder="1" applyAlignment="1">
      <alignment vertical="center"/>
    </xf>
    <xf numFmtId="0" fontId="4" fillId="3" borderId="30" xfId="8" applyFont="1" applyFill="1" applyBorder="1" applyAlignment="1">
      <alignment horizontal="center" vertical="center"/>
    </xf>
    <xf numFmtId="0" fontId="4" fillId="3" borderId="42" xfId="8" applyFont="1" applyFill="1" applyBorder="1" applyAlignment="1">
      <alignment vertical="center"/>
    </xf>
    <xf numFmtId="0" fontId="4" fillId="3" borderId="5" xfId="8" applyFont="1" applyFill="1" applyBorder="1" applyAlignment="1">
      <alignment horizontal="left" vertical="center"/>
    </xf>
    <xf numFmtId="0" fontId="4" fillId="3" borderId="5" xfId="8" applyFont="1" applyFill="1" applyBorder="1" applyAlignment="1">
      <alignment horizontal="left" vertical="center" wrapText="1"/>
    </xf>
    <xf numFmtId="0" fontId="4" fillId="3" borderId="152" xfId="8" applyFont="1" applyFill="1" applyBorder="1" applyAlignment="1">
      <alignment vertical="center"/>
    </xf>
    <xf numFmtId="0" fontId="30" fillId="3" borderId="153" xfId="8" applyFill="1" applyBorder="1" applyAlignment="1">
      <alignment horizontal="center" vertical="center"/>
    </xf>
    <xf numFmtId="0" fontId="4" fillId="3" borderId="154" xfId="8" applyFont="1" applyFill="1" applyBorder="1" applyAlignment="1">
      <alignment vertical="center"/>
    </xf>
    <xf numFmtId="0" fontId="30" fillId="3" borderId="154" xfId="8" applyFill="1" applyBorder="1" applyAlignment="1">
      <alignment vertical="center"/>
    </xf>
    <xf numFmtId="0" fontId="4" fillId="3" borderId="154" xfId="8" applyFont="1" applyFill="1" applyBorder="1" applyAlignment="1">
      <alignment horizontal="left" vertical="center" wrapText="1"/>
    </xf>
    <xf numFmtId="0" fontId="30" fillId="3" borderId="154" xfId="8" applyFill="1" applyBorder="1" applyAlignment="1">
      <alignment horizontal="center" vertical="center"/>
    </xf>
    <xf numFmtId="0" fontId="30" fillId="3" borderId="154" xfId="8" applyFill="1" applyBorder="1" applyAlignment="1">
      <alignment horizontal="left" vertical="center"/>
    </xf>
    <xf numFmtId="0" fontId="4" fillId="3" borderId="155" xfId="8" applyFont="1" applyFill="1" applyBorder="1" applyAlignment="1">
      <alignment vertical="center"/>
    </xf>
    <xf numFmtId="0" fontId="4" fillId="3" borderId="0" xfId="8" applyFont="1" applyFill="1" applyAlignment="1">
      <alignment vertical="top"/>
    </xf>
    <xf numFmtId="0" fontId="4" fillId="3" borderId="30" xfId="8" applyFont="1" applyFill="1" applyBorder="1" applyAlignment="1">
      <alignment vertical="top"/>
    </xf>
    <xf numFmtId="0" fontId="4" fillId="3" borderId="30" xfId="8" applyFont="1" applyFill="1" applyBorder="1" applyAlignment="1">
      <alignment vertical="center"/>
    </xf>
    <xf numFmtId="0" fontId="4" fillId="3" borderId="153" xfId="8" applyFont="1" applyFill="1" applyBorder="1" applyAlignment="1">
      <alignment vertical="center"/>
    </xf>
    <xf numFmtId="0" fontId="30" fillId="3" borderId="155" xfId="8" applyFill="1" applyBorder="1" applyAlignment="1">
      <alignment horizontal="left" vertical="center"/>
    </xf>
    <xf numFmtId="0" fontId="4" fillId="3" borderId="5" xfId="8" applyFont="1" applyFill="1" applyBorder="1" applyAlignment="1">
      <alignment vertical="top"/>
    </xf>
    <xf numFmtId="0" fontId="4" fillId="3" borderId="152" xfId="8" applyFont="1" applyFill="1" applyBorder="1" applyAlignment="1">
      <alignment vertical="center" wrapText="1"/>
    </xf>
    <xf numFmtId="0" fontId="4" fillId="3" borderId="152" xfId="8" applyFont="1" applyFill="1" applyBorder="1" applyAlignment="1">
      <alignment horizontal="left" vertical="center" wrapText="1"/>
    </xf>
    <xf numFmtId="0" fontId="30" fillId="3" borderId="155" xfId="8" applyFill="1" applyBorder="1" applyAlignment="1">
      <alignment vertical="center"/>
    </xf>
    <xf numFmtId="0" fontId="4" fillId="3" borderId="152" xfId="8" applyFont="1" applyFill="1" applyBorder="1" applyAlignment="1">
      <alignment horizontal="left" vertical="center"/>
    </xf>
    <xf numFmtId="0" fontId="4" fillId="3" borderId="156" xfId="8" applyFont="1" applyFill="1" applyBorder="1" applyAlignment="1">
      <alignment vertical="center"/>
    </xf>
    <xf numFmtId="0" fontId="4" fillId="3" borderId="42" xfId="8" applyFont="1" applyFill="1" applyBorder="1" applyAlignment="1">
      <alignment vertical="center" shrinkToFit="1"/>
    </xf>
    <xf numFmtId="0" fontId="4" fillId="3" borderId="157" xfId="8" applyFont="1" applyFill="1" applyBorder="1" applyAlignment="1">
      <alignment vertical="center"/>
    </xf>
    <xf numFmtId="0" fontId="30" fillId="3" borderId="158" xfId="8" applyFill="1" applyBorder="1" applyAlignment="1">
      <alignment horizontal="left" vertical="center"/>
    </xf>
    <xf numFmtId="0" fontId="30" fillId="3" borderId="159" xfId="8" applyFill="1" applyBorder="1" applyAlignment="1">
      <alignment horizontal="left" vertical="center"/>
    </xf>
    <xf numFmtId="0" fontId="4" fillId="3" borderId="154" xfId="8" applyFont="1" applyFill="1" applyBorder="1" applyAlignment="1">
      <alignment horizontal="left" vertical="center"/>
    </xf>
    <xf numFmtId="0" fontId="30" fillId="3" borderId="160" xfId="8" applyFill="1" applyBorder="1" applyAlignment="1">
      <alignment horizontal="center" vertical="center"/>
    </xf>
    <xf numFmtId="0" fontId="4" fillId="3" borderId="158" xfId="8" applyFont="1" applyFill="1" applyBorder="1" applyAlignment="1">
      <alignment vertical="center"/>
    </xf>
    <xf numFmtId="0" fontId="35" fillId="3" borderId="158" xfId="8" applyFont="1" applyFill="1" applyBorder="1" applyAlignment="1">
      <alignment horizontal="center" vertical="center"/>
    </xf>
    <xf numFmtId="0" fontId="36" fillId="3" borderId="158" xfId="8" applyFont="1" applyFill="1" applyBorder="1" applyAlignment="1">
      <alignment vertical="center"/>
    </xf>
    <xf numFmtId="0" fontId="37" fillId="3" borderId="158" xfId="8" applyFont="1" applyFill="1" applyBorder="1" applyAlignment="1">
      <alignment vertical="center"/>
    </xf>
    <xf numFmtId="0" fontId="30" fillId="3" borderId="158" xfId="8" applyFill="1" applyBorder="1" applyAlignment="1">
      <alignment horizontal="center" vertical="center"/>
    </xf>
    <xf numFmtId="0" fontId="30" fillId="3" borderId="0" xfId="8" applyFill="1" applyAlignment="1">
      <alignment horizontal="left" vertical="center"/>
    </xf>
    <xf numFmtId="0" fontId="30" fillId="3" borderId="30" xfId="8" applyFill="1" applyBorder="1" applyAlignment="1">
      <alignment horizontal="left" vertical="center"/>
    </xf>
    <xf numFmtId="0" fontId="4" fillId="3" borderId="23" xfId="8" applyFont="1" applyFill="1" applyBorder="1" applyAlignment="1">
      <alignment vertical="center"/>
    </xf>
    <xf numFmtId="0" fontId="4" fillId="3" borderId="22" xfId="8" applyFont="1" applyFill="1" applyBorder="1" applyAlignment="1">
      <alignment horizontal="center" vertical="center"/>
    </xf>
    <xf numFmtId="0" fontId="4" fillId="3" borderId="21" xfId="8" applyFont="1" applyFill="1" applyBorder="1" applyAlignment="1">
      <alignment vertical="center"/>
    </xf>
    <xf numFmtId="0" fontId="4" fillId="3" borderId="23" xfId="8" applyFont="1" applyFill="1" applyBorder="1" applyAlignment="1">
      <alignment horizontal="left" vertical="center"/>
    </xf>
    <xf numFmtId="0" fontId="4" fillId="3" borderId="22" xfId="8" applyFont="1" applyFill="1" applyBorder="1" applyAlignment="1">
      <alignment vertical="center" wrapText="1"/>
    </xf>
    <xf numFmtId="0" fontId="4" fillId="3" borderId="23" xfId="8" applyFont="1" applyFill="1" applyBorder="1" applyAlignment="1">
      <alignment horizontal="left" vertical="center" wrapText="1"/>
    </xf>
    <xf numFmtId="0" fontId="4" fillId="3" borderId="22" xfId="8" applyFont="1" applyFill="1" applyBorder="1" applyAlignment="1">
      <alignment vertical="center"/>
    </xf>
    <xf numFmtId="0" fontId="30" fillId="3" borderId="23" xfId="8" applyFill="1" applyBorder="1" applyAlignment="1">
      <alignment horizontal="center" vertical="center"/>
    </xf>
    <xf numFmtId="0" fontId="4" fillId="3" borderId="27" xfId="8" applyFont="1" applyFill="1" applyBorder="1" applyAlignment="1">
      <alignment vertical="center"/>
    </xf>
    <xf numFmtId="0" fontId="30" fillId="3" borderId="27" xfId="8" applyFill="1" applyBorder="1" applyAlignment="1">
      <alignment horizontal="center" vertical="center"/>
    </xf>
    <xf numFmtId="0" fontId="4" fillId="3" borderId="27" xfId="8" applyFont="1" applyFill="1" applyBorder="1" applyAlignment="1">
      <alignment horizontal="left" vertical="center"/>
    </xf>
    <xf numFmtId="0" fontId="30" fillId="3" borderId="27" xfId="8" applyFill="1" applyBorder="1" applyAlignment="1">
      <alignment horizontal="left" vertical="center"/>
    </xf>
    <xf numFmtId="0" fontId="30" fillId="3" borderId="22" xfId="8" applyFill="1" applyBorder="1" applyAlignment="1">
      <alignment horizontal="left" vertical="center"/>
    </xf>
    <xf numFmtId="0" fontId="4" fillId="3" borderId="27" xfId="8" applyFont="1" applyFill="1" applyBorder="1" applyAlignment="1">
      <alignment vertical="top"/>
    </xf>
    <xf numFmtId="0" fontId="4" fillId="3" borderId="22" xfId="8" applyFont="1" applyFill="1" applyBorder="1" applyAlignment="1">
      <alignment vertical="top"/>
    </xf>
    <xf numFmtId="0" fontId="4" fillId="3" borderId="23" xfId="8" applyFont="1" applyFill="1" applyBorder="1" applyAlignment="1">
      <alignment vertical="top"/>
    </xf>
    <xf numFmtId="0" fontId="4" fillId="3" borderId="45" xfId="8" applyFont="1" applyFill="1" applyBorder="1" applyAlignment="1">
      <alignment vertical="center" wrapText="1"/>
    </xf>
    <xf numFmtId="0" fontId="4" fillId="3" borderId="44" xfId="8" applyFont="1" applyFill="1" applyBorder="1" applyAlignment="1">
      <alignment vertical="center"/>
    </xf>
    <xf numFmtId="0" fontId="4" fillId="3" borderId="42" xfId="8" applyFont="1" applyFill="1" applyBorder="1" applyAlignment="1">
      <alignment vertical="center" wrapText="1"/>
    </xf>
    <xf numFmtId="0" fontId="8" fillId="3" borderId="0" xfId="8" applyFont="1" applyFill="1" applyAlignment="1">
      <alignment horizontal="left" vertical="center"/>
    </xf>
    <xf numFmtId="0" fontId="4" fillId="3" borderId="161" xfId="8" applyFont="1" applyFill="1" applyBorder="1" applyAlignment="1">
      <alignment horizontal="center" vertical="center"/>
    </xf>
    <xf numFmtId="0" fontId="30" fillId="3" borderId="33" xfId="8" applyFill="1" applyBorder="1" applyAlignment="1">
      <alignment horizontal="center" vertical="center"/>
    </xf>
    <xf numFmtId="14" fontId="4" fillId="0" borderId="0" xfId="8" applyNumberFormat="1" applyFont="1" applyAlignment="1">
      <alignment horizontal="left" vertical="center"/>
    </xf>
    <xf numFmtId="0" fontId="4" fillId="3" borderId="5" xfId="8" applyFont="1" applyFill="1" applyBorder="1" applyAlignment="1">
      <alignment horizontal="left" vertical="center" shrinkToFit="1"/>
    </xf>
    <xf numFmtId="0" fontId="4" fillId="0" borderId="0" xfId="8" applyFont="1" applyAlignment="1">
      <alignment horizontal="center" vertical="center"/>
    </xf>
    <xf numFmtId="0" fontId="30" fillId="0" borderId="0" xfId="8" applyFont="1" applyAlignment="1">
      <alignment horizontal="left" vertical="center"/>
    </xf>
    <xf numFmtId="0" fontId="30" fillId="0" borderId="162" xfId="8" applyFont="1" applyBorder="1" applyAlignment="1">
      <alignment horizontal="left" vertical="center"/>
    </xf>
    <xf numFmtId="0" fontId="30" fillId="0" borderId="163" xfId="8" applyFont="1" applyBorder="1" applyAlignment="1">
      <alignment horizontal="left" vertical="center"/>
    </xf>
    <xf numFmtId="0" fontId="30" fillId="0" borderId="117" xfId="8" applyFont="1" applyBorder="1" applyAlignment="1">
      <alignment horizontal="left" vertical="center"/>
    </xf>
    <xf numFmtId="0" fontId="30" fillId="3" borderId="0" xfId="8" applyFill="1"/>
    <xf numFmtId="0" fontId="11" fillId="3" borderId="0" xfId="8" applyFont="1" applyFill="1" applyAlignment="1">
      <alignment horizontal="left" vertical="center"/>
    </xf>
    <xf numFmtId="0" fontId="4" fillId="3" borderId="0" xfId="8" applyFont="1" applyFill="1" applyAlignment="1">
      <alignment horizontal="center"/>
    </xf>
    <xf numFmtId="0" fontId="4" fillId="3" borderId="0" xfId="8" applyFont="1" applyFill="1"/>
    <xf numFmtId="0" fontId="30" fillId="8" borderId="163" xfId="8" applyFont="1" applyFill="1" applyBorder="1" applyAlignment="1">
      <alignment horizontal="left" vertical="center"/>
    </xf>
    <xf numFmtId="0" fontId="30" fillId="8" borderId="117" xfId="8" applyFont="1" applyFill="1" applyBorder="1" applyAlignment="1">
      <alignment horizontal="left" vertical="center"/>
    </xf>
    <xf numFmtId="0" fontId="4" fillId="8" borderId="0" xfId="8" applyFont="1" applyFill="1" applyAlignment="1">
      <alignment horizontal="center"/>
    </xf>
    <xf numFmtId="0" fontId="4" fillId="8" borderId="0" xfId="8" applyFont="1" applyFill="1" applyAlignment="1">
      <alignment vertical="center"/>
    </xf>
    <xf numFmtId="0" fontId="4" fillId="8" borderId="0" xfId="8" applyFont="1" applyFill="1"/>
    <xf numFmtId="0" fontId="30" fillId="8" borderId="162" xfId="8" applyFont="1" applyFill="1" applyBorder="1" applyAlignment="1">
      <alignment horizontal="left" vertical="center"/>
    </xf>
    <xf numFmtId="0" fontId="30" fillId="8" borderId="0" xfId="8" applyFill="1"/>
    <xf numFmtId="0" fontId="30" fillId="0" borderId="0" xfId="8" applyAlignment="1">
      <alignment horizontal="left" vertical="center"/>
    </xf>
    <xf numFmtId="0" fontId="35" fillId="3" borderId="0" xfId="8" applyFont="1" applyFill="1" applyAlignment="1">
      <alignment horizontal="center" vertical="center"/>
    </xf>
    <xf numFmtId="0" fontId="35" fillId="3" borderId="0" xfId="8" applyFont="1" applyFill="1" applyAlignment="1">
      <alignment horizontal="left" vertical="center"/>
    </xf>
    <xf numFmtId="0" fontId="35" fillId="0" borderId="0" xfId="8" applyFont="1" applyAlignment="1">
      <alignment horizontal="left" vertical="center"/>
    </xf>
    <xf numFmtId="0" fontId="35" fillId="8" borderId="0" xfId="8" applyFont="1" applyFill="1" applyAlignment="1">
      <alignment horizontal="center" vertical="center"/>
    </xf>
    <xf numFmtId="0" fontId="4" fillId="8" borderId="0" xfId="8" applyFont="1" applyFill="1" applyAlignment="1">
      <alignment vertical="top" wrapText="1"/>
    </xf>
    <xf numFmtId="0" fontId="35" fillId="8" borderId="0" xfId="8" applyFont="1" applyFill="1" applyAlignment="1">
      <alignment horizontal="left" vertical="center"/>
    </xf>
    <xf numFmtId="0" fontId="30" fillId="8" borderId="0" xfId="8" applyFill="1" applyAlignment="1">
      <alignment horizontal="left" vertical="center"/>
    </xf>
    <xf numFmtId="0" fontId="4" fillId="3" borderId="0" xfId="8" applyFont="1" applyFill="1" applyBorder="1" applyAlignment="1">
      <alignment horizontal="left" vertical="center"/>
    </xf>
    <xf numFmtId="0" fontId="4" fillId="3" borderId="0" xfId="8" applyFont="1" applyFill="1" applyBorder="1" applyAlignment="1">
      <alignment vertical="center"/>
    </xf>
    <xf numFmtId="0" fontId="30" fillId="3" borderId="0" xfId="8" applyFill="1" applyBorder="1"/>
    <xf numFmtId="0" fontId="4" fillId="0" borderId="0" xfId="8" applyFont="1" applyBorder="1" applyAlignment="1">
      <alignment horizontal="left" vertical="center"/>
    </xf>
    <xf numFmtId="0" fontId="30" fillId="0" borderId="0" xfId="8" applyBorder="1" applyAlignment="1">
      <alignment horizontal="left" vertical="center"/>
    </xf>
    <xf numFmtId="0" fontId="30" fillId="0" borderId="162" xfId="8" applyFont="1" applyBorder="1" applyAlignment="1">
      <alignment vertical="top"/>
    </xf>
    <xf numFmtId="0" fontId="30" fillId="0" borderId="163" xfId="8" applyFont="1" applyBorder="1" applyAlignment="1">
      <alignment vertical="top"/>
    </xf>
    <xf numFmtId="0" fontId="30" fillId="0" borderId="117" xfId="8" applyFont="1" applyBorder="1" applyAlignment="1">
      <alignment vertical="top"/>
    </xf>
    <xf numFmtId="0" fontId="4" fillId="3" borderId="0" xfId="8" applyFont="1" applyFill="1" applyBorder="1" applyAlignment="1">
      <alignment vertical="top"/>
    </xf>
    <xf numFmtId="0" fontId="4" fillId="0" borderId="0" xfId="8" applyFont="1" applyAlignment="1">
      <alignment vertical="top"/>
    </xf>
    <xf numFmtId="0" fontId="30" fillId="8" borderId="162" xfId="8" applyFont="1" applyFill="1" applyBorder="1" applyAlignment="1">
      <alignment vertical="top"/>
    </xf>
    <xf numFmtId="0" fontId="30" fillId="8" borderId="163" xfId="8" applyFont="1" applyFill="1" applyBorder="1" applyAlignment="1">
      <alignment vertical="top"/>
    </xf>
    <xf numFmtId="0" fontId="30" fillId="8" borderId="117" xfId="8" applyFont="1" applyFill="1" applyBorder="1" applyAlignment="1">
      <alignment vertical="top"/>
    </xf>
    <xf numFmtId="0" fontId="4" fillId="8" borderId="0" xfId="8" applyFont="1" applyFill="1" applyAlignment="1">
      <alignment vertical="top"/>
    </xf>
    <xf numFmtId="0" fontId="4" fillId="8" borderId="0" xfId="8" applyFont="1" applyFill="1" applyAlignment="1">
      <alignment horizontal="left" vertical="top"/>
    </xf>
    <xf numFmtId="0" fontId="4" fillId="0" borderId="0" xfId="8" applyFont="1" applyAlignment="1">
      <alignment horizontal="left" vertical="top"/>
    </xf>
    <xf numFmtId="0" fontId="30" fillId="0" borderId="162" xfId="8" applyFont="1" applyBorder="1" applyAlignment="1">
      <alignment horizontal="center" vertical="center"/>
    </xf>
    <xf numFmtId="0" fontId="30" fillId="0" borderId="163" xfId="8" applyFont="1" applyBorder="1" applyAlignment="1">
      <alignment horizontal="center" vertical="center"/>
    </xf>
    <xf numFmtId="0" fontId="30" fillId="0" borderId="162" xfId="8" applyFont="1" applyBorder="1" applyAlignment="1">
      <alignment horizontal="center" vertical="top"/>
    </xf>
    <xf numFmtId="0" fontId="30" fillId="0" borderId="163" xfId="8" applyFont="1" applyBorder="1" applyAlignment="1">
      <alignment horizontal="center" vertical="top"/>
    </xf>
    <xf numFmtId="0" fontId="4" fillId="3" borderId="0" xfId="8" applyFont="1" applyFill="1" applyBorder="1" applyAlignment="1">
      <alignment vertical="center" wrapText="1"/>
    </xf>
    <xf numFmtId="0" fontId="4" fillId="0" borderId="0" xfId="8" applyFont="1" applyBorder="1" applyAlignment="1">
      <alignment vertical="top"/>
    </xf>
    <xf numFmtId="0" fontId="4" fillId="0" borderId="27" xfId="8" applyFont="1" applyBorder="1" applyAlignment="1">
      <alignment vertical="top"/>
    </xf>
    <xf numFmtId="0" fontId="30" fillId="0" borderId="27" xfId="8" applyBorder="1" applyAlignment="1">
      <alignment horizontal="left" vertical="center"/>
    </xf>
    <xf numFmtId="0" fontId="30" fillId="3" borderId="0" xfId="8" applyFill="1" applyBorder="1" applyAlignment="1">
      <alignment horizontal="center" vertical="center"/>
    </xf>
    <xf numFmtId="0" fontId="30" fillId="3" borderId="0" xfId="8" applyFill="1" applyBorder="1" applyAlignment="1">
      <alignment horizontal="left" vertical="center"/>
    </xf>
    <xf numFmtId="0" fontId="4" fillId="3" borderId="0" xfId="8" applyFont="1" applyFill="1" applyAlignment="1">
      <alignment horizontal="left" vertical="center" wrapText="1"/>
    </xf>
    <xf numFmtId="0" fontId="36" fillId="3" borderId="0" xfId="8" applyFont="1" applyFill="1" applyAlignment="1">
      <alignment horizontal="left" vertical="center"/>
    </xf>
    <xf numFmtId="0" fontId="4" fillId="3" borderId="0" xfId="8" applyFont="1" applyFill="1" applyBorder="1" applyAlignment="1">
      <alignment horizontal="center" vertical="center"/>
    </xf>
    <xf numFmtId="0" fontId="4" fillId="8" borderId="0" xfId="8" applyFont="1" applyFill="1" applyBorder="1" applyAlignment="1">
      <alignment vertical="top"/>
    </xf>
    <xf numFmtId="0" fontId="4" fillId="0" borderId="42" xfId="8" applyFont="1" applyBorder="1" applyAlignment="1">
      <alignment horizontal="left" vertical="center"/>
    </xf>
    <xf numFmtId="0" fontId="4" fillId="0" borderId="23" xfId="8" applyFont="1" applyBorder="1" applyAlignment="1">
      <alignment horizontal="center"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4" fillId="0" borderId="21" xfId="8" applyFont="1" applyBorder="1" applyAlignment="1">
      <alignment horizontal="left" vertical="center"/>
    </xf>
    <xf numFmtId="0" fontId="4" fillId="0" borderId="23" xfId="8" applyFont="1" applyBorder="1" applyAlignment="1">
      <alignment horizontal="left" vertical="center"/>
    </xf>
    <xf numFmtId="0" fontId="4" fillId="0" borderId="5" xfId="8" applyFont="1" applyBorder="1" applyAlignment="1">
      <alignment horizontal="left" vertical="center"/>
    </xf>
    <xf numFmtId="0" fontId="4" fillId="0" borderId="30" xfId="8" applyFont="1" applyBorder="1" applyAlignment="1">
      <alignment horizontal="left" vertical="center"/>
    </xf>
    <xf numFmtId="0" fontId="4" fillId="0" borderId="27" xfId="8" applyFont="1" applyBorder="1" applyAlignment="1">
      <alignment horizontal="center" vertical="center"/>
    </xf>
    <xf numFmtId="0" fontId="1" fillId="0" borderId="0" xfId="8" applyFont="1" applyAlignment="1">
      <alignment horizontal="left" vertical="top"/>
    </xf>
    <xf numFmtId="0" fontId="1" fillId="0" borderId="0" xfId="8" applyFont="1" applyAlignment="1">
      <alignment horizontal="right" vertical="center"/>
    </xf>
    <xf numFmtId="0" fontId="1" fillId="0" borderId="0" xfId="8" applyFont="1" applyAlignment="1">
      <alignment vertical="center"/>
    </xf>
    <xf numFmtId="0" fontId="1" fillId="0" borderId="0" xfId="8" applyFont="1" applyAlignment="1">
      <alignment horizontal="center" vertical="top"/>
    </xf>
    <xf numFmtId="0" fontId="1" fillId="0" borderId="161" xfId="8" applyFont="1" applyBorder="1" applyAlignment="1">
      <alignment horizontal="center" vertical="center"/>
    </xf>
    <xf numFmtId="0" fontId="1" fillId="0" borderId="141" xfId="8" applyFont="1" applyBorder="1" applyAlignment="1">
      <alignment horizontal="center" vertical="center"/>
    </xf>
    <xf numFmtId="0" fontId="1" fillId="0" borderId="164" xfId="8" applyFont="1" applyBorder="1" applyAlignment="1">
      <alignment horizontal="center" vertical="center"/>
    </xf>
    <xf numFmtId="0" fontId="1" fillId="0" borderId="0" xfId="8" applyFont="1" applyAlignment="1">
      <alignment horizontal="left" vertical="center"/>
    </xf>
    <xf numFmtId="0" fontId="1" fillId="0" borderId="33" xfId="8" applyFont="1" applyBorder="1" applyAlignment="1">
      <alignment horizontal="right" vertical="center"/>
    </xf>
    <xf numFmtId="0" fontId="1" fillId="0" borderId="44" xfId="8" applyFont="1" applyBorder="1" applyAlignment="1">
      <alignment horizontal="left" vertical="center"/>
    </xf>
    <xf numFmtId="0" fontId="1" fillId="0" borderId="11" xfId="8" applyFont="1" applyBorder="1" applyAlignment="1">
      <alignment horizontal="center" vertical="center"/>
    </xf>
    <xf numFmtId="0" fontId="1" fillId="0" borderId="10" xfId="8" applyFont="1" applyBorder="1" applyAlignment="1">
      <alignment horizontal="left" vertical="center"/>
    </xf>
    <xf numFmtId="0" fontId="1" fillId="0" borderId="24" xfId="8" applyFont="1" applyBorder="1" applyAlignment="1">
      <alignment horizontal="left" vertical="center"/>
    </xf>
    <xf numFmtId="0" fontId="1" fillId="0" borderId="0" xfId="8" applyFont="1" applyAlignment="1">
      <alignment horizontal="center" vertical="center"/>
    </xf>
    <xf numFmtId="0" fontId="1" fillId="0" borderId="33" xfId="8" applyFont="1" applyBorder="1" applyAlignment="1">
      <alignment horizontal="left" vertical="center"/>
    </xf>
    <xf numFmtId="0" fontId="1" fillId="0" borderId="27" xfId="8" applyFont="1" applyBorder="1" applyAlignment="1">
      <alignment horizontal="center" vertical="center"/>
    </xf>
    <xf numFmtId="0" fontId="1" fillId="0" borderId="168" xfId="8" applyFont="1" applyBorder="1" applyAlignment="1">
      <alignment horizontal="center" vertical="center"/>
    </xf>
    <xf numFmtId="0" fontId="1" fillId="0" borderId="169" xfId="8" applyFont="1" applyBorder="1" applyAlignment="1">
      <alignment horizontal="left" vertical="center"/>
    </xf>
    <xf numFmtId="0" fontId="1" fillId="0" borderId="23" xfId="8" applyFont="1" applyBorder="1" applyAlignment="1">
      <alignment horizontal="center" vertical="center"/>
    </xf>
    <xf numFmtId="0" fontId="1" fillId="0" borderId="27" xfId="8" applyFont="1" applyBorder="1" applyAlignment="1">
      <alignment horizontal="left" vertical="center"/>
    </xf>
    <xf numFmtId="0" fontId="1" fillId="0" borderId="30" xfId="8" applyFont="1" applyBorder="1" applyAlignment="1">
      <alignment horizontal="left" vertical="center"/>
    </xf>
    <xf numFmtId="0" fontId="1" fillId="0" borderId="22" xfId="8" applyFont="1" applyBorder="1" applyAlignment="1">
      <alignment horizontal="left" vertical="center"/>
    </xf>
    <xf numFmtId="0" fontId="1" fillId="0" borderId="123" xfId="8" applyFont="1" applyBorder="1" applyAlignment="1">
      <alignment horizontal="left" vertical="top"/>
    </xf>
    <xf numFmtId="0" fontId="1" fillId="0" borderId="27" xfId="8" applyFont="1" applyBorder="1" applyAlignment="1">
      <alignment horizontal="left" vertical="top"/>
    </xf>
    <xf numFmtId="0" fontId="1" fillId="0" borderId="33" xfId="8" applyFont="1" applyBorder="1" applyAlignment="1">
      <alignment horizontal="left" vertical="top"/>
    </xf>
    <xf numFmtId="0" fontId="30" fillId="0" borderId="0" xfId="8"/>
    <xf numFmtId="0" fontId="5" fillId="7" borderId="0" xfId="8" applyFont="1" applyFill="1" applyAlignment="1">
      <alignment horizontal="left" vertical="top"/>
    </xf>
    <xf numFmtId="0" fontId="5" fillId="7" borderId="0" xfId="8" applyFont="1" applyFill="1" applyAlignment="1">
      <alignment horizontal="left" vertical="center"/>
    </xf>
    <xf numFmtId="0" fontId="5" fillId="7" borderId="11" xfId="8" applyFont="1" applyFill="1" applyBorder="1" applyAlignment="1">
      <alignment horizontal="left" vertical="center"/>
    </xf>
    <xf numFmtId="0" fontId="5" fillId="7" borderId="24" xfId="8" applyFont="1" applyFill="1" applyBorder="1" applyAlignment="1">
      <alignment horizontal="left" vertical="center"/>
    </xf>
    <xf numFmtId="0" fontId="5" fillId="7" borderId="10" xfId="8" applyFont="1" applyFill="1" applyBorder="1" applyAlignment="1">
      <alignment horizontal="left" vertical="center"/>
    </xf>
    <xf numFmtId="0" fontId="5" fillId="7" borderId="32" xfId="8" applyFont="1" applyFill="1" applyBorder="1" applyAlignment="1">
      <alignment horizontal="left" vertical="top"/>
    </xf>
    <xf numFmtId="0" fontId="5" fillId="7" borderId="33" xfId="8" applyFont="1" applyFill="1" applyBorder="1" applyAlignment="1">
      <alignment horizontal="left" vertical="top"/>
    </xf>
    <xf numFmtId="0" fontId="5" fillId="7" borderId="44" xfId="8" applyFont="1" applyFill="1" applyBorder="1" applyAlignment="1">
      <alignment horizontal="left" vertical="top"/>
    </xf>
    <xf numFmtId="0" fontId="5" fillId="7" borderId="5" xfId="8" applyFont="1" applyFill="1" applyBorder="1" applyAlignment="1">
      <alignment horizontal="left" vertical="top"/>
    </xf>
    <xf numFmtId="0" fontId="5" fillId="7" borderId="30" xfId="8" applyFont="1" applyFill="1" applyBorder="1" applyAlignment="1">
      <alignment horizontal="left" vertical="top"/>
    </xf>
    <xf numFmtId="0" fontId="5" fillId="7" borderId="5" xfId="8" applyFont="1" applyFill="1" applyBorder="1" applyAlignment="1">
      <alignment horizontal="center" vertical="center"/>
    </xf>
    <xf numFmtId="0" fontId="5" fillId="7" borderId="0" xfId="8" applyFont="1" applyFill="1" applyAlignment="1">
      <alignment horizontal="center" vertical="center"/>
    </xf>
    <xf numFmtId="0" fontId="5" fillId="7" borderId="30" xfId="8" applyFont="1" applyFill="1" applyBorder="1" applyAlignment="1">
      <alignment horizontal="center" vertical="center"/>
    </xf>
    <xf numFmtId="0" fontId="5" fillId="7" borderId="23" xfId="8" applyFont="1" applyFill="1" applyBorder="1" applyAlignment="1">
      <alignment horizontal="left" vertical="top"/>
    </xf>
    <xf numFmtId="0" fontId="5" fillId="7" borderId="27" xfId="8" applyFont="1" applyFill="1" applyBorder="1" applyAlignment="1">
      <alignment horizontal="left" vertical="top"/>
    </xf>
    <xf numFmtId="0" fontId="5" fillId="7" borderId="22" xfId="8" applyFont="1" applyFill="1" applyBorder="1" applyAlignment="1">
      <alignment horizontal="left" vertical="top"/>
    </xf>
    <xf numFmtId="0" fontId="5" fillId="7" borderId="0" xfId="8" applyFont="1" applyFill="1" applyAlignment="1">
      <alignment horizontal="right" vertical="top"/>
    </xf>
    <xf numFmtId="0" fontId="5" fillId="7" borderId="0" xfId="8" applyFont="1" applyFill="1" applyAlignment="1">
      <alignment horizontal="left"/>
    </xf>
    <xf numFmtId="0" fontId="5" fillId="7" borderId="0" xfId="8" applyFont="1" applyFill="1"/>
    <xf numFmtId="0" fontId="38" fillId="0" borderId="0" xfId="8" applyFont="1" applyAlignment="1">
      <alignment horizontal="left"/>
    </xf>
    <xf numFmtId="0" fontId="4" fillId="0" borderId="0" xfId="8" applyFont="1"/>
    <xf numFmtId="0" fontId="38" fillId="0" borderId="0" xfId="8" applyFont="1" applyAlignment="1">
      <alignment horizontal="justify"/>
    </xf>
    <xf numFmtId="0" fontId="38" fillId="0" borderId="0" xfId="8" applyFont="1" applyAlignment="1">
      <alignment vertical="top"/>
    </xf>
    <xf numFmtId="0" fontId="39" fillId="0" borderId="0" xfId="8" applyFont="1" applyAlignment="1">
      <alignment vertical="center"/>
    </xf>
    <xf numFmtId="0" fontId="38" fillId="0" borderId="8" xfId="8" applyFont="1" applyBorder="1" applyAlignment="1">
      <alignment horizontal="center" vertical="center"/>
    </xf>
    <xf numFmtId="0" fontId="38" fillId="0" borderId="11" xfId="8" applyFont="1" applyBorder="1" applyAlignment="1">
      <alignment horizontal="center" vertical="center"/>
    </xf>
    <xf numFmtId="0" fontId="38" fillId="0" borderId="8" xfId="8" applyFont="1" applyBorder="1" applyAlignment="1">
      <alignment horizontal="justify" vertical="center"/>
    </xf>
    <xf numFmtId="0" fontId="38" fillId="0" borderId="11" xfId="8" applyFont="1" applyBorder="1" applyAlignment="1">
      <alignment horizontal="justify" vertical="center"/>
    </xf>
    <xf numFmtId="0" fontId="38" fillId="0" borderId="8" xfId="8" applyFont="1" applyBorder="1" applyAlignment="1">
      <alignment horizontal="center" vertical="center" wrapText="1"/>
    </xf>
    <xf numFmtId="0" fontId="38" fillId="0" borderId="8" xfId="8" applyFont="1" applyBorder="1" applyAlignment="1">
      <alignment horizontal="justify" vertical="center" wrapText="1"/>
    </xf>
    <xf numFmtId="0" fontId="38" fillId="0" borderId="11" xfId="8" applyFont="1" applyBorder="1" applyAlignment="1">
      <alignment horizontal="justify" vertical="center" wrapText="1"/>
    </xf>
    <xf numFmtId="0" fontId="38" fillId="0" borderId="180" xfId="8" applyFont="1" applyBorder="1" applyAlignment="1">
      <alignment horizontal="justify" vertical="top" wrapText="1"/>
    </xf>
    <xf numFmtId="0" fontId="38" fillId="0" borderId="8" xfId="8" applyFont="1" applyBorder="1" applyAlignment="1">
      <alignment horizontal="justify" vertical="top" wrapText="1"/>
    </xf>
    <xf numFmtId="0" fontId="38" fillId="0" borderId="11" xfId="8" applyFont="1" applyBorder="1" applyAlignment="1">
      <alignment horizontal="center" vertical="center" wrapText="1"/>
    </xf>
    <xf numFmtId="0" fontId="38" fillId="0" borderId="45" xfId="8" applyFont="1" applyBorder="1" applyAlignment="1">
      <alignment horizontal="justify" vertical="top" wrapText="1"/>
    </xf>
    <xf numFmtId="0" fontId="38" fillId="0" borderId="45" xfId="8" applyFont="1" applyBorder="1" applyAlignment="1">
      <alignment horizontal="center" vertical="center" wrapText="1"/>
    </xf>
    <xf numFmtId="0" fontId="38" fillId="0" borderId="181" xfId="8" applyFont="1" applyBorder="1" applyAlignment="1">
      <alignment horizontal="center" vertical="center" wrapText="1"/>
    </xf>
    <xf numFmtId="0" fontId="4" fillId="0" borderId="44" xfId="8" applyFont="1" applyBorder="1"/>
    <xf numFmtId="181" fontId="10" fillId="0" borderId="8" xfId="8" applyNumberFormat="1" applyFont="1" applyBorder="1" applyAlignment="1">
      <alignment horizontal="center" vertical="center" wrapText="1"/>
    </xf>
    <xf numFmtId="0" fontId="4" fillId="0" borderId="30" xfId="8" applyFont="1" applyBorder="1"/>
    <xf numFmtId="0" fontId="38" fillId="0" borderId="32" xfId="8" applyFont="1" applyBorder="1" applyAlignment="1">
      <alignment horizontal="justify" vertical="top" wrapText="1"/>
    </xf>
    <xf numFmtId="0" fontId="38" fillId="0" borderId="33" xfId="8" applyFont="1" applyBorder="1" applyAlignment="1">
      <alignment horizontal="justify" vertical="top" wrapText="1"/>
    </xf>
    <xf numFmtId="0" fontId="38" fillId="0" borderId="5" xfId="8" applyFont="1" applyBorder="1" applyAlignment="1">
      <alignment horizontal="left"/>
    </xf>
    <xf numFmtId="0" fontId="38" fillId="0" borderId="0" xfId="8" applyFont="1"/>
    <xf numFmtId="0" fontId="38" fillId="0" borderId="30" xfId="8" applyFont="1" applyBorder="1" applyAlignment="1">
      <alignment horizontal="justify" vertical="top" wrapText="1"/>
    </xf>
    <xf numFmtId="0" fontId="38" fillId="0" borderId="0" xfId="8" applyFont="1" applyAlignment="1">
      <alignment horizontal="justify" vertical="top" wrapText="1"/>
    </xf>
    <xf numFmtId="0" fontId="38" fillId="0" borderId="23" xfId="8" applyFont="1" applyBorder="1" applyAlignment="1">
      <alignment horizontal="left"/>
    </xf>
    <xf numFmtId="0" fontId="4" fillId="0" borderId="27" xfId="8" applyFont="1" applyBorder="1"/>
    <xf numFmtId="0" fontId="4" fillId="0" borderId="22" xfId="8" applyFont="1" applyBorder="1"/>
    <xf numFmtId="0" fontId="4" fillId="0" borderId="33" xfId="8" applyFont="1" applyBorder="1"/>
    <xf numFmtId="0" fontId="40" fillId="0" borderId="0" xfId="8" applyFont="1" applyAlignment="1">
      <alignment horizontal="left" vertical="center"/>
    </xf>
    <xf numFmtId="0" fontId="4" fillId="0" borderId="156" xfId="8" applyFont="1" applyBorder="1"/>
    <xf numFmtId="0" fontId="41" fillId="3" borderId="0" xfId="9" applyFill="1">
      <alignment vertical="center"/>
    </xf>
    <xf numFmtId="0" fontId="41" fillId="3" borderId="0" xfId="9" applyFill="1" applyAlignment="1">
      <alignment horizontal="right" vertical="center"/>
    </xf>
    <xf numFmtId="0" fontId="41" fillId="3" borderId="0" xfId="9" applyFill="1" applyAlignment="1">
      <alignment horizontal="center" vertical="center"/>
    </xf>
    <xf numFmtId="0" fontId="41" fillId="4" borderId="0" xfId="9" applyFill="1" applyAlignment="1">
      <alignment horizontal="center" vertical="center"/>
    </xf>
    <xf numFmtId="0" fontId="43" fillId="3" borderId="0" xfId="9" applyFont="1" applyFill="1" applyAlignment="1">
      <alignment horizontal="center" vertical="center"/>
    </xf>
    <xf numFmtId="0" fontId="41" fillId="3" borderId="0" xfId="9" applyFill="1" applyAlignment="1">
      <alignment horizontal="center" vertical="center" shrinkToFit="1"/>
    </xf>
    <xf numFmtId="0" fontId="41" fillId="3" borderId="30" xfId="9" applyFill="1" applyBorder="1" applyAlignment="1">
      <alignment horizontal="center" vertical="center"/>
    </xf>
    <xf numFmtId="0" fontId="44" fillId="3" borderId="0" xfId="9" applyFont="1" applyFill="1">
      <alignment vertical="center"/>
    </xf>
    <xf numFmtId="0" fontId="41" fillId="4" borderId="8" xfId="9" applyFill="1" applyBorder="1" applyAlignment="1">
      <alignment horizontal="center" vertical="center"/>
    </xf>
    <xf numFmtId="0" fontId="41" fillId="3" borderId="8" xfId="9" applyFill="1" applyBorder="1">
      <alignment vertical="center"/>
    </xf>
    <xf numFmtId="182" fontId="41" fillId="0" borderId="42" xfId="9" applyNumberFormat="1" applyBorder="1" applyAlignment="1">
      <alignment horizontal="center" vertical="center"/>
    </xf>
    <xf numFmtId="0" fontId="47" fillId="3" borderId="101" xfId="9" applyFont="1" applyFill="1" applyBorder="1" applyAlignment="1">
      <alignment vertical="center" wrapText="1"/>
    </xf>
    <xf numFmtId="38" fontId="15" fillId="4" borderId="101" xfId="10" applyFont="1" applyFill="1" applyBorder="1">
      <alignment vertical="center"/>
    </xf>
    <xf numFmtId="0" fontId="41" fillId="3" borderId="101" xfId="9" applyFill="1" applyBorder="1">
      <alignment vertical="center"/>
    </xf>
    <xf numFmtId="0" fontId="41" fillId="0" borderId="8" xfId="9" applyBorder="1">
      <alignment vertical="center"/>
    </xf>
    <xf numFmtId="0" fontId="41" fillId="0" borderId="8" xfId="9" applyBorder="1" applyAlignment="1">
      <alignment horizontal="center" vertical="center"/>
    </xf>
    <xf numFmtId="0" fontId="41" fillId="3" borderId="21" xfId="9" applyFill="1" applyBorder="1" applyAlignment="1">
      <alignment horizontal="center" vertical="center"/>
    </xf>
    <xf numFmtId="0" fontId="47" fillId="3" borderId="182" xfId="9" applyFont="1" applyFill="1" applyBorder="1" applyAlignment="1">
      <alignment vertical="center" wrapText="1"/>
    </xf>
    <xf numFmtId="38" fontId="15" fillId="4" borderId="182" xfId="10" applyFont="1" applyFill="1" applyBorder="1">
      <alignment vertical="center"/>
    </xf>
    <xf numFmtId="0" fontId="41" fillId="3" borderId="182" xfId="9" applyFill="1" applyBorder="1">
      <alignment vertical="center"/>
    </xf>
    <xf numFmtId="182" fontId="41" fillId="3" borderId="42" xfId="9" applyNumberFormat="1" applyFill="1" applyBorder="1" applyAlignment="1">
      <alignment horizontal="center" vertical="center"/>
    </xf>
    <xf numFmtId="0" fontId="47" fillId="3" borderId="106" xfId="9" applyFont="1" applyFill="1" applyBorder="1" applyAlignment="1">
      <alignment vertical="center" wrapText="1"/>
    </xf>
    <xf numFmtId="38" fontId="15" fillId="4" borderId="106" xfId="10" applyFont="1" applyFill="1" applyBorder="1">
      <alignment vertical="center"/>
    </xf>
    <xf numFmtId="0" fontId="41" fillId="3" borderId="106" xfId="9" applyFill="1" applyBorder="1">
      <alignment vertical="center"/>
    </xf>
    <xf numFmtId="0" fontId="41" fillId="3" borderId="33" xfId="9" applyFill="1" applyBorder="1" applyAlignment="1">
      <alignment horizontal="center" vertical="center"/>
    </xf>
    <xf numFmtId="183" fontId="30" fillId="3" borderId="33" xfId="10" applyNumberFormat="1" applyFont="1" applyFill="1" applyBorder="1" applyAlignment="1">
      <alignment horizontal="center" vertical="center"/>
    </xf>
    <xf numFmtId="0" fontId="41" fillId="3" borderId="33" xfId="9" applyFill="1" applyBorder="1" applyAlignment="1">
      <alignment vertical="center" wrapText="1"/>
    </xf>
    <xf numFmtId="38" fontId="30" fillId="3" borderId="33" xfId="10" applyFont="1" applyFill="1" applyBorder="1">
      <alignment vertical="center"/>
    </xf>
    <xf numFmtId="0" fontId="41" fillId="3" borderId="33" xfId="9" applyFill="1" applyBorder="1">
      <alignment vertical="center"/>
    </xf>
    <xf numFmtId="38" fontId="30" fillId="3" borderId="27" xfId="10" applyFont="1" applyFill="1" applyBorder="1">
      <alignment vertical="center"/>
    </xf>
    <xf numFmtId="0" fontId="41" fillId="3" borderId="27" xfId="9" applyFill="1" applyBorder="1">
      <alignment vertical="center"/>
    </xf>
    <xf numFmtId="176" fontId="41" fillId="3" borderId="24" xfId="9" applyNumberFormat="1" applyFill="1" applyBorder="1" applyAlignment="1">
      <alignment horizontal="center" vertical="center"/>
    </xf>
    <xf numFmtId="0" fontId="41" fillId="3" borderId="5" xfId="9" applyFill="1" applyBorder="1">
      <alignment vertical="center"/>
    </xf>
    <xf numFmtId="184" fontId="15" fillId="3" borderId="0" xfId="11" applyNumberFormat="1" applyFont="1" applyFill="1" applyBorder="1" applyAlignment="1">
      <alignment horizontal="center" vertical="center"/>
    </xf>
    <xf numFmtId="0" fontId="48" fillId="3" borderId="101" xfId="9" applyFont="1" applyFill="1" applyBorder="1" applyAlignment="1">
      <alignment vertical="center" wrapText="1"/>
    </xf>
    <xf numFmtId="0" fontId="41" fillId="4" borderId="21" xfId="9" applyFill="1" applyBorder="1" applyAlignment="1">
      <alignment horizontal="center" vertical="center"/>
    </xf>
    <xf numFmtId="0" fontId="48" fillId="3" borderId="182" xfId="9" applyFont="1" applyFill="1" applyBorder="1" applyAlignment="1">
      <alignment vertical="center" wrapText="1"/>
    </xf>
    <xf numFmtId="182" fontId="41" fillId="4" borderId="42" xfId="9" applyNumberFormat="1" applyFill="1" applyBorder="1" applyAlignment="1">
      <alignment horizontal="center" vertical="center"/>
    </xf>
    <xf numFmtId="0" fontId="48" fillId="3" borderId="106" xfId="9" applyFont="1" applyFill="1" applyBorder="1" applyAlignment="1">
      <alignment vertical="center" wrapText="1"/>
    </xf>
    <xf numFmtId="0" fontId="41" fillId="3" borderId="0" xfId="9" applyFill="1" applyAlignment="1">
      <alignment horizontal="left" vertical="center"/>
    </xf>
    <xf numFmtId="0" fontId="41" fillId="3" borderId="23" xfId="9" applyFill="1" applyBorder="1">
      <alignment vertical="center"/>
    </xf>
    <xf numFmtId="0" fontId="4" fillId="0" borderId="0" xfId="8" applyFont="1" applyAlignment="1">
      <alignment vertical="center"/>
    </xf>
    <xf numFmtId="0" fontId="4" fillId="0" borderId="0" xfId="8" applyFont="1" applyAlignment="1">
      <alignment horizontal="right" vertical="center"/>
    </xf>
    <xf numFmtId="0" fontId="4" fillId="0" borderId="8" xfId="8" applyFont="1" applyBorder="1" applyAlignment="1">
      <alignment horizontal="centerContinuous" vertical="center"/>
    </xf>
    <xf numFmtId="0" fontId="4" fillId="0" borderId="11" xfId="8" applyFont="1" applyBorder="1" applyAlignment="1">
      <alignment horizontal="center" vertical="center"/>
    </xf>
    <xf numFmtId="0" fontId="4" fillId="0" borderId="24" xfId="8" applyFont="1" applyBorder="1" applyAlignment="1">
      <alignment vertical="center"/>
    </xf>
    <xf numFmtId="0" fontId="4" fillId="0" borderId="24" xfId="8" applyFont="1" applyBorder="1" applyAlignment="1">
      <alignment horizontal="center" vertical="center"/>
    </xf>
    <xf numFmtId="0" fontId="4" fillId="0" borderId="24" xfId="8" applyFont="1" applyBorder="1" applyAlignment="1">
      <alignment horizontal="left" vertical="center"/>
    </xf>
    <xf numFmtId="0" fontId="4" fillId="0" borderId="10" xfId="8" applyFont="1" applyBorder="1" applyAlignment="1">
      <alignment horizontal="left" vertical="center"/>
    </xf>
    <xf numFmtId="0" fontId="4" fillId="0" borderId="33" xfId="8" applyFont="1" applyBorder="1" applyAlignment="1">
      <alignment horizontal="left" vertical="center"/>
    </xf>
    <xf numFmtId="0" fontId="4" fillId="0" borderId="33" xfId="8" applyFont="1" applyBorder="1" applyAlignment="1">
      <alignment horizontal="center" vertical="center"/>
    </xf>
    <xf numFmtId="0" fontId="4" fillId="0" borderId="33" xfId="8" applyFont="1" applyBorder="1" applyAlignment="1">
      <alignment vertical="center"/>
    </xf>
    <xf numFmtId="0" fontId="4" fillId="0" borderId="44" xfId="8" applyFont="1" applyBorder="1" applyAlignment="1">
      <alignment horizontal="left" vertical="center"/>
    </xf>
    <xf numFmtId="0" fontId="10" fillId="0" borderId="0" xfId="8" applyFont="1" applyAlignment="1">
      <alignment vertical="center"/>
    </xf>
    <xf numFmtId="0" fontId="49" fillId="0" borderId="0" xfId="8" applyFont="1" applyAlignment="1">
      <alignment vertical="center"/>
    </xf>
    <xf numFmtId="0" fontId="4" fillId="0" borderId="24" xfId="8" applyFont="1" applyBorder="1" applyAlignment="1">
      <alignment vertical="center" wrapText="1" shrinkToFit="1"/>
    </xf>
    <xf numFmtId="0" fontId="4" fillId="0" borderId="11" xfId="8" applyFont="1" applyBorder="1" applyAlignment="1">
      <alignment horizontal="left" vertical="center"/>
    </xf>
    <xf numFmtId="0" fontId="4" fillId="0" borderId="32" xfId="8" applyFont="1" applyBorder="1" applyAlignment="1">
      <alignment horizontal="left" vertical="center"/>
    </xf>
    <xf numFmtId="0" fontId="4" fillId="0" borderId="44" xfId="8" applyFont="1" applyBorder="1" applyAlignment="1">
      <alignment vertical="center"/>
    </xf>
    <xf numFmtId="0" fontId="4" fillId="0" borderId="32" xfId="8" applyFont="1" applyBorder="1" applyAlignment="1">
      <alignment horizontal="center" vertical="center"/>
    </xf>
    <xf numFmtId="49" fontId="4" fillId="0" borderId="0" xfId="8" applyNumberFormat="1" applyFont="1" applyAlignment="1">
      <alignment horizontal="left" vertical="center"/>
    </xf>
    <xf numFmtId="0" fontId="10" fillId="0" borderId="30" xfId="8" applyFont="1" applyBorder="1" applyAlignment="1">
      <alignment vertical="center"/>
    </xf>
    <xf numFmtId="0" fontId="10" fillId="0" borderId="5" xfId="8" applyFont="1" applyBorder="1" applyAlignment="1">
      <alignment horizontal="center" vertical="center"/>
    </xf>
    <xf numFmtId="0" fontId="4" fillId="0" borderId="30" xfId="8" applyFont="1" applyBorder="1" applyAlignment="1">
      <alignment vertical="center"/>
    </xf>
    <xf numFmtId="0" fontId="4" fillId="0" borderId="5" xfId="8" applyFont="1" applyBorder="1" applyAlignment="1">
      <alignment horizontal="center" vertical="center"/>
    </xf>
    <xf numFmtId="0" fontId="4" fillId="0" borderId="11" xfId="8" applyFont="1" applyBorder="1" applyAlignment="1">
      <alignment vertical="center"/>
    </xf>
    <xf numFmtId="1" fontId="4" fillId="0" borderId="24" xfId="8" applyNumberFormat="1" applyFont="1" applyBorder="1" applyAlignment="1">
      <alignment vertical="center"/>
    </xf>
    <xf numFmtId="0" fontId="4" fillId="0" borderId="30" xfId="8" applyFont="1" applyBorder="1" applyAlignment="1">
      <alignment horizontal="center" vertical="center"/>
    </xf>
    <xf numFmtId="0" fontId="10" fillId="0" borderId="0" xfId="8" applyFont="1" applyAlignment="1">
      <alignment horizontal="center" vertical="center"/>
    </xf>
    <xf numFmtId="0" fontId="50" fillId="0" borderId="0" xfId="8" applyFont="1" applyAlignment="1">
      <alignment horizontal="left" vertical="center"/>
    </xf>
    <xf numFmtId="0" fontId="4" fillId="0" borderId="0" xfId="8" applyFont="1" applyAlignment="1">
      <alignment horizontal="left" vertical="center" wrapText="1"/>
    </xf>
    <xf numFmtId="0" fontId="4" fillId="0" borderId="0" xfId="8" applyFont="1" applyAlignment="1">
      <alignment vertical="center" wrapText="1"/>
    </xf>
    <xf numFmtId="49" fontId="4" fillId="0" borderId="27" xfId="8" applyNumberFormat="1" applyFont="1" applyBorder="1" applyAlignment="1">
      <alignment horizontal="left" vertical="center"/>
    </xf>
    <xf numFmtId="0" fontId="4" fillId="0" borderId="156" xfId="8" applyFont="1" applyBorder="1" applyAlignment="1">
      <alignment horizontal="left" vertical="center"/>
    </xf>
    <xf numFmtId="0" fontId="38" fillId="0" borderId="24" xfId="8" applyFont="1" applyBorder="1" applyAlignment="1">
      <alignment vertical="center"/>
    </xf>
    <xf numFmtId="0" fontId="38" fillId="0" borderId="10" xfId="8" applyFont="1" applyBorder="1" applyAlignment="1">
      <alignment vertical="center"/>
    </xf>
    <xf numFmtId="0" fontId="38" fillId="0" borderId="0" xfId="8" applyFont="1" applyAlignment="1">
      <alignment vertical="center"/>
    </xf>
    <xf numFmtId="0" fontId="38" fillId="0" borderId="30" xfId="8" applyFont="1" applyBorder="1" applyAlignment="1">
      <alignment vertical="center"/>
    </xf>
    <xf numFmtId="0" fontId="38" fillId="0" borderId="33" xfId="8" applyFont="1" applyBorder="1" applyAlignment="1">
      <alignment vertical="center"/>
    </xf>
    <xf numFmtId="0" fontId="38" fillId="0" borderId="44" xfId="8" applyFont="1" applyBorder="1" applyAlignment="1">
      <alignment vertical="center"/>
    </xf>
    <xf numFmtId="0" fontId="4" fillId="0" borderId="27" xfId="8" applyFont="1" applyBorder="1" applyAlignment="1">
      <alignment vertical="center"/>
    </xf>
    <xf numFmtId="0" fontId="38" fillId="0" borderId="27" xfId="8" applyFont="1" applyBorder="1" applyAlignment="1">
      <alignment vertical="center"/>
    </xf>
    <xf numFmtId="0" fontId="38" fillId="0" borderId="22" xfId="8" applyFont="1" applyBorder="1" applyAlignment="1">
      <alignment vertical="center"/>
    </xf>
    <xf numFmtId="0" fontId="51" fillId="0" borderId="0" xfId="8" applyFont="1" applyAlignment="1">
      <alignment horizontal="center" vertical="center"/>
    </xf>
    <xf numFmtId="0" fontId="50" fillId="0" borderId="30" xfId="8" applyFont="1" applyBorder="1" applyAlignment="1">
      <alignment vertical="center" shrinkToFit="1"/>
    </xf>
    <xf numFmtId="0" fontId="4" fillId="0" borderId="8" xfId="8" applyFont="1" applyBorder="1" applyAlignment="1">
      <alignment horizontal="center" vertical="center"/>
    </xf>
    <xf numFmtId="0" fontId="4" fillId="0" borderId="21" xfId="8" applyFont="1" applyBorder="1" applyAlignment="1">
      <alignment horizontal="center" vertical="center"/>
    </xf>
    <xf numFmtId="0" fontId="38" fillId="0" borderId="27" xfId="8" applyFont="1" applyBorder="1" applyAlignment="1">
      <alignment horizontal="left" vertical="center"/>
    </xf>
    <xf numFmtId="184" fontId="4" fillId="0" borderId="0" xfId="8" applyNumberFormat="1" applyFont="1" applyAlignment="1">
      <alignment vertical="center"/>
    </xf>
    <xf numFmtId="0" fontId="4" fillId="0" borderId="5" xfId="8" applyFont="1" applyBorder="1" applyAlignment="1">
      <alignment vertical="center"/>
    </xf>
    <xf numFmtId="184" fontId="4" fillId="0" borderId="0" xfId="8" applyNumberFormat="1" applyFont="1" applyAlignment="1">
      <alignment horizontal="center" vertical="center"/>
    </xf>
    <xf numFmtId="184" fontId="4" fillId="0" borderId="27" xfId="8" applyNumberFormat="1" applyFont="1" applyBorder="1" applyAlignment="1">
      <alignment vertical="center"/>
    </xf>
    <xf numFmtId="0" fontId="4" fillId="0" borderId="22" xfId="8" applyFont="1" applyBorder="1" applyAlignment="1">
      <alignment vertical="center"/>
    </xf>
    <xf numFmtId="0" fontId="4" fillId="0" borderId="32" xfId="8" applyFont="1" applyBorder="1" applyAlignment="1">
      <alignment horizontal="center" vertical="center" wrapText="1"/>
    </xf>
    <xf numFmtId="0" fontId="4" fillId="0" borderId="33" xfId="8" applyFont="1" applyBorder="1" applyAlignment="1">
      <alignment horizontal="center" vertical="center" wrapText="1"/>
    </xf>
    <xf numFmtId="0" fontId="4" fillId="0" borderId="44" xfId="8" applyFont="1" applyBorder="1" applyAlignment="1">
      <alignment horizontal="center" vertical="center" wrapText="1"/>
    </xf>
    <xf numFmtId="184" fontId="4" fillId="0" borderId="33" xfId="8" applyNumberFormat="1" applyFont="1" applyBorder="1" applyAlignment="1">
      <alignment vertical="center"/>
    </xf>
    <xf numFmtId="0" fontId="50" fillId="0" borderId="0" xfId="8" applyFont="1" applyAlignment="1">
      <alignment horizontal="left" vertical="top"/>
    </xf>
    <xf numFmtId="0" fontId="4" fillId="0" borderId="23"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4" fillId="0" borderId="0" xfId="8" applyFont="1" applyAlignment="1">
      <alignment horizontal="center" vertical="center" wrapText="1"/>
    </xf>
    <xf numFmtId="0" fontId="53" fillId="0" borderId="0" xfId="8" applyFont="1" applyAlignment="1">
      <alignment vertical="top"/>
    </xf>
    <xf numFmtId="0" fontId="4" fillId="0" borderId="0" xfId="8" applyFont="1" applyAlignment="1">
      <alignment horizontal="left"/>
    </xf>
    <xf numFmtId="0" fontId="4" fillId="0" borderId="0" xfId="8" applyFont="1" applyAlignment="1">
      <alignment horizontal="center"/>
    </xf>
    <xf numFmtId="0" fontId="4" fillId="0" borderId="23" xfId="8" applyFont="1" applyBorder="1" applyAlignment="1">
      <alignment horizontal="center"/>
    </xf>
    <xf numFmtId="0" fontId="53" fillId="0" borderId="0" xfId="8" applyFont="1" applyAlignment="1">
      <alignment vertical="center" wrapText="1"/>
    </xf>
    <xf numFmtId="0" fontId="53" fillId="0" borderId="0" xfId="8" applyFont="1" applyAlignment="1">
      <alignment horizontal="left" vertical="center" wrapText="1"/>
    </xf>
    <xf numFmtId="0" fontId="53" fillId="0" borderId="0" xfId="8" applyFont="1" applyAlignment="1">
      <alignment horizontal="left"/>
    </xf>
    <xf numFmtId="0" fontId="53" fillId="0" borderId="0" xfId="8" applyFont="1"/>
    <xf numFmtId="0" fontId="4" fillId="0" borderId="24" xfId="8" applyFont="1" applyBorder="1"/>
    <xf numFmtId="0" fontId="4" fillId="0" borderId="10" xfId="8" applyFont="1" applyBorder="1"/>
    <xf numFmtId="0" fontId="4" fillId="0" borderId="32" xfId="8" applyFont="1" applyBorder="1" applyAlignment="1">
      <alignment vertical="center"/>
    </xf>
    <xf numFmtId="0" fontId="4" fillId="0" borderId="23" xfId="8" applyFont="1" applyBorder="1" applyAlignment="1">
      <alignment vertical="center"/>
    </xf>
    <xf numFmtId="0" fontId="4" fillId="0" borderId="11" xfId="8" applyFont="1" applyBorder="1" applyAlignment="1">
      <alignment vertical="center" wrapText="1"/>
    </xf>
    <xf numFmtId="0" fontId="4" fillId="0" borderId="24" xfId="8" applyFont="1" applyBorder="1" applyAlignment="1">
      <alignment vertical="center" wrapText="1"/>
    </xf>
    <xf numFmtId="0" fontId="4" fillId="0" borderId="0" xfId="8" applyFont="1" applyAlignment="1">
      <alignment horizontal="left" vertical="center" wrapText="1" indent="1"/>
    </xf>
    <xf numFmtId="0" fontId="4" fillId="0" borderId="44" xfId="8" applyFont="1" applyBorder="1" applyAlignment="1">
      <alignment horizontal="center" vertical="center"/>
    </xf>
    <xf numFmtId="0" fontId="4" fillId="0" borderId="24" xfId="8" applyFont="1" applyBorder="1" applyAlignment="1">
      <alignment horizontal="left" vertical="center" wrapText="1" indent="1"/>
    </xf>
    <xf numFmtId="0" fontId="4" fillId="0" borderId="10" xfId="8" applyFont="1" applyBorder="1" applyAlignment="1">
      <alignment horizontal="left" vertical="center" wrapText="1" indent="1"/>
    </xf>
    <xf numFmtId="0" fontId="4" fillId="0" borderId="0" xfId="8" applyFont="1" applyAlignment="1">
      <alignment wrapText="1"/>
    </xf>
    <xf numFmtId="0" fontId="4" fillId="0" borderId="5" xfId="8" applyFont="1" applyBorder="1" applyAlignment="1">
      <alignment vertical="center" wrapText="1"/>
    </xf>
    <xf numFmtId="0" fontId="10" fillId="0" borderId="8" xfId="8" applyFont="1" applyBorder="1" applyAlignment="1">
      <alignment horizontal="center" vertical="center"/>
    </xf>
    <xf numFmtId="0" fontId="4" fillId="0" borderId="10" xfId="8" applyFont="1" applyBorder="1" applyAlignment="1">
      <alignment horizontal="center" vertical="center"/>
    </xf>
    <xf numFmtId="0" fontId="10" fillId="0" borderId="0" xfId="8" applyFont="1" applyAlignment="1">
      <alignment horizontal="left" vertical="center" wrapText="1"/>
    </xf>
    <xf numFmtId="0" fontId="51" fillId="0" borderId="5" xfId="8" applyFont="1" applyBorder="1" applyAlignment="1">
      <alignment horizontal="center" vertical="center"/>
    </xf>
    <xf numFmtId="0" fontId="51" fillId="0" borderId="30" xfId="8" applyFont="1" applyBorder="1" applyAlignment="1">
      <alignment horizontal="center" vertical="center"/>
    </xf>
    <xf numFmtId="0" fontId="10" fillId="0" borderId="24" xfId="8" applyFont="1" applyBorder="1" applyAlignment="1">
      <alignment horizontal="center" vertical="center"/>
    </xf>
    <xf numFmtId="0" fontId="10" fillId="0" borderId="24" xfId="8" applyFont="1" applyBorder="1" applyAlignment="1">
      <alignment horizontal="left" vertical="center" wrapText="1"/>
    </xf>
    <xf numFmtId="0" fontId="10" fillId="0" borderId="0" xfId="8" applyFont="1" applyAlignment="1">
      <alignment horizontal="left" vertical="center" wrapText="1" indent="1"/>
    </xf>
    <xf numFmtId="0" fontId="10" fillId="0" borderId="27" xfId="8" applyFont="1" applyBorder="1" applyAlignment="1">
      <alignment horizontal="left" vertical="center"/>
    </xf>
    <xf numFmtId="0" fontId="10" fillId="0" borderId="10" xfId="8" applyFont="1" applyBorder="1" applyAlignment="1">
      <alignment horizontal="center" vertical="center"/>
    </xf>
    <xf numFmtId="0" fontId="10" fillId="0" borderId="0" xfId="8" applyFont="1" applyAlignment="1">
      <alignment horizontal="left" vertical="center"/>
    </xf>
    <xf numFmtId="0" fontId="10" fillId="0" borderId="30" xfId="8" applyFont="1" applyBorder="1" applyAlignment="1">
      <alignment horizontal="center" vertical="center"/>
    </xf>
    <xf numFmtId="0" fontId="10" fillId="0" borderId="24" xfId="8" applyFont="1" applyBorder="1" applyAlignment="1">
      <alignment vertical="center"/>
    </xf>
    <xf numFmtId="0" fontId="10" fillId="0" borderId="10" xfId="8" applyFont="1" applyBorder="1" applyAlignment="1">
      <alignment vertical="center"/>
    </xf>
    <xf numFmtId="0" fontId="10" fillId="0" borderId="24" xfId="8" applyFont="1" applyBorder="1" applyAlignment="1">
      <alignment vertical="center" wrapText="1"/>
    </xf>
    <xf numFmtId="0" fontId="10" fillId="0" borderId="0" xfId="8" applyFont="1" applyAlignment="1">
      <alignment vertical="center" wrapText="1"/>
    </xf>
    <xf numFmtId="0" fontId="10" fillId="0" borderId="0" xfId="8" applyFont="1" applyAlignment="1">
      <alignment horizontal="center" vertical="center" wrapText="1"/>
    </xf>
    <xf numFmtId="0" fontId="4" fillId="0" borderId="42" xfId="8" applyFont="1" applyBorder="1" applyAlignment="1">
      <alignment vertical="center" wrapText="1"/>
    </xf>
    <xf numFmtId="0" fontId="10" fillId="0" borderId="27" xfId="8" applyFont="1" applyBorder="1" applyAlignment="1">
      <alignment horizontal="left" vertical="center" wrapText="1" indent="1"/>
    </xf>
    <xf numFmtId="0" fontId="10" fillId="0" borderId="27" xfId="8" applyFont="1" applyBorder="1" applyAlignment="1">
      <alignment horizontal="left" vertical="center" wrapText="1"/>
    </xf>
    <xf numFmtId="0" fontId="10" fillId="0" borderId="21" xfId="8" applyFont="1" applyBorder="1" applyAlignment="1">
      <alignment horizontal="center" vertical="center"/>
    </xf>
    <xf numFmtId="0" fontId="4" fillId="0" borderId="22" xfId="8" applyFont="1" applyBorder="1" applyAlignment="1">
      <alignment horizontal="center" vertical="center"/>
    </xf>
    <xf numFmtId="0" fontId="10" fillId="0" borderId="30" xfId="8" applyFont="1" applyBorder="1" applyAlignment="1">
      <alignment horizontal="left" vertical="center"/>
    </xf>
    <xf numFmtId="0" fontId="4" fillId="0" borderId="10" xfId="8" applyFont="1" applyBorder="1" applyAlignment="1">
      <alignment vertical="center"/>
    </xf>
    <xf numFmtId="0" fontId="4" fillId="0" borderId="10" xfId="8" applyFont="1" applyBorder="1" applyAlignment="1">
      <alignment vertical="center" wrapText="1"/>
    </xf>
    <xf numFmtId="0" fontId="4" fillId="0" borderId="32" xfId="8" applyFont="1" applyBorder="1" applyAlignment="1">
      <alignment horizontal="left" vertical="center" wrapText="1" indent="1"/>
    </xf>
    <xf numFmtId="0" fontId="4" fillId="0" borderId="33" xfId="8" applyFont="1" applyBorder="1" applyAlignment="1">
      <alignment horizontal="left" vertical="center" wrapText="1" indent="1"/>
    </xf>
    <xf numFmtId="0" fontId="4" fillId="0" borderId="44" xfId="8" applyFont="1" applyBorder="1" applyAlignment="1">
      <alignment horizontal="left" vertical="center" wrapText="1" indent="1"/>
    </xf>
    <xf numFmtId="0" fontId="10" fillId="0" borderId="24" xfId="8" applyFont="1" applyBorder="1" applyAlignment="1">
      <alignment horizontal="left" vertical="center" wrapText="1" indent="1"/>
    </xf>
    <xf numFmtId="0" fontId="50" fillId="0" borderId="0" xfId="8" applyFont="1" applyAlignment="1">
      <alignment horizontal="left" vertical="center" wrapText="1"/>
    </xf>
    <xf numFmtId="0" fontId="4" fillId="0" borderId="23" xfId="8" applyFont="1" applyBorder="1" applyAlignment="1">
      <alignment horizontal="left" vertical="center" wrapText="1"/>
    </xf>
    <xf numFmtId="0" fontId="10" fillId="0" borderId="27" xfId="8" applyFont="1" applyBorder="1" applyAlignment="1">
      <alignment horizontal="center" vertical="center"/>
    </xf>
    <xf numFmtId="0" fontId="10" fillId="0" borderId="22" xfId="8" applyFont="1" applyBorder="1" applyAlignment="1">
      <alignment horizontal="center" vertical="center"/>
    </xf>
    <xf numFmtId="0" fontId="4" fillId="0" borderId="32" xfId="8" applyFont="1" applyBorder="1" applyAlignment="1">
      <alignment horizontal="left" vertical="center" wrapText="1"/>
    </xf>
    <xf numFmtId="0" fontId="4" fillId="0" borderId="33" xfId="8" applyFont="1" applyBorder="1" applyAlignment="1">
      <alignment horizontal="left" vertical="center" wrapText="1"/>
    </xf>
    <xf numFmtId="0" fontId="4" fillId="0" borderId="44" xfId="8" applyFont="1" applyBorder="1" applyAlignment="1">
      <alignment horizontal="left" vertical="center" wrapText="1"/>
    </xf>
    <xf numFmtId="0" fontId="10" fillId="0" borderId="33" xfId="8" applyFont="1" applyBorder="1" applyAlignment="1">
      <alignment horizontal="center" vertical="center"/>
    </xf>
    <xf numFmtId="0" fontId="10" fillId="0" borderId="33" xfId="8" applyFont="1" applyBorder="1" applyAlignment="1">
      <alignment vertical="center"/>
    </xf>
    <xf numFmtId="0" fontId="10" fillId="0" borderId="33" xfId="8" applyFont="1" applyBorder="1" applyAlignment="1">
      <alignment vertical="center" wrapText="1"/>
    </xf>
    <xf numFmtId="0" fontId="10" fillId="0" borderId="33" xfId="8" applyFont="1" applyBorder="1" applyAlignment="1">
      <alignment horizontal="left" vertical="center" wrapText="1"/>
    </xf>
    <xf numFmtId="0" fontId="10" fillId="0" borderId="32" xfId="8" applyFont="1" applyBorder="1" applyAlignment="1">
      <alignment horizontal="center" vertical="center"/>
    </xf>
    <xf numFmtId="0" fontId="10" fillId="0" borderId="44" xfId="8" applyFont="1" applyBorder="1" applyAlignment="1">
      <alignment horizontal="center" vertical="center"/>
    </xf>
    <xf numFmtId="0" fontId="4" fillId="0" borderId="5" xfId="8" applyFont="1" applyBorder="1" applyAlignment="1">
      <alignment horizontal="left" vertical="center" wrapText="1"/>
    </xf>
    <xf numFmtId="0" fontId="4" fillId="0" borderId="30" xfId="8" applyFont="1" applyBorder="1" applyAlignment="1">
      <alignment horizontal="left" vertical="center" wrapText="1"/>
    </xf>
    <xf numFmtId="0" fontId="10" fillId="0" borderId="0" xfId="8" applyFont="1" applyAlignment="1">
      <alignment wrapText="1"/>
    </xf>
    <xf numFmtId="0" fontId="4" fillId="0" borderId="27" xfId="8" applyFont="1" applyBorder="1" applyAlignment="1">
      <alignment horizontal="left" vertical="center" wrapText="1"/>
    </xf>
    <xf numFmtId="0" fontId="4" fillId="0" borderId="22" xfId="8" applyFont="1" applyBorder="1" applyAlignment="1">
      <alignment horizontal="left" vertical="center" wrapText="1"/>
    </xf>
    <xf numFmtId="0" fontId="10" fillId="0" borderId="27" xfId="8" applyFont="1" applyBorder="1" applyAlignment="1">
      <alignment vertical="center"/>
    </xf>
    <xf numFmtId="0" fontId="10" fillId="0" borderId="27" xfId="8" applyFont="1" applyBorder="1" applyAlignment="1">
      <alignment vertical="center" wrapText="1"/>
    </xf>
    <xf numFmtId="0" fontId="10" fillId="0" borderId="23" xfId="8" applyFont="1" applyBorder="1" applyAlignment="1">
      <alignment horizontal="center" vertical="center"/>
    </xf>
    <xf numFmtId="0" fontId="51" fillId="0" borderId="27" xfId="8" applyFont="1" applyBorder="1" applyAlignment="1">
      <alignment horizontal="center" vertical="center"/>
    </xf>
    <xf numFmtId="0" fontId="51" fillId="0" borderId="24" xfId="8" applyFont="1" applyBorder="1" applyAlignment="1">
      <alignment horizontal="center" vertical="center"/>
    </xf>
    <xf numFmtId="0" fontId="38" fillId="0" borderId="11" xfId="8" applyFont="1" applyBorder="1" applyAlignment="1">
      <alignment horizontal="left" vertical="center"/>
    </xf>
    <xf numFmtId="0" fontId="38" fillId="0" borderId="24" xfId="8" applyFont="1" applyBorder="1" applyAlignment="1">
      <alignment horizontal="left" vertical="center"/>
    </xf>
    <xf numFmtId="0" fontId="38" fillId="0" borderId="10" xfId="8" applyFont="1" applyBorder="1" applyAlignment="1">
      <alignment horizontal="left" vertical="center"/>
    </xf>
    <xf numFmtId="0" fontId="30" fillId="0" borderId="24" xfId="8" applyBorder="1"/>
    <xf numFmtId="0" fontId="4" fillId="0" borderId="5" xfId="8" applyFont="1" applyBorder="1"/>
    <xf numFmtId="0" fontId="55" fillId="0" borderId="0" xfId="8" applyFont="1" applyAlignment="1">
      <alignment wrapText="1"/>
    </xf>
    <xf numFmtId="0" fontId="38" fillId="0" borderId="45" xfId="8" applyFont="1" applyBorder="1" applyAlignment="1">
      <alignment vertical="center"/>
    </xf>
    <xf numFmtId="0" fontId="55" fillId="0" borderId="0" xfId="8" applyFont="1" applyAlignment="1">
      <alignment horizontal="left" wrapText="1"/>
    </xf>
    <xf numFmtId="0" fontId="4" fillId="0" borderId="21" xfId="8" applyFont="1" applyBorder="1" applyAlignment="1">
      <alignment vertical="center"/>
    </xf>
    <xf numFmtId="0" fontId="38" fillId="0" borderId="5" xfId="8" applyFont="1" applyBorder="1" applyAlignment="1">
      <alignment vertical="center"/>
    </xf>
    <xf numFmtId="0" fontId="38" fillId="0" borderId="8" xfId="8" applyFont="1" applyBorder="1" applyAlignment="1">
      <alignment vertical="center"/>
    </xf>
    <xf numFmtId="0" fontId="38" fillId="0" borderId="30" xfId="8" applyFont="1" applyBorder="1" applyAlignment="1">
      <alignment horizontal="center" vertical="center"/>
    </xf>
    <xf numFmtId="0" fontId="30" fillId="0" borderId="33" xfId="8" applyBorder="1"/>
    <xf numFmtId="0" fontId="30" fillId="0" borderId="27" xfId="8" applyBorder="1"/>
    <xf numFmtId="0" fontId="38" fillId="0" borderId="42" xfId="8" applyFont="1" applyBorder="1" applyAlignment="1">
      <alignment vertical="center"/>
    </xf>
    <xf numFmtId="0" fontId="4" fillId="0" borderId="42" xfId="8" applyFont="1" applyBorder="1" applyAlignment="1">
      <alignment vertical="center"/>
    </xf>
    <xf numFmtId="0" fontId="38" fillId="0" borderId="11" xfId="8" applyFont="1" applyBorder="1" applyAlignment="1">
      <alignment vertical="center"/>
    </xf>
    <xf numFmtId="185" fontId="4" fillId="0" borderId="24" xfId="8" applyNumberFormat="1" applyFont="1" applyBorder="1" applyAlignment="1">
      <alignment horizontal="center" vertical="center"/>
    </xf>
    <xf numFmtId="185" fontId="4" fillId="0" borderId="10" xfId="8" applyNumberFormat="1" applyFont="1" applyBorder="1" applyAlignment="1">
      <alignment horizontal="center" vertical="center"/>
    </xf>
    <xf numFmtId="185" fontId="4" fillId="0" borderId="30" xfId="8" applyNumberFormat="1" applyFont="1" applyBorder="1" applyAlignment="1">
      <alignment vertical="center"/>
    </xf>
    <xf numFmtId="0" fontId="4" fillId="0" borderId="23" xfId="8" applyFont="1" applyBorder="1" applyAlignment="1">
      <alignment vertical="center" wrapText="1"/>
    </xf>
    <xf numFmtId="185" fontId="4" fillId="0" borderId="27" xfId="8" applyNumberFormat="1" applyFont="1" applyBorder="1" applyAlignment="1">
      <alignment horizontal="center" vertical="center"/>
    </xf>
    <xf numFmtId="185" fontId="4" fillId="0" borderId="22" xfId="8" applyNumberFormat="1" applyFont="1" applyBorder="1" applyAlignment="1">
      <alignment vertical="center"/>
    </xf>
    <xf numFmtId="0" fontId="53" fillId="0" borderId="0" xfId="8" applyFont="1" applyAlignment="1">
      <alignment vertical="top" wrapText="1"/>
    </xf>
    <xf numFmtId="0" fontId="53" fillId="0" borderId="0" xfId="8" applyFont="1" applyAlignment="1">
      <alignment horizontal="center" vertical="center"/>
    </xf>
    <xf numFmtId="0" fontId="53" fillId="0" borderId="0" xfId="8" applyFont="1" applyAlignment="1">
      <alignment horizontal="left" vertical="top"/>
    </xf>
    <xf numFmtId="0" fontId="53" fillId="0" borderId="0" xfId="8" applyFont="1" applyAlignment="1">
      <alignment vertical="center"/>
    </xf>
    <xf numFmtId="0" fontId="30" fillId="0" borderId="0" xfId="13" applyFont="1">
      <alignment vertical="center"/>
    </xf>
    <xf numFmtId="0" fontId="56" fillId="0" borderId="0" xfId="13" applyFont="1" applyAlignment="1">
      <alignment horizontal="right" vertical="center"/>
    </xf>
    <xf numFmtId="0" fontId="30" fillId="0" borderId="0" xfId="13" applyFont="1" applyAlignment="1">
      <alignment horizontal="right" vertical="center"/>
    </xf>
    <xf numFmtId="0" fontId="30" fillId="0" borderId="0" xfId="14" applyFont="1" applyBorder="1" applyAlignment="1">
      <alignment vertical="center"/>
    </xf>
    <xf numFmtId="0" fontId="30" fillId="0" borderId="0" xfId="14" applyFont="1" applyAlignment="1">
      <alignment vertical="center"/>
    </xf>
    <xf numFmtId="0" fontId="4" fillId="0" borderId="0" xfId="15" applyFont="1" applyAlignment="1"/>
    <xf numFmtId="0" fontId="4" fillId="0" borderId="0" xfId="15" applyFont="1" applyBorder="1" applyAlignment="1">
      <alignment vertical="center" wrapText="1"/>
    </xf>
    <xf numFmtId="0" fontId="30" fillId="0" borderId="5" xfId="14" applyFont="1" applyFill="1" applyBorder="1" applyAlignment="1">
      <alignment horizontal="right" vertical="center"/>
    </xf>
    <xf numFmtId="0" fontId="30" fillId="0" borderId="0" xfId="14" applyFont="1" applyFill="1" applyBorder="1" applyAlignment="1">
      <alignment vertical="center"/>
    </xf>
    <xf numFmtId="0" fontId="30" fillId="0" borderId="23" xfId="14" applyFont="1" applyFill="1" applyBorder="1" applyAlignment="1">
      <alignment horizontal="right" vertical="center"/>
    </xf>
    <xf numFmtId="0" fontId="30" fillId="0" borderId="0" xfId="13" applyFont="1" applyFill="1" applyBorder="1" applyAlignment="1">
      <alignment horizontal="left" vertical="center"/>
    </xf>
    <xf numFmtId="0" fontId="56" fillId="0" borderId="0" xfId="13" applyFont="1" applyFill="1" applyBorder="1" applyAlignment="1">
      <alignment vertical="center"/>
    </xf>
    <xf numFmtId="0" fontId="30" fillId="0" borderId="0" xfId="13" applyFont="1" applyFill="1" applyBorder="1">
      <alignment vertical="center"/>
    </xf>
    <xf numFmtId="0" fontId="30" fillId="0" borderId="0" xfId="13" applyFont="1" applyBorder="1">
      <alignment vertical="center"/>
    </xf>
    <xf numFmtId="0" fontId="30" fillId="0" borderId="0" xfId="13" applyFont="1" applyFill="1" applyBorder="1" applyAlignment="1">
      <alignment horizontal="right" vertical="center"/>
    </xf>
    <xf numFmtId="0" fontId="29" fillId="0" borderId="0" xfId="13" applyFont="1" applyAlignment="1">
      <alignment horizontal="right" vertical="top"/>
    </xf>
    <xf numFmtId="0" fontId="25" fillId="0" borderId="0" xfId="13" applyFont="1" applyAlignment="1">
      <alignment horizontal="right" vertical="top"/>
    </xf>
    <xf numFmtId="0" fontId="30" fillId="0" borderId="0" xfId="14" applyFont="1" applyFill="1" applyAlignment="1">
      <alignment vertical="center"/>
    </xf>
    <xf numFmtId="0" fontId="30" fillId="0" borderId="0" xfId="14" applyFont="1" applyFill="1" applyAlignment="1">
      <alignment horizontal="right" vertical="center"/>
    </xf>
    <xf numFmtId="0" fontId="30" fillId="0" borderId="32" xfId="14" applyFont="1" applyFill="1" applyBorder="1" applyAlignment="1">
      <alignment horizontal="center" vertical="center"/>
    </xf>
    <xf numFmtId="0" fontId="30" fillId="0" borderId="33" xfId="14" applyFont="1" applyFill="1" applyBorder="1" applyAlignment="1">
      <alignment horizontal="center" vertical="center"/>
    </xf>
    <xf numFmtId="0" fontId="30" fillId="0" borderId="33" xfId="14" applyFont="1" applyFill="1" applyBorder="1" applyAlignment="1">
      <alignment vertical="center"/>
    </xf>
    <xf numFmtId="0" fontId="30" fillId="0" borderId="44" xfId="14" applyFont="1" applyFill="1" applyBorder="1" applyAlignment="1">
      <alignment vertical="center"/>
    </xf>
    <xf numFmtId="0" fontId="30" fillId="0" borderId="23" xfId="14" applyFont="1" applyFill="1" applyBorder="1" applyAlignment="1">
      <alignment horizontal="center" vertical="center"/>
    </xf>
    <xf numFmtId="0" fontId="30" fillId="0" borderId="27" xfId="14" applyFont="1" applyFill="1" applyBorder="1" applyAlignment="1">
      <alignment horizontal="center" vertical="center"/>
    </xf>
    <xf numFmtId="0" fontId="30" fillId="0" borderId="27" xfId="14" applyFont="1" applyFill="1" applyBorder="1" applyAlignment="1">
      <alignment vertical="center"/>
    </xf>
    <xf numFmtId="0" fontId="30" fillId="0" borderId="22" xfId="14" applyFont="1" applyFill="1" applyBorder="1" applyAlignment="1">
      <alignment vertical="center"/>
    </xf>
    <xf numFmtId="0" fontId="28" fillId="0" borderId="32" xfId="14" applyFont="1" applyFill="1" applyBorder="1" applyAlignment="1">
      <alignment vertical="center"/>
    </xf>
    <xf numFmtId="0" fontId="28" fillId="0" borderId="33" xfId="14" applyFont="1" applyFill="1" applyBorder="1" applyAlignment="1">
      <alignment vertical="center"/>
    </xf>
    <xf numFmtId="0" fontId="28" fillId="0" borderId="44" xfId="14" applyFont="1" applyFill="1" applyBorder="1" applyAlignment="1">
      <alignment vertical="center"/>
    </xf>
    <xf numFmtId="0" fontId="28" fillId="0" borderId="0" xfId="14" applyFont="1" applyAlignment="1">
      <alignment vertical="center"/>
    </xf>
    <xf numFmtId="0" fontId="30" fillId="0" borderId="5" xfId="14" quotePrefix="1" applyFont="1" applyFill="1" applyBorder="1" applyAlignment="1">
      <alignment horizontal="right" vertical="center"/>
    </xf>
    <xf numFmtId="0" fontId="30" fillId="0" borderId="30" xfId="14" applyFont="1" applyFill="1" applyBorder="1" applyAlignment="1">
      <alignment vertical="center"/>
    </xf>
    <xf numFmtId="0" fontId="28" fillId="0" borderId="5" xfId="14" applyFont="1" applyFill="1" applyBorder="1" applyAlignment="1">
      <alignment vertical="center"/>
    </xf>
    <xf numFmtId="0" fontId="28" fillId="0" borderId="0" xfId="14" applyFont="1" applyFill="1" applyBorder="1" applyAlignment="1">
      <alignment vertical="center"/>
    </xf>
    <xf numFmtId="0" fontId="56" fillId="0" borderId="5" xfId="14" applyFont="1" applyFill="1" applyBorder="1" applyAlignment="1">
      <alignment vertical="center"/>
    </xf>
    <xf numFmtId="0" fontId="56" fillId="0" borderId="41" xfId="14" applyFont="1" applyFill="1" applyBorder="1" applyAlignment="1">
      <alignment vertical="center"/>
    </xf>
    <xf numFmtId="0" fontId="25" fillId="0" borderId="100" xfId="14" applyFont="1" applyFill="1" applyBorder="1" applyAlignment="1">
      <alignment vertical="center"/>
    </xf>
    <xf numFmtId="0" fontId="56" fillId="0" borderId="100" xfId="14" applyFont="1" applyFill="1" applyBorder="1" applyAlignment="1">
      <alignment horizontal="center" vertical="center"/>
    </xf>
    <xf numFmtId="0" fontId="56" fillId="0" borderId="44" xfId="14" applyFont="1" applyFill="1" applyBorder="1" applyAlignment="1">
      <alignment vertical="center"/>
    </xf>
    <xf numFmtId="0" fontId="56" fillId="0" borderId="0" xfId="14" applyFont="1" applyFill="1" applyBorder="1" applyAlignment="1">
      <alignment vertical="center"/>
    </xf>
    <xf numFmtId="0" fontId="56" fillId="0" borderId="0" xfId="14" applyFont="1" applyAlignment="1">
      <alignment vertical="center"/>
    </xf>
    <xf numFmtId="0" fontId="56" fillId="0" borderId="48" xfId="14" applyFont="1" applyFill="1" applyBorder="1" applyAlignment="1">
      <alignment vertical="center"/>
    </xf>
    <xf numFmtId="0" fontId="25" fillId="0" borderId="189" xfId="14" applyFont="1" applyFill="1" applyBorder="1" applyAlignment="1">
      <alignment vertical="center"/>
    </xf>
    <xf numFmtId="0" fontId="56" fillId="0" borderId="189" xfId="14" applyFont="1" applyFill="1" applyBorder="1" applyAlignment="1">
      <alignment horizontal="center" vertical="center"/>
    </xf>
    <xf numFmtId="0" fontId="56" fillId="0" borderId="30" xfId="14" applyFont="1" applyFill="1" applyBorder="1" applyAlignment="1">
      <alignment vertical="center"/>
    </xf>
    <xf numFmtId="0" fontId="56" fillId="0" borderId="0" xfId="14" applyFont="1" applyFill="1" applyBorder="1" applyAlignment="1">
      <alignment horizontal="center" vertical="center"/>
    </xf>
    <xf numFmtId="0" fontId="56" fillId="0" borderId="23" xfId="14" applyFont="1" applyFill="1" applyBorder="1" applyAlignment="1">
      <alignment vertical="center"/>
    </xf>
    <xf numFmtId="0" fontId="25" fillId="0" borderId="22" xfId="14" applyFont="1" applyFill="1" applyBorder="1" applyAlignment="1">
      <alignment vertical="center"/>
    </xf>
    <xf numFmtId="0" fontId="56" fillId="0" borderId="22" xfId="14" applyFont="1" applyFill="1" applyBorder="1" applyAlignment="1">
      <alignment horizontal="center" vertical="center"/>
    </xf>
    <xf numFmtId="0" fontId="28" fillId="0" borderId="0" xfId="14" applyFont="1" applyFill="1" applyBorder="1" applyAlignment="1">
      <alignment horizontal="center" vertical="center"/>
    </xf>
    <xf numFmtId="0" fontId="28" fillId="0" borderId="0" xfId="14" applyFont="1" applyFill="1" applyBorder="1" applyAlignment="1">
      <alignment horizontal="center" vertical="center" wrapText="1"/>
    </xf>
    <xf numFmtId="0" fontId="28" fillId="0" borderId="30" xfId="14" applyFont="1" applyFill="1" applyBorder="1" applyAlignment="1">
      <alignment vertical="center"/>
    </xf>
    <xf numFmtId="0" fontId="29" fillId="0" borderId="5" xfId="14" applyFont="1" applyFill="1" applyBorder="1" applyAlignment="1">
      <alignment vertical="center"/>
    </xf>
    <xf numFmtId="0" fontId="29" fillId="0" borderId="0" xfId="14" applyFont="1" applyFill="1" applyBorder="1" applyAlignment="1">
      <alignment vertical="center"/>
    </xf>
    <xf numFmtId="0" fontId="57" fillId="0" borderId="30" xfId="14" applyFont="1" applyFill="1" applyBorder="1" applyAlignment="1">
      <alignment vertical="center"/>
    </xf>
    <xf numFmtId="0" fontId="29" fillId="0" borderId="5" xfId="14" applyFont="1" applyFill="1" applyBorder="1" applyAlignment="1">
      <alignment horizontal="right" vertical="top"/>
    </xf>
    <xf numFmtId="0" fontId="29" fillId="0" borderId="5" xfId="14" applyFont="1" applyFill="1" applyBorder="1" applyAlignment="1">
      <alignment horizontal="right" vertical="center"/>
    </xf>
    <xf numFmtId="0" fontId="28" fillId="0" borderId="23" xfId="14" applyFont="1" applyFill="1" applyBorder="1" applyAlignment="1">
      <alignment vertical="center"/>
    </xf>
    <xf numFmtId="0" fontId="28" fillId="0" borderId="27" xfId="14" applyFont="1" applyFill="1" applyBorder="1" applyAlignment="1">
      <alignment vertical="center"/>
    </xf>
    <xf numFmtId="0" fontId="28" fillId="0" borderId="27" xfId="14" applyFont="1" applyFill="1" applyBorder="1" applyAlignment="1">
      <alignment horizontal="center" vertical="center"/>
    </xf>
    <xf numFmtId="0" fontId="28" fillId="0" borderId="27" xfId="14" applyFont="1" applyFill="1" applyBorder="1" applyAlignment="1">
      <alignment horizontal="center" vertical="center" wrapText="1"/>
    </xf>
    <xf numFmtId="0" fontId="28" fillId="0" borderId="22" xfId="14" applyFont="1" applyFill="1" applyBorder="1" applyAlignment="1">
      <alignment vertical="center"/>
    </xf>
    <xf numFmtId="0" fontId="28" fillId="0" borderId="0" xfId="14" applyFont="1" applyFill="1" applyAlignment="1">
      <alignment vertical="center"/>
    </xf>
    <xf numFmtId="0" fontId="30" fillId="0" borderId="32" xfId="14" applyFont="1" applyFill="1" applyBorder="1" applyAlignment="1">
      <alignment vertical="center"/>
    </xf>
    <xf numFmtId="0" fontId="30" fillId="0" borderId="5" xfId="14" applyFont="1" applyFill="1" applyBorder="1" applyAlignment="1">
      <alignment vertical="center"/>
    </xf>
    <xf numFmtId="0" fontId="30" fillId="0" borderId="30" xfId="14" applyFont="1" applyFill="1" applyBorder="1" applyAlignment="1">
      <alignment horizontal="center" vertical="center"/>
    </xf>
    <xf numFmtId="0" fontId="56" fillId="0" borderId="0" xfId="14" applyFont="1" applyFill="1" applyBorder="1" applyAlignment="1">
      <alignment horizontal="right" vertical="center"/>
    </xf>
    <xf numFmtId="0" fontId="57" fillId="0" borderId="0" xfId="14" applyFont="1" applyFill="1" applyAlignment="1">
      <alignment vertical="center"/>
    </xf>
    <xf numFmtId="0" fontId="59" fillId="0" borderId="0" xfId="13" applyFont="1" applyFill="1">
      <alignment vertical="center"/>
    </xf>
    <xf numFmtId="0" fontId="60" fillId="0" borderId="0" xfId="13" applyFont="1" applyFill="1" applyAlignment="1">
      <alignment horizontal="right" vertical="center"/>
    </xf>
    <xf numFmtId="0" fontId="59" fillId="0" borderId="0" xfId="13" applyFont="1" applyFill="1" applyAlignment="1">
      <alignment horizontal="right" vertical="center"/>
    </xf>
    <xf numFmtId="0" fontId="30" fillId="0" borderId="0" xfId="13" applyFont="1" applyFill="1" applyBorder="1" applyAlignment="1">
      <alignment vertical="center"/>
    </xf>
    <xf numFmtId="0" fontId="30" fillId="0" borderId="0" xfId="13" applyFont="1" applyFill="1">
      <alignment vertical="center"/>
    </xf>
    <xf numFmtId="0" fontId="62" fillId="0" borderId="0" xfId="13" applyFont="1">
      <alignment vertical="center"/>
    </xf>
    <xf numFmtId="0" fontId="63" fillId="0" borderId="0" xfId="13" applyFont="1" applyAlignment="1">
      <alignment horizontal="right" vertical="center"/>
    </xf>
    <xf numFmtId="0" fontId="62" fillId="0" borderId="0" xfId="13" applyFont="1" applyAlignment="1">
      <alignment horizontal="right" vertical="center"/>
    </xf>
    <xf numFmtId="0" fontId="62" fillId="0" borderId="32" xfId="13" applyFont="1" applyBorder="1">
      <alignment vertical="center"/>
    </xf>
    <xf numFmtId="0" fontId="62" fillId="0" borderId="33" xfId="13" applyFont="1" applyBorder="1">
      <alignment vertical="center"/>
    </xf>
    <xf numFmtId="0" fontId="62" fillId="0" borderId="44" xfId="13" applyFont="1" applyBorder="1">
      <alignment vertical="center"/>
    </xf>
    <xf numFmtId="0" fontId="62" fillId="0" borderId="5" xfId="13" applyFont="1" applyBorder="1" applyAlignment="1">
      <alignment horizontal="left" vertical="center"/>
    </xf>
    <xf numFmtId="0" fontId="62" fillId="0" borderId="0" xfId="13" applyFont="1" applyBorder="1" applyAlignment="1">
      <alignment horizontal="left" vertical="center"/>
    </xf>
    <xf numFmtId="0" fontId="62" fillId="0" borderId="0" xfId="13" applyFont="1" applyBorder="1">
      <alignment vertical="center"/>
    </xf>
    <xf numFmtId="0" fontId="62" fillId="0" borderId="0" xfId="13" applyFont="1" applyBorder="1" applyAlignment="1">
      <alignment horizontal="right" vertical="center"/>
    </xf>
    <xf numFmtId="0" fontId="62" fillId="0" borderId="30" xfId="13" applyFont="1" applyBorder="1">
      <alignment vertical="center"/>
    </xf>
    <xf numFmtId="0" fontId="62" fillId="0" borderId="5" xfId="13" applyFont="1" applyBorder="1">
      <alignment vertical="center"/>
    </xf>
    <xf numFmtId="0" fontId="62" fillId="0" borderId="5" xfId="13" quotePrefix="1" applyFont="1" applyBorder="1" applyAlignment="1">
      <alignment horizontal="center" vertical="center"/>
    </xf>
    <xf numFmtId="0" fontId="62" fillId="0" borderId="27" xfId="13" applyFont="1" applyBorder="1">
      <alignment vertical="center"/>
    </xf>
    <xf numFmtId="0" fontId="63" fillId="0" borderId="0" xfId="13" applyFont="1" applyBorder="1">
      <alignment vertical="center"/>
    </xf>
    <xf numFmtId="0" fontId="62" fillId="0" borderId="11" xfId="13" applyFont="1" applyBorder="1">
      <alignment vertical="center"/>
    </xf>
    <xf numFmtId="0" fontId="62" fillId="0" borderId="24" xfId="13" applyFont="1" applyBorder="1">
      <alignment vertical="center"/>
    </xf>
    <xf numFmtId="0" fontId="62" fillId="0" borderId="10" xfId="13" applyFont="1" applyBorder="1">
      <alignment vertical="center"/>
    </xf>
    <xf numFmtId="0" fontId="62" fillId="0" borderId="23" xfId="13" applyFont="1" applyBorder="1">
      <alignment vertical="center"/>
    </xf>
    <xf numFmtId="0" fontId="62" fillId="0" borderId="27" xfId="13" applyFont="1" applyBorder="1" applyAlignment="1">
      <alignment horizontal="center" vertical="center"/>
    </xf>
    <xf numFmtId="0" fontId="62" fillId="0" borderId="22" xfId="13" applyFont="1" applyBorder="1">
      <alignment vertical="center"/>
    </xf>
    <xf numFmtId="0" fontId="65" fillId="0" borderId="5" xfId="13" applyFont="1" applyBorder="1">
      <alignment vertical="center"/>
    </xf>
    <xf numFmtId="0" fontId="65" fillId="0" borderId="0" xfId="13" applyFont="1" applyBorder="1">
      <alignment vertical="center"/>
    </xf>
    <xf numFmtId="0" fontId="63" fillId="0" borderId="0" xfId="13" applyFont="1" applyBorder="1" applyAlignment="1">
      <alignment horizontal="center" vertical="center"/>
    </xf>
    <xf numFmtId="0" fontId="65" fillId="0" borderId="0" xfId="13" applyFont="1">
      <alignment vertical="center"/>
    </xf>
    <xf numFmtId="0" fontId="65" fillId="0" borderId="30" xfId="13" applyFont="1" applyBorder="1">
      <alignment vertical="center"/>
    </xf>
    <xf numFmtId="0" fontId="30" fillId="0" borderId="0" xfId="8" applyAlignment="1">
      <alignment horizontal="right"/>
    </xf>
    <xf numFmtId="0" fontId="30" fillId="0" borderId="30" xfId="8" applyBorder="1"/>
    <xf numFmtId="0" fontId="30" fillId="0" borderId="11" xfId="8" applyBorder="1"/>
    <xf numFmtId="0" fontId="30" fillId="0" borderId="168" xfId="8" applyBorder="1"/>
    <xf numFmtId="0" fontId="30" fillId="0" borderId="169" xfId="8" applyBorder="1"/>
    <xf numFmtId="0" fontId="30" fillId="0" borderId="23" xfId="8" applyBorder="1"/>
    <xf numFmtId="0" fontId="25" fillId="0" borderId="114" xfId="3" applyFont="1" applyBorder="1" applyAlignment="1">
      <alignment horizontal="center" vertical="center" wrapText="1"/>
    </xf>
    <xf numFmtId="0" fontId="66" fillId="10" borderId="102" xfId="6" applyFont="1" applyFill="1" applyBorder="1" applyAlignment="1">
      <alignment horizontal="center" vertical="center"/>
    </xf>
    <xf numFmtId="0" fontId="66" fillId="10" borderId="203" xfId="6" applyFont="1" applyFill="1" applyBorder="1" applyAlignment="1">
      <alignment horizontal="center" vertical="center"/>
    </xf>
    <xf numFmtId="0" fontId="32" fillId="0" borderId="106" xfId="6" applyFont="1" applyBorder="1" applyAlignment="1">
      <alignment vertical="center" wrapText="1"/>
    </xf>
    <xf numFmtId="0" fontId="4" fillId="3" borderId="30" xfId="8" applyFont="1" applyFill="1" applyBorder="1" applyAlignment="1">
      <alignment horizontal="center" vertical="center"/>
    </xf>
    <xf numFmtId="0" fontId="4" fillId="0" borderId="0" xfId="8" applyFont="1" applyAlignment="1">
      <alignment horizontal="left" vertical="center"/>
    </xf>
    <xf numFmtId="0" fontId="4" fillId="3" borderId="174" xfId="8" applyFont="1" applyFill="1" applyBorder="1" applyAlignment="1">
      <alignment vertical="center"/>
    </xf>
    <xf numFmtId="0" fontId="30" fillId="3" borderId="174" xfId="8" applyFill="1" applyBorder="1" applyAlignment="1">
      <alignment horizontal="center" vertical="center"/>
    </xf>
    <xf numFmtId="0" fontId="4" fillId="3" borderId="156" xfId="8" applyFont="1" applyFill="1" applyBorder="1" applyAlignment="1">
      <alignment horizontal="left" vertical="center" wrapText="1"/>
    </xf>
    <xf numFmtId="0" fontId="30" fillId="3" borderId="156" xfId="8" applyFill="1" applyBorder="1" applyAlignment="1">
      <alignment horizontal="center" vertical="center"/>
    </xf>
    <xf numFmtId="0" fontId="4" fillId="3" borderId="156" xfId="8" applyFont="1" applyFill="1" applyBorder="1" applyAlignment="1">
      <alignment horizontal="left" vertical="center"/>
    </xf>
    <xf numFmtId="0" fontId="30" fillId="3" borderId="156" xfId="8" applyFill="1" applyBorder="1" applyAlignment="1">
      <alignment vertical="center"/>
    </xf>
    <xf numFmtId="0" fontId="30" fillId="3" borderId="175" xfId="8" applyFill="1" applyBorder="1" applyAlignment="1">
      <alignment vertical="center"/>
    </xf>
    <xf numFmtId="0" fontId="68" fillId="10" borderId="103" xfId="6" applyFont="1" applyFill="1" applyBorder="1" applyAlignment="1">
      <alignment horizontal="left" vertical="center" wrapText="1"/>
    </xf>
    <xf numFmtId="0" fontId="68" fillId="10" borderId="104" xfId="6" applyFont="1" applyFill="1" applyBorder="1" applyAlignment="1">
      <alignment horizontal="left" vertical="center" wrapText="1"/>
    </xf>
    <xf numFmtId="0" fontId="68" fillId="10" borderId="102" xfId="6" applyFont="1" applyFill="1" applyBorder="1" applyAlignment="1">
      <alignment horizontal="left" vertical="center" wrapText="1"/>
    </xf>
    <xf numFmtId="0" fontId="67" fillId="10" borderId="45" xfId="6" applyFont="1" applyFill="1" applyBorder="1" applyAlignment="1">
      <alignment horizontal="left" vertical="center" wrapText="1"/>
    </xf>
    <xf numFmtId="0" fontId="67" fillId="10" borderId="21" xfId="6" applyFont="1" applyFill="1" applyBorder="1" applyAlignment="1">
      <alignment horizontal="left" vertical="center" wrapText="1"/>
    </xf>
    <xf numFmtId="0" fontId="68" fillId="10" borderId="204" xfId="6" applyFont="1" applyFill="1" applyBorder="1" applyAlignment="1">
      <alignment horizontal="left" vertical="center"/>
    </xf>
    <xf numFmtId="0" fontId="68" fillId="10" borderId="205" xfId="6" applyFont="1" applyFill="1" applyBorder="1" applyAlignment="1">
      <alignment horizontal="left" vertical="center"/>
    </xf>
    <xf numFmtId="0" fontId="68" fillId="10" borderId="203" xfId="6" applyFont="1" applyFill="1" applyBorder="1" applyAlignment="1">
      <alignment horizontal="left" vertical="center"/>
    </xf>
    <xf numFmtId="0" fontId="66" fillId="10" borderId="32" xfId="6" applyFont="1" applyFill="1" applyBorder="1" applyAlignment="1">
      <alignment horizontal="center" vertical="center" wrapText="1"/>
    </xf>
    <xf numFmtId="0" fontId="66" fillId="10" borderId="44" xfId="6" applyFont="1" applyFill="1" applyBorder="1" applyAlignment="1">
      <alignment horizontal="center" vertical="center" wrapText="1"/>
    </xf>
    <xf numFmtId="0" fontId="66" fillId="10" borderId="23" xfId="6" applyFont="1" applyFill="1" applyBorder="1" applyAlignment="1">
      <alignment horizontal="center" vertical="center" wrapText="1"/>
    </xf>
    <xf numFmtId="0" fontId="66" fillId="10" borderId="22" xfId="6" applyFont="1" applyFill="1" applyBorder="1" applyAlignment="1">
      <alignment horizontal="center" vertical="center" wrapText="1"/>
    </xf>
    <xf numFmtId="0" fontId="66" fillId="10" borderId="206" xfId="6" applyFont="1" applyFill="1" applyBorder="1" applyAlignment="1">
      <alignment horizontal="center" vertical="center" wrapText="1"/>
    </xf>
    <xf numFmtId="0" fontId="66" fillId="10" borderId="207" xfId="6" applyFont="1" applyFill="1" applyBorder="1" applyAlignment="1">
      <alignment horizontal="center" vertical="center" wrapText="1"/>
    </xf>
    <xf numFmtId="0" fontId="26" fillId="0" borderId="0" xfId="3" applyFont="1" applyAlignment="1">
      <alignment horizontal="center" vertical="center" wrapText="1"/>
    </xf>
    <xf numFmtId="0" fontId="26" fillId="0" borderId="0" xfId="3" applyFont="1" applyAlignment="1">
      <alignment horizontal="center" vertical="center"/>
    </xf>
    <xf numFmtId="0" fontId="25" fillId="6" borderId="11" xfId="6" applyFont="1" applyFill="1" applyBorder="1" applyAlignment="1">
      <alignment horizontal="center" vertical="center"/>
    </xf>
    <xf numFmtId="0" fontId="25" fillId="6" borderId="10" xfId="6" applyFont="1" applyFill="1" applyBorder="1" applyAlignment="1">
      <alignment horizontal="center" vertical="center"/>
    </xf>
    <xf numFmtId="0" fontId="25" fillId="6" borderId="24" xfId="6" applyFont="1" applyFill="1" applyBorder="1" applyAlignment="1">
      <alignment horizontal="center" vertical="center"/>
    </xf>
    <xf numFmtId="0" fontId="25" fillId="0" borderId="32" xfId="6" applyFont="1" applyBorder="1" applyAlignment="1">
      <alignment horizontal="center" vertical="center" wrapText="1"/>
    </xf>
    <xf numFmtId="0" fontId="25" fillId="0" borderId="44"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30" xfId="6" applyFont="1" applyBorder="1" applyAlignment="1">
      <alignment horizontal="center" vertical="center" wrapText="1"/>
    </xf>
    <xf numFmtId="0" fontId="29" fillId="0" borderId="104" xfId="6" applyFont="1" applyBorder="1" applyAlignment="1">
      <alignment horizontal="left" vertical="center" wrapText="1"/>
    </xf>
    <xf numFmtId="0" fontId="29" fillId="0" borderId="102" xfId="6" applyFont="1" applyBorder="1" applyAlignment="1">
      <alignment horizontal="left" vertical="center" wrapText="1"/>
    </xf>
    <xf numFmtId="0" fontId="29" fillId="0" borderId="109" xfId="6" applyFont="1" applyBorder="1" applyAlignment="1">
      <alignment horizontal="left" vertical="center"/>
    </xf>
    <xf numFmtId="0" fontId="29" fillId="0" borderId="110" xfId="6" applyFont="1" applyBorder="1" applyAlignment="1">
      <alignment horizontal="left" vertical="center"/>
    </xf>
    <xf numFmtId="0" fontId="29" fillId="0" borderId="109" xfId="6" applyFont="1" applyBorder="1" applyAlignment="1">
      <alignment horizontal="left" vertical="center" wrapText="1" shrinkToFit="1"/>
    </xf>
    <xf numFmtId="0" fontId="29" fillId="0" borderId="110" xfId="6" applyFont="1" applyBorder="1" applyAlignment="1">
      <alignment horizontal="left" vertical="center" wrapText="1" shrinkToFit="1"/>
    </xf>
    <xf numFmtId="0" fontId="25" fillId="3" borderId="111" xfId="6" applyFont="1" applyFill="1" applyBorder="1" applyAlignment="1">
      <alignment horizontal="center" vertical="center"/>
    </xf>
    <xf numFmtId="0" fontId="25" fillId="3" borderId="113" xfId="6" applyFont="1" applyFill="1" applyBorder="1" applyAlignment="1">
      <alignment horizontal="center" vertical="center"/>
    </xf>
    <xf numFmtId="0" fontId="25" fillId="3" borderId="114" xfId="6" applyFont="1" applyFill="1" applyBorder="1" applyAlignment="1">
      <alignment horizontal="center" vertical="center"/>
    </xf>
    <xf numFmtId="0" fontId="25" fillId="3" borderId="112" xfId="6" applyFont="1" applyFill="1" applyBorder="1" applyAlignment="1">
      <alignment horizontal="center" vertical="center"/>
    </xf>
    <xf numFmtId="0" fontId="25" fillId="3" borderId="42" xfId="6" applyFont="1" applyFill="1" applyBorder="1" applyAlignment="1">
      <alignment horizontal="center" vertical="center"/>
    </xf>
    <xf numFmtId="0" fontId="25" fillId="3" borderId="106" xfId="6" applyFont="1" applyFill="1" applyBorder="1" applyAlignment="1">
      <alignment horizontal="center" vertical="center"/>
    </xf>
    <xf numFmtId="0" fontId="32" fillId="0" borderId="112" xfId="6" applyFont="1" applyBorder="1" applyAlignment="1">
      <alignment horizontal="left" vertical="center" wrapText="1"/>
    </xf>
    <xf numFmtId="0" fontId="32" fillId="0" borderId="42" xfId="6" applyFont="1" applyBorder="1" applyAlignment="1">
      <alignment horizontal="left" vertical="center" wrapText="1"/>
    </xf>
    <xf numFmtId="0" fontId="32" fillId="0" borderId="106" xfId="6" applyFont="1" applyBorder="1" applyAlignment="1">
      <alignment horizontal="left" vertical="center" wrapText="1"/>
    </xf>
    <xf numFmtId="0" fontId="29" fillId="0" borderId="109" xfId="6" applyFont="1" applyBorder="1" applyAlignment="1">
      <alignment horizontal="left" vertical="center" wrapText="1"/>
    </xf>
    <xf numFmtId="0" fontId="29" fillId="0" borderId="110" xfId="6" applyFont="1" applyBorder="1" applyAlignment="1">
      <alignment horizontal="left" vertical="center" wrapText="1"/>
    </xf>
    <xf numFmtId="0" fontId="29" fillId="0" borderId="119" xfId="3" applyFont="1" applyBorder="1" applyAlignment="1">
      <alignment horizontal="center" vertical="center"/>
    </xf>
    <xf numFmtId="0" fontId="29" fillId="0" borderId="120" xfId="3" applyFont="1" applyBorder="1" applyAlignment="1">
      <alignment horizontal="center" vertical="center"/>
    </xf>
    <xf numFmtId="0" fontId="29" fillId="0" borderId="121" xfId="3" applyFont="1" applyBorder="1" applyAlignment="1">
      <alignment horizontal="center" vertical="center"/>
    </xf>
    <xf numFmtId="0" fontId="25" fillId="0" borderId="0" xfId="3" applyFont="1" applyBorder="1" applyAlignment="1">
      <alignment horizontal="left" vertical="center" wrapText="1"/>
    </xf>
    <xf numFmtId="0" fontId="25" fillId="0" borderId="123" xfId="3" applyFont="1" applyBorder="1" applyAlignment="1">
      <alignment horizontal="left" vertical="center" wrapText="1"/>
    </xf>
    <xf numFmtId="0" fontId="29" fillId="0" borderId="5" xfId="3" applyFont="1" applyBorder="1" applyAlignment="1">
      <alignment horizontal="left" vertical="center"/>
    </xf>
    <xf numFmtId="0" fontId="29" fillId="0" borderId="0" xfId="3" applyFont="1" applyBorder="1" applyAlignment="1">
      <alignment horizontal="left" vertical="center"/>
    </xf>
    <xf numFmtId="0" fontId="29" fillId="0" borderId="30" xfId="3" applyFont="1" applyBorder="1" applyAlignment="1">
      <alignment horizontal="left" vertical="center"/>
    </xf>
    <xf numFmtId="0" fontId="29" fillId="0" borderId="123" xfId="3" applyFont="1" applyBorder="1" applyAlignment="1">
      <alignment horizontal="left" vertical="center" wrapText="1"/>
    </xf>
    <xf numFmtId="0" fontId="29" fillId="0" borderId="107" xfId="3" applyFont="1" applyBorder="1" applyAlignment="1">
      <alignment horizontal="left" vertical="center" wrapText="1"/>
    </xf>
    <xf numFmtId="0" fontId="29" fillId="0" borderId="109" xfId="3" applyFont="1" applyBorder="1" applyAlignment="1">
      <alignment horizontal="left" vertical="center" wrapText="1"/>
    </xf>
    <xf numFmtId="0" fontId="29" fillId="0" borderId="110" xfId="3" applyFont="1" applyBorder="1" applyAlignment="1">
      <alignment horizontal="left" vertical="center" wrapText="1"/>
    </xf>
    <xf numFmtId="0" fontId="29" fillId="0" borderId="124" xfId="3" applyFont="1" applyBorder="1" applyAlignment="1">
      <alignment horizontal="left" vertical="center"/>
    </xf>
    <xf numFmtId="0" fontId="29" fillId="0" borderId="125" xfId="3" applyFont="1" applyBorder="1" applyAlignment="1">
      <alignment horizontal="left" vertical="center"/>
    </xf>
    <xf numFmtId="0" fontId="29" fillId="0" borderId="126" xfId="3" applyFont="1" applyBorder="1" applyAlignment="1">
      <alignment horizontal="left" vertical="center"/>
    </xf>
    <xf numFmtId="0" fontId="25" fillId="0" borderId="113" xfId="3" applyFont="1" applyBorder="1" applyAlignment="1">
      <alignment horizontal="center" vertical="center" wrapText="1"/>
    </xf>
    <xf numFmtId="0" fontId="25" fillId="0" borderId="114" xfId="3" applyFont="1" applyBorder="1" applyAlignment="1">
      <alignment horizontal="center" vertical="center" wrapText="1"/>
    </xf>
    <xf numFmtId="0" fontId="25" fillId="0" borderId="0" xfId="3" applyFont="1" applyBorder="1" applyAlignment="1">
      <alignment vertical="center" wrapText="1"/>
    </xf>
    <xf numFmtId="0" fontId="25" fillId="0" borderId="123" xfId="3" applyFont="1" applyBorder="1" applyAlignment="1">
      <alignment vertical="center" wrapText="1"/>
    </xf>
    <xf numFmtId="0" fontId="25" fillId="0" borderId="111" xfId="3" applyFont="1" applyBorder="1" applyAlignment="1">
      <alignment horizontal="center" vertical="center" wrapText="1"/>
    </xf>
    <xf numFmtId="0" fontId="29" fillId="0" borderId="109" xfId="2" applyFont="1" applyBorder="1" applyAlignment="1">
      <alignment horizontal="left" vertical="center" wrapText="1"/>
    </xf>
    <xf numFmtId="0" fontId="29" fillId="0" borderId="110" xfId="2" applyFont="1" applyBorder="1" applyAlignment="1">
      <alignment horizontal="left" vertical="center" wrapText="1"/>
    </xf>
    <xf numFmtId="0" fontId="29" fillId="0" borderId="123" xfId="2" applyFont="1" applyBorder="1" applyAlignment="1">
      <alignment horizontal="left" vertical="center" wrapText="1"/>
    </xf>
    <xf numFmtId="0" fontId="29" fillId="0" borderId="107" xfId="2" applyFont="1" applyBorder="1" applyAlignment="1">
      <alignment horizontal="left" vertical="center" wrapText="1"/>
    </xf>
    <xf numFmtId="0" fontId="25" fillId="0" borderId="127" xfId="3" applyFont="1" applyBorder="1" applyAlignment="1">
      <alignment vertical="center" wrapText="1"/>
    </xf>
    <xf numFmtId="0" fontId="25" fillId="0" borderId="128" xfId="3" applyFont="1" applyBorder="1" applyAlignment="1">
      <alignment vertical="center" wrapText="1"/>
    </xf>
    <xf numFmtId="0" fontId="25" fillId="0" borderId="111" xfId="3" applyFont="1" applyBorder="1" applyAlignment="1">
      <alignment horizontal="left" vertical="center" wrapText="1"/>
    </xf>
    <xf numFmtId="0" fontId="25" fillId="0" borderId="114" xfId="3" applyFont="1" applyBorder="1" applyAlignment="1">
      <alignment horizontal="left" vertical="center" wrapText="1"/>
    </xf>
    <xf numFmtId="0" fontId="29" fillId="0" borderId="109" xfId="4" applyFont="1" applyBorder="1" applyAlignment="1">
      <alignment horizontal="left" vertical="center" wrapText="1"/>
    </xf>
    <xf numFmtId="0" fontId="29" fillId="0" borderId="110" xfId="4" applyFont="1" applyBorder="1" applyAlignment="1">
      <alignment horizontal="left" vertical="center" wrapText="1"/>
    </xf>
    <xf numFmtId="0" fontId="25" fillId="0" borderId="129" xfId="3" applyFont="1" applyBorder="1" applyAlignment="1">
      <alignment vertical="center" wrapText="1"/>
    </xf>
    <xf numFmtId="0" fontId="25" fillId="0" borderId="130" xfId="2" applyFont="1" applyBorder="1" applyAlignment="1">
      <alignment horizontal="center" vertical="center" wrapText="1"/>
    </xf>
    <xf numFmtId="0" fontId="25" fillId="0" borderId="131" xfId="2" applyFont="1" applyBorder="1" applyAlignment="1">
      <alignment horizontal="center" vertical="center" wrapText="1"/>
    </xf>
    <xf numFmtId="0" fontId="25" fillId="0" borderId="132" xfId="2" applyFont="1" applyBorder="1" applyAlignment="1">
      <alignment horizontal="center" vertical="center" wrapText="1"/>
    </xf>
    <xf numFmtId="0" fontId="29" fillId="0" borderId="109" xfId="2" applyFont="1" applyBorder="1" applyAlignment="1">
      <alignment vertical="center" wrapText="1"/>
    </xf>
    <xf numFmtId="0" fontId="29" fillId="0" borderId="110" xfId="2" applyFont="1" applyBorder="1" applyAlignment="1">
      <alignment vertical="center" wrapText="1"/>
    </xf>
    <xf numFmtId="0" fontId="25" fillId="0" borderId="127" xfId="3" applyFont="1" applyBorder="1" applyAlignment="1">
      <alignment horizontal="left" vertical="center" wrapText="1"/>
    </xf>
    <xf numFmtId="0" fontId="25" fillId="0" borderId="129" xfId="3" applyFont="1" applyBorder="1" applyAlignment="1">
      <alignment horizontal="left" vertical="center" wrapText="1"/>
    </xf>
    <xf numFmtId="0" fontId="25" fillId="0" borderId="128" xfId="3" applyFont="1" applyBorder="1" applyAlignment="1">
      <alignment horizontal="left" vertical="center" wrapText="1"/>
    </xf>
    <xf numFmtId="0" fontId="25" fillId="0" borderId="113" xfId="3" applyFont="1" applyBorder="1" applyAlignment="1">
      <alignment horizontal="left" vertical="center" wrapText="1"/>
    </xf>
    <xf numFmtId="0" fontId="25" fillId="0" borderId="109" xfId="7" applyFont="1" applyBorder="1" applyAlignment="1">
      <alignment vertical="center" wrapText="1"/>
    </xf>
    <xf numFmtId="0" fontId="25" fillId="0" borderId="110" xfId="7" applyFont="1" applyBorder="1" applyAlignment="1">
      <alignment vertical="center" wrapText="1"/>
    </xf>
    <xf numFmtId="0" fontId="29" fillId="3" borderId="109" xfId="3" applyFont="1" applyFill="1" applyBorder="1" applyAlignment="1">
      <alignment horizontal="left" vertical="center" wrapText="1"/>
    </xf>
    <xf numFmtId="0" fontId="29" fillId="3" borderId="110" xfId="3" applyFont="1" applyFill="1" applyBorder="1" applyAlignment="1">
      <alignment horizontal="left" vertical="center" wrapText="1"/>
    </xf>
    <xf numFmtId="0" fontId="25" fillId="0" borderId="127" xfId="2" applyFont="1" applyBorder="1" applyAlignment="1">
      <alignment vertical="center" wrapText="1"/>
    </xf>
    <xf numFmtId="0" fontId="25" fillId="0" borderId="129" xfId="2" applyFont="1" applyBorder="1" applyAlignment="1">
      <alignment vertical="center" wrapText="1"/>
    </xf>
    <xf numFmtId="0" fontId="25" fillId="0" borderId="135" xfId="2" applyFont="1" applyBorder="1" applyAlignment="1">
      <alignment vertical="center" wrapText="1"/>
    </xf>
    <xf numFmtId="0" fontId="29" fillId="3" borderId="109" xfId="2" applyFont="1" applyFill="1" applyBorder="1" applyAlignment="1">
      <alignment horizontal="left" vertical="center" wrapText="1"/>
    </xf>
    <xf numFmtId="0" fontId="29" fillId="3" borderId="110" xfId="2" applyFont="1" applyFill="1" applyBorder="1" applyAlignment="1">
      <alignment horizontal="left" vertical="center" wrapText="1"/>
    </xf>
    <xf numFmtId="0" fontId="30" fillId="0" borderId="110" xfId="2" applyFont="1" applyBorder="1" applyAlignment="1">
      <alignment horizontal="left" vertical="center" wrapText="1"/>
    </xf>
    <xf numFmtId="0" fontId="25" fillId="0" borderId="127" xfId="3" applyFont="1" applyFill="1" applyBorder="1" applyAlignment="1">
      <alignment horizontal="left" vertical="center" wrapText="1"/>
    </xf>
    <xf numFmtId="0" fontId="25" fillId="0" borderId="128" xfId="3" applyFont="1" applyFill="1" applyBorder="1" applyAlignment="1">
      <alignment horizontal="left" vertical="center" wrapText="1"/>
    </xf>
    <xf numFmtId="0" fontId="29" fillId="0" borderId="109" xfId="3" applyFont="1" applyFill="1" applyBorder="1" applyAlignment="1">
      <alignment horizontal="left" vertical="center" wrapText="1"/>
    </xf>
    <xf numFmtId="0" fontId="29" fillId="0" borderId="110" xfId="3" applyFont="1" applyFill="1" applyBorder="1" applyAlignment="1">
      <alignment horizontal="left" vertical="center" wrapText="1"/>
    </xf>
    <xf numFmtId="0" fontId="25" fillId="0" borderId="134" xfId="2" applyFont="1" applyFill="1" applyBorder="1" applyAlignment="1">
      <alignment vertical="center" wrapText="1"/>
    </xf>
    <xf numFmtId="0" fontId="25" fillId="0" borderId="135" xfId="2" applyFont="1" applyFill="1" applyBorder="1" applyAlignment="1">
      <alignment vertical="center" wrapText="1"/>
    </xf>
    <xf numFmtId="0" fontId="25" fillId="0" borderId="136" xfId="2" applyFont="1" applyFill="1" applyBorder="1" applyAlignment="1">
      <alignment vertical="center" wrapText="1"/>
    </xf>
    <xf numFmtId="0" fontId="28" fillId="3" borderId="110" xfId="2" applyFont="1" applyFill="1" applyBorder="1" applyAlignment="1">
      <alignment vertical="center"/>
    </xf>
    <xf numFmtId="0" fontId="29" fillId="0" borderId="109" xfId="2" applyFont="1" applyFill="1" applyBorder="1" applyAlignment="1">
      <alignment horizontal="left" vertical="center" wrapText="1"/>
    </xf>
    <xf numFmtId="0" fontId="28" fillId="0" borderId="110" xfId="2" applyFont="1" applyFill="1" applyBorder="1" applyAlignment="1">
      <alignment vertical="center" wrapText="1"/>
    </xf>
    <xf numFmtId="0" fontId="29" fillId="0" borderId="123" xfId="2" applyFont="1" applyFill="1" applyBorder="1" applyAlignment="1">
      <alignment horizontal="left" vertical="center" wrapText="1"/>
    </xf>
    <xf numFmtId="0" fontId="29" fillId="0" borderId="107" xfId="2" applyFont="1" applyFill="1" applyBorder="1" applyAlignment="1">
      <alignment horizontal="left" vertical="center" wrapText="1"/>
    </xf>
    <xf numFmtId="0" fontId="25" fillId="0" borderId="111" xfId="5" applyFont="1" applyBorder="1" applyAlignment="1">
      <alignment horizontal="center" vertical="center" wrapText="1"/>
    </xf>
    <xf numFmtId="0" fontId="25" fillId="0" borderId="113" xfId="5" applyFont="1" applyBorder="1" applyAlignment="1">
      <alignment horizontal="center" vertical="center" wrapText="1"/>
    </xf>
    <xf numFmtId="0" fontId="25" fillId="0" borderId="114" xfId="5" applyFont="1" applyBorder="1" applyAlignment="1">
      <alignment horizontal="center" vertical="center" wrapText="1"/>
    </xf>
    <xf numFmtId="0" fontId="25" fillId="0" borderId="128" xfId="2" applyFont="1" applyBorder="1" applyAlignment="1">
      <alignment vertical="center" wrapText="1"/>
    </xf>
    <xf numFmtId="0" fontId="29" fillId="0" borderId="109" xfId="2" applyFont="1" applyFill="1" applyBorder="1" applyAlignment="1">
      <alignment horizontal="left" vertical="center" shrinkToFit="1"/>
    </xf>
    <xf numFmtId="0" fontId="29" fillId="0" borderId="110" xfId="2" applyFont="1" applyFill="1" applyBorder="1" applyAlignment="1">
      <alignment horizontal="left" vertical="center" shrinkToFit="1"/>
    </xf>
    <xf numFmtId="0" fontId="29" fillId="0" borderId="110" xfId="2" applyFont="1" applyFill="1" applyBorder="1" applyAlignment="1">
      <alignment horizontal="left" vertical="center" wrapText="1"/>
    </xf>
    <xf numFmtId="0" fontId="4" fillId="3" borderId="142" xfId="8" applyFont="1" applyFill="1" applyBorder="1" applyAlignment="1">
      <alignment horizontal="center" vertical="center"/>
    </xf>
    <xf numFmtId="0" fontId="4" fillId="3" borderId="143" xfId="8" applyFont="1" applyFill="1" applyBorder="1" applyAlignment="1">
      <alignment horizontal="center" vertical="center"/>
    </xf>
    <xf numFmtId="0" fontId="4" fillId="3" borderId="144" xfId="8" applyFont="1" applyFill="1" applyBorder="1" applyAlignment="1">
      <alignment horizontal="center" vertical="center"/>
    </xf>
    <xf numFmtId="0" fontId="4" fillId="3" borderId="145" xfId="8" applyFont="1" applyFill="1" applyBorder="1" applyAlignment="1">
      <alignment horizontal="center" vertical="center"/>
    </xf>
    <xf numFmtId="0" fontId="4" fillId="3" borderId="146" xfId="8" applyFont="1" applyFill="1" applyBorder="1" applyAlignment="1">
      <alignment horizontal="center" vertical="center"/>
    </xf>
    <xf numFmtId="0" fontId="4" fillId="3" borderId="147" xfId="8" applyFont="1" applyFill="1" applyBorder="1" applyAlignment="1">
      <alignment horizontal="center" vertical="center"/>
    </xf>
    <xf numFmtId="0" fontId="8" fillId="3" borderId="0" xfId="8" applyFont="1" applyFill="1" applyAlignment="1">
      <alignment horizontal="center" vertical="center"/>
    </xf>
    <xf numFmtId="0" fontId="4" fillId="3" borderId="11" xfId="8" applyFont="1" applyFill="1" applyBorder="1" applyAlignment="1">
      <alignment horizontal="center" vertical="center"/>
    </xf>
    <xf numFmtId="0" fontId="4" fillId="3" borderId="24" xfId="8" applyFont="1" applyFill="1" applyBorder="1" applyAlignment="1">
      <alignment horizontal="center" vertical="center"/>
    </xf>
    <xf numFmtId="0" fontId="4" fillId="3" borderId="10" xfId="8" applyFont="1" applyFill="1" applyBorder="1" applyAlignment="1">
      <alignment horizontal="center" vertical="center"/>
    </xf>
    <xf numFmtId="0" fontId="4" fillId="3" borderId="32" xfId="8" applyFont="1" applyFill="1" applyBorder="1" applyAlignment="1">
      <alignment horizontal="center" vertical="center"/>
    </xf>
    <xf numFmtId="0" fontId="4" fillId="3" borderId="33" xfId="8" applyFont="1" applyFill="1" applyBorder="1" applyAlignment="1">
      <alignment horizontal="center" vertical="center"/>
    </xf>
    <xf numFmtId="0" fontId="4" fillId="3" borderId="44" xfId="8" applyFont="1" applyFill="1" applyBorder="1" applyAlignment="1">
      <alignment horizontal="center" vertical="center"/>
    </xf>
    <xf numFmtId="0" fontId="4" fillId="3" borderId="5" xfId="8" applyFont="1" applyFill="1" applyBorder="1" applyAlignment="1">
      <alignment horizontal="center" vertical="center"/>
    </xf>
    <xf numFmtId="0" fontId="4" fillId="3" borderId="0" xfId="8" applyFont="1" applyFill="1" applyAlignment="1">
      <alignment horizontal="center" vertical="center"/>
    </xf>
    <xf numFmtId="0" fontId="4" fillId="3" borderId="30" xfId="8" applyFont="1" applyFill="1" applyBorder="1" applyAlignment="1">
      <alignment horizontal="center" vertical="center"/>
    </xf>
    <xf numFmtId="0" fontId="4" fillId="3" borderId="45" xfId="8" applyFont="1" applyFill="1" applyBorder="1" applyAlignment="1">
      <alignment horizontal="left" vertical="center"/>
    </xf>
    <xf numFmtId="0" fontId="4" fillId="3" borderId="42" xfId="8" applyFont="1" applyFill="1" applyBorder="1" applyAlignment="1">
      <alignment horizontal="left" vertical="center"/>
    </xf>
    <xf numFmtId="0" fontId="4" fillId="3" borderId="157" xfId="8" applyFont="1" applyFill="1" applyBorder="1" applyAlignment="1">
      <alignment horizontal="left" vertical="center" wrapText="1"/>
    </xf>
    <xf numFmtId="0" fontId="4" fillId="3" borderId="42" xfId="8" applyFont="1" applyFill="1" applyBorder="1" applyAlignment="1">
      <alignment horizontal="left" vertical="center" wrapText="1"/>
    </xf>
    <xf numFmtId="0" fontId="4" fillId="3" borderId="21" xfId="8" applyFont="1" applyFill="1" applyBorder="1" applyAlignment="1">
      <alignment horizontal="left" vertical="center" wrapText="1"/>
    </xf>
    <xf numFmtId="0" fontId="4" fillId="8" borderId="0" xfId="8" applyFont="1" applyFill="1" applyAlignment="1">
      <alignment horizontal="left" vertical="center" wrapText="1"/>
    </xf>
    <xf numFmtId="0" fontId="4" fillId="3" borderId="0" xfId="8" applyFont="1" applyFill="1" applyAlignment="1">
      <alignment horizontal="left" vertical="center" wrapText="1"/>
    </xf>
    <xf numFmtId="0" fontId="4" fillId="3" borderId="0" xfId="8" applyFont="1" applyFill="1" applyAlignment="1">
      <alignment horizontal="left" vertical="center"/>
    </xf>
    <xf numFmtId="0" fontId="4" fillId="8" borderId="0" xfId="8" applyFont="1" applyFill="1" applyAlignment="1">
      <alignment vertical="center" wrapText="1"/>
    </xf>
    <xf numFmtId="0" fontId="4" fillId="3" borderId="0" xfId="8" applyFont="1" applyFill="1" applyAlignment="1">
      <alignment vertical="center" wrapText="1"/>
    </xf>
    <xf numFmtId="0" fontId="4" fillId="8" borderId="0" xfId="8" applyFont="1" applyFill="1" applyAlignment="1">
      <alignment horizontal="left" vertical="center"/>
    </xf>
    <xf numFmtId="0" fontId="4" fillId="3" borderId="0" xfId="8" applyFont="1" applyFill="1" applyAlignment="1">
      <alignment horizontal="center" vertical="center" wrapText="1"/>
    </xf>
    <xf numFmtId="0" fontId="4" fillId="3" borderId="0" xfId="8" applyFont="1" applyFill="1" applyBorder="1" applyAlignment="1">
      <alignment horizontal="left" vertical="center" wrapText="1"/>
    </xf>
    <xf numFmtId="0" fontId="4" fillId="8" borderId="0" xfId="8" applyFont="1" applyFill="1" applyBorder="1" applyAlignment="1">
      <alignment horizontal="left" vertical="center" wrapText="1"/>
    </xf>
    <xf numFmtId="0" fontId="4" fillId="0" borderId="0" xfId="8" applyFont="1" applyAlignment="1">
      <alignment horizontal="center" vertical="center"/>
    </xf>
    <xf numFmtId="0" fontId="4" fillId="0" borderId="0" xfId="8" applyFont="1" applyAlignment="1">
      <alignment horizontal="center" vertical="top"/>
    </xf>
    <xf numFmtId="0" fontId="4" fillId="0" borderId="11" xfId="8" applyFont="1" applyBorder="1" applyAlignment="1">
      <alignment horizontal="center" vertical="center" wrapText="1"/>
    </xf>
    <xf numFmtId="0" fontId="4" fillId="0" borderId="24" xfId="8" applyFont="1" applyBorder="1" applyAlignment="1">
      <alignment horizontal="center" vertical="center" wrapText="1"/>
    </xf>
    <xf numFmtId="0" fontId="4" fillId="0" borderId="10" xfId="8" applyFont="1" applyBorder="1" applyAlignment="1">
      <alignment horizontal="center" vertical="center" wrapText="1"/>
    </xf>
    <xf numFmtId="0" fontId="4" fillId="0" borderId="11" xfId="8" applyFont="1" applyBorder="1" applyAlignment="1">
      <alignment horizontal="center" vertical="center"/>
    </xf>
    <xf numFmtId="0" fontId="4" fillId="0" borderId="24" xfId="8" applyFont="1" applyBorder="1" applyAlignment="1">
      <alignment horizontal="center" vertical="center"/>
    </xf>
    <xf numFmtId="0" fontId="4" fillId="0" borderId="10" xfId="8" applyFont="1" applyBorder="1" applyAlignment="1">
      <alignment horizontal="center" vertical="center"/>
    </xf>
    <xf numFmtId="0" fontId="30" fillId="0" borderId="0" xfId="8" applyAlignment="1">
      <alignment horizontal="right"/>
    </xf>
    <xf numFmtId="0" fontId="4" fillId="0" borderId="0" xfId="8" applyFont="1" applyAlignment="1">
      <alignment horizontal="justify" vertical="center" wrapText="1"/>
    </xf>
    <xf numFmtId="0" fontId="4" fillId="0" borderId="32" xfId="8" applyFont="1" applyBorder="1" applyAlignment="1">
      <alignment horizontal="center" vertical="center" wrapText="1"/>
    </xf>
    <xf numFmtId="0" fontId="4" fillId="0" borderId="44" xfId="8" applyFont="1" applyBorder="1" applyAlignment="1">
      <alignment horizontal="center" vertical="center" wrapText="1"/>
    </xf>
    <xf numFmtId="0" fontId="4" fillId="0" borderId="45" xfId="8" applyFont="1" applyBorder="1" applyAlignment="1">
      <alignment horizontal="center" vertical="center" textRotation="255" wrapText="1"/>
    </xf>
    <xf numFmtId="0" fontId="4" fillId="0" borderId="42" xfId="8" applyFont="1" applyBorder="1" applyAlignment="1">
      <alignment horizontal="center" vertical="center" textRotation="255" wrapText="1"/>
    </xf>
    <xf numFmtId="0" fontId="4" fillId="0" borderId="21" xfId="8" applyFont="1" applyBorder="1" applyAlignment="1">
      <alignment horizontal="center" vertical="center" textRotation="255" wrapText="1"/>
    </xf>
    <xf numFmtId="0" fontId="4" fillId="0" borderId="32" xfId="8" applyFont="1" applyBorder="1" applyAlignment="1">
      <alignment horizontal="left" vertical="center" wrapText="1"/>
    </xf>
    <xf numFmtId="0" fontId="4" fillId="0" borderId="33" xfId="8" applyFont="1" applyBorder="1" applyAlignment="1">
      <alignment horizontal="left" vertical="center" wrapText="1"/>
    </xf>
    <xf numFmtId="0" fontId="30" fillId="0" borderId="33" xfId="8" applyBorder="1" applyAlignment="1">
      <alignment horizontal="left" vertical="center" wrapText="1"/>
    </xf>
    <xf numFmtId="0" fontId="4" fillId="0" borderId="149" xfId="8" applyFont="1" applyBorder="1" applyAlignment="1">
      <alignment horizontal="left" vertical="center"/>
    </xf>
    <xf numFmtId="0" fontId="4" fillId="0" borderId="150" xfId="8" applyFont="1" applyBorder="1" applyAlignment="1">
      <alignment horizontal="left" vertical="center"/>
    </xf>
    <xf numFmtId="0" fontId="4" fillId="0" borderId="151" xfId="8" applyFont="1" applyBorder="1" applyAlignment="1">
      <alignment horizontal="left" vertical="center"/>
    </xf>
    <xf numFmtId="0" fontId="4" fillId="0" borderId="5" xfId="8" applyFont="1" applyBorder="1" applyAlignment="1">
      <alignment horizontal="left" vertical="center" wrapText="1"/>
    </xf>
    <xf numFmtId="0" fontId="4" fillId="0" borderId="0" xfId="8" applyFont="1" applyAlignment="1">
      <alignment horizontal="left" vertical="center" wrapText="1"/>
    </xf>
    <xf numFmtId="0" fontId="4" fillId="0" borderId="191" xfId="8" applyFont="1" applyBorder="1" applyAlignment="1">
      <alignment horizontal="left" vertical="center"/>
    </xf>
    <xf numFmtId="0" fontId="4" fillId="0" borderId="192" xfId="8" applyFont="1" applyBorder="1" applyAlignment="1">
      <alignment horizontal="left" vertical="center"/>
    </xf>
    <xf numFmtId="0" fontId="4" fillId="0" borderId="193" xfId="8" applyFont="1" applyBorder="1" applyAlignment="1">
      <alignment horizontal="left" vertical="center"/>
    </xf>
    <xf numFmtId="0" fontId="4" fillId="0" borderId="44" xfId="8" applyFont="1" applyBorder="1" applyAlignment="1">
      <alignment horizontal="left" vertical="center" wrapText="1"/>
    </xf>
    <xf numFmtId="0" fontId="4" fillId="0" borderId="30" xfId="8" applyFont="1" applyBorder="1" applyAlignment="1">
      <alignment horizontal="left" vertical="center" wrapText="1"/>
    </xf>
    <xf numFmtId="0" fontId="4" fillId="0" borderId="23" xfId="8" applyFont="1" applyBorder="1" applyAlignment="1">
      <alignment horizontal="left" vertical="center" wrapText="1"/>
    </xf>
    <xf numFmtId="0" fontId="4" fillId="0" borderId="27" xfId="8" applyFont="1" applyBorder="1" applyAlignment="1">
      <alignment horizontal="left" vertical="center" wrapText="1"/>
    </xf>
    <xf numFmtId="0" fontId="4" fillId="0" borderId="22" xfId="8" applyFont="1" applyBorder="1" applyAlignment="1">
      <alignment horizontal="left" vertical="center" wrapText="1"/>
    </xf>
    <xf numFmtId="0" fontId="4" fillId="0" borderId="160" xfId="8" applyFont="1" applyBorder="1" applyAlignment="1">
      <alignment horizontal="justify" vertical="center" wrapText="1"/>
    </xf>
    <xf numFmtId="0" fontId="4" fillId="0" borderId="158" xfId="8" applyFont="1" applyBorder="1" applyAlignment="1">
      <alignment horizontal="justify" vertical="center" wrapText="1"/>
    </xf>
    <xf numFmtId="0" fontId="4" fillId="0" borderId="159" xfId="8" applyFont="1" applyBorder="1" applyAlignment="1">
      <alignment horizontal="justify" vertical="center" wrapText="1"/>
    </xf>
    <xf numFmtId="0" fontId="4" fillId="0" borderId="11" xfId="8" applyFont="1" applyBorder="1" applyAlignment="1">
      <alignment horizontal="left" vertical="center" wrapText="1"/>
    </xf>
    <xf numFmtId="0" fontId="4" fillId="0" borderId="24" xfId="8" applyFont="1" applyBorder="1" applyAlignment="1">
      <alignment horizontal="left" vertical="center" wrapText="1"/>
    </xf>
    <xf numFmtId="0" fontId="4" fillId="0" borderId="10" xfId="8" applyFont="1" applyBorder="1" applyAlignment="1">
      <alignment horizontal="left" vertical="center" wrapText="1"/>
    </xf>
    <xf numFmtId="0" fontId="4" fillId="0" borderId="33" xfId="8" applyFont="1" applyBorder="1" applyAlignment="1">
      <alignment horizontal="center" vertical="center" wrapText="1"/>
    </xf>
    <xf numFmtId="0" fontId="4" fillId="0" borderId="174" xfId="8" applyFont="1" applyBorder="1" applyAlignment="1">
      <alignment horizontal="center" vertical="center" wrapText="1"/>
    </xf>
    <xf numFmtId="0" fontId="4" fillId="0" borderId="156" xfId="8" applyFont="1" applyBorder="1" applyAlignment="1">
      <alignment horizontal="center" vertical="center" wrapText="1"/>
    </xf>
    <xf numFmtId="0" fontId="4" fillId="0" borderId="156" xfId="8" applyFont="1" applyBorder="1" applyAlignment="1">
      <alignment horizontal="left" vertical="center" wrapText="1"/>
    </xf>
    <xf numFmtId="0" fontId="4" fillId="0" borderId="175" xfId="8" applyFont="1" applyBorder="1" applyAlignment="1">
      <alignment horizontal="left" vertical="center" wrapText="1"/>
    </xf>
    <xf numFmtId="0" fontId="4" fillId="0" borderId="8" xfId="8" applyFont="1" applyBorder="1" applyAlignment="1">
      <alignment horizontal="left" wrapText="1"/>
    </xf>
    <xf numFmtId="0" fontId="4" fillId="0" borderId="11" xfId="8" applyFont="1" applyBorder="1" applyAlignment="1">
      <alignment horizontal="center" wrapText="1"/>
    </xf>
    <xf numFmtId="0" fontId="4" fillId="0" borderId="24" xfId="8" applyFont="1" applyBorder="1" applyAlignment="1">
      <alignment horizontal="center" wrapText="1"/>
    </xf>
    <xf numFmtId="0" fontId="4" fillId="0" borderId="10" xfId="8" applyFont="1" applyBorder="1" applyAlignment="1">
      <alignment horizontal="center" wrapText="1"/>
    </xf>
    <xf numFmtId="0" fontId="30" fillId="0" borderId="8" xfId="8" applyBorder="1" applyAlignment="1">
      <alignment horizontal="left" wrapText="1"/>
    </xf>
    <xf numFmtId="0" fontId="30" fillId="0" borderId="11" xfId="8" applyBorder="1" applyAlignment="1">
      <alignment horizontal="left" wrapText="1"/>
    </xf>
    <xf numFmtId="0" fontId="4" fillId="0" borderId="11" xfId="8" applyFont="1" applyBorder="1" applyAlignment="1">
      <alignment horizontal="center"/>
    </xf>
    <xf numFmtId="0" fontId="4" fillId="0" borderId="24" xfId="8" applyFont="1" applyBorder="1" applyAlignment="1">
      <alignment horizontal="center"/>
    </xf>
    <xf numFmtId="0" fontId="4" fillId="0" borderId="10" xfId="8" applyFont="1" applyBorder="1" applyAlignment="1">
      <alignment horizontal="center"/>
    </xf>
    <xf numFmtId="0" fontId="4" fillId="0" borderId="8" xfId="8" applyFont="1" applyBorder="1" applyAlignment="1">
      <alignment horizontal="left" vertical="center" wrapText="1"/>
    </xf>
    <xf numFmtId="0" fontId="30" fillId="0" borderId="8" xfId="8" applyBorder="1" applyAlignment="1">
      <alignment horizontal="left" vertical="center" wrapText="1"/>
    </xf>
    <xf numFmtId="0" fontId="4" fillId="0" borderId="45" xfId="8" applyFont="1" applyBorder="1" applyAlignment="1">
      <alignment horizontal="left" vertical="center" wrapText="1"/>
    </xf>
    <xf numFmtId="0" fontId="30" fillId="0" borderId="45" xfId="8" applyBorder="1" applyAlignment="1">
      <alignment horizontal="left" vertical="center" wrapText="1"/>
    </xf>
    <xf numFmtId="0" fontId="4" fillId="0" borderId="191" xfId="8" applyFont="1" applyBorder="1" applyAlignment="1">
      <alignment horizontal="left" vertical="center" wrapText="1"/>
    </xf>
    <xf numFmtId="0" fontId="4" fillId="0" borderId="192" xfId="8" applyFont="1" applyBorder="1" applyAlignment="1">
      <alignment horizontal="left" vertical="center" wrapText="1"/>
    </xf>
    <xf numFmtId="0" fontId="4" fillId="0" borderId="193" xfId="8" applyFont="1" applyBorder="1" applyAlignment="1">
      <alignment horizontal="left" vertical="center" wrapText="1"/>
    </xf>
    <xf numFmtId="0" fontId="4" fillId="0" borderId="45" xfId="8" applyFont="1" applyBorder="1" applyAlignment="1">
      <alignment horizontal="center" vertical="center" textRotation="255" shrinkToFit="1"/>
    </xf>
    <xf numFmtId="0" fontId="4" fillId="0" borderId="42" xfId="8" applyFont="1" applyBorder="1" applyAlignment="1">
      <alignment horizontal="center" vertical="center" textRotation="255" shrinkToFit="1"/>
    </xf>
    <xf numFmtId="0" fontId="4" fillId="0" borderId="21" xfId="8" applyFont="1" applyBorder="1" applyAlignment="1">
      <alignment horizontal="center" vertical="center" textRotation="255" shrinkToFit="1"/>
    </xf>
    <xf numFmtId="0" fontId="4" fillId="0" borderId="149" xfId="8" applyFont="1" applyBorder="1" applyAlignment="1">
      <alignment horizontal="left" vertical="center" wrapText="1"/>
    </xf>
    <xf numFmtId="0" fontId="4" fillId="0" borderId="150" xfId="8" applyFont="1" applyBorder="1" applyAlignment="1">
      <alignment horizontal="left" vertical="center" wrapText="1"/>
    </xf>
    <xf numFmtId="0" fontId="4" fillId="0" borderId="151" xfId="8" applyFont="1" applyBorder="1" applyAlignment="1">
      <alignment horizontal="left" vertical="center" wrapText="1"/>
    </xf>
    <xf numFmtId="0" fontId="10" fillId="0" borderId="8" xfId="8" applyFont="1" applyBorder="1" applyAlignment="1">
      <alignment horizontal="left" vertical="center" wrapText="1"/>
    </xf>
    <xf numFmtId="0" fontId="4" fillId="0" borderId="158" xfId="8" applyFont="1" applyBorder="1" applyAlignment="1">
      <alignment horizontal="left" vertical="center" wrapText="1"/>
    </xf>
    <xf numFmtId="0" fontId="4" fillId="0" borderId="159" xfId="8" applyFont="1" applyBorder="1" applyAlignment="1">
      <alignment horizontal="left" vertical="center" wrapText="1"/>
    </xf>
    <xf numFmtId="0" fontId="4" fillId="0" borderId="195" xfId="8" applyFont="1" applyBorder="1" applyAlignment="1">
      <alignment horizontal="center" vertical="center" wrapText="1"/>
    </xf>
    <xf numFmtId="0" fontId="4" fillId="0" borderId="0" xfId="8" applyFont="1" applyAlignment="1">
      <alignment horizontal="center" vertical="center" wrapText="1"/>
    </xf>
    <xf numFmtId="0" fontId="4" fillId="0" borderId="30" xfId="8" applyFont="1" applyBorder="1" applyAlignment="1">
      <alignment horizontal="center" vertical="center" wrapText="1"/>
    </xf>
    <xf numFmtId="0" fontId="4" fillId="0" borderId="5" xfId="8" applyFont="1" applyBorder="1" applyAlignment="1">
      <alignment horizontal="left" vertical="top" wrapText="1"/>
    </xf>
    <xf numFmtId="0" fontId="4" fillId="0" borderId="0" xfId="8" applyFont="1" applyAlignment="1">
      <alignment horizontal="left" vertical="top" wrapText="1"/>
    </xf>
    <xf numFmtId="0" fontId="4" fillId="0" borderId="30" xfId="8" applyFont="1" applyBorder="1" applyAlignment="1">
      <alignment horizontal="left" vertical="top" wrapText="1"/>
    </xf>
    <xf numFmtId="0" fontId="4" fillId="0" borderId="5" xfId="8" applyFont="1" applyBorder="1" applyAlignment="1">
      <alignment horizontal="center" wrapText="1"/>
    </xf>
    <xf numFmtId="0" fontId="4" fillId="0" borderId="0" xfId="8" applyFont="1" applyAlignment="1">
      <alignment horizontal="center" wrapText="1"/>
    </xf>
    <xf numFmtId="0" fontId="4" fillId="0" borderId="33" xfId="8" applyFont="1" applyBorder="1" applyAlignment="1">
      <alignment horizontal="center" wrapText="1"/>
    </xf>
    <xf numFmtId="0" fontId="10" fillId="0" borderId="24" xfId="8" applyFont="1" applyBorder="1" applyAlignment="1">
      <alignment horizontal="left" vertical="center" wrapText="1"/>
    </xf>
    <xf numFmtId="0" fontId="10" fillId="0" borderId="10" xfId="8" applyFont="1" applyBorder="1" applyAlignment="1">
      <alignment horizontal="left" vertical="center" wrapText="1"/>
    </xf>
    <xf numFmtId="0" fontId="4" fillId="0" borderId="24" xfId="8" applyFont="1" applyBorder="1" applyAlignment="1">
      <alignment horizontal="left" wrapText="1"/>
    </xf>
    <xf numFmtId="0" fontId="30" fillId="0" borderId="24" xfId="8" applyBorder="1" applyAlignment="1">
      <alignment horizontal="left" wrapText="1"/>
    </xf>
    <xf numFmtId="0" fontId="30" fillId="0" borderId="140" xfId="8" applyBorder="1" applyAlignment="1">
      <alignment horizontal="left" wrapText="1"/>
    </xf>
    <xf numFmtId="0" fontId="4" fillId="0" borderId="32" xfId="8" applyFont="1" applyBorder="1" applyAlignment="1">
      <alignment horizontal="center" wrapText="1"/>
    </xf>
    <xf numFmtId="0" fontId="4" fillId="0" borderId="44" xfId="8" applyFont="1" applyBorder="1" applyAlignment="1">
      <alignment horizontal="center" wrapText="1"/>
    </xf>
    <xf numFmtId="0" fontId="4" fillId="0" borderId="197"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4" fillId="0" borderId="23" xfId="8" applyFont="1" applyBorder="1" applyAlignment="1">
      <alignment horizontal="left" vertical="top" wrapText="1"/>
    </xf>
    <xf numFmtId="0" fontId="4" fillId="0" borderId="27" xfId="8" applyFont="1" applyBorder="1" applyAlignment="1">
      <alignment horizontal="left" vertical="top" wrapText="1"/>
    </xf>
    <xf numFmtId="0" fontId="4" fillId="0" borderId="22" xfId="8" applyFont="1" applyBorder="1" applyAlignment="1">
      <alignment horizontal="left" vertical="top" wrapText="1"/>
    </xf>
    <xf numFmtId="0" fontId="4" fillId="0" borderId="23" xfId="8" applyFont="1" applyBorder="1" applyAlignment="1">
      <alignment horizontal="center" wrapText="1"/>
    </xf>
    <xf numFmtId="0" fontId="4" fillId="0" borderId="22" xfId="8" applyFont="1" applyBorder="1" applyAlignment="1">
      <alignment horizontal="center" wrapText="1"/>
    </xf>
    <xf numFmtId="0" fontId="4" fillId="0" borderId="198" xfId="8" applyFont="1" applyBorder="1" applyAlignment="1">
      <alignment horizontal="center" wrapText="1"/>
    </xf>
    <xf numFmtId="0" fontId="4" fillId="0" borderId="140" xfId="8" applyFont="1" applyBorder="1" applyAlignment="1">
      <alignment horizontal="center" wrapText="1"/>
    </xf>
    <xf numFmtId="0" fontId="4" fillId="0" borderId="168" xfId="8" applyFont="1" applyBorder="1" applyAlignment="1">
      <alignment horizontal="center" vertical="center"/>
    </xf>
    <xf numFmtId="0" fontId="4" fillId="0" borderId="169" xfId="8" applyFont="1" applyBorder="1" applyAlignment="1">
      <alignment horizontal="center" vertical="center"/>
    </xf>
    <xf numFmtId="0" fontId="4" fillId="0" borderId="170" xfId="8" applyFont="1" applyBorder="1" applyAlignment="1">
      <alignment horizontal="center" vertical="center"/>
    </xf>
    <xf numFmtId="0" fontId="4" fillId="0" borderId="168" xfId="8" applyFont="1" applyBorder="1" applyAlignment="1">
      <alignment horizontal="center"/>
    </xf>
    <xf numFmtId="0" fontId="4" fillId="0" borderId="170" xfId="8" applyFont="1" applyBorder="1" applyAlignment="1">
      <alignment horizontal="center"/>
    </xf>
    <xf numFmtId="0" fontId="4" fillId="0" borderId="27" xfId="8" applyFont="1" applyBorder="1" applyAlignment="1">
      <alignment horizontal="left" shrinkToFit="1"/>
    </xf>
    <xf numFmtId="0" fontId="30" fillId="0" borderId="27" xfId="8" applyBorder="1" applyAlignment="1">
      <alignment horizontal="left" shrinkToFit="1"/>
    </xf>
    <xf numFmtId="0" fontId="30" fillId="0" borderId="196" xfId="8" applyBorder="1" applyAlignment="1">
      <alignment horizontal="left" shrinkToFit="1"/>
    </xf>
    <xf numFmtId="0" fontId="4" fillId="0" borderId="201" xfId="8" applyFont="1" applyBorder="1" applyAlignment="1">
      <alignment horizontal="center" wrapText="1"/>
    </xf>
    <xf numFmtId="0" fontId="4" fillId="0" borderId="202" xfId="8" applyFont="1" applyBorder="1" applyAlignment="1">
      <alignment horizontal="center" wrapText="1"/>
    </xf>
    <xf numFmtId="0" fontId="4" fillId="0" borderId="172" xfId="8" applyFont="1" applyBorder="1" applyAlignment="1">
      <alignment horizontal="center" wrapText="1"/>
    </xf>
    <xf numFmtId="0" fontId="4" fillId="0" borderId="173" xfId="8" applyFont="1" applyBorder="1" applyAlignment="1">
      <alignment horizontal="center" wrapText="1"/>
    </xf>
    <xf numFmtId="0" fontId="10" fillId="0" borderId="27" xfId="8" applyFont="1" applyBorder="1" applyAlignment="1">
      <alignment horizontal="left" vertical="center" wrapText="1"/>
    </xf>
    <xf numFmtId="0" fontId="10" fillId="0" borderId="22" xfId="8" applyFont="1" applyBorder="1" applyAlignment="1">
      <alignment horizontal="left" vertical="center" wrapText="1"/>
    </xf>
    <xf numFmtId="0" fontId="4" fillId="0" borderId="171" xfId="8" applyFont="1" applyBorder="1" applyAlignment="1">
      <alignment horizontal="center" vertical="center"/>
    </xf>
    <xf numFmtId="0" fontId="4" fillId="0" borderId="172" xfId="8" applyFont="1" applyBorder="1" applyAlignment="1">
      <alignment horizontal="center" vertical="center"/>
    </xf>
    <xf numFmtId="0" fontId="4" fillId="0" borderId="173" xfId="8" applyFont="1" applyBorder="1" applyAlignment="1">
      <alignment horizontal="center" vertical="center"/>
    </xf>
    <xf numFmtId="0" fontId="4" fillId="0" borderId="171" xfId="8" applyFont="1" applyBorder="1" applyAlignment="1">
      <alignment horizontal="center"/>
    </xf>
    <xf numFmtId="0" fontId="4" fillId="0" borderId="173" xfId="8" applyFont="1" applyBorder="1" applyAlignment="1">
      <alignment horizontal="center"/>
    </xf>
    <xf numFmtId="0" fontId="4" fillId="0" borderId="169" xfId="8" applyFont="1" applyBorder="1" applyAlignment="1">
      <alignment horizontal="left" wrapText="1"/>
    </xf>
    <xf numFmtId="0" fontId="30" fillId="0" borderId="169" xfId="8" applyBorder="1" applyAlignment="1">
      <alignment horizontal="left" wrapText="1"/>
    </xf>
    <xf numFmtId="0" fontId="30" fillId="0" borderId="199" xfId="8" applyBorder="1" applyAlignment="1">
      <alignment horizontal="left" wrapText="1"/>
    </xf>
    <xf numFmtId="0" fontId="4" fillId="0" borderId="200" xfId="8" applyFont="1" applyBorder="1" applyAlignment="1">
      <alignment horizontal="center" wrapText="1"/>
    </xf>
    <xf numFmtId="0" fontId="4" fillId="0" borderId="199" xfId="8" applyFont="1" applyBorder="1" applyAlignment="1">
      <alignment horizontal="center" wrapText="1"/>
    </xf>
    <xf numFmtId="0" fontId="4" fillId="0" borderId="169" xfId="8" applyFont="1" applyBorder="1" applyAlignment="1">
      <alignment horizontal="center" wrapText="1"/>
    </xf>
    <xf numFmtId="0" fontId="4" fillId="0" borderId="170" xfId="8" applyFont="1" applyBorder="1" applyAlignment="1">
      <alignment horizontal="center" wrapText="1"/>
    </xf>
    <xf numFmtId="0" fontId="10" fillId="0" borderId="169" xfId="8" applyFont="1" applyBorder="1" applyAlignment="1">
      <alignment horizontal="left" vertical="center" wrapText="1"/>
    </xf>
    <xf numFmtId="0" fontId="10" fillId="0" borderId="170" xfId="8" applyFont="1" applyBorder="1" applyAlignment="1">
      <alignment horizontal="left" vertical="center" wrapText="1"/>
    </xf>
    <xf numFmtId="0" fontId="4" fillId="0" borderId="24" xfId="8" applyFont="1" applyBorder="1" applyAlignment="1">
      <alignment horizontal="left" shrinkToFit="1"/>
    </xf>
    <xf numFmtId="0" fontId="30" fillId="0" borderId="24" xfId="8" applyBorder="1" applyAlignment="1">
      <alignment horizontal="left" shrinkToFit="1"/>
    </xf>
    <xf numFmtId="0" fontId="30" fillId="0" borderId="140" xfId="8" applyBorder="1" applyAlignment="1">
      <alignment horizontal="left" shrinkToFit="1"/>
    </xf>
    <xf numFmtId="0" fontId="4" fillId="0" borderId="140" xfId="8" applyFont="1" applyBorder="1" applyAlignment="1">
      <alignment horizontal="left" wrapText="1"/>
    </xf>
    <xf numFmtId="0" fontId="4" fillId="0" borderId="32" xfId="8" applyFont="1" applyBorder="1" applyAlignment="1">
      <alignment horizontal="center" vertical="center"/>
    </xf>
    <xf numFmtId="0" fontId="4" fillId="0" borderId="33" xfId="8" applyFont="1" applyBorder="1" applyAlignment="1">
      <alignment horizontal="center" vertical="center"/>
    </xf>
    <xf numFmtId="0" fontId="4" fillId="0" borderId="44" xfId="8" applyFont="1" applyBorder="1" applyAlignment="1">
      <alignment horizontal="center" vertical="center"/>
    </xf>
    <xf numFmtId="0" fontId="4" fillId="0" borderId="32" xfId="8" applyFont="1" applyBorder="1" applyAlignment="1">
      <alignment horizontal="center"/>
    </xf>
    <xf numFmtId="0" fontId="4" fillId="0" borderId="44" xfId="8" applyFont="1" applyBorder="1" applyAlignment="1">
      <alignment horizontal="center"/>
    </xf>
    <xf numFmtId="0" fontId="4" fillId="0" borderId="11" xfId="8" applyFont="1" applyBorder="1" applyAlignment="1">
      <alignment horizontal="left" wrapText="1"/>
    </xf>
    <xf numFmtId="0" fontId="4" fillId="0" borderId="27" xfId="8" applyFont="1" applyBorder="1" applyAlignment="1">
      <alignment horizontal="center" wrapText="1"/>
    </xf>
    <xf numFmtId="0" fontId="4" fillId="0" borderId="11" xfId="8" applyFont="1" applyBorder="1" applyAlignment="1">
      <alignment horizontal="left"/>
    </xf>
    <xf numFmtId="0" fontId="4" fillId="0" borderId="24" xfId="8" applyFont="1" applyBorder="1" applyAlignment="1">
      <alignment horizontal="left"/>
    </xf>
    <xf numFmtId="0" fontId="4" fillId="0" borderId="32" xfId="8" applyFont="1" applyBorder="1" applyAlignment="1">
      <alignment horizontal="left" vertical="top" wrapText="1"/>
    </xf>
    <xf numFmtId="0" fontId="4" fillId="0" borderId="33" xfId="8" applyFont="1" applyBorder="1" applyAlignment="1">
      <alignment horizontal="left" vertical="top" wrapText="1"/>
    </xf>
    <xf numFmtId="0" fontId="4" fillId="0" borderId="44" xfId="8" applyFont="1" applyBorder="1" applyAlignment="1">
      <alignment horizontal="left" vertical="top" wrapText="1"/>
    </xf>
    <xf numFmtId="0" fontId="4" fillId="0" borderId="8" xfId="8" applyFont="1" applyBorder="1" applyAlignment="1">
      <alignment horizontal="center" vertical="center" textRotation="255" wrapText="1"/>
    </xf>
    <xf numFmtId="0" fontId="4" fillId="0" borderId="32" xfId="8" applyFont="1" applyBorder="1" applyAlignment="1">
      <alignment horizontal="left" wrapText="1"/>
    </xf>
    <xf numFmtId="0" fontId="4" fillId="0" borderId="0" xfId="8" applyFont="1" applyAlignment="1">
      <alignment horizontal="left" wrapText="1"/>
    </xf>
    <xf numFmtId="0" fontId="4" fillId="0" borderId="194" xfId="8" applyFont="1" applyBorder="1" applyAlignment="1">
      <alignment horizontal="left" wrapText="1"/>
    </xf>
    <xf numFmtId="0" fontId="4" fillId="0" borderId="5" xfId="8" applyFont="1" applyBorder="1" applyAlignment="1">
      <alignment horizontal="left" wrapText="1"/>
    </xf>
    <xf numFmtId="0" fontId="4" fillId="0" borderId="194" xfId="8" applyFont="1" applyBorder="1" applyAlignment="1">
      <alignment horizontal="center" wrapText="1"/>
    </xf>
    <xf numFmtId="0" fontId="4" fillId="0" borderId="196" xfId="8" applyFont="1" applyBorder="1" applyAlignment="1">
      <alignment horizontal="center" wrapText="1"/>
    </xf>
    <xf numFmtId="0" fontId="1" fillId="0" borderId="0" xfId="8" applyFont="1" applyAlignment="1">
      <alignment horizontal="left" vertical="top"/>
    </xf>
    <xf numFmtId="0" fontId="1" fillId="0" borderId="0" xfId="8" applyFont="1" applyAlignment="1">
      <alignment horizontal="center" vertical="center"/>
    </xf>
    <xf numFmtId="0" fontId="1" fillId="0" borderId="0" xfId="8" applyFont="1" applyAlignment="1">
      <alignment horizontal="right" vertical="center"/>
    </xf>
    <xf numFmtId="0" fontId="1" fillId="0" borderId="11" xfId="8" applyFont="1" applyBorder="1" applyAlignment="1">
      <alignment horizontal="center" vertical="center"/>
    </xf>
    <xf numFmtId="0" fontId="1" fillId="0" borderId="24" xfId="8" applyFont="1" applyBorder="1" applyAlignment="1">
      <alignment horizontal="center" vertical="center"/>
    </xf>
    <xf numFmtId="0" fontId="1" fillId="0" borderId="10" xfId="8" applyFont="1" applyBorder="1" applyAlignment="1">
      <alignment horizontal="center" vertical="center"/>
    </xf>
    <xf numFmtId="0" fontId="1" fillId="0" borderId="32" xfId="8" applyFont="1" applyBorder="1" applyAlignment="1">
      <alignment horizontal="left" vertical="top"/>
    </xf>
    <xf numFmtId="0" fontId="1" fillId="0" borderId="33" xfId="8" applyFont="1" applyBorder="1" applyAlignment="1">
      <alignment horizontal="left" vertical="top"/>
    </xf>
    <xf numFmtId="0" fontId="1" fillId="0" borderId="44" xfId="8" applyFont="1" applyBorder="1" applyAlignment="1">
      <alignment horizontal="left" vertical="top"/>
    </xf>
    <xf numFmtId="0" fontId="1" fillId="0" borderId="5" xfId="8" applyFont="1" applyBorder="1" applyAlignment="1">
      <alignment horizontal="left" vertical="top"/>
    </xf>
    <xf numFmtId="0" fontId="1" fillId="0" borderId="30" xfId="8" applyFont="1" applyBorder="1" applyAlignment="1">
      <alignment horizontal="left" vertical="top"/>
    </xf>
    <xf numFmtId="0" fontId="1" fillId="0" borderId="23" xfId="8" applyFont="1" applyBorder="1" applyAlignment="1">
      <alignment horizontal="left" vertical="top"/>
    </xf>
    <xf numFmtId="0" fontId="1" fillId="0" borderId="27" xfId="8" applyFont="1" applyBorder="1" applyAlignment="1">
      <alignment horizontal="left" vertical="top"/>
    </xf>
    <xf numFmtId="0" fontId="1" fillId="0" borderId="22" xfId="8" applyFont="1" applyBorder="1" applyAlignment="1">
      <alignment horizontal="left" vertical="top"/>
    </xf>
    <xf numFmtId="0" fontId="1" fillId="0" borderId="32" xfId="8" applyFont="1" applyBorder="1" applyAlignment="1">
      <alignment horizontal="left" vertical="center"/>
    </xf>
    <xf numFmtId="0" fontId="1" fillId="0" borderId="33" xfId="8" applyFont="1" applyBorder="1" applyAlignment="1">
      <alignment horizontal="left" vertical="center"/>
    </xf>
    <xf numFmtId="0" fontId="1" fillId="0" borderId="44" xfId="8" applyFont="1" applyBorder="1" applyAlignment="1">
      <alignment horizontal="left" vertical="center"/>
    </xf>
    <xf numFmtId="0" fontId="1" fillId="0" borderId="11" xfId="8" applyFont="1" applyBorder="1" applyAlignment="1">
      <alignment horizontal="left" vertical="center"/>
    </xf>
    <xf numFmtId="0" fontId="1" fillId="0" borderId="24" xfId="8" applyFont="1" applyBorder="1" applyAlignment="1">
      <alignment horizontal="left" vertical="center"/>
    </xf>
    <xf numFmtId="0" fontId="1" fillId="0" borderId="10" xfId="8" applyFont="1" applyBorder="1" applyAlignment="1">
      <alignment horizontal="left" vertical="center"/>
    </xf>
    <xf numFmtId="0" fontId="30" fillId="0" borderId="5" xfId="8" applyBorder="1" applyAlignment="1">
      <alignment horizontal="left" vertical="top"/>
    </xf>
    <xf numFmtId="0" fontId="30" fillId="0" borderId="0" xfId="8" applyAlignment="1">
      <alignment horizontal="left" vertical="top"/>
    </xf>
    <xf numFmtId="0" fontId="30" fillId="0" borderId="30" xfId="8" applyBorder="1" applyAlignment="1">
      <alignment horizontal="left" vertical="top"/>
    </xf>
    <xf numFmtId="0" fontId="30" fillId="0" borderId="23" xfId="8" applyBorder="1" applyAlignment="1">
      <alignment horizontal="left" vertical="top"/>
    </xf>
    <xf numFmtId="0" fontId="30" fillId="0" borderId="27" xfId="8" applyBorder="1" applyAlignment="1">
      <alignment horizontal="left" vertical="top"/>
    </xf>
    <xf numFmtId="0" fontId="30" fillId="0" borderId="22" xfId="8" applyBorder="1" applyAlignment="1">
      <alignment horizontal="left" vertical="top"/>
    </xf>
    <xf numFmtId="0" fontId="30" fillId="0" borderId="165" xfId="8" applyBorder="1" applyAlignment="1">
      <alignment horizontal="left" vertical="top"/>
    </xf>
    <xf numFmtId="0" fontId="30" fillId="0" borderId="166" xfId="8" applyBorder="1" applyAlignment="1">
      <alignment horizontal="left" vertical="top"/>
    </xf>
    <xf numFmtId="0" fontId="30" fillId="0" borderId="167" xfId="8" applyBorder="1" applyAlignment="1">
      <alignment horizontal="left" vertical="top"/>
    </xf>
    <xf numFmtId="0" fontId="1" fillId="0" borderId="168" xfId="8" applyFont="1" applyBorder="1" applyAlignment="1">
      <alignment horizontal="left" vertical="center"/>
    </xf>
    <xf numFmtId="0" fontId="1" fillId="0" borderId="169" xfId="8" applyFont="1" applyBorder="1" applyAlignment="1">
      <alignment horizontal="left" vertical="center"/>
    </xf>
    <xf numFmtId="0" fontId="1" fillId="0" borderId="170" xfId="8" applyFont="1" applyBorder="1" applyAlignment="1">
      <alignment horizontal="left" vertical="center"/>
    </xf>
    <xf numFmtId="0" fontId="1" fillId="0" borderId="171" xfId="8" applyFont="1" applyBorder="1" applyAlignment="1">
      <alignment horizontal="left" vertical="center"/>
    </xf>
    <xf numFmtId="0" fontId="1" fillId="0" borderId="172" xfId="8" applyFont="1" applyBorder="1" applyAlignment="1">
      <alignment horizontal="left" vertical="center"/>
    </xf>
    <xf numFmtId="0" fontId="1" fillId="0" borderId="173" xfId="8" applyFont="1" applyBorder="1" applyAlignment="1">
      <alignment horizontal="left" vertical="center"/>
    </xf>
    <xf numFmtId="0" fontId="1" fillId="0" borderId="123" xfId="8" applyFont="1" applyBorder="1" applyAlignment="1">
      <alignment horizontal="center" vertical="top"/>
    </xf>
    <xf numFmtId="0" fontId="30" fillId="0" borderId="24" xfId="8" applyBorder="1" applyAlignment="1">
      <alignment horizontal="left" vertical="top"/>
    </xf>
    <xf numFmtId="0" fontId="1" fillId="0" borderId="23" xfId="8" applyFont="1" applyBorder="1" applyAlignment="1">
      <alignment horizontal="left" vertical="center"/>
    </xf>
    <xf numFmtId="0" fontId="1" fillId="0" borderId="27" xfId="8" applyFont="1" applyBorder="1" applyAlignment="1">
      <alignment horizontal="left" vertical="center"/>
    </xf>
    <xf numFmtId="0" fontId="1" fillId="0" borderId="22" xfId="8" applyFont="1" applyBorder="1" applyAlignment="1">
      <alignment horizontal="left" vertical="center"/>
    </xf>
    <xf numFmtId="0" fontId="1" fillId="0" borderId="32" xfId="8" applyFont="1" applyBorder="1" applyAlignment="1">
      <alignment horizontal="left" vertical="top" wrapText="1"/>
    </xf>
    <xf numFmtId="0" fontId="5" fillId="7" borderId="11" xfId="8" applyFont="1" applyFill="1" applyBorder="1" applyAlignment="1">
      <alignment horizontal="left" vertical="center"/>
    </xf>
    <xf numFmtId="0" fontId="5" fillId="7" borderId="24" xfId="8" applyFont="1" applyFill="1" applyBorder="1" applyAlignment="1">
      <alignment horizontal="left" vertical="center"/>
    </xf>
    <xf numFmtId="0" fontId="5" fillId="7" borderId="10" xfId="8" applyFont="1" applyFill="1" applyBorder="1" applyAlignment="1">
      <alignment horizontal="left" vertical="center"/>
    </xf>
    <xf numFmtId="0" fontId="5" fillId="7" borderId="32" xfId="8" applyFont="1" applyFill="1" applyBorder="1" applyAlignment="1">
      <alignment horizontal="center" vertical="center"/>
    </xf>
    <xf numFmtId="0" fontId="5" fillId="7" borderId="33" xfId="8" applyFont="1" applyFill="1" applyBorder="1" applyAlignment="1">
      <alignment horizontal="center" vertical="center"/>
    </xf>
    <xf numFmtId="0" fontId="5" fillId="7" borderId="44" xfId="8" applyFont="1" applyFill="1" applyBorder="1" applyAlignment="1">
      <alignment horizontal="center" vertical="center"/>
    </xf>
    <xf numFmtId="0" fontId="5" fillId="7" borderId="174" xfId="8" applyFont="1" applyFill="1" applyBorder="1" applyAlignment="1">
      <alignment horizontal="center" vertical="center"/>
    </xf>
    <xf numFmtId="0" fontId="5" fillId="7" borderId="156" xfId="8" applyFont="1" applyFill="1" applyBorder="1" applyAlignment="1">
      <alignment horizontal="center" vertical="center"/>
    </xf>
    <xf numFmtId="0" fontId="5" fillId="7" borderId="175" xfId="8" applyFont="1" applyFill="1" applyBorder="1" applyAlignment="1">
      <alignment horizontal="center" vertical="center"/>
    </xf>
    <xf numFmtId="0" fontId="5" fillId="7" borderId="158" xfId="8" applyFont="1" applyFill="1" applyBorder="1" applyAlignment="1">
      <alignment horizontal="center" vertical="center"/>
    </xf>
    <xf numFmtId="0" fontId="5" fillId="7" borderId="0" xfId="8" applyFont="1" applyFill="1" applyAlignment="1">
      <alignment horizontal="center" vertical="center"/>
    </xf>
    <xf numFmtId="0" fontId="5" fillId="7" borderId="27" xfId="8" applyFont="1" applyFill="1" applyBorder="1" applyAlignment="1">
      <alignment horizontal="center" vertical="center"/>
    </xf>
    <xf numFmtId="0" fontId="38" fillId="0" borderId="45" xfId="8" applyFont="1" applyBorder="1" applyAlignment="1">
      <alignment horizontal="center" vertical="center" wrapText="1"/>
    </xf>
    <xf numFmtId="0" fontId="30" fillId="0" borderId="42" xfId="8" applyBorder="1" applyAlignment="1">
      <alignment horizontal="center" vertical="center" wrapText="1"/>
    </xf>
    <xf numFmtId="0" fontId="30" fillId="0" borderId="21" xfId="8" applyBorder="1" applyAlignment="1">
      <alignment horizontal="center" vertical="center" wrapText="1"/>
    </xf>
    <xf numFmtId="0" fontId="38" fillId="0" borderId="8" xfId="8" applyFont="1" applyBorder="1" applyAlignment="1">
      <alignment horizontal="center" vertical="center" wrapText="1"/>
    </xf>
    <xf numFmtId="0" fontId="38" fillId="0" borderId="42" xfId="8" applyFont="1" applyBorder="1" applyAlignment="1">
      <alignment horizontal="center" vertical="center" wrapText="1"/>
    </xf>
    <xf numFmtId="0" fontId="38" fillId="0" borderId="21" xfId="8" applyFont="1" applyBorder="1" applyAlignment="1">
      <alignment horizontal="center" vertical="center" wrapText="1"/>
    </xf>
    <xf numFmtId="0" fontId="38" fillId="0" borderId="11" xfId="8" applyFont="1" applyBorder="1" applyAlignment="1">
      <alignment horizontal="center" vertical="center"/>
    </xf>
    <xf numFmtId="0" fontId="38" fillId="0" borderId="24" xfId="8" applyFont="1" applyBorder="1" applyAlignment="1">
      <alignment horizontal="center" vertical="center"/>
    </xf>
    <xf numFmtId="0" fontId="38" fillId="0" borderId="10" xfId="8" applyFont="1" applyBorder="1" applyAlignment="1">
      <alignment horizontal="center" vertical="center"/>
    </xf>
    <xf numFmtId="0" fontId="38" fillId="0" borderId="181" xfId="8" applyFont="1" applyBorder="1" applyAlignment="1">
      <alignment horizontal="center" vertical="center" wrapText="1"/>
    </xf>
    <xf numFmtId="0" fontId="38" fillId="0" borderId="181" xfId="8" applyFont="1" applyBorder="1" applyAlignment="1">
      <alignment horizontal="center" vertical="center" shrinkToFit="1"/>
    </xf>
    <xf numFmtId="0" fontId="38" fillId="0" borderId="176" xfId="8" applyFont="1" applyBorder="1" applyAlignment="1">
      <alignment horizontal="center" vertical="center"/>
    </xf>
    <xf numFmtId="0" fontId="38" fillId="0" borderId="177" xfId="8" applyFont="1" applyBorder="1" applyAlignment="1">
      <alignment horizontal="center" vertical="center" wrapText="1"/>
    </xf>
    <xf numFmtId="0" fontId="38" fillId="0" borderId="178" xfId="8" applyFont="1" applyBorder="1" applyAlignment="1">
      <alignment horizontal="center" vertical="center" wrapText="1"/>
    </xf>
    <xf numFmtId="0" fontId="38" fillId="0" borderId="179" xfId="8" applyFont="1" applyBorder="1" applyAlignment="1">
      <alignment horizontal="center" vertical="center" wrapText="1"/>
    </xf>
    <xf numFmtId="0" fontId="41" fillId="4" borderId="0" xfId="9" applyFill="1" applyAlignment="1">
      <alignment horizontal="center" vertical="center"/>
    </xf>
    <xf numFmtId="0" fontId="43" fillId="3" borderId="0" xfId="9" applyFont="1" applyFill="1" applyAlignment="1">
      <alignment horizontal="center" vertical="center"/>
    </xf>
    <xf numFmtId="0" fontId="41" fillId="4" borderId="27" xfId="9" applyFill="1" applyBorder="1" applyAlignment="1">
      <alignment horizontal="center" vertical="center" shrinkToFit="1"/>
    </xf>
    <xf numFmtId="0" fontId="41" fillId="4" borderId="24" xfId="9" applyFill="1" applyBorder="1" applyAlignment="1">
      <alignment horizontal="center" vertical="center" shrinkToFit="1"/>
    </xf>
    <xf numFmtId="0" fontId="44" fillId="3" borderId="0" xfId="9" applyFont="1" applyFill="1" applyAlignment="1">
      <alignment horizontal="left" vertical="center"/>
    </xf>
    <xf numFmtId="0" fontId="41" fillId="4" borderId="8" xfId="9" applyFill="1" applyBorder="1" applyAlignment="1">
      <alignment horizontal="center" vertical="center"/>
    </xf>
    <xf numFmtId="0" fontId="41" fillId="3" borderId="8" xfId="9" applyFill="1" applyBorder="1" applyAlignment="1">
      <alignment horizontal="center" vertical="center"/>
    </xf>
    <xf numFmtId="0" fontId="41" fillId="4" borderId="8" xfId="9" applyFill="1" applyBorder="1" applyAlignment="1">
      <alignment horizontal="center" vertical="center" shrinkToFit="1"/>
    </xf>
    <xf numFmtId="0" fontId="41" fillId="3" borderId="27" xfId="9" applyFill="1" applyBorder="1" applyAlignment="1">
      <alignment horizontal="left" vertical="center"/>
    </xf>
    <xf numFmtId="0" fontId="41" fillId="3" borderId="11" xfId="9" applyFill="1" applyBorder="1" applyAlignment="1">
      <alignment horizontal="center" vertical="center"/>
    </xf>
    <xf numFmtId="0" fontId="41" fillId="3" borderId="24" xfId="9" applyFill="1" applyBorder="1" applyAlignment="1">
      <alignment horizontal="center" vertical="center"/>
    </xf>
    <xf numFmtId="0" fontId="41" fillId="3" borderId="10" xfId="9" applyFill="1" applyBorder="1" applyAlignment="1">
      <alignment horizontal="center" vertical="center"/>
    </xf>
    <xf numFmtId="0" fontId="41" fillId="3" borderId="8" xfId="9" applyFill="1" applyBorder="1" applyAlignment="1">
      <alignment horizontal="center" vertical="center" wrapText="1"/>
    </xf>
    <xf numFmtId="0" fontId="45" fillId="3" borderId="8" xfId="9" applyFont="1" applyFill="1" applyBorder="1" applyAlignment="1">
      <alignment horizontal="center" vertical="top" wrapText="1"/>
    </xf>
    <xf numFmtId="0" fontId="41" fillId="3" borderId="8" xfId="9" applyFill="1" applyBorder="1" applyAlignment="1">
      <alignment horizontal="center" vertical="top" wrapText="1"/>
    </xf>
    <xf numFmtId="0" fontId="41" fillId="3" borderId="11" xfId="9" applyFill="1" applyBorder="1" applyAlignment="1">
      <alignment horizontal="center" vertical="center" wrapText="1"/>
    </xf>
    <xf numFmtId="0" fontId="41" fillId="3" borderId="24" xfId="9" applyFill="1" applyBorder="1" applyAlignment="1">
      <alignment horizontal="center" vertical="center" wrapText="1"/>
    </xf>
    <xf numFmtId="0" fontId="41" fillId="3" borderId="10" xfId="9" applyFill="1" applyBorder="1" applyAlignment="1">
      <alignment horizontal="center" vertical="center" wrapText="1"/>
    </xf>
    <xf numFmtId="183" fontId="15" fillId="4" borderId="8" xfId="10" applyNumberFormat="1" applyFont="1" applyFill="1" applyBorder="1" applyAlignment="1">
      <alignment horizontal="center" vertical="center"/>
    </xf>
    <xf numFmtId="0" fontId="41" fillId="3" borderId="45" xfId="9" applyFill="1" applyBorder="1" applyAlignment="1">
      <alignment horizontal="center" vertical="center"/>
    </xf>
    <xf numFmtId="0" fontId="41" fillId="3" borderId="21" xfId="9" applyFill="1" applyBorder="1" applyAlignment="1">
      <alignment horizontal="center" vertical="center"/>
    </xf>
    <xf numFmtId="176" fontId="15" fillId="3" borderId="32" xfId="9" applyNumberFormat="1" applyFont="1" applyFill="1" applyBorder="1" applyAlignment="1">
      <alignment horizontal="center" vertical="center"/>
    </xf>
    <xf numFmtId="176" fontId="15" fillId="3" borderId="33" xfId="9" applyNumberFormat="1" applyFont="1" applyFill="1" applyBorder="1" applyAlignment="1">
      <alignment horizontal="center" vertical="center"/>
    </xf>
    <xf numFmtId="176" fontId="15" fillId="3" borderId="44" xfId="9" applyNumberFormat="1" applyFont="1" applyFill="1" applyBorder="1" applyAlignment="1">
      <alignment horizontal="center" vertical="center"/>
    </xf>
    <xf numFmtId="176" fontId="15" fillId="3" borderId="23" xfId="9" applyNumberFormat="1" applyFont="1" applyFill="1" applyBorder="1" applyAlignment="1">
      <alignment horizontal="center" vertical="center"/>
    </xf>
    <xf numFmtId="176" fontId="15" fillId="3" borderId="27" xfId="9" applyNumberFormat="1" applyFont="1" applyFill="1" applyBorder="1" applyAlignment="1">
      <alignment horizontal="center" vertical="center"/>
    </xf>
    <xf numFmtId="176" fontId="15" fillId="3" borderId="22" xfId="9" applyNumberFormat="1" applyFont="1" applyFill="1" applyBorder="1" applyAlignment="1">
      <alignment horizontal="center" vertical="center"/>
    </xf>
    <xf numFmtId="0" fontId="41" fillId="0" borderId="45" xfId="9" applyBorder="1" applyAlignment="1">
      <alignment horizontal="center" vertical="center"/>
    </xf>
    <xf numFmtId="0" fontId="41" fillId="0" borderId="42" xfId="9" applyBorder="1" applyAlignment="1">
      <alignment horizontal="center" vertical="center"/>
    </xf>
    <xf numFmtId="0" fontId="41" fillId="0" borderId="21" xfId="9" applyBorder="1" applyAlignment="1">
      <alignment horizontal="center" vertical="center"/>
    </xf>
    <xf numFmtId="176" fontId="15" fillId="3" borderId="11" xfId="9" applyNumberFormat="1" applyFont="1" applyFill="1" applyBorder="1" applyAlignment="1">
      <alignment horizontal="center" vertical="center"/>
    </xf>
    <xf numFmtId="176" fontId="15" fillId="3" borderId="24" xfId="9" applyNumberFormat="1" applyFont="1" applyFill="1" applyBorder="1" applyAlignment="1">
      <alignment horizontal="center" vertical="center"/>
    </xf>
    <xf numFmtId="176" fontId="15" fillId="3" borderId="10" xfId="9" applyNumberFormat="1" applyFont="1" applyFill="1" applyBorder="1" applyAlignment="1">
      <alignment horizontal="center" vertical="center"/>
    </xf>
    <xf numFmtId="0" fontId="41" fillId="3" borderId="32" xfId="9" applyFill="1" applyBorder="1" applyAlignment="1">
      <alignment horizontal="center" vertical="center" wrapText="1"/>
    </xf>
    <xf numFmtId="0" fontId="41" fillId="3" borderId="33" xfId="9" applyFill="1" applyBorder="1" applyAlignment="1">
      <alignment horizontal="center" vertical="center" wrapText="1"/>
    </xf>
    <xf numFmtId="0" fontId="41" fillId="3" borderId="44" xfId="9" applyFill="1" applyBorder="1" applyAlignment="1">
      <alignment horizontal="center" vertical="center" wrapText="1"/>
    </xf>
    <xf numFmtId="184" fontId="15" fillId="9" borderId="32" xfId="11" applyNumberFormat="1" applyFont="1" applyFill="1" applyBorder="1" applyAlignment="1">
      <alignment horizontal="center" vertical="center"/>
    </xf>
    <xf numFmtId="184" fontId="15" fillId="9" borderId="33" xfId="11" applyNumberFormat="1" applyFont="1" applyFill="1" applyBorder="1" applyAlignment="1">
      <alignment horizontal="center" vertical="center"/>
    </xf>
    <xf numFmtId="184" fontId="15" fillId="9" borderId="44" xfId="11" applyNumberFormat="1" applyFont="1" applyFill="1" applyBorder="1" applyAlignment="1">
      <alignment horizontal="center" vertical="center"/>
    </xf>
    <xf numFmtId="184" fontId="15" fillId="9" borderId="23" xfId="11" applyNumberFormat="1" applyFont="1" applyFill="1" applyBorder="1" applyAlignment="1">
      <alignment horizontal="center" vertical="center"/>
    </xf>
    <xf numFmtId="184" fontId="15" fillId="9" borderId="27" xfId="11" applyNumberFormat="1" applyFont="1" applyFill="1" applyBorder="1" applyAlignment="1">
      <alignment horizontal="center" vertical="center"/>
    </xf>
    <xf numFmtId="184" fontId="15" fillId="9" borderId="22" xfId="11" applyNumberFormat="1" applyFont="1" applyFill="1" applyBorder="1" applyAlignment="1">
      <alignment horizontal="center" vertical="center"/>
    </xf>
    <xf numFmtId="0" fontId="41" fillId="3" borderId="23" xfId="9" applyFill="1" applyBorder="1" applyAlignment="1">
      <alignment horizontal="center" vertical="center"/>
    </xf>
    <xf numFmtId="0" fontId="41" fillId="3" borderId="27" xfId="9" applyFill="1" applyBorder="1" applyAlignment="1">
      <alignment horizontal="center" vertical="center"/>
    </xf>
    <xf numFmtId="0" fontId="41" fillId="3" borderId="22" xfId="9" applyFill="1" applyBorder="1" applyAlignment="1">
      <alignment horizontal="center" vertical="center"/>
    </xf>
    <xf numFmtId="0" fontId="41" fillId="3" borderId="0" xfId="9" applyFill="1" applyAlignment="1">
      <alignment horizontal="left" vertical="center"/>
    </xf>
    <xf numFmtId="0" fontId="41" fillId="3" borderId="0" xfId="9" applyFill="1" applyAlignment="1">
      <alignment horizontal="left" vertical="center" wrapText="1"/>
    </xf>
    <xf numFmtId="0" fontId="50" fillId="0" borderId="8" xfId="8" applyFont="1" applyBorder="1" applyAlignment="1">
      <alignment horizontal="center" vertical="center"/>
    </xf>
    <xf numFmtId="0" fontId="4" fillId="0" borderId="5" xfId="8" applyFont="1" applyBorder="1" applyAlignment="1">
      <alignment horizontal="center" vertical="center"/>
    </xf>
    <xf numFmtId="0" fontId="4" fillId="0" borderId="30" xfId="8" applyFont="1" applyBorder="1" applyAlignment="1">
      <alignment horizontal="center" vertical="center"/>
    </xf>
    <xf numFmtId="1" fontId="4" fillId="7" borderId="11" xfId="8" applyNumberFormat="1" applyFont="1" applyFill="1" applyBorder="1" applyAlignment="1">
      <alignment horizontal="center" vertical="center"/>
    </xf>
    <xf numFmtId="1" fontId="4" fillId="7" borderId="24" xfId="8" applyNumberFormat="1" applyFont="1" applyFill="1" applyBorder="1" applyAlignment="1">
      <alignment horizontal="center" vertical="center"/>
    </xf>
    <xf numFmtId="0" fontId="50" fillId="0" borderId="10" xfId="8" applyFont="1" applyBorder="1" applyAlignment="1">
      <alignment horizontal="center" vertical="center"/>
    </xf>
    <xf numFmtId="0" fontId="50" fillId="0" borderId="11" xfId="8" applyFont="1" applyBorder="1" applyAlignment="1">
      <alignment horizontal="center" vertical="center"/>
    </xf>
    <xf numFmtId="0" fontId="50" fillId="0" borderId="21" xfId="8" applyFont="1" applyBorder="1" applyAlignment="1">
      <alignment horizontal="center" vertical="center"/>
    </xf>
    <xf numFmtId="0" fontId="4" fillId="0" borderId="0" xfId="8" applyFont="1" applyAlignment="1">
      <alignment vertical="center" wrapText="1"/>
    </xf>
    <xf numFmtId="0" fontId="4" fillId="0" borderId="8" xfId="8" applyFont="1" applyBorder="1" applyAlignment="1">
      <alignment horizontal="left" vertical="center"/>
    </xf>
    <xf numFmtId="0" fontId="4" fillId="0" borderId="11" xfId="8" applyFont="1" applyBorder="1" applyAlignment="1">
      <alignment horizontal="left" vertical="center"/>
    </xf>
    <xf numFmtId="0" fontId="38" fillId="0" borderId="11" xfId="8" applyFont="1" applyBorder="1" applyAlignment="1">
      <alignment horizontal="left" vertical="center"/>
    </xf>
    <xf numFmtId="0" fontId="38" fillId="0" borderId="24" xfId="8" applyFont="1" applyBorder="1" applyAlignment="1">
      <alignment horizontal="left" vertical="center"/>
    </xf>
    <xf numFmtId="0" fontId="38" fillId="0" borderId="10" xfId="8" applyFont="1" applyBorder="1" applyAlignment="1">
      <alignment horizontal="left" vertical="center"/>
    </xf>
    <xf numFmtId="0" fontId="4" fillId="0" borderId="23" xfId="8" applyFont="1" applyBorder="1" applyAlignment="1">
      <alignment horizontal="center" vertical="center"/>
    </xf>
    <xf numFmtId="0" fontId="4" fillId="0" borderId="27" xfId="8" applyFont="1" applyBorder="1" applyAlignment="1">
      <alignment horizontal="center" vertical="center"/>
    </xf>
    <xf numFmtId="0" fontId="38" fillId="0" borderId="24" xfId="8" applyFont="1" applyBorder="1" applyAlignment="1">
      <alignment horizontal="left" vertical="center" wrapText="1"/>
    </xf>
    <xf numFmtId="0" fontId="4" fillId="0" borderId="24" xfId="8" applyFont="1" applyBorder="1" applyAlignment="1">
      <alignment horizontal="left" vertical="center"/>
    </xf>
    <xf numFmtId="0" fontId="4" fillId="0" borderId="32" xfId="8" applyFont="1" applyBorder="1" applyAlignment="1">
      <alignment horizontal="left" vertical="center"/>
    </xf>
    <xf numFmtId="0" fontId="4" fillId="0" borderId="33" xfId="8" applyFont="1" applyBorder="1" applyAlignment="1">
      <alignment horizontal="left" vertical="center"/>
    </xf>
    <xf numFmtId="0" fontId="4" fillId="0" borderId="44" xfId="8" applyFont="1" applyBorder="1" applyAlignment="1">
      <alignment horizontal="left" vertical="center"/>
    </xf>
    <xf numFmtId="0" fontId="4" fillId="0" borderId="5" xfId="8" applyFont="1" applyBorder="1" applyAlignment="1">
      <alignment horizontal="left" vertical="center"/>
    </xf>
    <xf numFmtId="0" fontId="4" fillId="0" borderId="0" xfId="8" applyFont="1" applyAlignment="1">
      <alignment horizontal="left" vertical="center"/>
    </xf>
    <xf numFmtId="0" fontId="4" fillId="0" borderId="30" xfId="8" applyFont="1" applyBorder="1" applyAlignment="1">
      <alignment horizontal="left" vertical="center"/>
    </xf>
    <xf numFmtId="0" fontId="4" fillId="0" borderId="23" xfId="8" applyFont="1" applyBorder="1" applyAlignment="1">
      <alignment horizontal="left"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4" fillId="0" borderId="5" xfId="8" applyFont="1" applyBorder="1" applyAlignment="1">
      <alignment horizontal="center" vertical="center" wrapText="1"/>
    </xf>
    <xf numFmtId="0" fontId="4" fillId="0" borderId="23" xfId="8" applyFont="1" applyBorder="1" applyAlignment="1">
      <alignment horizontal="center" vertical="center" wrapText="1"/>
    </xf>
    <xf numFmtId="0" fontId="38" fillId="0" borderId="11" xfId="8" applyFont="1" applyBorder="1" applyAlignment="1">
      <alignment horizontal="left" vertical="center" wrapText="1"/>
    </xf>
    <xf numFmtId="0" fontId="4" fillId="0" borderId="5" xfId="8" applyFont="1" applyBorder="1" applyAlignment="1">
      <alignment horizontal="left" vertical="top"/>
    </xf>
    <xf numFmtId="0" fontId="4" fillId="0" borderId="0" xfId="8" applyFont="1" applyAlignment="1">
      <alignment horizontal="left" vertical="top"/>
    </xf>
    <xf numFmtId="0" fontId="4" fillId="0" borderId="30" xfId="8" applyFont="1" applyBorder="1" applyAlignment="1">
      <alignment horizontal="left" vertical="top"/>
    </xf>
    <xf numFmtId="0" fontId="4" fillId="0" borderId="8" xfId="8" applyFont="1" applyBorder="1" applyAlignment="1">
      <alignment horizontal="center" vertical="center"/>
    </xf>
    <xf numFmtId="0" fontId="38" fillId="0" borderId="11" xfId="8" applyFont="1" applyBorder="1" applyAlignment="1">
      <alignment vertical="center" wrapText="1"/>
    </xf>
    <xf numFmtId="0" fontId="38" fillId="0" borderId="24" xfId="8" applyFont="1" applyBorder="1" applyAlignment="1">
      <alignment vertical="center" wrapText="1"/>
    </xf>
    <xf numFmtId="0" fontId="54" fillId="0" borderId="0" xfId="8" applyFont="1" applyAlignment="1">
      <alignment horizontal="center" vertical="top" wrapText="1"/>
    </xf>
    <xf numFmtId="0" fontId="54" fillId="0" borderId="0" xfId="8" applyFont="1" applyAlignment="1">
      <alignment horizontal="center" vertical="top"/>
    </xf>
    <xf numFmtId="0" fontId="54" fillId="0" borderId="0" xfId="8" applyFont="1" applyAlignment="1">
      <alignment vertical="top" wrapText="1"/>
    </xf>
    <xf numFmtId="0" fontId="53" fillId="0" borderId="0" xfId="8" applyFont="1" applyAlignment="1">
      <alignment horizontal="center" vertical="top" wrapText="1"/>
    </xf>
    <xf numFmtId="0" fontId="53" fillId="0" borderId="0" xfId="8" applyFont="1" applyAlignment="1">
      <alignment horizontal="center" vertical="top"/>
    </xf>
    <xf numFmtId="0" fontId="10" fillId="0" borderId="0" xfId="8" applyFont="1" applyAlignment="1">
      <alignment horizontal="center" vertical="center"/>
    </xf>
    <xf numFmtId="0" fontId="10" fillId="0" borderId="8" xfId="8" applyFont="1" applyBorder="1" applyAlignment="1">
      <alignment horizontal="left" vertical="center" shrinkToFit="1"/>
    </xf>
    <xf numFmtId="0" fontId="53" fillId="0" borderId="8" xfId="8" applyFont="1" applyBorder="1" applyAlignment="1">
      <alignment horizontal="left" vertical="center" shrinkToFit="1"/>
    </xf>
    <xf numFmtId="0" fontId="4" fillId="0" borderId="0" xfId="8" applyFont="1" applyAlignment="1">
      <alignment horizontal="left" vertical="center" shrinkToFit="1"/>
    </xf>
    <xf numFmtId="0" fontId="4" fillId="0" borderId="24" xfId="8" applyFont="1" applyBorder="1" applyAlignment="1">
      <alignment vertical="center"/>
    </xf>
    <xf numFmtId="0" fontId="4" fillId="0" borderId="10" xfId="8" applyFont="1" applyBorder="1" applyAlignment="1">
      <alignment vertical="center"/>
    </xf>
    <xf numFmtId="0" fontId="4" fillId="0" borderId="11" xfId="8" applyFont="1" applyBorder="1" applyAlignment="1">
      <alignment vertical="center"/>
    </xf>
    <xf numFmtId="0" fontId="4" fillId="0" borderId="11" xfId="8" applyFont="1" applyBorder="1" applyAlignment="1">
      <alignment horizontal="right" vertical="center"/>
    </xf>
    <xf numFmtId="0" fontId="4" fillId="0" borderId="24" xfId="8" applyFont="1" applyBorder="1" applyAlignment="1">
      <alignment horizontal="right" vertical="center"/>
    </xf>
    <xf numFmtId="0" fontId="4" fillId="0" borderId="10" xfId="8" applyFont="1" applyBorder="1" applyAlignment="1">
      <alignment horizontal="right" vertical="center"/>
    </xf>
    <xf numFmtId="0" fontId="53" fillId="0" borderId="0" xfId="8" applyFont="1" applyAlignment="1">
      <alignment horizontal="left" vertical="center" shrinkToFit="1"/>
    </xf>
    <xf numFmtId="0" fontId="4" fillId="0" borderId="22" xfId="8" applyFont="1" applyBorder="1" applyAlignment="1">
      <alignment horizontal="center" vertical="center"/>
    </xf>
    <xf numFmtId="0" fontId="10" fillId="0" borderId="24" xfId="8" applyFont="1" applyBorder="1" applyAlignment="1">
      <alignment horizontal="center" vertical="center" wrapText="1"/>
    </xf>
    <xf numFmtId="0" fontId="10" fillId="0" borderId="0" xfId="8" applyFont="1" applyAlignment="1">
      <alignment horizontal="left" vertical="center" wrapText="1"/>
    </xf>
    <xf numFmtId="0" fontId="10" fillId="0" borderId="11" xfId="8" applyFont="1" applyBorder="1" applyAlignment="1">
      <alignment horizontal="left" vertical="center" wrapText="1"/>
    </xf>
    <xf numFmtId="0" fontId="4" fillId="0" borderId="183" xfId="8" applyFont="1" applyBorder="1" applyAlignment="1">
      <alignment horizontal="left" vertical="center"/>
    </xf>
    <xf numFmtId="0" fontId="4" fillId="0" borderId="184" xfId="8" applyFont="1" applyBorder="1" applyAlignment="1">
      <alignment horizontal="left" vertical="center"/>
    </xf>
    <xf numFmtId="0" fontId="4" fillId="0" borderId="185" xfId="8" applyFont="1" applyBorder="1" applyAlignment="1">
      <alignment horizontal="left" vertical="center"/>
    </xf>
    <xf numFmtId="0" fontId="10" fillId="0" borderId="11" xfId="8" applyFont="1" applyBorder="1" applyAlignment="1">
      <alignment horizontal="left" vertical="center"/>
    </xf>
    <xf numFmtId="0" fontId="10" fillId="0" borderId="24" xfId="8" applyFont="1" applyBorder="1" applyAlignment="1">
      <alignment horizontal="left" vertical="center"/>
    </xf>
    <xf numFmtId="0" fontId="10" fillId="0" borderId="10" xfId="8" applyFont="1" applyBorder="1" applyAlignment="1">
      <alignment horizontal="left" vertical="center"/>
    </xf>
    <xf numFmtId="0" fontId="10" fillId="0" borderId="23" xfId="8" applyFont="1" applyBorder="1" applyAlignment="1">
      <alignment horizontal="left" vertical="center" wrapText="1"/>
    </xf>
    <xf numFmtId="0" fontId="4" fillId="0" borderId="10" xfId="8" applyFont="1" applyBorder="1" applyAlignment="1">
      <alignment horizontal="left" vertical="center"/>
    </xf>
    <xf numFmtId="0" fontId="50" fillId="0" borderId="0" xfId="8" applyFont="1" applyAlignment="1">
      <alignment horizontal="left" vertical="center" wrapText="1"/>
    </xf>
    <xf numFmtId="0" fontId="10" fillId="0" borderId="11" xfId="8" applyFont="1" applyBorder="1" applyAlignment="1">
      <alignment horizontal="left" vertical="center" wrapText="1" indent="1"/>
    </xf>
    <xf numFmtId="0" fontId="10" fillId="0" borderId="24" xfId="8" applyFont="1" applyBorder="1" applyAlignment="1">
      <alignment horizontal="left" vertical="center" wrapText="1" indent="1"/>
    </xf>
    <xf numFmtId="0" fontId="10" fillId="0" borderId="10" xfId="8" applyFont="1" applyBorder="1" applyAlignment="1">
      <alignment horizontal="left" vertical="center" wrapText="1" indent="1"/>
    </xf>
    <xf numFmtId="0" fontId="4" fillId="0" borderId="186" xfId="8" applyFont="1" applyBorder="1" applyAlignment="1">
      <alignment horizontal="left" vertical="center"/>
    </xf>
    <xf numFmtId="0" fontId="4" fillId="0" borderId="187" xfId="8" applyFont="1" applyBorder="1" applyAlignment="1">
      <alignment horizontal="left" vertical="center"/>
    </xf>
    <xf numFmtId="0" fontId="4" fillId="0" borderId="188" xfId="8" applyFont="1" applyBorder="1" applyAlignment="1">
      <alignment horizontal="left" vertical="center"/>
    </xf>
    <xf numFmtId="0" fontId="4" fillId="0" borderId="42" xfId="8" applyFont="1" applyBorder="1" applyAlignment="1">
      <alignment horizontal="left" vertical="center" wrapText="1"/>
    </xf>
    <xf numFmtId="0" fontId="10" fillId="0" borderId="8" xfId="8" applyFont="1" applyBorder="1" applyAlignment="1">
      <alignment horizontal="center" vertical="center"/>
    </xf>
    <xf numFmtId="0" fontId="10" fillId="0" borderId="0" xfId="8" applyFont="1" applyAlignment="1">
      <alignment horizontal="left" wrapText="1"/>
    </xf>
    <xf numFmtId="0" fontId="10" fillId="0" borderId="0" xfId="8" applyFont="1" applyAlignment="1">
      <alignment horizontal="left" vertical="center"/>
    </xf>
    <xf numFmtId="0" fontId="4" fillId="0" borderId="8" xfId="8" applyFont="1" applyBorder="1" applyAlignment="1">
      <alignment horizontal="center" vertical="center" wrapText="1"/>
    </xf>
    <xf numFmtId="0" fontId="38" fillId="0" borderId="8" xfId="8" applyFont="1" applyBorder="1" applyAlignment="1">
      <alignment horizontal="center" vertical="center"/>
    </xf>
    <xf numFmtId="0" fontId="4" fillId="0" borderId="45" xfId="8" applyFont="1" applyBorder="1" applyAlignment="1">
      <alignment horizontal="center" vertical="center" wrapText="1"/>
    </xf>
    <xf numFmtId="38" fontId="4" fillId="0" borderId="8" xfId="12" applyFont="1" applyFill="1" applyBorder="1" applyAlignment="1">
      <alignment horizontal="center" vertical="center"/>
    </xf>
    <xf numFmtId="38" fontId="4" fillId="0" borderId="8" xfId="12" applyFont="1" applyFill="1" applyBorder="1" applyAlignment="1">
      <alignment horizontal="center" vertical="center" wrapText="1"/>
    </xf>
    <xf numFmtId="185" fontId="4" fillId="0" borderId="33" xfId="8" applyNumberFormat="1" applyFont="1" applyBorder="1" applyAlignment="1">
      <alignment horizontal="center" vertical="center"/>
    </xf>
    <xf numFmtId="185" fontId="4" fillId="0" borderId="27" xfId="8" applyNumberFormat="1" applyFont="1" applyBorder="1" applyAlignment="1">
      <alignment horizontal="center" vertical="center"/>
    </xf>
    <xf numFmtId="185" fontId="4" fillId="0" borderId="44" xfId="8" applyNumberFormat="1" applyFont="1" applyBorder="1" applyAlignment="1">
      <alignment horizontal="center" vertical="center"/>
    </xf>
    <xf numFmtId="185" fontId="4" fillId="0" borderId="22" xfId="8" applyNumberFormat="1" applyFont="1" applyBorder="1" applyAlignment="1">
      <alignment horizontal="center" vertical="center"/>
    </xf>
    <xf numFmtId="0" fontId="53" fillId="0" borderId="0" xfId="8" applyFont="1" applyAlignment="1">
      <alignment horizontal="left" vertical="center"/>
    </xf>
    <xf numFmtId="185" fontId="4" fillId="0" borderId="11" xfId="8" applyNumberFormat="1" applyFont="1" applyBorder="1" applyAlignment="1">
      <alignment horizontal="center" vertical="center"/>
    </xf>
    <xf numFmtId="185" fontId="4" fillId="0" borderId="24" xfId="8" applyNumberFormat="1" applyFont="1" applyBorder="1" applyAlignment="1">
      <alignment horizontal="center" vertical="center"/>
    </xf>
    <xf numFmtId="0" fontId="53" fillId="0" borderId="0" xfId="8" applyFont="1" applyAlignment="1">
      <alignment horizontal="center" vertical="center"/>
    </xf>
    <xf numFmtId="0" fontId="53" fillId="0" borderId="0" xfId="8" applyFont="1" applyAlignment="1">
      <alignment horizontal="left" vertical="top" wrapText="1"/>
    </xf>
    <xf numFmtId="0" fontId="30" fillId="0" borderId="11" xfId="13" applyFont="1" applyFill="1" applyBorder="1" applyAlignment="1">
      <alignment horizontal="center" vertical="center"/>
    </xf>
    <xf numFmtId="0" fontId="30" fillId="0" borderId="24" xfId="13" applyFont="1" applyFill="1" applyBorder="1" applyAlignment="1">
      <alignment horizontal="center" vertical="center"/>
    </xf>
    <xf numFmtId="0" fontId="30" fillId="0" borderId="10" xfId="13" applyFont="1" applyFill="1" applyBorder="1" applyAlignment="1">
      <alignment horizontal="center" vertical="center"/>
    </xf>
    <xf numFmtId="0" fontId="30" fillId="0" borderId="21" xfId="14" applyFont="1" applyFill="1" applyBorder="1" applyAlignment="1">
      <alignment horizontal="center" vertical="center" wrapText="1"/>
    </xf>
    <xf numFmtId="0" fontId="30" fillId="0" borderId="8" xfId="14" applyFont="1" applyFill="1" applyBorder="1" applyAlignment="1">
      <alignment horizontal="center" vertical="center" wrapText="1"/>
    </xf>
    <xf numFmtId="0" fontId="30" fillId="0" borderId="0" xfId="14" applyFont="1" applyFill="1" applyBorder="1" applyAlignment="1">
      <alignment vertical="center"/>
    </xf>
    <xf numFmtId="0" fontId="30" fillId="0" borderId="30" xfId="14" applyFont="1" applyFill="1" applyBorder="1" applyAlignment="1">
      <alignment vertical="center"/>
    </xf>
    <xf numFmtId="0" fontId="30" fillId="0" borderId="27" xfId="14" applyFont="1" applyFill="1" applyBorder="1" applyAlignment="1">
      <alignment vertical="center"/>
    </xf>
    <xf numFmtId="0" fontId="30" fillId="0" borderId="22" xfId="14" applyFont="1" applyFill="1" applyBorder="1" applyAlignment="1">
      <alignment vertical="center"/>
    </xf>
    <xf numFmtId="0" fontId="30" fillId="0" borderId="0" xfId="13" applyFont="1" applyFill="1" applyAlignment="1">
      <alignment horizontal="center" vertical="center"/>
    </xf>
    <xf numFmtId="0" fontId="30" fillId="0" borderId="45" xfId="14" applyFont="1" applyFill="1" applyBorder="1" applyAlignment="1">
      <alignment horizontal="center" vertical="center"/>
    </xf>
    <xf numFmtId="0" fontId="45" fillId="0" borderId="8" xfId="15" applyFont="1" applyBorder="1" applyAlignment="1">
      <alignment horizontal="center" vertical="center"/>
    </xf>
    <xf numFmtId="0" fontId="45" fillId="0" borderId="8" xfId="15" applyFont="1" applyBorder="1" applyAlignment="1">
      <alignment horizontal="left" vertical="center" shrinkToFit="1"/>
    </xf>
    <xf numFmtId="0" fontId="29" fillId="0" borderId="0" xfId="13" applyFont="1" applyFill="1" applyBorder="1" applyAlignment="1">
      <alignment vertical="top" wrapText="1"/>
    </xf>
    <xf numFmtId="0" fontId="30" fillId="0" borderId="0" xfId="14" applyFont="1" applyFill="1" applyAlignment="1">
      <alignment horizontal="center" vertical="center"/>
    </xf>
    <xf numFmtId="0" fontId="30" fillId="0" borderId="11" xfId="14" applyFont="1" applyFill="1" applyBorder="1" applyAlignment="1">
      <alignment horizontal="center" vertical="center"/>
    </xf>
    <xf numFmtId="0" fontId="30" fillId="0" borderId="24" xfId="14" applyFont="1" applyFill="1" applyBorder="1" applyAlignment="1">
      <alignment horizontal="center" vertical="center"/>
    </xf>
    <xf numFmtId="0" fontId="30" fillId="0" borderId="10" xfId="14" applyFont="1" applyFill="1" applyBorder="1" applyAlignment="1">
      <alignment horizontal="center" vertical="center"/>
    </xf>
    <xf numFmtId="0" fontId="30" fillId="0" borderId="11" xfId="14" applyFont="1" applyFill="1" applyBorder="1" applyAlignment="1">
      <alignment vertical="center"/>
    </xf>
    <xf numFmtId="0" fontId="30" fillId="0" borderId="24" xfId="14" applyFont="1" applyFill="1" applyBorder="1" applyAlignment="1">
      <alignment vertical="center"/>
    </xf>
    <xf numFmtId="0" fontId="30" fillId="0" borderId="10" xfId="14" applyFont="1" applyFill="1" applyBorder="1" applyAlignment="1">
      <alignment vertical="center"/>
    </xf>
    <xf numFmtId="0" fontId="30" fillId="0" borderId="32" xfId="14" applyFont="1" applyFill="1" applyBorder="1" applyAlignment="1">
      <alignment horizontal="center" vertical="center"/>
    </xf>
    <xf numFmtId="0" fontId="30" fillId="0" borderId="33" xfId="14" applyFont="1" applyFill="1" applyBorder="1" applyAlignment="1">
      <alignment horizontal="center" vertical="center"/>
    </xf>
    <xf numFmtId="0" fontId="30" fillId="0" borderId="44" xfId="14" applyFont="1" applyFill="1" applyBorder="1" applyAlignment="1">
      <alignment horizontal="center" vertical="center"/>
    </xf>
    <xf numFmtId="0" fontId="30" fillId="0" borderId="23" xfId="14" applyFont="1" applyFill="1" applyBorder="1" applyAlignment="1">
      <alignment horizontal="center" vertical="center"/>
    </xf>
    <xf numFmtId="0" fontId="30" fillId="0" borderId="27" xfId="14" applyFont="1" applyFill="1" applyBorder="1" applyAlignment="1">
      <alignment horizontal="center" vertical="center"/>
    </xf>
    <xf numFmtId="0" fontId="30" fillId="0" borderId="22" xfId="14" applyFont="1" applyFill="1" applyBorder="1" applyAlignment="1">
      <alignment horizontal="center" vertical="center"/>
    </xf>
    <xf numFmtId="0" fontId="56" fillId="0" borderId="8" xfId="14" applyFont="1" applyFill="1" applyBorder="1" applyAlignment="1">
      <alignment horizontal="center" vertical="center"/>
    </xf>
    <xf numFmtId="0" fontId="56" fillId="0" borderId="8" xfId="14" applyFont="1" applyFill="1" applyBorder="1" applyAlignment="1">
      <alignment horizontal="center" vertical="center" wrapText="1"/>
    </xf>
    <xf numFmtId="0" fontId="25" fillId="0" borderId="0" xfId="14" applyFont="1" applyFill="1" applyBorder="1" applyAlignment="1">
      <alignment horizontal="left" wrapText="1"/>
    </xf>
    <xf numFmtId="0" fontId="25" fillId="0" borderId="30" xfId="14" applyFont="1" applyFill="1" applyBorder="1" applyAlignment="1">
      <alignment horizontal="left" wrapText="1"/>
    </xf>
    <xf numFmtId="0" fontId="56" fillId="0" borderId="75" xfId="14" applyFont="1" applyFill="1" applyBorder="1" applyAlignment="1">
      <alignment horizontal="center" vertical="center"/>
    </xf>
    <xf numFmtId="186" fontId="56" fillId="0" borderId="41" xfId="14" applyNumberFormat="1" applyFont="1" applyFill="1" applyBorder="1" applyAlignment="1">
      <alignment horizontal="center" vertical="center"/>
    </xf>
    <xf numFmtId="186" fontId="56" fillId="0" borderId="56" xfId="14" applyNumberFormat="1" applyFont="1" applyFill="1" applyBorder="1" applyAlignment="1">
      <alignment horizontal="center" vertical="center"/>
    </xf>
    <xf numFmtId="186" fontId="56" fillId="0" borderId="32" xfId="14" applyNumberFormat="1" applyFont="1" applyFill="1" applyBorder="1" applyAlignment="1">
      <alignment horizontal="center" vertical="center"/>
    </xf>
    <xf numFmtId="186" fontId="56" fillId="0" borderId="33" xfId="14" applyNumberFormat="1" applyFont="1" applyFill="1" applyBorder="1" applyAlignment="1">
      <alignment horizontal="center" vertical="center"/>
    </xf>
    <xf numFmtId="186" fontId="56" fillId="0" borderId="5" xfId="14" applyNumberFormat="1" applyFont="1" applyFill="1" applyBorder="1" applyAlignment="1">
      <alignment horizontal="center" vertical="center"/>
    </xf>
    <xf numFmtId="186" fontId="56" fillId="0" borderId="0" xfId="14" applyNumberFormat="1" applyFont="1" applyFill="1" applyBorder="1" applyAlignment="1">
      <alignment horizontal="center" vertical="center"/>
    </xf>
    <xf numFmtId="186" fontId="56" fillId="0" borderId="23" xfId="14" applyNumberFormat="1" applyFont="1" applyFill="1" applyBorder="1" applyAlignment="1">
      <alignment horizontal="center" vertical="center"/>
    </xf>
    <xf numFmtId="186" fontId="56" fillId="0" borderId="27" xfId="14" applyNumberFormat="1" applyFont="1" applyFill="1" applyBorder="1" applyAlignment="1">
      <alignment horizontal="center" vertical="center"/>
    </xf>
    <xf numFmtId="0" fontId="56" fillId="0" borderId="190" xfId="14" applyFont="1" applyFill="1" applyBorder="1" applyAlignment="1">
      <alignment horizontal="center" vertical="center"/>
    </xf>
    <xf numFmtId="186" fontId="56" fillId="0" borderId="48" xfId="14" applyNumberFormat="1" applyFont="1" applyFill="1" applyBorder="1" applyAlignment="1">
      <alignment horizontal="center" vertical="center"/>
    </xf>
    <xf numFmtId="186" fontId="56" fillId="0" borderId="49" xfId="14" applyNumberFormat="1" applyFont="1" applyFill="1" applyBorder="1" applyAlignment="1">
      <alignment horizontal="center" vertical="center"/>
    </xf>
    <xf numFmtId="0" fontId="56" fillId="0" borderId="21" xfId="14" applyFont="1" applyFill="1" applyBorder="1" applyAlignment="1">
      <alignment horizontal="center" vertical="center"/>
    </xf>
    <xf numFmtId="186" fontId="56" fillId="0" borderId="97" xfId="14" applyNumberFormat="1" applyFont="1" applyFill="1" applyBorder="1" applyAlignment="1">
      <alignment horizontal="center" vertical="center"/>
    </xf>
    <xf numFmtId="186" fontId="56" fillId="0" borderId="55" xfId="14" applyNumberFormat="1" applyFont="1" applyFill="1" applyBorder="1" applyAlignment="1">
      <alignment horizontal="center" vertical="center"/>
    </xf>
    <xf numFmtId="0" fontId="30" fillId="0" borderId="30" xfId="14" applyFont="1" applyFill="1" applyBorder="1" applyAlignment="1">
      <alignment horizontal="center" vertical="center"/>
    </xf>
    <xf numFmtId="0" fontId="30" fillId="0" borderId="0" xfId="14" applyFont="1" applyFill="1" applyBorder="1" applyAlignment="1">
      <alignment horizontal="center" vertical="center"/>
    </xf>
    <xf numFmtId="0" fontId="29" fillId="0" borderId="0" xfId="14" applyFont="1" applyFill="1" applyBorder="1" applyAlignment="1">
      <alignment horizontal="left" vertical="top" wrapText="1"/>
    </xf>
    <xf numFmtId="0" fontId="30" fillId="0" borderId="5" xfId="14" applyFont="1" applyFill="1" applyBorder="1" applyAlignment="1">
      <alignment horizontal="center" vertical="center"/>
    </xf>
    <xf numFmtId="0" fontId="28" fillId="0" borderId="0" xfId="14" applyFont="1" applyFill="1" applyBorder="1" applyAlignment="1">
      <alignment vertical="center" wrapText="1"/>
    </xf>
    <xf numFmtId="0" fontId="28" fillId="0" borderId="27" xfId="14" applyFont="1" applyFill="1" applyBorder="1" applyAlignment="1">
      <alignment vertical="center" wrapText="1"/>
    </xf>
    <xf numFmtId="0" fontId="30" fillId="0" borderId="32" xfId="14" applyFont="1" applyFill="1" applyBorder="1" applyAlignment="1">
      <alignment horizontal="center" vertical="center" wrapText="1"/>
    </xf>
    <xf numFmtId="0" fontId="30" fillId="0" borderId="33" xfId="14" applyFont="1" applyFill="1" applyBorder="1" applyAlignment="1">
      <alignment horizontal="center" vertical="center" wrapText="1"/>
    </xf>
    <xf numFmtId="0" fontId="30" fillId="0" borderId="44" xfId="14" applyFont="1" applyFill="1" applyBorder="1" applyAlignment="1">
      <alignment horizontal="center" vertical="center" wrapText="1"/>
    </xf>
    <xf numFmtId="0" fontId="30" fillId="0" borderId="5" xfId="14" applyFont="1" applyFill="1" applyBorder="1" applyAlignment="1">
      <alignment horizontal="center" vertical="center" wrapText="1"/>
    </xf>
    <xf numFmtId="0" fontId="30" fillId="0" borderId="0" xfId="14" applyFont="1" applyFill="1" applyBorder="1" applyAlignment="1">
      <alignment horizontal="center" vertical="center" wrapText="1"/>
    </xf>
    <xf numFmtId="0" fontId="30" fillId="0" borderId="30" xfId="14" applyFont="1" applyFill="1" applyBorder="1" applyAlignment="1">
      <alignment horizontal="center" vertical="center" wrapText="1"/>
    </xf>
    <xf numFmtId="0" fontId="30" fillId="0" borderId="23" xfId="14" applyFont="1" applyFill="1" applyBorder="1" applyAlignment="1">
      <alignment horizontal="center" vertical="center" wrapText="1"/>
    </xf>
    <xf numFmtId="0" fontId="30" fillId="0" borderId="27" xfId="14" applyFont="1" applyFill="1" applyBorder="1" applyAlignment="1">
      <alignment horizontal="center" vertical="center" wrapText="1"/>
    </xf>
    <xf numFmtId="0" fontId="30" fillId="0" borderId="22" xfId="14" applyFont="1" applyFill="1" applyBorder="1" applyAlignment="1">
      <alignment horizontal="center" vertical="center" wrapText="1"/>
    </xf>
    <xf numFmtId="0" fontId="30" fillId="0" borderId="8" xfId="13" applyFont="1" applyFill="1" applyBorder="1" applyAlignment="1">
      <alignment horizontal="center" vertical="center"/>
    </xf>
    <xf numFmtId="0" fontId="56" fillId="0" borderId="11" xfId="13" applyFont="1" applyFill="1" applyBorder="1" applyAlignment="1">
      <alignment horizontal="center" vertical="center"/>
    </xf>
    <xf numFmtId="0" fontId="56" fillId="0" borderId="24" xfId="13" applyFont="1" applyFill="1" applyBorder="1" applyAlignment="1">
      <alignment horizontal="center" vertical="center"/>
    </xf>
    <xf numFmtId="0" fontId="56" fillId="0" borderId="10" xfId="13" applyFont="1" applyFill="1" applyBorder="1" applyAlignment="1">
      <alignment horizontal="center" vertical="center"/>
    </xf>
    <xf numFmtId="0" fontId="61" fillId="0" borderId="11" xfId="13" applyFont="1" applyFill="1" applyBorder="1" applyAlignment="1">
      <alignment horizontal="center" vertical="center"/>
    </xf>
    <xf numFmtId="0" fontId="61" fillId="0" borderId="24" xfId="13" applyFont="1" applyFill="1" applyBorder="1" applyAlignment="1">
      <alignment horizontal="center" vertical="center"/>
    </xf>
    <xf numFmtId="0" fontId="61" fillId="0" borderId="10" xfId="13" applyFont="1" applyFill="1" applyBorder="1" applyAlignment="1">
      <alignment horizontal="center" vertical="center"/>
    </xf>
    <xf numFmtId="0" fontId="30" fillId="0" borderId="8" xfId="13" applyFont="1" applyFill="1" applyBorder="1" applyAlignment="1">
      <alignment horizontal="left" vertical="center"/>
    </xf>
    <xf numFmtId="0" fontId="30" fillId="0" borderId="11" xfId="13" applyFont="1" applyFill="1" applyBorder="1" applyAlignment="1">
      <alignment horizontal="left" vertical="center"/>
    </xf>
    <xf numFmtId="0" fontId="30" fillId="0" borderId="24" xfId="16" applyFont="1" applyFill="1" applyBorder="1" applyAlignment="1">
      <alignment horizontal="left" vertical="center"/>
    </xf>
    <xf numFmtId="0" fontId="30" fillId="0" borderId="10" xfId="16" applyFont="1" applyFill="1" applyBorder="1" applyAlignment="1">
      <alignment horizontal="left" vertical="center"/>
    </xf>
    <xf numFmtId="0" fontId="30" fillId="0" borderId="24" xfId="16" applyFont="1" applyFill="1" applyBorder="1" applyAlignment="1">
      <alignment horizontal="center" vertical="center"/>
    </xf>
    <xf numFmtId="0" fontId="30" fillId="0" borderId="10" xfId="16" applyFont="1" applyFill="1" applyBorder="1" applyAlignment="1">
      <alignment horizontal="center" vertical="center"/>
    </xf>
    <xf numFmtId="0" fontId="30" fillId="0" borderId="32" xfId="13" applyFont="1" applyFill="1" applyBorder="1" applyAlignment="1">
      <alignment horizontal="left" vertical="center" wrapText="1"/>
    </xf>
    <xf numFmtId="0" fontId="30" fillId="0" borderId="33" xfId="13" applyFont="1" applyFill="1" applyBorder="1" applyAlignment="1">
      <alignment horizontal="left" vertical="center" wrapText="1"/>
    </xf>
    <xf numFmtId="0" fontId="30" fillId="0" borderId="5" xfId="13" applyFont="1" applyFill="1" applyBorder="1" applyAlignment="1">
      <alignment horizontal="left" vertical="center" wrapText="1"/>
    </xf>
    <xf numFmtId="0" fontId="30" fillId="0" borderId="0" xfId="13" applyFont="1" applyFill="1" applyBorder="1" applyAlignment="1">
      <alignment horizontal="left" vertical="center" wrapText="1"/>
    </xf>
    <xf numFmtId="0" fontId="30" fillId="0" borderId="23" xfId="13" applyFont="1" applyFill="1" applyBorder="1" applyAlignment="1">
      <alignment horizontal="left" vertical="center" wrapText="1"/>
    </xf>
    <xf numFmtId="0" fontId="30" fillId="0" borderId="27" xfId="13" applyFont="1" applyFill="1" applyBorder="1" applyAlignment="1">
      <alignment horizontal="left" vertical="center" wrapText="1"/>
    </xf>
    <xf numFmtId="0" fontId="30" fillId="0" borderId="24" xfId="16" applyFont="1" applyBorder="1" applyAlignment="1">
      <alignment horizontal="left" vertical="center"/>
    </xf>
    <xf numFmtId="0" fontId="30" fillId="0" borderId="10" xfId="16" applyFont="1" applyBorder="1" applyAlignment="1">
      <alignment horizontal="left" vertical="center"/>
    </xf>
    <xf numFmtId="0" fontId="30" fillId="0" borderId="24" xfId="16" applyFont="1" applyBorder="1" applyAlignment="1">
      <alignment horizontal="center" vertical="center"/>
    </xf>
    <xf numFmtId="0" fontId="30" fillId="0" borderId="10" xfId="16" applyFont="1" applyBorder="1" applyAlignment="1">
      <alignment horizontal="center" vertical="center"/>
    </xf>
    <xf numFmtId="0" fontId="62" fillId="0" borderId="0" xfId="13" applyFont="1" applyAlignment="1">
      <alignment horizontal="center" vertical="center"/>
    </xf>
    <xf numFmtId="0" fontId="62" fillId="0" borderId="8" xfId="13" applyFont="1" applyBorder="1" applyAlignment="1">
      <alignment horizontal="center" vertical="center"/>
    </xf>
    <xf numFmtId="0" fontId="62" fillId="0" borderId="27" xfId="13" applyFont="1" applyBorder="1" applyAlignment="1">
      <alignment horizontal="center" vertical="center"/>
    </xf>
    <xf numFmtId="0" fontId="64" fillId="0" borderId="32" xfId="13" applyFont="1" applyBorder="1" applyAlignment="1">
      <alignment horizontal="center" vertical="center" wrapText="1"/>
    </xf>
    <xf numFmtId="0" fontId="64" fillId="0" borderId="33" xfId="13" applyFont="1" applyBorder="1" applyAlignment="1">
      <alignment horizontal="center" vertical="center" wrapText="1"/>
    </xf>
    <xf numFmtId="0" fontId="64" fillId="0" borderId="44" xfId="13" applyFont="1" applyBorder="1" applyAlignment="1">
      <alignment horizontal="center" vertical="center" wrapText="1"/>
    </xf>
    <xf numFmtId="0" fontId="64" fillId="0" borderId="23" xfId="13" applyFont="1" applyBorder="1" applyAlignment="1">
      <alignment horizontal="center" vertical="center" wrapText="1"/>
    </xf>
    <xf numFmtId="0" fontId="64" fillId="0" borderId="27" xfId="13" applyFont="1" applyBorder="1" applyAlignment="1">
      <alignment horizontal="center" vertical="center" wrapText="1"/>
    </xf>
    <xf numFmtId="0" fontId="64" fillId="0" borderId="22" xfId="13" applyFont="1" applyBorder="1" applyAlignment="1">
      <alignment horizontal="center" vertical="center" wrapText="1"/>
    </xf>
    <xf numFmtId="0" fontId="62" fillId="0" borderId="32" xfId="13" applyFont="1" applyBorder="1" applyAlignment="1">
      <alignment horizontal="center" vertical="center"/>
    </xf>
    <xf numFmtId="0" fontId="62" fillId="0" borderId="33" xfId="13" applyFont="1" applyBorder="1" applyAlignment="1">
      <alignment horizontal="center" vertical="center"/>
    </xf>
    <xf numFmtId="0" fontId="62" fillId="0" borderId="44" xfId="13" applyFont="1" applyBorder="1" applyAlignment="1">
      <alignment horizontal="center" vertical="center"/>
    </xf>
    <xf numFmtId="0" fontId="62" fillId="0" borderId="23" xfId="13" applyFont="1" applyBorder="1" applyAlignment="1">
      <alignment horizontal="center" vertical="center"/>
    </xf>
    <xf numFmtId="0" fontId="62" fillId="0" borderId="22" xfId="13" applyFont="1" applyBorder="1" applyAlignment="1">
      <alignment horizontal="center" vertical="center"/>
    </xf>
    <xf numFmtId="0" fontId="63" fillId="0" borderId="0" xfId="13" applyFont="1" applyBorder="1" applyAlignment="1">
      <alignment vertical="center" shrinkToFit="1"/>
    </xf>
    <xf numFmtId="0" fontId="63" fillId="0" borderId="30" xfId="13" applyFont="1" applyBorder="1" applyAlignment="1">
      <alignment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7">
    <cellStyle name="パーセント 2" xfId="11"/>
    <cellStyle name="桁区切り" xfId="1" builtinId="6"/>
    <cellStyle name="桁区切り 2" xfId="10"/>
    <cellStyle name="桁区切り 3" xfId="12"/>
    <cellStyle name="標準" xfId="0" builtinId="0"/>
    <cellStyle name="標準 2" xfId="8"/>
    <cellStyle name="標準 2 2" xfId="16"/>
    <cellStyle name="標準 2 3" xfId="14"/>
    <cellStyle name="標準 3" xfId="9"/>
    <cellStyle name="標準 4" xfId="2"/>
    <cellStyle name="標準 4 2" xfId="15"/>
    <cellStyle name="標準 5" xfId="4"/>
    <cellStyle name="標準_介護老人福祉施設（加算届）" xfId="13"/>
    <cellStyle name="標準_短期入所生活（加算届）" xfId="5"/>
    <cellStyle name="標準_通所介護（加算届）" xfId="7"/>
    <cellStyle name="標準_特定施設（加算届）" xfId="3"/>
    <cellStyle name="標準_訪問介護（加算届）" xfId="6"/>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314325</xdr:colOff>
      <xdr:row>1</xdr:row>
      <xdr:rowOff>19049</xdr:rowOff>
    </xdr:from>
    <xdr:to>
      <xdr:col>6</xdr:col>
      <xdr:colOff>2057400</xdr:colOff>
      <xdr:row>4</xdr:row>
      <xdr:rowOff>142874</xdr:rowOff>
    </xdr:to>
    <xdr:sp macro="" textlink="">
      <xdr:nvSpPr>
        <xdr:cNvPr id="2" name="正方形/長方形 1"/>
        <xdr:cNvSpPr/>
      </xdr:nvSpPr>
      <xdr:spPr>
        <a:xfrm>
          <a:off x="438150" y="400049"/>
          <a:ext cx="3981450" cy="58102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207817</xdr:colOff>
      <xdr:row>2</xdr:row>
      <xdr:rowOff>69272</xdr:rowOff>
    </xdr:from>
    <xdr:to>
      <xdr:col>13</xdr:col>
      <xdr:colOff>1506680</xdr:colOff>
      <xdr:row>5</xdr:row>
      <xdr:rowOff>103909</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865908" y="502227"/>
          <a:ext cx="3567545" cy="935182"/>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14</xdr:col>
      <xdr:colOff>3094137</xdr:colOff>
      <xdr:row>2</xdr:row>
      <xdr:rowOff>0</xdr:rowOff>
    </xdr:from>
    <xdr:to>
      <xdr:col>15</xdr:col>
      <xdr:colOff>467134</xdr:colOff>
      <xdr:row>2</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514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514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2</xdr:row>
      <xdr:rowOff>0</xdr:rowOff>
    </xdr:from>
    <xdr:to>
      <xdr:col>10</xdr:col>
      <xdr:colOff>1553394</xdr:colOff>
      <xdr:row>2</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514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9772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0029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00298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9772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9772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00298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6753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56</xdr:row>
      <xdr:rowOff>0</xdr:rowOff>
    </xdr:from>
    <xdr:to>
      <xdr:col>19</xdr:col>
      <xdr:colOff>323980</xdr:colOff>
      <xdr:row>56</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85534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97726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97726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56</xdr:row>
      <xdr:rowOff>0</xdr:rowOff>
    </xdr:from>
    <xdr:to>
      <xdr:col>9</xdr:col>
      <xdr:colOff>180975</xdr:colOff>
      <xdr:row>56</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8553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9772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59055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002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00298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46" name="Text Box 50">
          <a:extLst>
            <a:ext uri="{FF2B5EF4-FFF2-40B4-BE49-F238E27FC236}">
              <a16:creationId xmlns:a16="http://schemas.microsoft.com/office/drawing/2014/main" id="{5345BA98-9FCB-06F1-69D8-C11B9C3D1C57}"/>
            </a:ext>
          </a:extLst>
        </xdr:cNvPr>
        <xdr:cNvSpPr txBox="1"/>
      </xdr:nvSpPr>
      <xdr:spPr bwMode="auto">
        <a:xfrm>
          <a:off x="9544" y="1002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7" name="Text Box 1">
          <a:extLst>
            <a:ext uri="{FF2B5EF4-FFF2-40B4-BE49-F238E27FC236}">
              <a16:creationId xmlns:a16="http://schemas.microsoft.com/office/drawing/2014/main" id="{6EDDB6AE-6D76-98E6-2F15-C96CAC2B84D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8" name="Text Box 2">
          <a:extLst>
            <a:ext uri="{FF2B5EF4-FFF2-40B4-BE49-F238E27FC236}">
              <a16:creationId xmlns:a16="http://schemas.microsoft.com/office/drawing/2014/main" id="{89413BB0-AAE3-47AE-CD2A-F991851D33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9" name="Text Box 3">
          <a:extLst>
            <a:ext uri="{FF2B5EF4-FFF2-40B4-BE49-F238E27FC236}">
              <a16:creationId xmlns:a16="http://schemas.microsoft.com/office/drawing/2014/main" id="{F153C4B7-823A-0E3C-ED6C-543349C7BEA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50" name="Text Box 4">
          <a:extLst>
            <a:ext uri="{FF2B5EF4-FFF2-40B4-BE49-F238E27FC236}">
              <a16:creationId xmlns:a16="http://schemas.microsoft.com/office/drawing/2014/main" id="{10FE420C-660A-0E6F-7EED-73EC7D5BFB8A}"/>
            </a:ext>
          </a:extLst>
        </xdr:cNvPr>
        <xdr:cNvSpPr txBox="1"/>
      </xdr:nvSpPr>
      <xdr:spPr bwMode="auto">
        <a:xfrm>
          <a:off x="15716064" y="514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51" name="Text Box 5">
          <a:extLst>
            <a:ext uri="{FF2B5EF4-FFF2-40B4-BE49-F238E27FC236}">
              <a16:creationId xmlns:a16="http://schemas.microsoft.com/office/drawing/2014/main" id="{F2F33F71-6C47-92B1-AB9C-AF289CFC61A8}"/>
            </a:ext>
          </a:extLst>
        </xdr:cNvPr>
        <xdr:cNvSpPr txBox="1"/>
      </xdr:nvSpPr>
      <xdr:spPr bwMode="auto">
        <a:xfrm>
          <a:off x="8161400" y="514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2</xdr:row>
      <xdr:rowOff>0</xdr:rowOff>
    </xdr:from>
    <xdr:to>
      <xdr:col>10</xdr:col>
      <xdr:colOff>1553394</xdr:colOff>
      <xdr:row>2</xdr:row>
      <xdr:rowOff>0</xdr:rowOff>
    </xdr:to>
    <xdr:sp macro="" textlink="">
      <xdr:nvSpPr>
        <xdr:cNvPr id="52" name="Text Box 6">
          <a:extLst>
            <a:ext uri="{FF2B5EF4-FFF2-40B4-BE49-F238E27FC236}">
              <a16:creationId xmlns:a16="http://schemas.microsoft.com/office/drawing/2014/main" id="{577159E3-C667-3F46-D422-9BEB457621F2}"/>
            </a:ext>
          </a:extLst>
        </xdr:cNvPr>
        <xdr:cNvSpPr txBox="1"/>
      </xdr:nvSpPr>
      <xdr:spPr bwMode="auto">
        <a:xfrm>
          <a:off x="1161380" y="514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53" name="Text Box 7">
          <a:extLst>
            <a:ext uri="{FF2B5EF4-FFF2-40B4-BE49-F238E27FC236}">
              <a16:creationId xmlns:a16="http://schemas.microsoft.com/office/drawing/2014/main" id="{62D5BA17-59FD-284A-1FF4-9D2721413F9A}"/>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54" name="Text Box 8">
          <a:extLst>
            <a:ext uri="{FF2B5EF4-FFF2-40B4-BE49-F238E27FC236}">
              <a16:creationId xmlns:a16="http://schemas.microsoft.com/office/drawing/2014/main" id="{DF198A06-29A8-3B4C-0FE7-CCAEDA649A50}"/>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55" name="Text Box 9">
          <a:extLst>
            <a:ext uri="{FF2B5EF4-FFF2-40B4-BE49-F238E27FC236}">
              <a16:creationId xmlns:a16="http://schemas.microsoft.com/office/drawing/2014/main" id="{6AF0B743-8E73-A42D-B6DF-E7513DAA9342}"/>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56" name="Text Box 10">
          <a:extLst>
            <a:ext uri="{FF2B5EF4-FFF2-40B4-BE49-F238E27FC236}">
              <a16:creationId xmlns:a16="http://schemas.microsoft.com/office/drawing/2014/main" id="{EA6B28B3-0971-1F47-FF01-8964D20A756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57" name="Text Box 11">
          <a:extLst>
            <a:ext uri="{FF2B5EF4-FFF2-40B4-BE49-F238E27FC236}">
              <a16:creationId xmlns:a16="http://schemas.microsoft.com/office/drawing/2014/main" id="{AF7E6EF8-A562-26ED-F36E-8EE610D3BCFD}"/>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58" name="Text Box 12">
          <a:extLst>
            <a:ext uri="{FF2B5EF4-FFF2-40B4-BE49-F238E27FC236}">
              <a16:creationId xmlns:a16="http://schemas.microsoft.com/office/drawing/2014/main" id="{943F7D74-C02B-269F-2E15-DF20D127DD4D}"/>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59" name="Text Box 13">
          <a:extLst>
            <a:ext uri="{FF2B5EF4-FFF2-40B4-BE49-F238E27FC236}">
              <a16:creationId xmlns:a16="http://schemas.microsoft.com/office/drawing/2014/main" id="{B9BCAE09-5B1A-ADBD-2A8D-555078CB04F8}"/>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60" name="Text Box 14">
          <a:extLst>
            <a:ext uri="{FF2B5EF4-FFF2-40B4-BE49-F238E27FC236}">
              <a16:creationId xmlns:a16="http://schemas.microsoft.com/office/drawing/2014/main" id="{322ACD22-3E52-087C-EC65-DA125D78EB2B}"/>
            </a:ext>
          </a:extLst>
        </xdr:cNvPr>
        <xdr:cNvSpPr txBox="1"/>
      </xdr:nvSpPr>
      <xdr:spPr bwMode="auto">
        <a:xfrm>
          <a:off x="15716064" y="9772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61" name="Text Box 15">
          <a:extLst>
            <a:ext uri="{FF2B5EF4-FFF2-40B4-BE49-F238E27FC236}">
              <a16:creationId xmlns:a16="http://schemas.microsoft.com/office/drawing/2014/main" id="{4532642E-E111-E7B6-9DAB-BD15BCFD88B7}"/>
            </a:ext>
          </a:extLst>
        </xdr:cNvPr>
        <xdr:cNvSpPr txBox="1"/>
      </xdr:nvSpPr>
      <xdr:spPr bwMode="auto">
        <a:xfrm>
          <a:off x="8161400" y="10029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62" name="Text Box 16">
          <a:extLst>
            <a:ext uri="{FF2B5EF4-FFF2-40B4-BE49-F238E27FC236}">
              <a16:creationId xmlns:a16="http://schemas.microsoft.com/office/drawing/2014/main" id="{018B2D4B-EA54-F517-D0F6-1F189C3A8782}"/>
            </a:ext>
          </a:extLst>
        </xdr:cNvPr>
        <xdr:cNvSpPr txBox="1"/>
      </xdr:nvSpPr>
      <xdr:spPr bwMode="auto">
        <a:xfrm>
          <a:off x="1161380" y="100298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63" name="Text Box 17">
          <a:extLst>
            <a:ext uri="{FF2B5EF4-FFF2-40B4-BE49-F238E27FC236}">
              <a16:creationId xmlns:a16="http://schemas.microsoft.com/office/drawing/2014/main" id="{1822A92E-BED7-B62C-6A32-237D8E93A252}"/>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64" name="Text Box 18">
          <a:extLst>
            <a:ext uri="{FF2B5EF4-FFF2-40B4-BE49-F238E27FC236}">
              <a16:creationId xmlns:a16="http://schemas.microsoft.com/office/drawing/2014/main" id="{053D3F9A-FCA4-2074-6049-83553116D9DC}"/>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65" name="Text Box 19">
          <a:extLst>
            <a:ext uri="{FF2B5EF4-FFF2-40B4-BE49-F238E27FC236}">
              <a16:creationId xmlns:a16="http://schemas.microsoft.com/office/drawing/2014/main" id="{32E8B9E1-4ED4-BD25-2600-9AC6454D3B14}"/>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66" name="Text Box 20">
          <a:extLst>
            <a:ext uri="{FF2B5EF4-FFF2-40B4-BE49-F238E27FC236}">
              <a16:creationId xmlns:a16="http://schemas.microsoft.com/office/drawing/2014/main" id="{4B27E149-8581-6AD1-8BC2-73E947485BCB}"/>
            </a:ext>
          </a:extLst>
        </xdr:cNvPr>
        <xdr:cNvSpPr txBox="1"/>
      </xdr:nvSpPr>
      <xdr:spPr bwMode="auto">
        <a:xfrm>
          <a:off x="9544" y="9772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67" name="Text Box 21">
          <a:extLst>
            <a:ext uri="{FF2B5EF4-FFF2-40B4-BE49-F238E27FC236}">
              <a16:creationId xmlns:a16="http://schemas.microsoft.com/office/drawing/2014/main" id="{E6E9AF39-6E35-C4D9-D312-BA6AE3A319C8}"/>
            </a:ext>
          </a:extLst>
        </xdr:cNvPr>
        <xdr:cNvSpPr txBox="1"/>
      </xdr:nvSpPr>
      <xdr:spPr bwMode="auto">
        <a:xfrm>
          <a:off x="13373323" y="9772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68" name="Text Box 22">
          <a:extLst>
            <a:ext uri="{FF2B5EF4-FFF2-40B4-BE49-F238E27FC236}">
              <a16:creationId xmlns:a16="http://schemas.microsoft.com/office/drawing/2014/main" id="{ECC9A481-AFA6-839D-915C-9D286DCAA2CA}"/>
            </a:ext>
          </a:extLst>
        </xdr:cNvPr>
        <xdr:cNvSpPr txBox="1"/>
      </xdr:nvSpPr>
      <xdr:spPr bwMode="auto">
        <a:xfrm>
          <a:off x="8085665" y="100298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69" name="Text Box 23">
          <a:extLst>
            <a:ext uri="{FF2B5EF4-FFF2-40B4-BE49-F238E27FC236}">
              <a16:creationId xmlns:a16="http://schemas.microsoft.com/office/drawing/2014/main" id="{94373A88-ACE1-9C37-6240-0F2EC72FF4B4}"/>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70" name="Text Box 24">
          <a:extLst>
            <a:ext uri="{FF2B5EF4-FFF2-40B4-BE49-F238E27FC236}">
              <a16:creationId xmlns:a16="http://schemas.microsoft.com/office/drawing/2014/main" id="{CB524220-AB12-5C2D-4E12-98C4FE128D17}"/>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71" name="Text Box 25">
          <a:extLst>
            <a:ext uri="{FF2B5EF4-FFF2-40B4-BE49-F238E27FC236}">
              <a16:creationId xmlns:a16="http://schemas.microsoft.com/office/drawing/2014/main" id="{A1AF4CFE-16A0-0445-FF94-BB5E35A13DF1}"/>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72" name="Text Box 26">
          <a:extLst>
            <a:ext uri="{FF2B5EF4-FFF2-40B4-BE49-F238E27FC236}">
              <a16:creationId xmlns:a16="http://schemas.microsoft.com/office/drawing/2014/main" id="{4D396C5F-FE9F-8CAF-5734-5AB8440012B3}"/>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73" name="Text Box 27">
          <a:extLst>
            <a:ext uri="{FF2B5EF4-FFF2-40B4-BE49-F238E27FC236}">
              <a16:creationId xmlns:a16="http://schemas.microsoft.com/office/drawing/2014/main" id="{8B1EDE31-7FBD-6C0A-586C-12001784ECC6}"/>
            </a:ext>
          </a:extLst>
        </xdr:cNvPr>
        <xdr:cNvSpPr txBox="1"/>
      </xdr:nvSpPr>
      <xdr:spPr bwMode="auto">
        <a:xfrm>
          <a:off x="9544" y="6753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74" name="Text Box 28">
          <a:extLst>
            <a:ext uri="{FF2B5EF4-FFF2-40B4-BE49-F238E27FC236}">
              <a16:creationId xmlns:a16="http://schemas.microsoft.com/office/drawing/2014/main" id="{A772CD22-8E88-43EC-6C93-7875DE534620}"/>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75" name="Text Box 29">
          <a:extLst>
            <a:ext uri="{FF2B5EF4-FFF2-40B4-BE49-F238E27FC236}">
              <a16:creationId xmlns:a16="http://schemas.microsoft.com/office/drawing/2014/main" id="{7BD2489C-4715-9521-2B46-A4284DEC25E2}"/>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76" name="Text Box 30">
          <a:extLst>
            <a:ext uri="{FF2B5EF4-FFF2-40B4-BE49-F238E27FC236}">
              <a16:creationId xmlns:a16="http://schemas.microsoft.com/office/drawing/2014/main" id="{087E4FF5-158F-37C6-656F-01B8CDDB2EBD}"/>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56</xdr:row>
      <xdr:rowOff>0</xdr:rowOff>
    </xdr:from>
    <xdr:to>
      <xdr:col>19</xdr:col>
      <xdr:colOff>323980</xdr:colOff>
      <xdr:row>56</xdr:row>
      <xdr:rowOff>0</xdr:rowOff>
    </xdr:to>
    <xdr:sp macro="" textlink="">
      <xdr:nvSpPr>
        <xdr:cNvPr id="77" name="Text Box 31">
          <a:extLst>
            <a:ext uri="{FF2B5EF4-FFF2-40B4-BE49-F238E27FC236}">
              <a16:creationId xmlns:a16="http://schemas.microsoft.com/office/drawing/2014/main" id="{395971DE-C75D-D5E9-936B-10E689B5BBF2}"/>
            </a:ext>
          </a:extLst>
        </xdr:cNvPr>
        <xdr:cNvSpPr txBox="1"/>
      </xdr:nvSpPr>
      <xdr:spPr bwMode="auto">
        <a:xfrm>
          <a:off x="15716064" y="85534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78" name="Text Box 32">
          <a:extLst>
            <a:ext uri="{FF2B5EF4-FFF2-40B4-BE49-F238E27FC236}">
              <a16:creationId xmlns:a16="http://schemas.microsoft.com/office/drawing/2014/main" id="{C5E90CC4-FDC7-025B-54EA-F012D27FACC0}"/>
            </a:ext>
          </a:extLst>
        </xdr:cNvPr>
        <xdr:cNvSpPr txBox="1"/>
      </xdr:nvSpPr>
      <xdr:spPr bwMode="auto">
        <a:xfrm>
          <a:off x="8161400" y="97726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79" name="Text Box 33">
          <a:extLst>
            <a:ext uri="{FF2B5EF4-FFF2-40B4-BE49-F238E27FC236}">
              <a16:creationId xmlns:a16="http://schemas.microsoft.com/office/drawing/2014/main" id="{E1A0F8D8-C534-8A30-6E83-25CF67C5066B}"/>
            </a:ext>
          </a:extLst>
        </xdr:cNvPr>
        <xdr:cNvSpPr txBox="1"/>
      </xdr:nvSpPr>
      <xdr:spPr bwMode="auto">
        <a:xfrm>
          <a:off x="1161380" y="97726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80" name="Text Box 34">
          <a:extLst>
            <a:ext uri="{FF2B5EF4-FFF2-40B4-BE49-F238E27FC236}">
              <a16:creationId xmlns:a16="http://schemas.microsoft.com/office/drawing/2014/main" id="{C9FA25F1-F781-8D06-9A36-A899396BE018}"/>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81" name="Text Box 35">
          <a:extLst>
            <a:ext uri="{FF2B5EF4-FFF2-40B4-BE49-F238E27FC236}">
              <a16:creationId xmlns:a16="http://schemas.microsoft.com/office/drawing/2014/main" id="{7345AA73-C736-E517-AE11-3FFAB13A916A}"/>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82" name="Text Box 36">
          <a:extLst>
            <a:ext uri="{FF2B5EF4-FFF2-40B4-BE49-F238E27FC236}">
              <a16:creationId xmlns:a16="http://schemas.microsoft.com/office/drawing/2014/main" id="{45AA349A-E62D-61E8-B409-012AA39D2FDE}"/>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56</xdr:row>
      <xdr:rowOff>0</xdr:rowOff>
    </xdr:from>
    <xdr:to>
      <xdr:col>9</xdr:col>
      <xdr:colOff>180975</xdr:colOff>
      <xdr:row>56</xdr:row>
      <xdr:rowOff>0</xdr:rowOff>
    </xdr:to>
    <xdr:sp macro="" textlink="">
      <xdr:nvSpPr>
        <xdr:cNvPr id="83" name="Text Box 37">
          <a:extLst>
            <a:ext uri="{FF2B5EF4-FFF2-40B4-BE49-F238E27FC236}">
              <a16:creationId xmlns:a16="http://schemas.microsoft.com/office/drawing/2014/main" id="{D051890D-38C8-107A-3416-0AB732689D80}"/>
            </a:ext>
          </a:extLst>
        </xdr:cNvPr>
        <xdr:cNvSpPr txBox="1"/>
      </xdr:nvSpPr>
      <xdr:spPr bwMode="auto">
        <a:xfrm>
          <a:off x="9544" y="8553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84" name="Text Box 38">
          <a:extLst>
            <a:ext uri="{FF2B5EF4-FFF2-40B4-BE49-F238E27FC236}">
              <a16:creationId xmlns:a16="http://schemas.microsoft.com/office/drawing/2014/main" id="{C78831BC-780F-2FA5-BB60-BCDBBF48FA8E}"/>
            </a:ext>
          </a:extLst>
        </xdr:cNvPr>
        <xdr:cNvSpPr txBox="1"/>
      </xdr:nvSpPr>
      <xdr:spPr bwMode="auto">
        <a:xfrm>
          <a:off x="9544" y="9772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85"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59055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86" name="Text Box 40">
          <a:extLst>
            <a:ext uri="{FF2B5EF4-FFF2-40B4-BE49-F238E27FC236}">
              <a16:creationId xmlns:a16="http://schemas.microsoft.com/office/drawing/2014/main" id="{ACF755AB-8430-1E51-5279-56F533EEA1A7}"/>
            </a:ext>
          </a:extLst>
        </xdr:cNvPr>
        <xdr:cNvSpPr txBox="1"/>
      </xdr:nvSpPr>
      <xdr:spPr bwMode="auto">
        <a:xfrm>
          <a:off x="9544" y="1002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87" name="Text Box 41">
          <a:extLst>
            <a:ext uri="{FF2B5EF4-FFF2-40B4-BE49-F238E27FC236}">
              <a16:creationId xmlns:a16="http://schemas.microsoft.com/office/drawing/2014/main" id="{EB2D51A2-F3B5-FD16-4E74-C4E066F3916F}"/>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88" name="Text Box 42">
          <a:extLst>
            <a:ext uri="{FF2B5EF4-FFF2-40B4-BE49-F238E27FC236}">
              <a16:creationId xmlns:a16="http://schemas.microsoft.com/office/drawing/2014/main" id="{B572A867-3C8D-5180-4F31-5036E1ACFB26}"/>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89" name="Text Box 43">
          <a:extLst>
            <a:ext uri="{FF2B5EF4-FFF2-40B4-BE49-F238E27FC236}">
              <a16:creationId xmlns:a16="http://schemas.microsoft.com/office/drawing/2014/main" id="{9E178FE3-773B-1420-42B8-45DA23836D48}"/>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90" name="Text Box 44">
          <a:extLst>
            <a:ext uri="{FF2B5EF4-FFF2-40B4-BE49-F238E27FC236}">
              <a16:creationId xmlns:a16="http://schemas.microsoft.com/office/drawing/2014/main" id="{672B38B8-4CBD-1990-11AE-B452347E9190}"/>
            </a:ext>
          </a:extLst>
        </xdr:cNvPr>
        <xdr:cNvSpPr txBox="1"/>
      </xdr:nvSpPr>
      <xdr:spPr bwMode="auto">
        <a:xfrm>
          <a:off x="15716064" y="100298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91" name="Text Box 50">
          <a:extLst>
            <a:ext uri="{FF2B5EF4-FFF2-40B4-BE49-F238E27FC236}">
              <a16:creationId xmlns:a16="http://schemas.microsoft.com/office/drawing/2014/main" id="{803E0368-2A15-E359-2A28-C50EA1870574}"/>
            </a:ext>
          </a:extLst>
        </xdr:cNvPr>
        <xdr:cNvSpPr txBox="1"/>
      </xdr:nvSpPr>
      <xdr:spPr bwMode="auto">
        <a:xfrm>
          <a:off x="9544" y="1002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92" name="Text Box 1">
          <a:extLst>
            <a:ext uri="{FF2B5EF4-FFF2-40B4-BE49-F238E27FC236}">
              <a16:creationId xmlns:a16="http://schemas.microsoft.com/office/drawing/2014/main" id="{22146968-06C1-D41E-3AB2-5E01DA53B7A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93" name="Text Box 2">
          <a:extLst>
            <a:ext uri="{FF2B5EF4-FFF2-40B4-BE49-F238E27FC236}">
              <a16:creationId xmlns:a16="http://schemas.microsoft.com/office/drawing/2014/main" id="{40EF1432-84FE-0A8B-99D4-312F0AB9D31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94" name="Text Box 3">
          <a:extLst>
            <a:ext uri="{FF2B5EF4-FFF2-40B4-BE49-F238E27FC236}">
              <a16:creationId xmlns:a16="http://schemas.microsoft.com/office/drawing/2014/main" id="{4A2AE8E9-1A0F-C1E3-647A-0EF78D1C0E7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95" name="Text Box 4">
          <a:extLst>
            <a:ext uri="{FF2B5EF4-FFF2-40B4-BE49-F238E27FC236}">
              <a16:creationId xmlns:a16="http://schemas.microsoft.com/office/drawing/2014/main" id="{5DB8EFF1-CAA7-718E-3324-97DEF74AD023}"/>
            </a:ext>
          </a:extLst>
        </xdr:cNvPr>
        <xdr:cNvSpPr txBox="1"/>
      </xdr:nvSpPr>
      <xdr:spPr bwMode="auto">
        <a:xfrm>
          <a:off x="15716064" y="514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96" name="Text Box 5">
          <a:extLst>
            <a:ext uri="{FF2B5EF4-FFF2-40B4-BE49-F238E27FC236}">
              <a16:creationId xmlns:a16="http://schemas.microsoft.com/office/drawing/2014/main" id="{655715BA-2D9C-004B-85E2-0062611AED23}"/>
            </a:ext>
          </a:extLst>
        </xdr:cNvPr>
        <xdr:cNvSpPr txBox="1"/>
      </xdr:nvSpPr>
      <xdr:spPr bwMode="auto">
        <a:xfrm>
          <a:off x="8161400" y="514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2</xdr:row>
      <xdr:rowOff>0</xdr:rowOff>
    </xdr:from>
    <xdr:to>
      <xdr:col>10</xdr:col>
      <xdr:colOff>1553394</xdr:colOff>
      <xdr:row>2</xdr:row>
      <xdr:rowOff>0</xdr:rowOff>
    </xdr:to>
    <xdr:sp macro="" textlink="">
      <xdr:nvSpPr>
        <xdr:cNvPr id="97" name="Text Box 6">
          <a:extLst>
            <a:ext uri="{FF2B5EF4-FFF2-40B4-BE49-F238E27FC236}">
              <a16:creationId xmlns:a16="http://schemas.microsoft.com/office/drawing/2014/main" id="{238825B7-9FBA-9260-9C6A-275FB2C21AD6}"/>
            </a:ext>
          </a:extLst>
        </xdr:cNvPr>
        <xdr:cNvSpPr txBox="1"/>
      </xdr:nvSpPr>
      <xdr:spPr bwMode="auto">
        <a:xfrm>
          <a:off x="1161380" y="514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98" name="Text Box 7">
          <a:extLst>
            <a:ext uri="{FF2B5EF4-FFF2-40B4-BE49-F238E27FC236}">
              <a16:creationId xmlns:a16="http://schemas.microsoft.com/office/drawing/2014/main" id="{286160A0-66C5-54F9-77C9-D925B5D99711}"/>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99" name="Text Box 8">
          <a:extLst>
            <a:ext uri="{FF2B5EF4-FFF2-40B4-BE49-F238E27FC236}">
              <a16:creationId xmlns:a16="http://schemas.microsoft.com/office/drawing/2014/main" id="{591BFB03-B86D-DDE7-9BE9-7B2F217CAD14}"/>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00" name="Text Box 9">
          <a:extLst>
            <a:ext uri="{FF2B5EF4-FFF2-40B4-BE49-F238E27FC236}">
              <a16:creationId xmlns:a16="http://schemas.microsoft.com/office/drawing/2014/main" id="{6AE8207B-6D50-30D1-9278-E501EF5297BB}"/>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101" name="Text Box 10">
          <a:extLst>
            <a:ext uri="{FF2B5EF4-FFF2-40B4-BE49-F238E27FC236}">
              <a16:creationId xmlns:a16="http://schemas.microsoft.com/office/drawing/2014/main" id="{7AD419B8-D887-4351-8553-E151669E57E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02" name="Text Box 11">
          <a:extLst>
            <a:ext uri="{FF2B5EF4-FFF2-40B4-BE49-F238E27FC236}">
              <a16:creationId xmlns:a16="http://schemas.microsoft.com/office/drawing/2014/main" id="{FAAB3A9E-BC82-6263-40B5-20FC4CBD27BD}"/>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03" name="Text Box 12">
          <a:extLst>
            <a:ext uri="{FF2B5EF4-FFF2-40B4-BE49-F238E27FC236}">
              <a16:creationId xmlns:a16="http://schemas.microsoft.com/office/drawing/2014/main" id="{3A594E88-94BD-192C-83E8-F86A630FC503}"/>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04" name="Text Box 13">
          <a:extLst>
            <a:ext uri="{FF2B5EF4-FFF2-40B4-BE49-F238E27FC236}">
              <a16:creationId xmlns:a16="http://schemas.microsoft.com/office/drawing/2014/main" id="{8FF0975B-A517-680C-ECA4-644223BB0140}"/>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105" name="Text Box 14">
          <a:extLst>
            <a:ext uri="{FF2B5EF4-FFF2-40B4-BE49-F238E27FC236}">
              <a16:creationId xmlns:a16="http://schemas.microsoft.com/office/drawing/2014/main" id="{28975C07-ECC5-2CEA-2424-4AE52DDA31C2}"/>
            </a:ext>
          </a:extLst>
        </xdr:cNvPr>
        <xdr:cNvSpPr txBox="1"/>
      </xdr:nvSpPr>
      <xdr:spPr bwMode="auto">
        <a:xfrm>
          <a:off x="15716064" y="9772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106" name="Text Box 15">
          <a:extLst>
            <a:ext uri="{FF2B5EF4-FFF2-40B4-BE49-F238E27FC236}">
              <a16:creationId xmlns:a16="http://schemas.microsoft.com/office/drawing/2014/main" id="{B826C4A1-011D-7CD9-95C7-86539FBC5244}"/>
            </a:ext>
          </a:extLst>
        </xdr:cNvPr>
        <xdr:cNvSpPr txBox="1"/>
      </xdr:nvSpPr>
      <xdr:spPr bwMode="auto">
        <a:xfrm>
          <a:off x="8161400" y="10029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107" name="Text Box 16">
          <a:extLst>
            <a:ext uri="{FF2B5EF4-FFF2-40B4-BE49-F238E27FC236}">
              <a16:creationId xmlns:a16="http://schemas.microsoft.com/office/drawing/2014/main" id="{86E0BBAD-2379-7E1F-1380-1A2C609E4C92}"/>
            </a:ext>
          </a:extLst>
        </xdr:cNvPr>
        <xdr:cNvSpPr txBox="1"/>
      </xdr:nvSpPr>
      <xdr:spPr bwMode="auto">
        <a:xfrm>
          <a:off x="1161380" y="100298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08" name="Text Box 17">
          <a:extLst>
            <a:ext uri="{FF2B5EF4-FFF2-40B4-BE49-F238E27FC236}">
              <a16:creationId xmlns:a16="http://schemas.microsoft.com/office/drawing/2014/main" id="{77B2A567-C472-6451-8D06-AE69CF8C4F13}"/>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09" name="Text Box 18">
          <a:extLst>
            <a:ext uri="{FF2B5EF4-FFF2-40B4-BE49-F238E27FC236}">
              <a16:creationId xmlns:a16="http://schemas.microsoft.com/office/drawing/2014/main" id="{D6B2EF56-3048-EDBA-1677-58F2423FC83C}"/>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10" name="Text Box 19">
          <a:extLst>
            <a:ext uri="{FF2B5EF4-FFF2-40B4-BE49-F238E27FC236}">
              <a16:creationId xmlns:a16="http://schemas.microsoft.com/office/drawing/2014/main" id="{ED00C136-0842-9BA0-AB25-859EA0E0EF42}"/>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111" name="Text Box 20">
          <a:extLst>
            <a:ext uri="{FF2B5EF4-FFF2-40B4-BE49-F238E27FC236}">
              <a16:creationId xmlns:a16="http://schemas.microsoft.com/office/drawing/2014/main" id="{EF61F9CA-0D3C-A489-F56E-46B2D673118E}"/>
            </a:ext>
          </a:extLst>
        </xdr:cNvPr>
        <xdr:cNvSpPr txBox="1"/>
      </xdr:nvSpPr>
      <xdr:spPr bwMode="auto">
        <a:xfrm>
          <a:off x="9544" y="9772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112" name="Text Box 21">
          <a:extLst>
            <a:ext uri="{FF2B5EF4-FFF2-40B4-BE49-F238E27FC236}">
              <a16:creationId xmlns:a16="http://schemas.microsoft.com/office/drawing/2014/main" id="{8894D3D3-A8AC-3A6B-85D2-0D5D66E89A95}"/>
            </a:ext>
          </a:extLst>
        </xdr:cNvPr>
        <xdr:cNvSpPr txBox="1"/>
      </xdr:nvSpPr>
      <xdr:spPr bwMode="auto">
        <a:xfrm>
          <a:off x="13373323" y="9772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113" name="Text Box 22">
          <a:extLst>
            <a:ext uri="{FF2B5EF4-FFF2-40B4-BE49-F238E27FC236}">
              <a16:creationId xmlns:a16="http://schemas.microsoft.com/office/drawing/2014/main" id="{6F338D0F-0B62-C17F-58E9-FBD1E25FD0F7}"/>
            </a:ext>
          </a:extLst>
        </xdr:cNvPr>
        <xdr:cNvSpPr txBox="1"/>
      </xdr:nvSpPr>
      <xdr:spPr bwMode="auto">
        <a:xfrm>
          <a:off x="8085665" y="100298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14" name="Text Box 23">
          <a:extLst>
            <a:ext uri="{FF2B5EF4-FFF2-40B4-BE49-F238E27FC236}">
              <a16:creationId xmlns:a16="http://schemas.microsoft.com/office/drawing/2014/main" id="{81AFDC78-4C61-7311-9439-6AFD1FA66D2E}"/>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15" name="Text Box 24">
          <a:extLst>
            <a:ext uri="{FF2B5EF4-FFF2-40B4-BE49-F238E27FC236}">
              <a16:creationId xmlns:a16="http://schemas.microsoft.com/office/drawing/2014/main" id="{A948390F-0570-C8A4-46F2-C8EC9CFBA6E3}"/>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16" name="Text Box 25">
          <a:extLst>
            <a:ext uri="{FF2B5EF4-FFF2-40B4-BE49-F238E27FC236}">
              <a16:creationId xmlns:a16="http://schemas.microsoft.com/office/drawing/2014/main" id="{B540557E-41E8-9DBD-FE6D-BC66E62CC838}"/>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17" name="Text Box 26">
          <a:extLst>
            <a:ext uri="{FF2B5EF4-FFF2-40B4-BE49-F238E27FC236}">
              <a16:creationId xmlns:a16="http://schemas.microsoft.com/office/drawing/2014/main" id="{2CD8838F-85DB-02EB-7699-466956A27F1C}"/>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118" name="Text Box 27">
          <a:extLst>
            <a:ext uri="{FF2B5EF4-FFF2-40B4-BE49-F238E27FC236}">
              <a16:creationId xmlns:a16="http://schemas.microsoft.com/office/drawing/2014/main" id="{724138C8-4126-0E3E-40E5-320290870925}"/>
            </a:ext>
          </a:extLst>
        </xdr:cNvPr>
        <xdr:cNvSpPr txBox="1"/>
      </xdr:nvSpPr>
      <xdr:spPr bwMode="auto">
        <a:xfrm>
          <a:off x="9544" y="6753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19" name="Text Box 28">
          <a:extLst>
            <a:ext uri="{FF2B5EF4-FFF2-40B4-BE49-F238E27FC236}">
              <a16:creationId xmlns:a16="http://schemas.microsoft.com/office/drawing/2014/main" id="{86874A15-288D-2DB6-5169-A9388AFB7B61}"/>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20" name="Text Box 29">
          <a:extLst>
            <a:ext uri="{FF2B5EF4-FFF2-40B4-BE49-F238E27FC236}">
              <a16:creationId xmlns:a16="http://schemas.microsoft.com/office/drawing/2014/main" id="{E648C8E7-92AC-AA45-2B2D-49E60A553692}"/>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21" name="Text Box 30">
          <a:extLst>
            <a:ext uri="{FF2B5EF4-FFF2-40B4-BE49-F238E27FC236}">
              <a16:creationId xmlns:a16="http://schemas.microsoft.com/office/drawing/2014/main" id="{389BD4A9-C156-7E0D-0887-1CE8A223858B}"/>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55</xdr:row>
      <xdr:rowOff>0</xdr:rowOff>
    </xdr:from>
    <xdr:to>
      <xdr:col>19</xdr:col>
      <xdr:colOff>323980</xdr:colOff>
      <xdr:row>55</xdr:row>
      <xdr:rowOff>0</xdr:rowOff>
    </xdr:to>
    <xdr:sp macro="" textlink="">
      <xdr:nvSpPr>
        <xdr:cNvPr id="122" name="Text Box 31">
          <a:extLst>
            <a:ext uri="{FF2B5EF4-FFF2-40B4-BE49-F238E27FC236}">
              <a16:creationId xmlns:a16="http://schemas.microsoft.com/office/drawing/2014/main" id="{678EA985-579B-5F6C-0AF3-A7EC0DB82B83}"/>
            </a:ext>
          </a:extLst>
        </xdr:cNvPr>
        <xdr:cNvSpPr txBox="1"/>
      </xdr:nvSpPr>
      <xdr:spPr bwMode="auto">
        <a:xfrm>
          <a:off x="15716064" y="85534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123" name="Text Box 32">
          <a:extLst>
            <a:ext uri="{FF2B5EF4-FFF2-40B4-BE49-F238E27FC236}">
              <a16:creationId xmlns:a16="http://schemas.microsoft.com/office/drawing/2014/main" id="{A8E609E5-911E-A08F-BB2F-5558A2BD61FC}"/>
            </a:ext>
          </a:extLst>
        </xdr:cNvPr>
        <xdr:cNvSpPr txBox="1"/>
      </xdr:nvSpPr>
      <xdr:spPr bwMode="auto">
        <a:xfrm>
          <a:off x="8161400" y="97726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124" name="Text Box 33">
          <a:extLst>
            <a:ext uri="{FF2B5EF4-FFF2-40B4-BE49-F238E27FC236}">
              <a16:creationId xmlns:a16="http://schemas.microsoft.com/office/drawing/2014/main" id="{B6152403-5286-E808-B582-A253C084A669}"/>
            </a:ext>
          </a:extLst>
        </xdr:cNvPr>
        <xdr:cNvSpPr txBox="1"/>
      </xdr:nvSpPr>
      <xdr:spPr bwMode="auto">
        <a:xfrm>
          <a:off x="1161380" y="97726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25" name="Text Box 34">
          <a:extLst>
            <a:ext uri="{FF2B5EF4-FFF2-40B4-BE49-F238E27FC236}">
              <a16:creationId xmlns:a16="http://schemas.microsoft.com/office/drawing/2014/main" id="{950FD6CE-D3BE-BF91-1302-F6D26DB54986}"/>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26" name="Text Box 35">
          <a:extLst>
            <a:ext uri="{FF2B5EF4-FFF2-40B4-BE49-F238E27FC236}">
              <a16:creationId xmlns:a16="http://schemas.microsoft.com/office/drawing/2014/main" id="{76A7F6C5-CEE8-02B3-A35F-D77EFDEB2BC5}"/>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27" name="Text Box 36">
          <a:extLst>
            <a:ext uri="{FF2B5EF4-FFF2-40B4-BE49-F238E27FC236}">
              <a16:creationId xmlns:a16="http://schemas.microsoft.com/office/drawing/2014/main" id="{E7DB0F46-BC4E-8A23-75F3-E7549C0C502A}"/>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55</xdr:row>
      <xdr:rowOff>0</xdr:rowOff>
    </xdr:from>
    <xdr:to>
      <xdr:col>9</xdr:col>
      <xdr:colOff>180975</xdr:colOff>
      <xdr:row>55</xdr:row>
      <xdr:rowOff>0</xdr:rowOff>
    </xdr:to>
    <xdr:sp macro="" textlink="">
      <xdr:nvSpPr>
        <xdr:cNvPr id="128" name="Text Box 37">
          <a:extLst>
            <a:ext uri="{FF2B5EF4-FFF2-40B4-BE49-F238E27FC236}">
              <a16:creationId xmlns:a16="http://schemas.microsoft.com/office/drawing/2014/main" id="{30F37DCA-569F-9C89-68BA-F36BA8AC237F}"/>
            </a:ext>
          </a:extLst>
        </xdr:cNvPr>
        <xdr:cNvSpPr txBox="1"/>
      </xdr:nvSpPr>
      <xdr:spPr bwMode="auto">
        <a:xfrm>
          <a:off x="9544" y="8553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129" name="Text Box 38">
          <a:extLst>
            <a:ext uri="{FF2B5EF4-FFF2-40B4-BE49-F238E27FC236}">
              <a16:creationId xmlns:a16="http://schemas.microsoft.com/office/drawing/2014/main" id="{BA5E62CC-0AB4-4814-DA21-613E645BB567}"/>
            </a:ext>
          </a:extLst>
        </xdr:cNvPr>
        <xdr:cNvSpPr txBox="1"/>
      </xdr:nvSpPr>
      <xdr:spPr bwMode="auto">
        <a:xfrm>
          <a:off x="9544" y="9772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13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59055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131" name="Text Box 40">
          <a:extLst>
            <a:ext uri="{FF2B5EF4-FFF2-40B4-BE49-F238E27FC236}">
              <a16:creationId xmlns:a16="http://schemas.microsoft.com/office/drawing/2014/main" id="{26DDFCD7-A710-0A5F-D9BC-CB2938DFF0A3}"/>
            </a:ext>
          </a:extLst>
        </xdr:cNvPr>
        <xdr:cNvSpPr txBox="1"/>
      </xdr:nvSpPr>
      <xdr:spPr bwMode="auto">
        <a:xfrm>
          <a:off x="9544" y="1002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32" name="Text Box 41">
          <a:extLst>
            <a:ext uri="{FF2B5EF4-FFF2-40B4-BE49-F238E27FC236}">
              <a16:creationId xmlns:a16="http://schemas.microsoft.com/office/drawing/2014/main" id="{9EEAC26A-5A6A-9BB6-1835-D089BB799572}"/>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33" name="Text Box 42">
          <a:extLst>
            <a:ext uri="{FF2B5EF4-FFF2-40B4-BE49-F238E27FC236}">
              <a16:creationId xmlns:a16="http://schemas.microsoft.com/office/drawing/2014/main" id="{991F9DC6-62C8-24ED-AE75-A68497E58EE6}"/>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34" name="Text Box 43">
          <a:extLst>
            <a:ext uri="{FF2B5EF4-FFF2-40B4-BE49-F238E27FC236}">
              <a16:creationId xmlns:a16="http://schemas.microsoft.com/office/drawing/2014/main" id="{0914B755-A0AC-6C25-BAD7-C93BAAC78A54}"/>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135" name="Text Box 44">
          <a:extLst>
            <a:ext uri="{FF2B5EF4-FFF2-40B4-BE49-F238E27FC236}">
              <a16:creationId xmlns:a16="http://schemas.microsoft.com/office/drawing/2014/main" id="{BA2FB0C1-CE5D-6985-54BB-22D2117F0297}"/>
            </a:ext>
          </a:extLst>
        </xdr:cNvPr>
        <xdr:cNvSpPr txBox="1"/>
      </xdr:nvSpPr>
      <xdr:spPr bwMode="auto">
        <a:xfrm>
          <a:off x="15716064" y="100298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136" name="Text Box 50">
          <a:extLst>
            <a:ext uri="{FF2B5EF4-FFF2-40B4-BE49-F238E27FC236}">
              <a16:creationId xmlns:a16="http://schemas.microsoft.com/office/drawing/2014/main" id="{7EB0D4FF-44CE-C4CE-FCA4-A43F9A4DFA69}"/>
            </a:ext>
          </a:extLst>
        </xdr:cNvPr>
        <xdr:cNvSpPr txBox="1"/>
      </xdr:nvSpPr>
      <xdr:spPr bwMode="auto">
        <a:xfrm>
          <a:off x="9544" y="1002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137" name="Text Box 1">
          <a:extLst>
            <a:ext uri="{FF2B5EF4-FFF2-40B4-BE49-F238E27FC236}">
              <a16:creationId xmlns:a16="http://schemas.microsoft.com/office/drawing/2014/main" id="{31C55D11-4724-589D-880A-8D0CAF644DE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138" name="Text Box 2">
          <a:extLst>
            <a:ext uri="{FF2B5EF4-FFF2-40B4-BE49-F238E27FC236}">
              <a16:creationId xmlns:a16="http://schemas.microsoft.com/office/drawing/2014/main" id="{B02DE9EE-72FC-C602-E8CA-3A08A5394AB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139" name="Text Box 3">
          <a:extLst>
            <a:ext uri="{FF2B5EF4-FFF2-40B4-BE49-F238E27FC236}">
              <a16:creationId xmlns:a16="http://schemas.microsoft.com/office/drawing/2014/main" id="{32D0B8CD-0026-F2F3-4FC5-B85426AABB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140" name="Text Box 4">
          <a:extLst>
            <a:ext uri="{FF2B5EF4-FFF2-40B4-BE49-F238E27FC236}">
              <a16:creationId xmlns:a16="http://schemas.microsoft.com/office/drawing/2014/main" id="{C0EB2CC0-9D07-8BF1-6663-89A89BF6A64C}"/>
            </a:ext>
          </a:extLst>
        </xdr:cNvPr>
        <xdr:cNvSpPr txBox="1"/>
      </xdr:nvSpPr>
      <xdr:spPr bwMode="auto">
        <a:xfrm>
          <a:off x="15716064" y="514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141" name="Text Box 5">
          <a:extLst>
            <a:ext uri="{FF2B5EF4-FFF2-40B4-BE49-F238E27FC236}">
              <a16:creationId xmlns:a16="http://schemas.microsoft.com/office/drawing/2014/main" id="{E58E13C9-7E97-9900-95D4-E99C72B16658}"/>
            </a:ext>
          </a:extLst>
        </xdr:cNvPr>
        <xdr:cNvSpPr txBox="1"/>
      </xdr:nvSpPr>
      <xdr:spPr bwMode="auto">
        <a:xfrm>
          <a:off x="8161400" y="514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42" name="Text Box 7">
          <a:extLst>
            <a:ext uri="{FF2B5EF4-FFF2-40B4-BE49-F238E27FC236}">
              <a16:creationId xmlns:a16="http://schemas.microsoft.com/office/drawing/2014/main" id="{D2F0D710-CCD4-8831-7B8D-8D53CD3162EB}"/>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43" name="Text Box 8">
          <a:extLst>
            <a:ext uri="{FF2B5EF4-FFF2-40B4-BE49-F238E27FC236}">
              <a16:creationId xmlns:a16="http://schemas.microsoft.com/office/drawing/2014/main" id="{7CB1379A-98E5-DF63-6E11-D03400A7F370}"/>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44" name="Text Box 9">
          <a:extLst>
            <a:ext uri="{FF2B5EF4-FFF2-40B4-BE49-F238E27FC236}">
              <a16:creationId xmlns:a16="http://schemas.microsoft.com/office/drawing/2014/main" id="{23720F2F-84F8-739D-23EE-A038C3809080}"/>
            </a:ext>
          </a:extLst>
        </xdr:cNvPr>
        <xdr:cNvSpPr txBox="1"/>
      </xdr:nvSpPr>
      <xdr:spPr bwMode="auto">
        <a:xfrm>
          <a:off x="8240427"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145" name="Text Box 10">
          <a:extLst>
            <a:ext uri="{FF2B5EF4-FFF2-40B4-BE49-F238E27FC236}">
              <a16:creationId xmlns:a16="http://schemas.microsoft.com/office/drawing/2014/main" id="{F1F7EFC3-8000-D3E3-C8B5-AC28DAB2D2E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6" name="Text Box 11">
          <a:extLst>
            <a:ext uri="{FF2B5EF4-FFF2-40B4-BE49-F238E27FC236}">
              <a16:creationId xmlns:a16="http://schemas.microsoft.com/office/drawing/2014/main" id="{24D61D42-9E77-2C8C-76B0-0D4F7BCB95E1}"/>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7" name="Text Box 12">
          <a:extLst>
            <a:ext uri="{FF2B5EF4-FFF2-40B4-BE49-F238E27FC236}">
              <a16:creationId xmlns:a16="http://schemas.microsoft.com/office/drawing/2014/main" id="{2517F174-9E0E-A148-1622-BB77B367D0E0}"/>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8" name="Text Box 13">
          <a:extLst>
            <a:ext uri="{FF2B5EF4-FFF2-40B4-BE49-F238E27FC236}">
              <a16:creationId xmlns:a16="http://schemas.microsoft.com/office/drawing/2014/main" id="{2F429518-023A-1ACB-743B-C862E57C823E}"/>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149" name="Text Box 14">
          <a:extLst>
            <a:ext uri="{FF2B5EF4-FFF2-40B4-BE49-F238E27FC236}">
              <a16:creationId xmlns:a16="http://schemas.microsoft.com/office/drawing/2014/main" id="{339953E7-E086-0D80-B566-DDE088F6EA7F}"/>
            </a:ext>
          </a:extLst>
        </xdr:cNvPr>
        <xdr:cNvSpPr txBox="1"/>
      </xdr:nvSpPr>
      <xdr:spPr bwMode="auto">
        <a:xfrm>
          <a:off x="15716064" y="9772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150" name="Text Box 15">
          <a:extLst>
            <a:ext uri="{FF2B5EF4-FFF2-40B4-BE49-F238E27FC236}">
              <a16:creationId xmlns:a16="http://schemas.microsoft.com/office/drawing/2014/main" id="{58F9143D-777E-CFCA-D87C-E2178D0AA2B7}"/>
            </a:ext>
          </a:extLst>
        </xdr:cNvPr>
        <xdr:cNvSpPr txBox="1"/>
      </xdr:nvSpPr>
      <xdr:spPr bwMode="auto">
        <a:xfrm>
          <a:off x="8161400" y="10029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151" name="Text Box 16">
          <a:extLst>
            <a:ext uri="{FF2B5EF4-FFF2-40B4-BE49-F238E27FC236}">
              <a16:creationId xmlns:a16="http://schemas.microsoft.com/office/drawing/2014/main" id="{D786E73E-7543-876D-B0E8-9C43243140CE}"/>
            </a:ext>
          </a:extLst>
        </xdr:cNvPr>
        <xdr:cNvSpPr txBox="1"/>
      </xdr:nvSpPr>
      <xdr:spPr bwMode="auto">
        <a:xfrm>
          <a:off x="1161380" y="100298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2" name="Text Box 17">
          <a:extLst>
            <a:ext uri="{FF2B5EF4-FFF2-40B4-BE49-F238E27FC236}">
              <a16:creationId xmlns:a16="http://schemas.microsoft.com/office/drawing/2014/main" id="{6C962710-AF27-3DC6-D8D0-4F3F916A6C5C}"/>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3" name="Text Box 18">
          <a:extLst>
            <a:ext uri="{FF2B5EF4-FFF2-40B4-BE49-F238E27FC236}">
              <a16:creationId xmlns:a16="http://schemas.microsoft.com/office/drawing/2014/main" id="{A6DECE30-5121-A049-AE9B-D7490C448B6F}"/>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4" name="Text Box 19">
          <a:extLst>
            <a:ext uri="{FF2B5EF4-FFF2-40B4-BE49-F238E27FC236}">
              <a16:creationId xmlns:a16="http://schemas.microsoft.com/office/drawing/2014/main" id="{71CE557E-6574-57E2-3AAE-8EBACE0ADB81}"/>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155" name="Text Box 20">
          <a:extLst>
            <a:ext uri="{FF2B5EF4-FFF2-40B4-BE49-F238E27FC236}">
              <a16:creationId xmlns:a16="http://schemas.microsoft.com/office/drawing/2014/main" id="{3E4BB8AF-D4FD-0849-776C-8AE40A4420D1}"/>
            </a:ext>
          </a:extLst>
        </xdr:cNvPr>
        <xdr:cNvSpPr txBox="1"/>
      </xdr:nvSpPr>
      <xdr:spPr bwMode="auto">
        <a:xfrm>
          <a:off x="9544" y="9772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156" name="Text Box 21">
          <a:extLst>
            <a:ext uri="{FF2B5EF4-FFF2-40B4-BE49-F238E27FC236}">
              <a16:creationId xmlns:a16="http://schemas.microsoft.com/office/drawing/2014/main" id="{78AA2771-55BC-723F-8947-041913C543EF}"/>
            </a:ext>
          </a:extLst>
        </xdr:cNvPr>
        <xdr:cNvSpPr txBox="1"/>
      </xdr:nvSpPr>
      <xdr:spPr bwMode="auto">
        <a:xfrm>
          <a:off x="13373323" y="9772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157" name="Text Box 22">
          <a:extLst>
            <a:ext uri="{FF2B5EF4-FFF2-40B4-BE49-F238E27FC236}">
              <a16:creationId xmlns:a16="http://schemas.microsoft.com/office/drawing/2014/main" id="{2D61011F-FAAA-E95A-6932-2DB48E3D867B}"/>
            </a:ext>
          </a:extLst>
        </xdr:cNvPr>
        <xdr:cNvSpPr txBox="1"/>
      </xdr:nvSpPr>
      <xdr:spPr bwMode="auto">
        <a:xfrm>
          <a:off x="8085665" y="100298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58" name="Text Box 23">
          <a:extLst>
            <a:ext uri="{FF2B5EF4-FFF2-40B4-BE49-F238E27FC236}">
              <a16:creationId xmlns:a16="http://schemas.microsoft.com/office/drawing/2014/main" id="{AC615697-AA16-F1FD-0847-B9E52F291913}"/>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9" name="Text Box 24">
          <a:extLst>
            <a:ext uri="{FF2B5EF4-FFF2-40B4-BE49-F238E27FC236}">
              <a16:creationId xmlns:a16="http://schemas.microsoft.com/office/drawing/2014/main" id="{37BB82BC-033C-956F-AEA3-91F58E2E7B87}"/>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60" name="Text Box 25">
          <a:extLst>
            <a:ext uri="{FF2B5EF4-FFF2-40B4-BE49-F238E27FC236}">
              <a16:creationId xmlns:a16="http://schemas.microsoft.com/office/drawing/2014/main" id="{7A86C46B-D712-A96D-5301-F1E9C76D0175}"/>
            </a:ext>
          </a:extLst>
        </xdr:cNvPr>
        <xdr:cNvSpPr txBox="1"/>
      </xdr:nvSpPr>
      <xdr:spPr bwMode="auto">
        <a:xfrm>
          <a:off x="12895362" y="9772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61" name="Text Box 26">
          <a:extLst>
            <a:ext uri="{FF2B5EF4-FFF2-40B4-BE49-F238E27FC236}">
              <a16:creationId xmlns:a16="http://schemas.microsoft.com/office/drawing/2014/main" id="{BAD355A7-30FA-9977-BA6A-66416798DD9B}"/>
            </a:ext>
          </a:extLst>
        </xdr:cNvPr>
        <xdr:cNvSpPr txBox="1"/>
      </xdr:nvSpPr>
      <xdr:spPr bwMode="auto">
        <a:xfrm>
          <a:off x="8240427" y="10029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162" name="Text Box 27">
          <a:extLst>
            <a:ext uri="{FF2B5EF4-FFF2-40B4-BE49-F238E27FC236}">
              <a16:creationId xmlns:a16="http://schemas.microsoft.com/office/drawing/2014/main" id="{88F74073-40D9-4ECC-65AD-C5553992496D}"/>
            </a:ext>
          </a:extLst>
        </xdr:cNvPr>
        <xdr:cNvSpPr txBox="1"/>
      </xdr:nvSpPr>
      <xdr:spPr bwMode="auto">
        <a:xfrm>
          <a:off x="9544" y="6753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63" name="Text Box 28">
          <a:extLst>
            <a:ext uri="{FF2B5EF4-FFF2-40B4-BE49-F238E27FC236}">
              <a16:creationId xmlns:a16="http://schemas.microsoft.com/office/drawing/2014/main" id="{85432E9F-8B8B-5FC1-2368-22712162F9CB}"/>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64" name="Text Box 29">
          <a:extLst>
            <a:ext uri="{FF2B5EF4-FFF2-40B4-BE49-F238E27FC236}">
              <a16:creationId xmlns:a16="http://schemas.microsoft.com/office/drawing/2014/main" id="{83E8790D-4444-6296-D80F-8F7FF7FE9350}"/>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65" name="Text Box 30">
          <a:extLst>
            <a:ext uri="{FF2B5EF4-FFF2-40B4-BE49-F238E27FC236}">
              <a16:creationId xmlns:a16="http://schemas.microsoft.com/office/drawing/2014/main" id="{7F9B898B-13E8-40FC-AD28-A036C5F9BA40}"/>
            </a:ext>
          </a:extLst>
        </xdr:cNvPr>
        <xdr:cNvSpPr txBox="1"/>
      </xdr:nvSpPr>
      <xdr:spPr bwMode="auto">
        <a:xfrm>
          <a:off x="12895362" y="85534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55</xdr:row>
      <xdr:rowOff>0</xdr:rowOff>
    </xdr:from>
    <xdr:to>
      <xdr:col>19</xdr:col>
      <xdr:colOff>323980</xdr:colOff>
      <xdr:row>55</xdr:row>
      <xdr:rowOff>0</xdr:rowOff>
    </xdr:to>
    <xdr:sp macro="" textlink="">
      <xdr:nvSpPr>
        <xdr:cNvPr id="166" name="Text Box 31">
          <a:extLst>
            <a:ext uri="{FF2B5EF4-FFF2-40B4-BE49-F238E27FC236}">
              <a16:creationId xmlns:a16="http://schemas.microsoft.com/office/drawing/2014/main" id="{A15A7F77-BB6B-C6F4-6AEC-6D45CDE8B99C}"/>
            </a:ext>
          </a:extLst>
        </xdr:cNvPr>
        <xdr:cNvSpPr txBox="1"/>
      </xdr:nvSpPr>
      <xdr:spPr bwMode="auto">
        <a:xfrm>
          <a:off x="15716064" y="85534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167" name="Text Box 32">
          <a:extLst>
            <a:ext uri="{FF2B5EF4-FFF2-40B4-BE49-F238E27FC236}">
              <a16:creationId xmlns:a16="http://schemas.microsoft.com/office/drawing/2014/main" id="{8CB58EE9-E1F2-CABC-DB81-4B6469239F50}"/>
            </a:ext>
          </a:extLst>
        </xdr:cNvPr>
        <xdr:cNvSpPr txBox="1"/>
      </xdr:nvSpPr>
      <xdr:spPr bwMode="auto">
        <a:xfrm>
          <a:off x="8161400" y="97726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168" name="Text Box 33">
          <a:extLst>
            <a:ext uri="{FF2B5EF4-FFF2-40B4-BE49-F238E27FC236}">
              <a16:creationId xmlns:a16="http://schemas.microsoft.com/office/drawing/2014/main" id="{A1B93031-D11E-BB57-9659-993B475AE986}"/>
            </a:ext>
          </a:extLst>
        </xdr:cNvPr>
        <xdr:cNvSpPr txBox="1"/>
      </xdr:nvSpPr>
      <xdr:spPr bwMode="auto">
        <a:xfrm>
          <a:off x="1161380" y="97726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69" name="Text Box 34">
          <a:extLst>
            <a:ext uri="{FF2B5EF4-FFF2-40B4-BE49-F238E27FC236}">
              <a16:creationId xmlns:a16="http://schemas.microsoft.com/office/drawing/2014/main" id="{F3E1DA35-BDF4-2F91-28EF-3657614B3AE2}"/>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70" name="Text Box 35">
          <a:extLst>
            <a:ext uri="{FF2B5EF4-FFF2-40B4-BE49-F238E27FC236}">
              <a16:creationId xmlns:a16="http://schemas.microsoft.com/office/drawing/2014/main" id="{DD331D0A-F51D-1CF6-57D2-A8DDC60A6CA3}"/>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71" name="Text Box 36">
          <a:extLst>
            <a:ext uri="{FF2B5EF4-FFF2-40B4-BE49-F238E27FC236}">
              <a16:creationId xmlns:a16="http://schemas.microsoft.com/office/drawing/2014/main" id="{682529CB-CBE0-9ED8-AAC9-5467B5534F2E}"/>
            </a:ext>
          </a:extLst>
        </xdr:cNvPr>
        <xdr:cNvSpPr txBox="1"/>
      </xdr:nvSpPr>
      <xdr:spPr bwMode="auto">
        <a:xfrm>
          <a:off x="8240427" y="97726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55</xdr:row>
      <xdr:rowOff>0</xdr:rowOff>
    </xdr:from>
    <xdr:to>
      <xdr:col>9</xdr:col>
      <xdr:colOff>180975</xdr:colOff>
      <xdr:row>55</xdr:row>
      <xdr:rowOff>0</xdr:rowOff>
    </xdr:to>
    <xdr:sp macro="" textlink="">
      <xdr:nvSpPr>
        <xdr:cNvPr id="172" name="Text Box 37">
          <a:extLst>
            <a:ext uri="{FF2B5EF4-FFF2-40B4-BE49-F238E27FC236}">
              <a16:creationId xmlns:a16="http://schemas.microsoft.com/office/drawing/2014/main" id="{76DBB837-3B44-7BD8-D0D1-94F935662E1B}"/>
            </a:ext>
          </a:extLst>
        </xdr:cNvPr>
        <xdr:cNvSpPr txBox="1"/>
      </xdr:nvSpPr>
      <xdr:spPr bwMode="auto">
        <a:xfrm>
          <a:off x="9544" y="8553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173" name="Text Box 38">
          <a:extLst>
            <a:ext uri="{FF2B5EF4-FFF2-40B4-BE49-F238E27FC236}">
              <a16:creationId xmlns:a16="http://schemas.microsoft.com/office/drawing/2014/main" id="{12536CEE-3A9B-73B1-CADB-4B2F655FA584}"/>
            </a:ext>
          </a:extLst>
        </xdr:cNvPr>
        <xdr:cNvSpPr txBox="1"/>
      </xdr:nvSpPr>
      <xdr:spPr bwMode="auto">
        <a:xfrm>
          <a:off x="9544" y="9772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174"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59055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175" name="Text Box 40">
          <a:extLst>
            <a:ext uri="{FF2B5EF4-FFF2-40B4-BE49-F238E27FC236}">
              <a16:creationId xmlns:a16="http://schemas.microsoft.com/office/drawing/2014/main" id="{DE272ACE-4ECC-76E2-C9FB-DB51348BA182}"/>
            </a:ext>
          </a:extLst>
        </xdr:cNvPr>
        <xdr:cNvSpPr txBox="1"/>
      </xdr:nvSpPr>
      <xdr:spPr bwMode="auto">
        <a:xfrm>
          <a:off x="9544" y="1002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76" name="Text Box 41">
          <a:extLst>
            <a:ext uri="{FF2B5EF4-FFF2-40B4-BE49-F238E27FC236}">
              <a16:creationId xmlns:a16="http://schemas.microsoft.com/office/drawing/2014/main" id="{3F0EE459-6B46-576A-33D4-D031F4E5EEB8}"/>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77" name="Text Box 42">
          <a:extLst>
            <a:ext uri="{FF2B5EF4-FFF2-40B4-BE49-F238E27FC236}">
              <a16:creationId xmlns:a16="http://schemas.microsoft.com/office/drawing/2014/main" id="{126D7093-7861-6B20-393F-E2904E13460B}"/>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78" name="Text Box 43">
          <a:extLst>
            <a:ext uri="{FF2B5EF4-FFF2-40B4-BE49-F238E27FC236}">
              <a16:creationId xmlns:a16="http://schemas.microsoft.com/office/drawing/2014/main" id="{FAD9B2A5-651B-4864-4524-BA0162B0C6DB}"/>
            </a:ext>
          </a:extLst>
        </xdr:cNvPr>
        <xdr:cNvSpPr txBox="1"/>
      </xdr:nvSpPr>
      <xdr:spPr bwMode="auto">
        <a:xfrm>
          <a:off x="12895362" y="10029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179" name="Text Box 44">
          <a:extLst>
            <a:ext uri="{FF2B5EF4-FFF2-40B4-BE49-F238E27FC236}">
              <a16:creationId xmlns:a16="http://schemas.microsoft.com/office/drawing/2014/main" id="{640D3286-5416-C392-09D6-8C8E48D537D4}"/>
            </a:ext>
          </a:extLst>
        </xdr:cNvPr>
        <xdr:cNvSpPr txBox="1"/>
      </xdr:nvSpPr>
      <xdr:spPr bwMode="auto">
        <a:xfrm>
          <a:off x="15716064" y="100298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180" name="Text Box 50">
          <a:extLst>
            <a:ext uri="{FF2B5EF4-FFF2-40B4-BE49-F238E27FC236}">
              <a16:creationId xmlns:a16="http://schemas.microsoft.com/office/drawing/2014/main" id="{4D6F8DD1-F117-C03E-761A-3161BAFEEA14}"/>
            </a:ext>
          </a:extLst>
        </xdr:cNvPr>
        <xdr:cNvSpPr txBox="1"/>
      </xdr:nvSpPr>
      <xdr:spPr bwMode="auto">
        <a:xfrm>
          <a:off x="9544" y="1002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181" name="Text Box 13">
          <a:extLst>
            <a:ext uri="{FF2B5EF4-FFF2-40B4-BE49-F238E27FC236}">
              <a16:creationId xmlns:a16="http://schemas.microsoft.com/office/drawing/2014/main" id="{6A0D8A60-AE1D-8286-5E42-3CAEB51DBB03}"/>
            </a:ext>
          </a:extLst>
        </xdr:cNvPr>
        <xdr:cNvSpPr txBox="1"/>
      </xdr:nvSpPr>
      <xdr:spPr bwMode="auto">
        <a:xfrm>
          <a:off x="12895362" y="10287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182" name="Text Box 14">
          <a:extLst>
            <a:ext uri="{FF2B5EF4-FFF2-40B4-BE49-F238E27FC236}">
              <a16:creationId xmlns:a16="http://schemas.microsoft.com/office/drawing/2014/main" id="{5D116DA8-3956-C71F-233C-4C1007867F75}"/>
            </a:ext>
          </a:extLst>
        </xdr:cNvPr>
        <xdr:cNvSpPr txBox="1"/>
      </xdr:nvSpPr>
      <xdr:spPr bwMode="auto">
        <a:xfrm>
          <a:off x="12895362" y="10287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183" name="Text Box 15">
          <a:extLst>
            <a:ext uri="{FF2B5EF4-FFF2-40B4-BE49-F238E27FC236}">
              <a16:creationId xmlns:a16="http://schemas.microsoft.com/office/drawing/2014/main" id="{500FCA60-5960-898A-24E6-E536AEAAE5A8}"/>
            </a:ext>
          </a:extLst>
        </xdr:cNvPr>
        <xdr:cNvSpPr txBox="1"/>
      </xdr:nvSpPr>
      <xdr:spPr bwMode="auto">
        <a:xfrm>
          <a:off x="12895362" y="10287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75</xdr:row>
      <xdr:rowOff>0</xdr:rowOff>
    </xdr:from>
    <xdr:to>
      <xdr:col>19</xdr:col>
      <xdr:colOff>314381</xdr:colOff>
      <xdr:row>75</xdr:row>
      <xdr:rowOff>0</xdr:rowOff>
    </xdr:to>
    <xdr:sp macro="" textlink="">
      <xdr:nvSpPr>
        <xdr:cNvPr id="184" name="Text Box 16">
          <a:extLst>
            <a:ext uri="{FF2B5EF4-FFF2-40B4-BE49-F238E27FC236}">
              <a16:creationId xmlns:a16="http://schemas.microsoft.com/office/drawing/2014/main" id="{DFC035FE-61C5-1504-C752-D038BCB0DAF7}"/>
            </a:ext>
          </a:extLst>
        </xdr:cNvPr>
        <xdr:cNvSpPr txBox="1"/>
      </xdr:nvSpPr>
      <xdr:spPr bwMode="auto">
        <a:xfrm>
          <a:off x="15706865" y="1028700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75</xdr:row>
      <xdr:rowOff>0</xdr:rowOff>
    </xdr:from>
    <xdr:to>
      <xdr:col>13</xdr:col>
      <xdr:colOff>2275340</xdr:colOff>
      <xdr:row>75</xdr:row>
      <xdr:rowOff>0</xdr:rowOff>
    </xdr:to>
    <xdr:sp macro="" textlink="">
      <xdr:nvSpPr>
        <xdr:cNvPr id="185" name="Text Box 17">
          <a:extLst>
            <a:ext uri="{FF2B5EF4-FFF2-40B4-BE49-F238E27FC236}">
              <a16:creationId xmlns:a16="http://schemas.microsoft.com/office/drawing/2014/main" id="{A2640A55-A00B-0731-55AF-CF468B39D176}"/>
            </a:ext>
          </a:extLst>
        </xdr:cNvPr>
        <xdr:cNvSpPr txBox="1"/>
      </xdr:nvSpPr>
      <xdr:spPr bwMode="auto">
        <a:xfrm>
          <a:off x="8154814" y="10287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75</xdr:row>
      <xdr:rowOff>0</xdr:rowOff>
    </xdr:from>
    <xdr:to>
      <xdr:col>10</xdr:col>
      <xdr:colOff>1532930</xdr:colOff>
      <xdr:row>75</xdr:row>
      <xdr:rowOff>0</xdr:rowOff>
    </xdr:to>
    <xdr:sp macro="" textlink="">
      <xdr:nvSpPr>
        <xdr:cNvPr id="186" name="Text Box 18">
          <a:extLst>
            <a:ext uri="{FF2B5EF4-FFF2-40B4-BE49-F238E27FC236}">
              <a16:creationId xmlns:a16="http://schemas.microsoft.com/office/drawing/2014/main" id="{DBE37757-702A-33BC-F57C-6FC5F7460857}"/>
            </a:ext>
          </a:extLst>
        </xdr:cNvPr>
        <xdr:cNvSpPr txBox="1"/>
      </xdr:nvSpPr>
      <xdr:spPr bwMode="auto">
        <a:xfrm>
          <a:off x="1152079" y="10287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187" name="Text Box 19">
          <a:extLst>
            <a:ext uri="{FF2B5EF4-FFF2-40B4-BE49-F238E27FC236}">
              <a16:creationId xmlns:a16="http://schemas.microsoft.com/office/drawing/2014/main" id="{3D7131DB-0035-EC58-5D7C-552A83FB11FF}"/>
            </a:ext>
          </a:extLst>
        </xdr:cNvPr>
        <xdr:cNvSpPr txBox="1"/>
      </xdr:nvSpPr>
      <xdr:spPr bwMode="auto">
        <a:xfrm>
          <a:off x="8240427" y="10287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188" name="Text Box 20">
          <a:extLst>
            <a:ext uri="{FF2B5EF4-FFF2-40B4-BE49-F238E27FC236}">
              <a16:creationId xmlns:a16="http://schemas.microsoft.com/office/drawing/2014/main" id="{AA1766A1-C469-5891-2516-31FC137F3420}"/>
            </a:ext>
          </a:extLst>
        </xdr:cNvPr>
        <xdr:cNvSpPr txBox="1"/>
      </xdr:nvSpPr>
      <xdr:spPr bwMode="auto">
        <a:xfrm>
          <a:off x="8240427" y="10287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189" name="Text Box 21">
          <a:extLst>
            <a:ext uri="{FF2B5EF4-FFF2-40B4-BE49-F238E27FC236}">
              <a16:creationId xmlns:a16="http://schemas.microsoft.com/office/drawing/2014/main" id="{F931A9D4-641C-09D3-7F5D-29FD7C1021AC}"/>
            </a:ext>
          </a:extLst>
        </xdr:cNvPr>
        <xdr:cNvSpPr txBox="1"/>
      </xdr:nvSpPr>
      <xdr:spPr bwMode="auto">
        <a:xfrm>
          <a:off x="8240427" y="10287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75</xdr:row>
      <xdr:rowOff>0</xdr:rowOff>
    </xdr:from>
    <xdr:to>
      <xdr:col>9</xdr:col>
      <xdr:colOff>180975</xdr:colOff>
      <xdr:row>75</xdr:row>
      <xdr:rowOff>0</xdr:rowOff>
    </xdr:to>
    <xdr:sp macro="" textlink="">
      <xdr:nvSpPr>
        <xdr:cNvPr id="190" name="Text Box 22">
          <a:extLst>
            <a:ext uri="{FF2B5EF4-FFF2-40B4-BE49-F238E27FC236}">
              <a16:creationId xmlns:a16="http://schemas.microsoft.com/office/drawing/2014/main" id="{C751F17D-824F-6AE5-B7E2-A95FC2051568}"/>
            </a:ext>
          </a:extLst>
        </xdr:cNvPr>
        <xdr:cNvSpPr txBox="1"/>
      </xdr:nvSpPr>
      <xdr:spPr bwMode="auto">
        <a:xfrm>
          <a:off x="9544" y="1028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191" name="Text Box 23">
          <a:extLst>
            <a:ext uri="{FF2B5EF4-FFF2-40B4-BE49-F238E27FC236}">
              <a16:creationId xmlns:a16="http://schemas.microsoft.com/office/drawing/2014/main" id="{86245E8E-FCCF-3BA0-162A-E8B9C87B74DA}"/>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192" name="Text Box 24">
          <a:extLst>
            <a:ext uri="{FF2B5EF4-FFF2-40B4-BE49-F238E27FC236}">
              <a16:creationId xmlns:a16="http://schemas.microsoft.com/office/drawing/2014/main" id="{4116E198-6D6A-FD86-1541-37289B90958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193" name="Text Box 25">
          <a:extLst>
            <a:ext uri="{FF2B5EF4-FFF2-40B4-BE49-F238E27FC236}">
              <a16:creationId xmlns:a16="http://schemas.microsoft.com/office/drawing/2014/main" id="{BBDD8B7F-80B7-D0FC-8CCE-DD2BAC24E2FF}"/>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194" name="Text Box 26">
          <a:extLst>
            <a:ext uri="{FF2B5EF4-FFF2-40B4-BE49-F238E27FC236}">
              <a16:creationId xmlns:a16="http://schemas.microsoft.com/office/drawing/2014/main" id="{AFD5D052-3DFB-8239-A26C-843F4024A72D}"/>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195" name="Text Box 27">
          <a:extLst>
            <a:ext uri="{FF2B5EF4-FFF2-40B4-BE49-F238E27FC236}">
              <a16:creationId xmlns:a16="http://schemas.microsoft.com/office/drawing/2014/main" id="{0AB33B7A-A7D3-172D-14F3-5912BDDC5A4A}"/>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196" name="Text Box 28">
          <a:extLst>
            <a:ext uri="{FF2B5EF4-FFF2-40B4-BE49-F238E27FC236}">
              <a16:creationId xmlns:a16="http://schemas.microsoft.com/office/drawing/2014/main" id="{9F72204B-EB63-F09F-4A01-31E188FC53C6}"/>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197" name="Text Box 29">
          <a:extLst>
            <a:ext uri="{FF2B5EF4-FFF2-40B4-BE49-F238E27FC236}">
              <a16:creationId xmlns:a16="http://schemas.microsoft.com/office/drawing/2014/main" id="{809A5151-EB8C-8B30-4174-AD412DFC911C}"/>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198" name="Text Box 30">
          <a:extLst>
            <a:ext uri="{FF2B5EF4-FFF2-40B4-BE49-F238E27FC236}">
              <a16:creationId xmlns:a16="http://schemas.microsoft.com/office/drawing/2014/main" id="{91558203-2B76-AEC2-BE4F-D169CDD56DB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199" name="Text Box 31">
          <a:extLst>
            <a:ext uri="{FF2B5EF4-FFF2-40B4-BE49-F238E27FC236}">
              <a16:creationId xmlns:a16="http://schemas.microsoft.com/office/drawing/2014/main" id="{83119B1E-8A86-827B-2DEB-774608B786CA}"/>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00" name="Text Box 32">
          <a:extLst>
            <a:ext uri="{FF2B5EF4-FFF2-40B4-BE49-F238E27FC236}">
              <a16:creationId xmlns:a16="http://schemas.microsoft.com/office/drawing/2014/main" id="{B14E6A34-3A45-4F51-30F8-4AE692AD4D84}"/>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76</xdr:row>
      <xdr:rowOff>0</xdr:rowOff>
    </xdr:from>
    <xdr:to>
      <xdr:col>15</xdr:col>
      <xdr:colOff>934269</xdr:colOff>
      <xdr:row>76</xdr:row>
      <xdr:rowOff>0</xdr:rowOff>
    </xdr:to>
    <xdr:sp macro="" textlink="">
      <xdr:nvSpPr>
        <xdr:cNvPr id="201" name="Text Box 33">
          <a:extLst>
            <a:ext uri="{FF2B5EF4-FFF2-40B4-BE49-F238E27FC236}">
              <a16:creationId xmlns:a16="http://schemas.microsoft.com/office/drawing/2014/main" id="{A846618B-7B4C-2CC6-5595-58F85286997D}"/>
            </a:ext>
          </a:extLst>
        </xdr:cNvPr>
        <xdr:cNvSpPr txBox="1"/>
      </xdr:nvSpPr>
      <xdr:spPr bwMode="auto">
        <a:xfrm>
          <a:off x="13373323" y="10544175"/>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76</xdr:row>
      <xdr:rowOff>0</xdr:rowOff>
    </xdr:from>
    <xdr:to>
      <xdr:col>13</xdr:col>
      <xdr:colOff>2248998</xdr:colOff>
      <xdr:row>76</xdr:row>
      <xdr:rowOff>0</xdr:rowOff>
    </xdr:to>
    <xdr:sp macro="" textlink="">
      <xdr:nvSpPr>
        <xdr:cNvPr id="202" name="Text Box 34">
          <a:extLst>
            <a:ext uri="{FF2B5EF4-FFF2-40B4-BE49-F238E27FC236}">
              <a16:creationId xmlns:a16="http://schemas.microsoft.com/office/drawing/2014/main" id="{F99414C9-F94E-8F07-E514-4004ECBCA6AC}"/>
            </a:ext>
          </a:extLst>
        </xdr:cNvPr>
        <xdr:cNvSpPr txBox="1"/>
      </xdr:nvSpPr>
      <xdr:spPr bwMode="auto">
        <a:xfrm>
          <a:off x="8085665" y="105441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3" name="Text Box 35">
          <a:extLst>
            <a:ext uri="{FF2B5EF4-FFF2-40B4-BE49-F238E27FC236}">
              <a16:creationId xmlns:a16="http://schemas.microsoft.com/office/drawing/2014/main" id="{2C3DDDC0-5E80-756B-3EAF-EC2DE7703A2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04" name="Text Box 36">
          <a:extLst>
            <a:ext uri="{FF2B5EF4-FFF2-40B4-BE49-F238E27FC236}">
              <a16:creationId xmlns:a16="http://schemas.microsoft.com/office/drawing/2014/main" id="{0F009278-B12A-54ED-DF5F-B2451DC276B4}"/>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5" name="Text Box 37">
          <a:extLst>
            <a:ext uri="{FF2B5EF4-FFF2-40B4-BE49-F238E27FC236}">
              <a16:creationId xmlns:a16="http://schemas.microsoft.com/office/drawing/2014/main" id="{724480F6-5056-C5B1-D1F5-4E11E37F4623}"/>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06" name="Text Box 38">
          <a:extLst>
            <a:ext uri="{FF2B5EF4-FFF2-40B4-BE49-F238E27FC236}">
              <a16:creationId xmlns:a16="http://schemas.microsoft.com/office/drawing/2014/main" id="{CE6DF2C7-80DF-1D74-2F12-532CA0AF1178}"/>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07" name="Text Box 39">
          <a:extLst>
            <a:ext uri="{FF2B5EF4-FFF2-40B4-BE49-F238E27FC236}">
              <a16:creationId xmlns:a16="http://schemas.microsoft.com/office/drawing/2014/main" id="{4E348C5D-77C9-3479-AFA6-1F862D6E828D}"/>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8" name="Text Box 40">
          <a:extLst>
            <a:ext uri="{FF2B5EF4-FFF2-40B4-BE49-F238E27FC236}">
              <a16:creationId xmlns:a16="http://schemas.microsoft.com/office/drawing/2014/main" id="{B5CEDFE6-6D19-C8CB-B0C8-D797184B875D}"/>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9" name="Text Box 41">
          <a:extLst>
            <a:ext uri="{FF2B5EF4-FFF2-40B4-BE49-F238E27FC236}">
              <a16:creationId xmlns:a16="http://schemas.microsoft.com/office/drawing/2014/main" id="{0B1C5CBE-B50D-11C8-8B71-D7ECC1658473}"/>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10" name="Text Box 42">
          <a:extLst>
            <a:ext uri="{FF2B5EF4-FFF2-40B4-BE49-F238E27FC236}">
              <a16:creationId xmlns:a16="http://schemas.microsoft.com/office/drawing/2014/main" id="{1F49165D-FD1F-6DA8-924B-5508D52A2EB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211" name="Text Box 43">
          <a:extLst>
            <a:ext uri="{FF2B5EF4-FFF2-40B4-BE49-F238E27FC236}">
              <a16:creationId xmlns:a16="http://schemas.microsoft.com/office/drawing/2014/main" id="{62959E21-98BC-70CC-57AA-B62E52AF98DC}"/>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212" name="Text Box 44">
          <a:extLst>
            <a:ext uri="{FF2B5EF4-FFF2-40B4-BE49-F238E27FC236}">
              <a16:creationId xmlns:a16="http://schemas.microsoft.com/office/drawing/2014/main" id="{6932D6F8-9322-53C1-9A5F-AAF179FCA9AB}"/>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213" name="Text Box 45">
          <a:extLst>
            <a:ext uri="{FF2B5EF4-FFF2-40B4-BE49-F238E27FC236}">
              <a16:creationId xmlns:a16="http://schemas.microsoft.com/office/drawing/2014/main" id="{5E514CAD-D497-97D7-1020-9998307AF695}"/>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14" name="Text Box 46">
          <a:extLst>
            <a:ext uri="{FF2B5EF4-FFF2-40B4-BE49-F238E27FC236}">
              <a16:creationId xmlns:a16="http://schemas.microsoft.com/office/drawing/2014/main" id="{92DAF75D-E8C3-BF64-089F-E9DD57D26F5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15" name="Text Box 47">
          <a:extLst>
            <a:ext uri="{FF2B5EF4-FFF2-40B4-BE49-F238E27FC236}">
              <a16:creationId xmlns:a16="http://schemas.microsoft.com/office/drawing/2014/main" id="{CF7DF9A9-787F-9F3A-9CA3-E6621977D556}"/>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16" name="Text Box 48">
          <a:extLst>
            <a:ext uri="{FF2B5EF4-FFF2-40B4-BE49-F238E27FC236}">
              <a16:creationId xmlns:a16="http://schemas.microsoft.com/office/drawing/2014/main" id="{D4A65B4A-D7DE-2F08-C5D7-9D743BD3BD7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17" name="Text Box 49">
          <a:extLst>
            <a:ext uri="{FF2B5EF4-FFF2-40B4-BE49-F238E27FC236}">
              <a16:creationId xmlns:a16="http://schemas.microsoft.com/office/drawing/2014/main" id="{F334B921-97A6-3C76-7BCD-D7B815678C28}"/>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18" name="Text Box 50">
          <a:extLst>
            <a:ext uri="{FF2B5EF4-FFF2-40B4-BE49-F238E27FC236}">
              <a16:creationId xmlns:a16="http://schemas.microsoft.com/office/drawing/2014/main" id="{EB24D3F5-4E46-FCF7-738D-8761C932FA67}"/>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104</xdr:row>
      <xdr:rowOff>0</xdr:rowOff>
    </xdr:from>
    <xdr:to>
      <xdr:col>9</xdr:col>
      <xdr:colOff>180975</xdr:colOff>
      <xdr:row>104</xdr:row>
      <xdr:rowOff>0</xdr:rowOff>
    </xdr:to>
    <xdr:sp macro="" textlink="">
      <xdr:nvSpPr>
        <xdr:cNvPr id="219" name="Text Box 52">
          <a:extLst>
            <a:ext uri="{FF2B5EF4-FFF2-40B4-BE49-F238E27FC236}">
              <a16:creationId xmlns:a16="http://schemas.microsoft.com/office/drawing/2014/main" id="{449107B8-8208-81C7-99D5-1D1FA68AD1B7}"/>
            </a:ext>
          </a:extLst>
        </xdr:cNvPr>
        <xdr:cNvSpPr txBox="1"/>
      </xdr:nvSpPr>
      <xdr:spPr bwMode="auto">
        <a:xfrm>
          <a:off x="9544" y="15935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20" name="Text Box 53">
          <a:extLst>
            <a:ext uri="{FF2B5EF4-FFF2-40B4-BE49-F238E27FC236}">
              <a16:creationId xmlns:a16="http://schemas.microsoft.com/office/drawing/2014/main" id="{EE15116E-079B-7292-394D-36E12413C278}"/>
            </a:ext>
          </a:extLst>
        </xdr:cNvPr>
        <xdr:cNvSpPr txBox="1"/>
      </xdr:nvSpPr>
      <xdr:spPr bwMode="auto">
        <a:xfrm>
          <a:off x="12895362" y="17992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21" name="Text Box 54">
          <a:extLst>
            <a:ext uri="{FF2B5EF4-FFF2-40B4-BE49-F238E27FC236}">
              <a16:creationId xmlns:a16="http://schemas.microsoft.com/office/drawing/2014/main" id="{60885690-25AE-8D03-4FB1-4D2B7BCA368D}"/>
            </a:ext>
          </a:extLst>
        </xdr:cNvPr>
        <xdr:cNvSpPr txBox="1"/>
      </xdr:nvSpPr>
      <xdr:spPr bwMode="auto">
        <a:xfrm>
          <a:off x="12895362" y="17992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22" name="Text Box 55">
          <a:extLst>
            <a:ext uri="{FF2B5EF4-FFF2-40B4-BE49-F238E27FC236}">
              <a16:creationId xmlns:a16="http://schemas.microsoft.com/office/drawing/2014/main" id="{3B7B56DE-5FC8-5179-D2F2-BF69083798D3}"/>
            </a:ext>
          </a:extLst>
        </xdr:cNvPr>
        <xdr:cNvSpPr txBox="1"/>
      </xdr:nvSpPr>
      <xdr:spPr bwMode="auto">
        <a:xfrm>
          <a:off x="12895362" y="17992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114</xdr:row>
      <xdr:rowOff>0</xdr:rowOff>
    </xdr:from>
    <xdr:to>
      <xdr:col>19</xdr:col>
      <xdr:colOff>314381</xdr:colOff>
      <xdr:row>114</xdr:row>
      <xdr:rowOff>0</xdr:rowOff>
    </xdr:to>
    <xdr:sp macro="" textlink="">
      <xdr:nvSpPr>
        <xdr:cNvPr id="223" name="Text Box 56">
          <a:extLst>
            <a:ext uri="{FF2B5EF4-FFF2-40B4-BE49-F238E27FC236}">
              <a16:creationId xmlns:a16="http://schemas.microsoft.com/office/drawing/2014/main" id="{E2683CBE-100B-8872-3349-6A7FF5ABB22D}"/>
            </a:ext>
          </a:extLst>
        </xdr:cNvPr>
        <xdr:cNvSpPr txBox="1"/>
      </xdr:nvSpPr>
      <xdr:spPr bwMode="auto">
        <a:xfrm>
          <a:off x="15706865" y="179927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114</xdr:row>
      <xdr:rowOff>0</xdr:rowOff>
    </xdr:from>
    <xdr:to>
      <xdr:col>13</xdr:col>
      <xdr:colOff>2275340</xdr:colOff>
      <xdr:row>114</xdr:row>
      <xdr:rowOff>0</xdr:rowOff>
    </xdr:to>
    <xdr:sp macro="" textlink="">
      <xdr:nvSpPr>
        <xdr:cNvPr id="224" name="Text Box 57">
          <a:extLst>
            <a:ext uri="{FF2B5EF4-FFF2-40B4-BE49-F238E27FC236}">
              <a16:creationId xmlns:a16="http://schemas.microsoft.com/office/drawing/2014/main" id="{E7750659-4CDF-8AF5-29D7-9B14D783A9D5}"/>
            </a:ext>
          </a:extLst>
        </xdr:cNvPr>
        <xdr:cNvSpPr txBox="1"/>
      </xdr:nvSpPr>
      <xdr:spPr bwMode="auto">
        <a:xfrm>
          <a:off x="8154814" y="179927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114</xdr:row>
      <xdr:rowOff>0</xdr:rowOff>
    </xdr:from>
    <xdr:to>
      <xdr:col>10</xdr:col>
      <xdr:colOff>1532930</xdr:colOff>
      <xdr:row>114</xdr:row>
      <xdr:rowOff>0</xdr:rowOff>
    </xdr:to>
    <xdr:sp macro="" textlink="">
      <xdr:nvSpPr>
        <xdr:cNvPr id="225" name="Text Box 58">
          <a:extLst>
            <a:ext uri="{FF2B5EF4-FFF2-40B4-BE49-F238E27FC236}">
              <a16:creationId xmlns:a16="http://schemas.microsoft.com/office/drawing/2014/main" id="{79A76A20-0854-852B-80C6-2B86F19E0710}"/>
            </a:ext>
          </a:extLst>
        </xdr:cNvPr>
        <xdr:cNvSpPr txBox="1"/>
      </xdr:nvSpPr>
      <xdr:spPr bwMode="auto">
        <a:xfrm>
          <a:off x="1152079" y="179927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26" name="Text Box 59">
          <a:extLst>
            <a:ext uri="{FF2B5EF4-FFF2-40B4-BE49-F238E27FC236}">
              <a16:creationId xmlns:a16="http://schemas.microsoft.com/office/drawing/2014/main" id="{C57E7B90-4F2B-A0A6-386E-5FEAE2324B23}"/>
            </a:ext>
          </a:extLst>
        </xdr:cNvPr>
        <xdr:cNvSpPr txBox="1"/>
      </xdr:nvSpPr>
      <xdr:spPr bwMode="auto">
        <a:xfrm>
          <a:off x="8240427" y="179927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27" name="Text Box 60">
          <a:extLst>
            <a:ext uri="{FF2B5EF4-FFF2-40B4-BE49-F238E27FC236}">
              <a16:creationId xmlns:a16="http://schemas.microsoft.com/office/drawing/2014/main" id="{3D0AD556-69FA-0644-9880-AE8664ED6CA0}"/>
            </a:ext>
          </a:extLst>
        </xdr:cNvPr>
        <xdr:cNvSpPr txBox="1"/>
      </xdr:nvSpPr>
      <xdr:spPr bwMode="auto">
        <a:xfrm>
          <a:off x="8240427" y="179927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28" name="Text Box 61">
          <a:extLst>
            <a:ext uri="{FF2B5EF4-FFF2-40B4-BE49-F238E27FC236}">
              <a16:creationId xmlns:a16="http://schemas.microsoft.com/office/drawing/2014/main" id="{0C09D549-7C5A-0843-B5EB-1D0E3FFAC25B}"/>
            </a:ext>
          </a:extLst>
        </xdr:cNvPr>
        <xdr:cNvSpPr txBox="1"/>
      </xdr:nvSpPr>
      <xdr:spPr bwMode="auto">
        <a:xfrm>
          <a:off x="8240427" y="179927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114</xdr:row>
      <xdr:rowOff>0</xdr:rowOff>
    </xdr:from>
    <xdr:to>
      <xdr:col>9</xdr:col>
      <xdr:colOff>180975</xdr:colOff>
      <xdr:row>114</xdr:row>
      <xdr:rowOff>0</xdr:rowOff>
    </xdr:to>
    <xdr:sp macro="" textlink="">
      <xdr:nvSpPr>
        <xdr:cNvPr id="229" name="Text Box 62">
          <a:extLst>
            <a:ext uri="{FF2B5EF4-FFF2-40B4-BE49-F238E27FC236}">
              <a16:creationId xmlns:a16="http://schemas.microsoft.com/office/drawing/2014/main" id="{A45A811F-65E6-A547-E469-E7903ADE0E1A}"/>
            </a:ext>
          </a:extLst>
        </xdr:cNvPr>
        <xdr:cNvSpPr txBox="1"/>
      </xdr:nvSpPr>
      <xdr:spPr bwMode="auto">
        <a:xfrm>
          <a:off x="9544" y="17992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1095375</xdr:colOff>
      <xdr:row>100</xdr:row>
      <xdr:rowOff>180975</xdr:rowOff>
    </xdr:from>
    <xdr:to>
      <xdr:col>14</xdr:col>
      <xdr:colOff>3133725</xdr:colOff>
      <xdr:row>107</xdr:row>
      <xdr:rowOff>123825</xdr:rowOff>
    </xdr:to>
    <xdr:sp macro="" textlink="">
      <xdr:nvSpPr>
        <xdr:cNvPr id="230"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150876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3094137</xdr:colOff>
      <xdr:row>75</xdr:row>
      <xdr:rowOff>0</xdr:rowOff>
    </xdr:from>
    <xdr:to>
      <xdr:col>15</xdr:col>
      <xdr:colOff>467134</xdr:colOff>
      <xdr:row>75</xdr:row>
      <xdr:rowOff>0</xdr:rowOff>
    </xdr:to>
    <xdr:sp macro="" textlink="">
      <xdr:nvSpPr>
        <xdr:cNvPr id="231" name="Text Box 13">
          <a:extLst>
            <a:ext uri="{FF2B5EF4-FFF2-40B4-BE49-F238E27FC236}">
              <a16:creationId xmlns:a16="http://schemas.microsoft.com/office/drawing/2014/main" id="{19147425-FBBD-5C69-D2FB-B83376FC8078}"/>
            </a:ext>
          </a:extLst>
        </xdr:cNvPr>
        <xdr:cNvSpPr txBox="1"/>
      </xdr:nvSpPr>
      <xdr:spPr bwMode="auto">
        <a:xfrm>
          <a:off x="12895362" y="10287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232" name="Text Box 14">
          <a:extLst>
            <a:ext uri="{FF2B5EF4-FFF2-40B4-BE49-F238E27FC236}">
              <a16:creationId xmlns:a16="http://schemas.microsoft.com/office/drawing/2014/main" id="{708D775D-70B8-D9F1-E5E1-1F6FD47DB479}"/>
            </a:ext>
          </a:extLst>
        </xdr:cNvPr>
        <xdr:cNvSpPr txBox="1"/>
      </xdr:nvSpPr>
      <xdr:spPr bwMode="auto">
        <a:xfrm>
          <a:off x="12895362" y="10287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233" name="Text Box 15">
          <a:extLst>
            <a:ext uri="{FF2B5EF4-FFF2-40B4-BE49-F238E27FC236}">
              <a16:creationId xmlns:a16="http://schemas.microsoft.com/office/drawing/2014/main" id="{5CE68518-9C02-A28C-9265-788AF167289B}"/>
            </a:ext>
          </a:extLst>
        </xdr:cNvPr>
        <xdr:cNvSpPr txBox="1"/>
      </xdr:nvSpPr>
      <xdr:spPr bwMode="auto">
        <a:xfrm>
          <a:off x="12895362" y="10287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75</xdr:row>
      <xdr:rowOff>0</xdr:rowOff>
    </xdr:from>
    <xdr:to>
      <xdr:col>19</xdr:col>
      <xdr:colOff>314381</xdr:colOff>
      <xdr:row>75</xdr:row>
      <xdr:rowOff>0</xdr:rowOff>
    </xdr:to>
    <xdr:sp macro="" textlink="">
      <xdr:nvSpPr>
        <xdr:cNvPr id="234" name="Text Box 16">
          <a:extLst>
            <a:ext uri="{FF2B5EF4-FFF2-40B4-BE49-F238E27FC236}">
              <a16:creationId xmlns:a16="http://schemas.microsoft.com/office/drawing/2014/main" id="{B7936818-B03B-7D1E-39DC-055A95378CE1}"/>
            </a:ext>
          </a:extLst>
        </xdr:cNvPr>
        <xdr:cNvSpPr txBox="1"/>
      </xdr:nvSpPr>
      <xdr:spPr bwMode="auto">
        <a:xfrm>
          <a:off x="15706865" y="1028700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75</xdr:row>
      <xdr:rowOff>0</xdr:rowOff>
    </xdr:from>
    <xdr:to>
      <xdr:col>13</xdr:col>
      <xdr:colOff>2275340</xdr:colOff>
      <xdr:row>75</xdr:row>
      <xdr:rowOff>0</xdr:rowOff>
    </xdr:to>
    <xdr:sp macro="" textlink="">
      <xdr:nvSpPr>
        <xdr:cNvPr id="235" name="Text Box 17">
          <a:extLst>
            <a:ext uri="{FF2B5EF4-FFF2-40B4-BE49-F238E27FC236}">
              <a16:creationId xmlns:a16="http://schemas.microsoft.com/office/drawing/2014/main" id="{4AD09734-6269-B1C7-A029-A4B8A86869A3}"/>
            </a:ext>
          </a:extLst>
        </xdr:cNvPr>
        <xdr:cNvSpPr txBox="1"/>
      </xdr:nvSpPr>
      <xdr:spPr bwMode="auto">
        <a:xfrm>
          <a:off x="8154814" y="10287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75</xdr:row>
      <xdr:rowOff>0</xdr:rowOff>
    </xdr:from>
    <xdr:to>
      <xdr:col>10</xdr:col>
      <xdr:colOff>1532930</xdr:colOff>
      <xdr:row>75</xdr:row>
      <xdr:rowOff>0</xdr:rowOff>
    </xdr:to>
    <xdr:sp macro="" textlink="">
      <xdr:nvSpPr>
        <xdr:cNvPr id="236" name="Text Box 18">
          <a:extLst>
            <a:ext uri="{FF2B5EF4-FFF2-40B4-BE49-F238E27FC236}">
              <a16:creationId xmlns:a16="http://schemas.microsoft.com/office/drawing/2014/main" id="{488BE169-5AE8-252C-1996-973B9115BD2B}"/>
            </a:ext>
          </a:extLst>
        </xdr:cNvPr>
        <xdr:cNvSpPr txBox="1"/>
      </xdr:nvSpPr>
      <xdr:spPr bwMode="auto">
        <a:xfrm>
          <a:off x="1152079" y="10287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237" name="Text Box 19">
          <a:extLst>
            <a:ext uri="{FF2B5EF4-FFF2-40B4-BE49-F238E27FC236}">
              <a16:creationId xmlns:a16="http://schemas.microsoft.com/office/drawing/2014/main" id="{A532160A-D4A6-58BB-9230-AF5597B02A1F}"/>
            </a:ext>
          </a:extLst>
        </xdr:cNvPr>
        <xdr:cNvSpPr txBox="1"/>
      </xdr:nvSpPr>
      <xdr:spPr bwMode="auto">
        <a:xfrm>
          <a:off x="8240427" y="10287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238" name="Text Box 20">
          <a:extLst>
            <a:ext uri="{FF2B5EF4-FFF2-40B4-BE49-F238E27FC236}">
              <a16:creationId xmlns:a16="http://schemas.microsoft.com/office/drawing/2014/main" id="{AD9339A2-7E10-4E58-D298-326F4C9715BB}"/>
            </a:ext>
          </a:extLst>
        </xdr:cNvPr>
        <xdr:cNvSpPr txBox="1"/>
      </xdr:nvSpPr>
      <xdr:spPr bwMode="auto">
        <a:xfrm>
          <a:off x="8240427" y="10287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239" name="Text Box 21">
          <a:extLst>
            <a:ext uri="{FF2B5EF4-FFF2-40B4-BE49-F238E27FC236}">
              <a16:creationId xmlns:a16="http://schemas.microsoft.com/office/drawing/2014/main" id="{173B5389-119C-F3BA-EEB6-A69FDAC369D0}"/>
            </a:ext>
          </a:extLst>
        </xdr:cNvPr>
        <xdr:cNvSpPr txBox="1"/>
      </xdr:nvSpPr>
      <xdr:spPr bwMode="auto">
        <a:xfrm>
          <a:off x="8240427" y="10287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75</xdr:row>
      <xdr:rowOff>0</xdr:rowOff>
    </xdr:from>
    <xdr:to>
      <xdr:col>9</xdr:col>
      <xdr:colOff>180975</xdr:colOff>
      <xdr:row>75</xdr:row>
      <xdr:rowOff>0</xdr:rowOff>
    </xdr:to>
    <xdr:sp macro="" textlink="">
      <xdr:nvSpPr>
        <xdr:cNvPr id="240" name="Text Box 22">
          <a:extLst>
            <a:ext uri="{FF2B5EF4-FFF2-40B4-BE49-F238E27FC236}">
              <a16:creationId xmlns:a16="http://schemas.microsoft.com/office/drawing/2014/main" id="{3F4A3778-3EDF-A19B-CC71-96B31D757EDA}"/>
            </a:ext>
          </a:extLst>
        </xdr:cNvPr>
        <xdr:cNvSpPr txBox="1"/>
      </xdr:nvSpPr>
      <xdr:spPr bwMode="auto">
        <a:xfrm>
          <a:off x="9544" y="1028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41" name="Text Box 23">
          <a:extLst>
            <a:ext uri="{FF2B5EF4-FFF2-40B4-BE49-F238E27FC236}">
              <a16:creationId xmlns:a16="http://schemas.microsoft.com/office/drawing/2014/main" id="{F739198A-DC64-07A7-3465-C44E7E96DB86}"/>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42" name="Text Box 24">
          <a:extLst>
            <a:ext uri="{FF2B5EF4-FFF2-40B4-BE49-F238E27FC236}">
              <a16:creationId xmlns:a16="http://schemas.microsoft.com/office/drawing/2014/main" id="{7F6EC194-132D-DF56-147D-2F288FCEF98C}"/>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43" name="Text Box 25">
          <a:extLst>
            <a:ext uri="{FF2B5EF4-FFF2-40B4-BE49-F238E27FC236}">
              <a16:creationId xmlns:a16="http://schemas.microsoft.com/office/drawing/2014/main" id="{14F38021-E1C0-041F-2BD7-C7BDAA045EE0}"/>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244" name="Text Box 26">
          <a:extLst>
            <a:ext uri="{FF2B5EF4-FFF2-40B4-BE49-F238E27FC236}">
              <a16:creationId xmlns:a16="http://schemas.microsoft.com/office/drawing/2014/main" id="{247FB501-F590-4A49-FC94-6A1FACAD424C}"/>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245" name="Text Box 27">
          <a:extLst>
            <a:ext uri="{FF2B5EF4-FFF2-40B4-BE49-F238E27FC236}">
              <a16:creationId xmlns:a16="http://schemas.microsoft.com/office/drawing/2014/main" id="{951317C1-E1E0-9A54-40EB-B321E7B647A6}"/>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246" name="Text Box 28">
          <a:extLst>
            <a:ext uri="{FF2B5EF4-FFF2-40B4-BE49-F238E27FC236}">
              <a16:creationId xmlns:a16="http://schemas.microsoft.com/office/drawing/2014/main" id="{A23975E7-B243-B533-46B7-DFC76D83C22A}"/>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47" name="Text Box 29">
          <a:extLst>
            <a:ext uri="{FF2B5EF4-FFF2-40B4-BE49-F238E27FC236}">
              <a16:creationId xmlns:a16="http://schemas.microsoft.com/office/drawing/2014/main" id="{BCC0F4AB-81F5-9F56-E743-F448A9EAAB6A}"/>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48" name="Text Box 30">
          <a:extLst>
            <a:ext uri="{FF2B5EF4-FFF2-40B4-BE49-F238E27FC236}">
              <a16:creationId xmlns:a16="http://schemas.microsoft.com/office/drawing/2014/main" id="{0426A439-A61C-61D5-7CC0-529C2D6D9EED}"/>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49" name="Text Box 31">
          <a:extLst>
            <a:ext uri="{FF2B5EF4-FFF2-40B4-BE49-F238E27FC236}">
              <a16:creationId xmlns:a16="http://schemas.microsoft.com/office/drawing/2014/main" id="{35042433-1F1D-5836-6D7F-0203338E6D71}"/>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50" name="Text Box 32">
          <a:extLst>
            <a:ext uri="{FF2B5EF4-FFF2-40B4-BE49-F238E27FC236}">
              <a16:creationId xmlns:a16="http://schemas.microsoft.com/office/drawing/2014/main" id="{A15422DC-3197-0BA3-446C-C55713102BA0}"/>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76</xdr:row>
      <xdr:rowOff>0</xdr:rowOff>
    </xdr:from>
    <xdr:to>
      <xdr:col>15</xdr:col>
      <xdr:colOff>934269</xdr:colOff>
      <xdr:row>76</xdr:row>
      <xdr:rowOff>0</xdr:rowOff>
    </xdr:to>
    <xdr:sp macro="" textlink="">
      <xdr:nvSpPr>
        <xdr:cNvPr id="251" name="Text Box 33">
          <a:extLst>
            <a:ext uri="{FF2B5EF4-FFF2-40B4-BE49-F238E27FC236}">
              <a16:creationId xmlns:a16="http://schemas.microsoft.com/office/drawing/2014/main" id="{0D575E5E-18B1-ED5B-F0D0-BB638ADEFA92}"/>
            </a:ext>
          </a:extLst>
        </xdr:cNvPr>
        <xdr:cNvSpPr txBox="1"/>
      </xdr:nvSpPr>
      <xdr:spPr bwMode="auto">
        <a:xfrm>
          <a:off x="13373323" y="10544175"/>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76</xdr:row>
      <xdr:rowOff>0</xdr:rowOff>
    </xdr:from>
    <xdr:to>
      <xdr:col>13</xdr:col>
      <xdr:colOff>2248998</xdr:colOff>
      <xdr:row>76</xdr:row>
      <xdr:rowOff>0</xdr:rowOff>
    </xdr:to>
    <xdr:sp macro="" textlink="">
      <xdr:nvSpPr>
        <xdr:cNvPr id="252" name="Text Box 34">
          <a:extLst>
            <a:ext uri="{FF2B5EF4-FFF2-40B4-BE49-F238E27FC236}">
              <a16:creationId xmlns:a16="http://schemas.microsoft.com/office/drawing/2014/main" id="{5F7D5009-14E3-6B98-3226-A7B1CF7F64F9}"/>
            </a:ext>
          </a:extLst>
        </xdr:cNvPr>
        <xdr:cNvSpPr txBox="1"/>
      </xdr:nvSpPr>
      <xdr:spPr bwMode="auto">
        <a:xfrm>
          <a:off x="8085665" y="105441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3" name="Text Box 35">
          <a:extLst>
            <a:ext uri="{FF2B5EF4-FFF2-40B4-BE49-F238E27FC236}">
              <a16:creationId xmlns:a16="http://schemas.microsoft.com/office/drawing/2014/main" id="{6AF20875-0A2F-259F-455B-0AE326B4A6A6}"/>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54" name="Text Box 36">
          <a:extLst>
            <a:ext uri="{FF2B5EF4-FFF2-40B4-BE49-F238E27FC236}">
              <a16:creationId xmlns:a16="http://schemas.microsoft.com/office/drawing/2014/main" id="{C4E27B32-9C92-9B2B-17A6-BA1CFE14EBD5}"/>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5" name="Text Box 37">
          <a:extLst>
            <a:ext uri="{FF2B5EF4-FFF2-40B4-BE49-F238E27FC236}">
              <a16:creationId xmlns:a16="http://schemas.microsoft.com/office/drawing/2014/main" id="{8B452768-A952-10BB-867C-7DE0004FB44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56" name="Text Box 38">
          <a:extLst>
            <a:ext uri="{FF2B5EF4-FFF2-40B4-BE49-F238E27FC236}">
              <a16:creationId xmlns:a16="http://schemas.microsoft.com/office/drawing/2014/main" id="{B4B927BD-8571-2F77-D29A-F1FA212346B9}"/>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57" name="Text Box 39">
          <a:extLst>
            <a:ext uri="{FF2B5EF4-FFF2-40B4-BE49-F238E27FC236}">
              <a16:creationId xmlns:a16="http://schemas.microsoft.com/office/drawing/2014/main" id="{BF7F99C7-E86D-F95F-7F0D-478FCFA710D3}"/>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8" name="Text Box 40">
          <a:extLst>
            <a:ext uri="{FF2B5EF4-FFF2-40B4-BE49-F238E27FC236}">
              <a16:creationId xmlns:a16="http://schemas.microsoft.com/office/drawing/2014/main" id="{D7EC07C8-67AF-0432-63DD-EA94CF5A9C9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9" name="Text Box 41">
          <a:extLst>
            <a:ext uri="{FF2B5EF4-FFF2-40B4-BE49-F238E27FC236}">
              <a16:creationId xmlns:a16="http://schemas.microsoft.com/office/drawing/2014/main" id="{8A3CE022-D894-37C1-F9E5-A1B6B8B9C84F}"/>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60" name="Text Box 42">
          <a:extLst>
            <a:ext uri="{FF2B5EF4-FFF2-40B4-BE49-F238E27FC236}">
              <a16:creationId xmlns:a16="http://schemas.microsoft.com/office/drawing/2014/main" id="{11DBCD9C-0761-EAAB-CF1D-8E75EA62531E}"/>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261" name="Text Box 43">
          <a:extLst>
            <a:ext uri="{FF2B5EF4-FFF2-40B4-BE49-F238E27FC236}">
              <a16:creationId xmlns:a16="http://schemas.microsoft.com/office/drawing/2014/main" id="{E543A50E-3BD2-001C-AAC6-4773D048E483}"/>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262" name="Text Box 44">
          <a:extLst>
            <a:ext uri="{FF2B5EF4-FFF2-40B4-BE49-F238E27FC236}">
              <a16:creationId xmlns:a16="http://schemas.microsoft.com/office/drawing/2014/main" id="{75670524-DF69-19F4-A477-8652DCFA3141}"/>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263" name="Text Box 45">
          <a:extLst>
            <a:ext uri="{FF2B5EF4-FFF2-40B4-BE49-F238E27FC236}">
              <a16:creationId xmlns:a16="http://schemas.microsoft.com/office/drawing/2014/main" id="{81D170E1-9344-BAEC-E5C9-5DCC7AF4C2A0}"/>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64" name="Text Box 46">
          <a:extLst>
            <a:ext uri="{FF2B5EF4-FFF2-40B4-BE49-F238E27FC236}">
              <a16:creationId xmlns:a16="http://schemas.microsoft.com/office/drawing/2014/main" id="{00AE41BD-08D8-06EE-A8C7-41E2076074AA}"/>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65" name="Text Box 47">
          <a:extLst>
            <a:ext uri="{FF2B5EF4-FFF2-40B4-BE49-F238E27FC236}">
              <a16:creationId xmlns:a16="http://schemas.microsoft.com/office/drawing/2014/main" id="{5387CCB8-6FB6-ACBD-D46D-209B5EBFCBA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66" name="Text Box 48">
          <a:extLst>
            <a:ext uri="{FF2B5EF4-FFF2-40B4-BE49-F238E27FC236}">
              <a16:creationId xmlns:a16="http://schemas.microsoft.com/office/drawing/2014/main" id="{998A9146-6496-C7C8-C7B5-344D5D97B7D1}"/>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67" name="Text Box 49">
          <a:extLst>
            <a:ext uri="{FF2B5EF4-FFF2-40B4-BE49-F238E27FC236}">
              <a16:creationId xmlns:a16="http://schemas.microsoft.com/office/drawing/2014/main" id="{7752819F-4339-679B-667C-3F57984FEC18}"/>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68" name="Text Box 50">
          <a:extLst>
            <a:ext uri="{FF2B5EF4-FFF2-40B4-BE49-F238E27FC236}">
              <a16:creationId xmlns:a16="http://schemas.microsoft.com/office/drawing/2014/main" id="{24C18C4D-FAAD-6493-F966-625F80343815}"/>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104</xdr:row>
      <xdr:rowOff>0</xdr:rowOff>
    </xdr:from>
    <xdr:to>
      <xdr:col>9</xdr:col>
      <xdr:colOff>180975</xdr:colOff>
      <xdr:row>104</xdr:row>
      <xdr:rowOff>0</xdr:rowOff>
    </xdr:to>
    <xdr:sp macro="" textlink="">
      <xdr:nvSpPr>
        <xdr:cNvPr id="269" name="Text Box 52">
          <a:extLst>
            <a:ext uri="{FF2B5EF4-FFF2-40B4-BE49-F238E27FC236}">
              <a16:creationId xmlns:a16="http://schemas.microsoft.com/office/drawing/2014/main" id="{1C070BE4-0F87-F1BE-C70B-1A115525D1EC}"/>
            </a:ext>
          </a:extLst>
        </xdr:cNvPr>
        <xdr:cNvSpPr txBox="1"/>
      </xdr:nvSpPr>
      <xdr:spPr bwMode="auto">
        <a:xfrm>
          <a:off x="9544" y="15935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70" name="Text Box 53">
          <a:extLst>
            <a:ext uri="{FF2B5EF4-FFF2-40B4-BE49-F238E27FC236}">
              <a16:creationId xmlns:a16="http://schemas.microsoft.com/office/drawing/2014/main" id="{9661543E-AA1D-71BC-4513-DD35DBFF4806}"/>
            </a:ext>
          </a:extLst>
        </xdr:cNvPr>
        <xdr:cNvSpPr txBox="1"/>
      </xdr:nvSpPr>
      <xdr:spPr bwMode="auto">
        <a:xfrm>
          <a:off x="12895362" y="17992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71" name="Text Box 54">
          <a:extLst>
            <a:ext uri="{FF2B5EF4-FFF2-40B4-BE49-F238E27FC236}">
              <a16:creationId xmlns:a16="http://schemas.microsoft.com/office/drawing/2014/main" id="{5049410E-000F-21C4-6EE3-3C1B688AB2D3}"/>
            </a:ext>
          </a:extLst>
        </xdr:cNvPr>
        <xdr:cNvSpPr txBox="1"/>
      </xdr:nvSpPr>
      <xdr:spPr bwMode="auto">
        <a:xfrm>
          <a:off x="12895362" y="17992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72" name="Text Box 55">
          <a:extLst>
            <a:ext uri="{FF2B5EF4-FFF2-40B4-BE49-F238E27FC236}">
              <a16:creationId xmlns:a16="http://schemas.microsoft.com/office/drawing/2014/main" id="{82C8F868-5B66-3C97-B1EA-65137CC23EAB}"/>
            </a:ext>
          </a:extLst>
        </xdr:cNvPr>
        <xdr:cNvSpPr txBox="1"/>
      </xdr:nvSpPr>
      <xdr:spPr bwMode="auto">
        <a:xfrm>
          <a:off x="12895362" y="17992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114</xdr:row>
      <xdr:rowOff>0</xdr:rowOff>
    </xdr:from>
    <xdr:to>
      <xdr:col>19</xdr:col>
      <xdr:colOff>314381</xdr:colOff>
      <xdr:row>114</xdr:row>
      <xdr:rowOff>0</xdr:rowOff>
    </xdr:to>
    <xdr:sp macro="" textlink="">
      <xdr:nvSpPr>
        <xdr:cNvPr id="273" name="Text Box 56">
          <a:extLst>
            <a:ext uri="{FF2B5EF4-FFF2-40B4-BE49-F238E27FC236}">
              <a16:creationId xmlns:a16="http://schemas.microsoft.com/office/drawing/2014/main" id="{1AEA4990-2AE0-A90C-0CC7-DD1B0DF7C9F9}"/>
            </a:ext>
          </a:extLst>
        </xdr:cNvPr>
        <xdr:cNvSpPr txBox="1"/>
      </xdr:nvSpPr>
      <xdr:spPr bwMode="auto">
        <a:xfrm>
          <a:off x="15706865" y="179927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114</xdr:row>
      <xdr:rowOff>0</xdr:rowOff>
    </xdr:from>
    <xdr:to>
      <xdr:col>13</xdr:col>
      <xdr:colOff>2275340</xdr:colOff>
      <xdr:row>114</xdr:row>
      <xdr:rowOff>0</xdr:rowOff>
    </xdr:to>
    <xdr:sp macro="" textlink="">
      <xdr:nvSpPr>
        <xdr:cNvPr id="274" name="Text Box 57">
          <a:extLst>
            <a:ext uri="{FF2B5EF4-FFF2-40B4-BE49-F238E27FC236}">
              <a16:creationId xmlns:a16="http://schemas.microsoft.com/office/drawing/2014/main" id="{32CEFD0A-ABFA-1018-9EDF-5396FD842D32}"/>
            </a:ext>
          </a:extLst>
        </xdr:cNvPr>
        <xdr:cNvSpPr txBox="1"/>
      </xdr:nvSpPr>
      <xdr:spPr bwMode="auto">
        <a:xfrm>
          <a:off x="8154814" y="179927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114</xdr:row>
      <xdr:rowOff>0</xdr:rowOff>
    </xdr:from>
    <xdr:to>
      <xdr:col>10</xdr:col>
      <xdr:colOff>1532930</xdr:colOff>
      <xdr:row>114</xdr:row>
      <xdr:rowOff>0</xdr:rowOff>
    </xdr:to>
    <xdr:sp macro="" textlink="">
      <xdr:nvSpPr>
        <xdr:cNvPr id="275" name="Text Box 58">
          <a:extLst>
            <a:ext uri="{FF2B5EF4-FFF2-40B4-BE49-F238E27FC236}">
              <a16:creationId xmlns:a16="http://schemas.microsoft.com/office/drawing/2014/main" id="{819364B0-A64A-2AC8-7A7E-B7019331FDC6}"/>
            </a:ext>
          </a:extLst>
        </xdr:cNvPr>
        <xdr:cNvSpPr txBox="1"/>
      </xdr:nvSpPr>
      <xdr:spPr bwMode="auto">
        <a:xfrm>
          <a:off x="1152079" y="179927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76" name="Text Box 59">
          <a:extLst>
            <a:ext uri="{FF2B5EF4-FFF2-40B4-BE49-F238E27FC236}">
              <a16:creationId xmlns:a16="http://schemas.microsoft.com/office/drawing/2014/main" id="{053556EC-C3D8-9BE8-D378-A0D9AC1C85AB}"/>
            </a:ext>
          </a:extLst>
        </xdr:cNvPr>
        <xdr:cNvSpPr txBox="1"/>
      </xdr:nvSpPr>
      <xdr:spPr bwMode="auto">
        <a:xfrm>
          <a:off x="8240427" y="179927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77" name="Text Box 60">
          <a:extLst>
            <a:ext uri="{FF2B5EF4-FFF2-40B4-BE49-F238E27FC236}">
              <a16:creationId xmlns:a16="http://schemas.microsoft.com/office/drawing/2014/main" id="{DA54F529-A911-2DE4-AD13-3B778CC42543}"/>
            </a:ext>
          </a:extLst>
        </xdr:cNvPr>
        <xdr:cNvSpPr txBox="1"/>
      </xdr:nvSpPr>
      <xdr:spPr bwMode="auto">
        <a:xfrm>
          <a:off x="8240427" y="179927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78" name="Text Box 61">
          <a:extLst>
            <a:ext uri="{FF2B5EF4-FFF2-40B4-BE49-F238E27FC236}">
              <a16:creationId xmlns:a16="http://schemas.microsoft.com/office/drawing/2014/main" id="{73530AF5-8A7C-1B5A-C252-9A0F11D092EE}"/>
            </a:ext>
          </a:extLst>
        </xdr:cNvPr>
        <xdr:cNvSpPr txBox="1"/>
      </xdr:nvSpPr>
      <xdr:spPr bwMode="auto">
        <a:xfrm>
          <a:off x="8240427" y="179927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114</xdr:row>
      <xdr:rowOff>0</xdr:rowOff>
    </xdr:from>
    <xdr:to>
      <xdr:col>9</xdr:col>
      <xdr:colOff>180975</xdr:colOff>
      <xdr:row>114</xdr:row>
      <xdr:rowOff>0</xdr:rowOff>
    </xdr:to>
    <xdr:sp macro="" textlink="">
      <xdr:nvSpPr>
        <xdr:cNvPr id="279" name="Text Box 62">
          <a:extLst>
            <a:ext uri="{FF2B5EF4-FFF2-40B4-BE49-F238E27FC236}">
              <a16:creationId xmlns:a16="http://schemas.microsoft.com/office/drawing/2014/main" id="{A55B9E5B-DE9E-CAF1-3689-45125C7B2BE3}"/>
            </a:ext>
          </a:extLst>
        </xdr:cNvPr>
        <xdr:cNvSpPr txBox="1"/>
      </xdr:nvSpPr>
      <xdr:spPr bwMode="auto">
        <a:xfrm>
          <a:off x="9544" y="17992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1095375</xdr:colOff>
      <xdr:row>100</xdr:row>
      <xdr:rowOff>180975</xdr:rowOff>
    </xdr:from>
    <xdr:to>
      <xdr:col>14</xdr:col>
      <xdr:colOff>3133725</xdr:colOff>
      <xdr:row>107</xdr:row>
      <xdr:rowOff>123825</xdr:rowOff>
    </xdr:to>
    <xdr:sp macro="" textlink="">
      <xdr:nvSpPr>
        <xdr:cNvPr id="280"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150876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141</xdr:row>
      <xdr:rowOff>0</xdr:rowOff>
    </xdr:from>
    <xdr:to>
      <xdr:col>9</xdr:col>
      <xdr:colOff>180975</xdr:colOff>
      <xdr:row>141</xdr:row>
      <xdr:rowOff>0</xdr:rowOff>
    </xdr:to>
    <xdr:sp macro="" textlink="">
      <xdr:nvSpPr>
        <xdr:cNvPr id="281" name="Text Box 51">
          <a:extLst>
            <a:ext uri="{FF2B5EF4-FFF2-40B4-BE49-F238E27FC236}">
              <a16:creationId xmlns:a16="http://schemas.microsoft.com/office/drawing/2014/main" id="{F2EF6713-A0B4-85E8-90FB-FE2E467F5DE7}"/>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82" name="Text Box 53">
          <a:extLst>
            <a:ext uri="{FF2B5EF4-FFF2-40B4-BE49-F238E27FC236}">
              <a16:creationId xmlns:a16="http://schemas.microsoft.com/office/drawing/2014/main" id="{24EFABDD-2418-B9CE-BBF0-73F5339075EC}"/>
            </a:ext>
          </a:extLst>
        </xdr:cNvPr>
        <xdr:cNvSpPr txBox="1"/>
      </xdr:nvSpPr>
      <xdr:spPr bwMode="auto">
        <a:xfrm>
          <a:off x="12876609" y="18507075"/>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83" name="Text Box 54">
          <a:extLst>
            <a:ext uri="{FF2B5EF4-FFF2-40B4-BE49-F238E27FC236}">
              <a16:creationId xmlns:a16="http://schemas.microsoft.com/office/drawing/2014/main" id="{73C9EDC4-0318-3361-CB20-CCB1EAC68308}"/>
            </a:ext>
          </a:extLst>
        </xdr:cNvPr>
        <xdr:cNvSpPr txBox="1"/>
      </xdr:nvSpPr>
      <xdr:spPr bwMode="auto">
        <a:xfrm>
          <a:off x="12876609" y="18507075"/>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284" name="Text Box 55">
          <a:extLst>
            <a:ext uri="{FF2B5EF4-FFF2-40B4-BE49-F238E27FC236}">
              <a16:creationId xmlns:a16="http://schemas.microsoft.com/office/drawing/2014/main" id="{CB4C195E-CFAE-E96A-A4C8-B5BCF41C56D2}"/>
            </a:ext>
          </a:extLst>
        </xdr:cNvPr>
        <xdr:cNvSpPr txBox="1"/>
      </xdr:nvSpPr>
      <xdr:spPr bwMode="auto">
        <a:xfrm>
          <a:off x="12876609" y="18507075"/>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285" name="Text Box 56">
          <a:extLst>
            <a:ext uri="{FF2B5EF4-FFF2-40B4-BE49-F238E27FC236}">
              <a16:creationId xmlns:a16="http://schemas.microsoft.com/office/drawing/2014/main" id="{D00341BC-7EE5-8AB9-E549-E35F81D9B756}"/>
            </a:ext>
          </a:extLst>
        </xdr:cNvPr>
        <xdr:cNvSpPr txBox="1"/>
      </xdr:nvSpPr>
      <xdr:spPr bwMode="auto">
        <a:xfrm>
          <a:off x="15716064" y="1850707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286" name="Text Box 57">
          <a:extLst>
            <a:ext uri="{FF2B5EF4-FFF2-40B4-BE49-F238E27FC236}">
              <a16:creationId xmlns:a16="http://schemas.microsoft.com/office/drawing/2014/main" id="{AE6FF30F-2E09-D8FD-D8F9-C76167EC9466}"/>
            </a:ext>
          </a:extLst>
        </xdr:cNvPr>
        <xdr:cNvSpPr txBox="1"/>
      </xdr:nvSpPr>
      <xdr:spPr bwMode="auto">
        <a:xfrm>
          <a:off x="8161400" y="18507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287" name="Text Box 58">
          <a:extLst>
            <a:ext uri="{FF2B5EF4-FFF2-40B4-BE49-F238E27FC236}">
              <a16:creationId xmlns:a16="http://schemas.microsoft.com/office/drawing/2014/main" id="{A72F576C-579C-C7E5-A2CC-9AFCD7EE8C1C}"/>
            </a:ext>
          </a:extLst>
        </xdr:cNvPr>
        <xdr:cNvSpPr txBox="1"/>
      </xdr:nvSpPr>
      <xdr:spPr bwMode="auto">
        <a:xfrm>
          <a:off x="1161380" y="18507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288" name="Text Box 59">
          <a:extLst>
            <a:ext uri="{FF2B5EF4-FFF2-40B4-BE49-F238E27FC236}">
              <a16:creationId xmlns:a16="http://schemas.microsoft.com/office/drawing/2014/main" id="{524F38C4-7BE5-3D69-57FB-6FD6BD461E6D}"/>
            </a:ext>
          </a:extLst>
        </xdr:cNvPr>
        <xdr:cNvSpPr txBox="1"/>
      </xdr:nvSpPr>
      <xdr:spPr bwMode="auto">
        <a:xfrm>
          <a:off x="8230549" y="185070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289" name="Text Box 60">
          <a:extLst>
            <a:ext uri="{FF2B5EF4-FFF2-40B4-BE49-F238E27FC236}">
              <a16:creationId xmlns:a16="http://schemas.microsoft.com/office/drawing/2014/main" id="{8E7330D0-9922-6BF3-502F-3A9AECABE1C5}"/>
            </a:ext>
          </a:extLst>
        </xdr:cNvPr>
        <xdr:cNvSpPr txBox="1"/>
      </xdr:nvSpPr>
      <xdr:spPr bwMode="auto">
        <a:xfrm>
          <a:off x="8247013" y="18507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290" name="Text Box 61">
          <a:extLst>
            <a:ext uri="{FF2B5EF4-FFF2-40B4-BE49-F238E27FC236}">
              <a16:creationId xmlns:a16="http://schemas.microsoft.com/office/drawing/2014/main" id="{9B172A60-0A1F-E85A-82DB-2AD93842C64F}"/>
            </a:ext>
          </a:extLst>
        </xdr:cNvPr>
        <xdr:cNvSpPr txBox="1"/>
      </xdr:nvSpPr>
      <xdr:spPr bwMode="auto">
        <a:xfrm>
          <a:off x="8230549" y="185070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291" name="Text Box 62">
          <a:extLst>
            <a:ext uri="{FF2B5EF4-FFF2-40B4-BE49-F238E27FC236}">
              <a16:creationId xmlns:a16="http://schemas.microsoft.com/office/drawing/2014/main" id="{13D8B8B5-7985-AAD2-E323-C66E4955AE1E}"/>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141</xdr:row>
      <xdr:rowOff>0</xdr:rowOff>
    </xdr:from>
    <xdr:to>
      <xdr:col>9</xdr:col>
      <xdr:colOff>180975</xdr:colOff>
      <xdr:row>141</xdr:row>
      <xdr:rowOff>0</xdr:rowOff>
    </xdr:to>
    <xdr:sp macro="" textlink="">
      <xdr:nvSpPr>
        <xdr:cNvPr id="292" name="Text Box 51">
          <a:extLst>
            <a:ext uri="{FF2B5EF4-FFF2-40B4-BE49-F238E27FC236}">
              <a16:creationId xmlns:a16="http://schemas.microsoft.com/office/drawing/2014/main" id="{32F3346F-5680-CCA4-0A1F-BEB80A3F1365}"/>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93" name="Text Box 53">
          <a:extLst>
            <a:ext uri="{FF2B5EF4-FFF2-40B4-BE49-F238E27FC236}">
              <a16:creationId xmlns:a16="http://schemas.microsoft.com/office/drawing/2014/main" id="{B50FDB8D-CD80-F336-26A8-063C4F62155C}"/>
            </a:ext>
          </a:extLst>
        </xdr:cNvPr>
        <xdr:cNvSpPr txBox="1"/>
      </xdr:nvSpPr>
      <xdr:spPr bwMode="auto">
        <a:xfrm>
          <a:off x="12876609" y="18507075"/>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94" name="Text Box 54">
          <a:extLst>
            <a:ext uri="{FF2B5EF4-FFF2-40B4-BE49-F238E27FC236}">
              <a16:creationId xmlns:a16="http://schemas.microsoft.com/office/drawing/2014/main" id="{42853D92-868F-1BEE-48D6-4B1C6D0ED04F}"/>
            </a:ext>
          </a:extLst>
        </xdr:cNvPr>
        <xdr:cNvSpPr txBox="1"/>
      </xdr:nvSpPr>
      <xdr:spPr bwMode="auto">
        <a:xfrm>
          <a:off x="12876609" y="18507075"/>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295" name="Text Box 55">
          <a:extLst>
            <a:ext uri="{FF2B5EF4-FFF2-40B4-BE49-F238E27FC236}">
              <a16:creationId xmlns:a16="http://schemas.microsoft.com/office/drawing/2014/main" id="{EE9B7032-D4BD-B0AA-3EA8-4AF0E93C747A}"/>
            </a:ext>
          </a:extLst>
        </xdr:cNvPr>
        <xdr:cNvSpPr txBox="1"/>
      </xdr:nvSpPr>
      <xdr:spPr bwMode="auto">
        <a:xfrm>
          <a:off x="12876609" y="18507075"/>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296" name="Text Box 56">
          <a:extLst>
            <a:ext uri="{FF2B5EF4-FFF2-40B4-BE49-F238E27FC236}">
              <a16:creationId xmlns:a16="http://schemas.microsoft.com/office/drawing/2014/main" id="{76C28FAA-4DF6-7965-6146-659198DF733D}"/>
            </a:ext>
          </a:extLst>
        </xdr:cNvPr>
        <xdr:cNvSpPr txBox="1"/>
      </xdr:nvSpPr>
      <xdr:spPr bwMode="auto">
        <a:xfrm>
          <a:off x="15716064" y="1850707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297" name="Text Box 57">
          <a:extLst>
            <a:ext uri="{FF2B5EF4-FFF2-40B4-BE49-F238E27FC236}">
              <a16:creationId xmlns:a16="http://schemas.microsoft.com/office/drawing/2014/main" id="{19C63330-B82B-D411-4DE9-4C69D87336CD}"/>
            </a:ext>
          </a:extLst>
        </xdr:cNvPr>
        <xdr:cNvSpPr txBox="1"/>
      </xdr:nvSpPr>
      <xdr:spPr bwMode="auto">
        <a:xfrm>
          <a:off x="8161400" y="18507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298" name="Text Box 58">
          <a:extLst>
            <a:ext uri="{FF2B5EF4-FFF2-40B4-BE49-F238E27FC236}">
              <a16:creationId xmlns:a16="http://schemas.microsoft.com/office/drawing/2014/main" id="{C9D59FCD-4DC7-3ECF-D669-647A18B907D4}"/>
            </a:ext>
          </a:extLst>
        </xdr:cNvPr>
        <xdr:cNvSpPr txBox="1"/>
      </xdr:nvSpPr>
      <xdr:spPr bwMode="auto">
        <a:xfrm>
          <a:off x="1161380" y="18507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299" name="Text Box 59">
          <a:extLst>
            <a:ext uri="{FF2B5EF4-FFF2-40B4-BE49-F238E27FC236}">
              <a16:creationId xmlns:a16="http://schemas.microsoft.com/office/drawing/2014/main" id="{7AF5D7C7-D6CE-DCC1-E586-F844CEB7B003}"/>
            </a:ext>
          </a:extLst>
        </xdr:cNvPr>
        <xdr:cNvSpPr txBox="1"/>
      </xdr:nvSpPr>
      <xdr:spPr bwMode="auto">
        <a:xfrm>
          <a:off x="8230549" y="185070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300" name="Text Box 60">
          <a:extLst>
            <a:ext uri="{FF2B5EF4-FFF2-40B4-BE49-F238E27FC236}">
              <a16:creationId xmlns:a16="http://schemas.microsoft.com/office/drawing/2014/main" id="{DE102EB9-1287-7912-DB4A-8333C997B8C7}"/>
            </a:ext>
          </a:extLst>
        </xdr:cNvPr>
        <xdr:cNvSpPr txBox="1"/>
      </xdr:nvSpPr>
      <xdr:spPr bwMode="auto">
        <a:xfrm>
          <a:off x="8247013" y="18507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01" name="Text Box 61">
          <a:extLst>
            <a:ext uri="{FF2B5EF4-FFF2-40B4-BE49-F238E27FC236}">
              <a16:creationId xmlns:a16="http://schemas.microsoft.com/office/drawing/2014/main" id="{EC028A02-0CEC-0B9E-3BFC-D64B62F8677A}"/>
            </a:ext>
          </a:extLst>
        </xdr:cNvPr>
        <xdr:cNvSpPr txBox="1"/>
      </xdr:nvSpPr>
      <xdr:spPr bwMode="auto">
        <a:xfrm>
          <a:off x="8230549" y="185070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302" name="Text Box 62">
          <a:extLst>
            <a:ext uri="{FF2B5EF4-FFF2-40B4-BE49-F238E27FC236}">
              <a16:creationId xmlns:a16="http://schemas.microsoft.com/office/drawing/2014/main" id="{86496908-0EF6-265A-EBF0-784634A46997}"/>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141</xdr:row>
      <xdr:rowOff>0</xdr:rowOff>
    </xdr:from>
    <xdr:to>
      <xdr:col>9</xdr:col>
      <xdr:colOff>180975</xdr:colOff>
      <xdr:row>141</xdr:row>
      <xdr:rowOff>0</xdr:rowOff>
    </xdr:to>
    <xdr:sp macro="" textlink="">
      <xdr:nvSpPr>
        <xdr:cNvPr id="303" name="Text Box 51">
          <a:extLst>
            <a:ext uri="{FF2B5EF4-FFF2-40B4-BE49-F238E27FC236}">
              <a16:creationId xmlns:a16="http://schemas.microsoft.com/office/drawing/2014/main" id="{2D7ABEFC-3A34-EE4D-BE0E-871F76C43129}"/>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04" name="Text Box 53">
          <a:extLst>
            <a:ext uri="{FF2B5EF4-FFF2-40B4-BE49-F238E27FC236}">
              <a16:creationId xmlns:a16="http://schemas.microsoft.com/office/drawing/2014/main" id="{E6CA6ED9-82D1-B870-F898-E0B65DCB0B5F}"/>
            </a:ext>
          </a:extLst>
        </xdr:cNvPr>
        <xdr:cNvSpPr txBox="1"/>
      </xdr:nvSpPr>
      <xdr:spPr bwMode="auto">
        <a:xfrm>
          <a:off x="12876609" y="18507075"/>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05" name="Text Box 54">
          <a:extLst>
            <a:ext uri="{FF2B5EF4-FFF2-40B4-BE49-F238E27FC236}">
              <a16:creationId xmlns:a16="http://schemas.microsoft.com/office/drawing/2014/main" id="{998B6328-6D4C-41DE-4CF7-35CCDE78321A}"/>
            </a:ext>
          </a:extLst>
        </xdr:cNvPr>
        <xdr:cNvSpPr txBox="1"/>
      </xdr:nvSpPr>
      <xdr:spPr bwMode="auto">
        <a:xfrm>
          <a:off x="12876609" y="18507075"/>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306" name="Text Box 55">
          <a:extLst>
            <a:ext uri="{FF2B5EF4-FFF2-40B4-BE49-F238E27FC236}">
              <a16:creationId xmlns:a16="http://schemas.microsoft.com/office/drawing/2014/main" id="{989864F8-61B1-B6FC-4444-8DC033D994A5}"/>
            </a:ext>
          </a:extLst>
        </xdr:cNvPr>
        <xdr:cNvSpPr txBox="1"/>
      </xdr:nvSpPr>
      <xdr:spPr bwMode="auto">
        <a:xfrm>
          <a:off x="12876609" y="18507075"/>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307" name="Text Box 56">
          <a:extLst>
            <a:ext uri="{FF2B5EF4-FFF2-40B4-BE49-F238E27FC236}">
              <a16:creationId xmlns:a16="http://schemas.microsoft.com/office/drawing/2014/main" id="{3194ABDF-D718-62FA-8D30-27B1D6900C99}"/>
            </a:ext>
          </a:extLst>
        </xdr:cNvPr>
        <xdr:cNvSpPr txBox="1"/>
      </xdr:nvSpPr>
      <xdr:spPr bwMode="auto">
        <a:xfrm>
          <a:off x="15716064" y="1850707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308" name="Text Box 57">
          <a:extLst>
            <a:ext uri="{FF2B5EF4-FFF2-40B4-BE49-F238E27FC236}">
              <a16:creationId xmlns:a16="http://schemas.microsoft.com/office/drawing/2014/main" id="{50BDDE3A-97AE-1B31-1E17-B9C1689523A6}"/>
            </a:ext>
          </a:extLst>
        </xdr:cNvPr>
        <xdr:cNvSpPr txBox="1"/>
      </xdr:nvSpPr>
      <xdr:spPr bwMode="auto">
        <a:xfrm>
          <a:off x="8161400" y="18507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309" name="Text Box 58">
          <a:extLst>
            <a:ext uri="{FF2B5EF4-FFF2-40B4-BE49-F238E27FC236}">
              <a16:creationId xmlns:a16="http://schemas.microsoft.com/office/drawing/2014/main" id="{44ACB9B1-172B-187A-06C5-0D4D7C076F23}"/>
            </a:ext>
          </a:extLst>
        </xdr:cNvPr>
        <xdr:cNvSpPr txBox="1"/>
      </xdr:nvSpPr>
      <xdr:spPr bwMode="auto">
        <a:xfrm>
          <a:off x="1161380" y="18507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10" name="Text Box 59">
          <a:extLst>
            <a:ext uri="{FF2B5EF4-FFF2-40B4-BE49-F238E27FC236}">
              <a16:creationId xmlns:a16="http://schemas.microsoft.com/office/drawing/2014/main" id="{99260A2B-233A-9C65-A126-41E7C444B9BD}"/>
            </a:ext>
          </a:extLst>
        </xdr:cNvPr>
        <xdr:cNvSpPr txBox="1"/>
      </xdr:nvSpPr>
      <xdr:spPr bwMode="auto">
        <a:xfrm>
          <a:off x="8230549" y="185070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311" name="Text Box 60">
          <a:extLst>
            <a:ext uri="{FF2B5EF4-FFF2-40B4-BE49-F238E27FC236}">
              <a16:creationId xmlns:a16="http://schemas.microsoft.com/office/drawing/2014/main" id="{C6B7EBC1-5988-D350-66E9-B38990990A27}"/>
            </a:ext>
          </a:extLst>
        </xdr:cNvPr>
        <xdr:cNvSpPr txBox="1"/>
      </xdr:nvSpPr>
      <xdr:spPr bwMode="auto">
        <a:xfrm>
          <a:off x="8247013" y="18507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12" name="Text Box 61">
          <a:extLst>
            <a:ext uri="{FF2B5EF4-FFF2-40B4-BE49-F238E27FC236}">
              <a16:creationId xmlns:a16="http://schemas.microsoft.com/office/drawing/2014/main" id="{5F8AE11F-946A-4A84-7B92-205BCE04FB82}"/>
            </a:ext>
          </a:extLst>
        </xdr:cNvPr>
        <xdr:cNvSpPr txBox="1"/>
      </xdr:nvSpPr>
      <xdr:spPr bwMode="auto">
        <a:xfrm>
          <a:off x="8230549" y="185070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313" name="Text Box 62">
          <a:extLst>
            <a:ext uri="{FF2B5EF4-FFF2-40B4-BE49-F238E27FC236}">
              <a16:creationId xmlns:a16="http://schemas.microsoft.com/office/drawing/2014/main" id="{A33E76E2-57D9-2C51-B861-07613DD776DB}"/>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141</xdr:row>
      <xdr:rowOff>0</xdr:rowOff>
    </xdr:from>
    <xdr:to>
      <xdr:col>9</xdr:col>
      <xdr:colOff>180975</xdr:colOff>
      <xdr:row>141</xdr:row>
      <xdr:rowOff>0</xdr:rowOff>
    </xdr:to>
    <xdr:sp macro="" textlink="">
      <xdr:nvSpPr>
        <xdr:cNvPr id="314" name="Text Box 51">
          <a:extLst>
            <a:ext uri="{FF2B5EF4-FFF2-40B4-BE49-F238E27FC236}">
              <a16:creationId xmlns:a16="http://schemas.microsoft.com/office/drawing/2014/main" id="{C629BD15-12B7-1B26-5982-9357FDE14875}"/>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15" name="Text Box 53">
          <a:extLst>
            <a:ext uri="{FF2B5EF4-FFF2-40B4-BE49-F238E27FC236}">
              <a16:creationId xmlns:a16="http://schemas.microsoft.com/office/drawing/2014/main" id="{5336623E-849A-EAF3-9455-EFDC1203641A}"/>
            </a:ext>
          </a:extLst>
        </xdr:cNvPr>
        <xdr:cNvSpPr txBox="1"/>
      </xdr:nvSpPr>
      <xdr:spPr bwMode="auto">
        <a:xfrm>
          <a:off x="12876609" y="18507075"/>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16" name="Text Box 54">
          <a:extLst>
            <a:ext uri="{FF2B5EF4-FFF2-40B4-BE49-F238E27FC236}">
              <a16:creationId xmlns:a16="http://schemas.microsoft.com/office/drawing/2014/main" id="{674C31AF-5107-EDB4-2A34-EAE8DEE12186}"/>
            </a:ext>
          </a:extLst>
        </xdr:cNvPr>
        <xdr:cNvSpPr txBox="1"/>
      </xdr:nvSpPr>
      <xdr:spPr bwMode="auto">
        <a:xfrm>
          <a:off x="12876609" y="18507075"/>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317" name="Text Box 55">
          <a:extLst>
            <a:ext uri="{FF2B5EF4-FFF2-40B4-BE49-F238E27FC236}">
              <a16:creationId xmlns:a16="http://schemas.microsoft.com/office/drawing/2014/main" id="{5A44A064-56FD-01E2-4DB5-4AEF2CA51C52}"/>
            </a:ext>
          </a:extLst>
        </xdr:cNvPr>
        <xdr:cNvSpPr txBox="1"/>
      </xdr:nvSpPr>
      <xdr:spPr bwMode="auto">
        <a:xfrm>
          <a:off x="12876609" y="18507075"/>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318" name="Text Box 56">
          <a:extLst>
            <a:ext uri="{FF2B5EF4-FFF2-40B4-BE49-F238E27FC236}">
              <a16:creationId xmlns:a16="http://schemas.microsoft.com/office/drawing/2014/main" id="{ABE49A01-027F-40E8-0283-76F165FBE0C4}"/>
            </a:ext>
          </a:extLst>
        </xdr:cNvPr>
        <xdr:cNvSpPr txBox="1"/>
      </xdr:nvSpPr>
      <xdr:spPr bwMode="auto">
        <a:xfrm>
          <a:off x="15716064" y="1850707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319" name="Text Box 57">
          <a:extLst>
            <a:ext uri="{FF2B5EF4-FFF2-40B4-BE49-F238E27FC236}">
              <a16:creationId xmlns:a16="http://schemas.microsoft.com/office/drawing/2014/main" id="{8715AD57-E3DC-870C-D590-BEC3B94054E8}"/>
            </a:ext>
          </a:extLst>
        </xdr:cNvPr>
        <xdr:cNvSpPr txBox="1"/>
      </xdr:nvSpPr>
      <xdr:spPr bwMode="auto">
        <a:xfrm>
          <a:off x="8161400" y="18507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320" name="Text Box 58">
          <a:extLst>
            <a:ext uri="{FF2B5EF4-FFF2-40B4-BE49-F238E27FC236}">
              <a16:creationId xmlns:a16="http://schemas.microsoft.com/office/drawing/2014/main" id="{74593B76-0117-9EC6-C1F0-52D181D69B64}"/>
            </a:ext>
          </a:extLst>
        </xdr:cNvPr>
        <xdr:cNvSpPr txBox="1"/>
      </xdr:nvSpPr>
      <xdr:spPr bwMode="auto">
        <a:xfrm>
          <a:off x="1161380" y="18507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21" name="Text Box 59">
          <a:extLst>
            <a:ext uri="{FF2B5EF4-FFF2-40B4-BE49-F238E27FC236}">
              <a16:creationId xmlns:a16="http://schemas.microsoft.com/office/drawing/2014/main" id="{437339F6-ACB0-EBE4-8500-18018F84231A}"/>
            </a:ext>
          </a:extLst>
        </xdr:cNvPr>
        <xdr:cNvSpPr txBox="1"/>
      </xdr:nvSpPr>
      <xdr:spPr bwMode="auto">
        <a:xfrm>
          <a:off x="8230549" y="185070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322" name="Text Box 60">
          <a:extLst>
            <a:ext uri="{FF2B5EF4-FFF2-40B4-BE49-F238E27FC236}">
              <a16:creationId xmlns:a16="http://schemas.microsoft.com/office/drawing/2014/main" id="{B80D8EB7-FEDF-0654-9545-ED9A9E71D346}"/>
            </a:ext>
          </a:extLst>
        </xdr:cNvPr>
        <xdr:cNvSpPr txBox="1"/>
      </xdr:nvSpPr>
      <xdr:spPr bwMode="auto">
        <a:xfrm>
          <a:off x="8247013" y="18507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23" name="Text Box 61">
          <a:extLst>
            <a:ext uri="{FF2B5EF4-FFF2-40B4-BE49-F238E27FC236}">
              <a16:creationId xmlns:a16="http://schemas.microsoft.com/office/drawing/2014/main" id="{7F70F067-8AE3-B0F7-C2D5-990B5A3FFDE7}"/>
            </a:ext>
          </a:extLst>
        </xdr:cNvPr>
        <xdr:cNvSpPr txBox="1"/>
      </xdr:nvSpPr>
      <xdr:spPr bwMode="auto">
        <a:xfrm>
          <a:off x="8230549" y="185070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324" name="Text Box 62">
          <a:extLst>
            <a:ext uri="{FF2B5EF4-FFF2-40B4-BE49-F238E27FC236}">
              <a16:creationId xmlns:a16="http://schemas.microsoft.com/office/drawing/2014/main" id="{D8199C4E-BB28-8F76-EFF4-C3B4531265FC}"/>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200603</xdr:colOff>
      <xdr:row>11</xdr:row>
      <xdr:rowOff>19050</xdr:rowOff>
    </xdr:from>
    <xdr:to>
      <xdr:col>18</xdr:col>
      <xdr:colOff>181553</xdr:colOff>
      <xdr:row>14</xdr:row>
      <xdr:rowOff>190500</xdr:rowOff>
    </xdr:to>
    <xdr:sp macro="" textlink="" fLocksText="0">
      <xdr:nvSpPr>
        <xdr:cNvPr id="2" name="大かっこ 1"/>
        <xdr:cNvSpPr/>
      </xdr:nvSpPr>
      <xdr:spPr>
        <a:xfrm>
          <a:off x="514928" y="2476500"/>
          <a:ext cx="5324475" cy="8001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24195;&#22577;&#38306;&#20418;&#65288;&#12507;&#12540;&#12512;&#12506;&#12540;&#12472;&#65289;/01&#12507;&#12540;&#12512;&#12506;&#12540;&#12472;&#25522;&#36617;&#29992;/04&#12288;&#20171;&#35703;&#22577;&#37228;/&#9733;&#12469;&#12540;&#12499;&#12473;&#21029;&#27096;&#24335;/R6.04&#65288;&#22577;&#37228;&#25913;&#23450;&#65289;/&#26045;&#35373;&#31995;R60601/HP&#29992;&#65288;&#21517;&#21069;&#21152;&#24037;&#28168;&#65289;/17_gh_06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33;&#24195;&#22577;&#38306;&#20418;&#65288;&#12507;&#12540;&#12512;&#12506;&#12540;&#12472;&#65289;/01&#12507;&#12540;&#12512;&#12506;&#12540;&#12472;&#25522;&#36617;&#29992;/04&#12288;&#20171;&#35703;&#22577;&#37228;/&#9733;&#12469;&#12540;&#12499;&#12473;&#21029;&#27096;&#24335;/R6.04&#65288;&#22577;&#37228;&#25913;&#23450;&#65289;/&#26045;&#35373;&#31995;R60601/HP&#29992;&#65288;&#21517;&#21069;&#21152;&#24037;&#28168;&#65289;/10_tokutei0604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33;&#24195;&#22577;&#38306;&#20418;&#65288;&#12507;&#12540;&#12512;&#12506;&#12540;&#12472;&#65289;/01&#12507;&#12540;&#12512;&#12506;&#12540;&#12472;&#25522;&#36617;&#29992;/04&#12288;&#20171;&#35703;&#22577;&#37228;/&#9733;&#12469;&#12540;&#12499;&#12473;&#21029;&#27096;&#24335;/R6.04&#65288;&#22577;&#37228;&#25913;&#23450;&#65289;/&#26045;&#35373;&#31995;R60601/&#21442;&#32771;&#65306;&#22312;&#23429;/03houmonnyuy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参考様式12"/>
      <sheetName val="参考様式14"/>
      <sheetName val="参考様式15（短期）"/>
      <sheetName val="参考様式15（入院体制）"/>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4" refreshError="1"/>
      <sheetData sheetId="75" refreshError="1"/>
      <sheetData sheetId="76">
        <row r="6">
          <cell r="C6" t="str">
            <v>a</v>
          </cell>
        </row>
      </sheetData>
      <sheetData sheetId="77" refreshError="1"/>
      <sheetData sheetId="78">
        <row r="14">
          <cell r="C14" t="str">
            <v>管理者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参考様式12"/>
      <sheetName val="様式５"/>
      <sheetName val="様式６"/>
      <sheetName val="様式７"/>
      <sheetName val="様式８"/>
      <sheetName val="様式９"/>
      <sheetName val="参考様式14"/>
      <sheetName val="【記載例】特定施設入居者生活介護"/>
      <sheetName val="【記載例】シフト記号表（勤務時間帯）"/>
      <sheetName val="特定施設入居者生活介護"/>
      <sheetName val="シフト記号表"/>
      <sheetName val="記入方法"/>
      <sheetName val="プルダウン・リスト"/>
      <sheetName val="参考様式15（短期）"/>
      <sheetName val="参考様式15（入院体制）"/>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7" refreshError="1"/>
      <sheetData sheetId="7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9" refreshError="1"/>
      <sheetData sheetId="80">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別紙１-１-２、別紙１-２-２"/>
      <sheetName val="備考（1）"/>
      <sheetName val="備考（1－2）"/>
      <sheetName val="別紙２"/>
      <sheetName val="別紙５"/>
      <sheetName val="別紙12"/>
      <sheetName val="別紙13"/>
      <sheetName val="別紙14"/>
      <sheetName val="参考様式２-1"/>
      <sheetName val="参考様式２-２"/>
      <sheetName val="参考様式２ー３"/>
      <sheetName val="参考様式２-４"/>
      <sheetName val="参考様式２-５"/>
      <sheetName val="参考様式２-６"/>
      <sheetName val="参考様式３"/>
      <sheetName val="標準様式１（１枚版）"/>
      <sheetName val="標準様式１（100名）"/>
      <sheetName val="標準様式１【記載例】訪問入浴介護"/>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C12" t="str">
            <v>管理者</v>
          </cell>
          <cell r="D12" t="str">
            <v>看護職員</v>
          </cell>
          <cell r="E12" t="str">
            <v>介護職員</v>
          </cell>
          <cell r="F12" t="str">
            <v>ー</v>
          </cell>
          <cell r="G12" t="str">
            <v>ー</v>
          </cell>
          <cell r="H12" t="str">
            <v>ー</v>
          </cell>
          <cell r="I12" t="str">
            <v>ー</v>
          </cell>
          <cell r="J12" t="str">
            <v>ー</v>
          </cell>
          <cell r="K12" t="str">
            <v>ー</v>
          </cell>
        </row>
      </sheetData>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91"/>
  <sheetViews>
    <sheetView tabSelected="1" view="pageBreakPreview" zoomScaleNormal="130" zoomScaleSheetLayoutView="100" workbookViewId="0">
      <selection activeCell="H20" sqref="H20:H21"/>
    </sheetView>
  </sheetViews>
  <sheetFormatPr defaultColWidth="9" defaultRowHeight="11.25" x14ac:dyDescent="0.4"/>
  <cols>
    <col min="1" max="1" width="1.625" style="211" customWidth="1"/>
    <col min="2" max="2" width="15.625" style="211" customWidth="1"/>
    <col min="3" max="4" width="4.375" style="211" customWidth="1"/>
    <col min="5" max="5" width="2.5" style="214" customWidth="1"/>
    <col min="6" max="6" width="2.5" style="215" customWidth="1"/>
    <col min="7" max="7" width="38.125" style="211" customWidth="1"/>
    <col min="8" max="8" width="23.125" style="216" customWidth="1"/>
    <col min="9" max="16384" width="9" style="211"/>
  </cols>
  <sheetData>
    <row r="1" spans="1:8" ht="30" customHeight="1" x14ac:dyDescent="0.4">
      <c r="A1" s="878" t="s">
        <v>291</v>
      </c>
      <c r="B1" s="879"/>
      <c r="C1" s="879"/>
      <c r="D1" s="879"/>
      <c r="E1" s="879"/>
      <c r="F1" s="879"/>
      <c r="G1" s="879"/>
      <c r="H1" s="879"/>
    </row>
    <row r="2" spans="1:8" ht="12" customHeight="1" x14ac:dyDescent="0.4">
      <c r="A2" s="212"/>
      <c r="B2" s="213"/>
    </row>
    <row r="3" spans="1:8" ht="12" customHeight="1" x14ac:dyDescent="0.4">
      <c r="G3" s="217" t="s">
        <v>292</v>
      </c>
      <c r="H3" s="218"/>
    </row>
    <row r="4" spans="1:8" ht="12" customHeight="1" x14ac:dyDescent="0.4">
      <c r="G4" s="217" t="s">
        <v>293</v>
      </c>
      <c r="H4" s="218"/>
    </row>
    <row r="5" spans="1:8" ht="12" customHeight="1" x14ac:dyDescent="0.4"/>
    <row r="6" spans="1:8" s="212" customFormat="1" ht="12" customHeight="1" x14ac:dyDescent="0.4">
      <c r="A6" s="219" t="s">
        <v>294</v>
      </c>
      <c r="B6" s="220"/>
      <c r="E6" s="221"/>
      <c r="F6" s="220"/>
      <c r="H6" s="222"/>
    </row>
    <row r="7" spans="1:8" ht="12" customHeight="1" x14ac:dyDescent="0.4">
      <c r="A7" s="223" t="s">
        <v>295</v>
      </c>
      <c r="B7" s="224"/>
    </row>
    <row r="8" spans="1:8" ht="12" customHeight="1" x14ac:dyDescent="0.4">
      <c r="A8" s="223" t="s">
        <v>296</v>
      </c>
      <c r="B8" s="215"/>
    </row>
    <row r="9" spans="1:8" ht="12" customHeight="1" x14ac:dyDescent="0.4">
      <c r="A9" s="223"/>
      <c r="B9" s="224" t="s">
        <v>297</v>
      </c>
    </row>
    <row r="10" spans="1:8" ht="12" customHeight="1" x14ac:dyDescent="0.4">
      <c r="A10" s="223" t="s">
        <v>298</v>
      </c>
      <c r="B10" s="224"/>
    </row>
    <row r="11" spans="1:8" ht="12" customHeight="1" x14ac:dyDescent="0.4">
      <c r="A11" s="223"/>
      <c r="B11" s="224" t="s">
        <v>299</v>
      </c>
    </row>
    <row r="12" spans="1:8" s="227" customFormat="1" ht="55.5" customHeight="1" x14ac:dyDescent="0.4">
      <c r="A12" s="880" t="s">
        <v>300</v>
      </c>
      <c r="B12" s="881"/>
      <c r="C12" s="225" t="s">
        <v>301</v>
      </c>
      <c r="D12" s="225" t="s">
        <v>302</v>
      </c>
      <c r="E12" s="880" t="s">
        <v>303</v>
      </c>
      <c r="F12" s="882"/>
      <c r="G12" s="881"/>
      <c r="H12" s="226" t="s">
        <v>304</v>
      </c>
    </row>
    <row r="13" spans="1:8" s="227" customFormat="1" ht="24" customHeight="1" x14ac:dyDescent="0.4">
      <c r="A13" s="883" t="s">
        <v>305</v>
      </c>
      <c r="B13" s="884"/>
      <c r="C13" s="228" t="s">
        <v>306</v>
      </c>
      <c r="D13" s="229" t="s">
        <v>306</v>
      </c>
      <c r="E13" s="230" t="s">
        <v>307</v>
      </c>
      <c r="F13" s="887" t="s">
        <v>1328</v>
      </c>
      <c r="G13" s="888"/>
      <c r="H13" s="231" t="s">
        <v>1329</v>
      </c>
    </row>
    <row r="14" spans="1:8" s="227" customFormat="1" ht="18" customHeight="1" x14ac:dyDescent="0.4">
      <c r="A14" s="885"/>
      <c r="B14" s="886"/>
      <c r="C14" s="232" t="s">
        <v>306</v>
      </c>
      <c r="D14" s="233" t="s">
        <v>306</v>
      </c>
      <c r="E14" s="234" t="s">
        <v>307</v>
      </c>
      <c r="F14" s="889" t="s">
        <v>1330</v>
      </c>
      <c r="G14" s="890"/>
      <c r="H14" s="231"/>
    </row>
    <row r="15" spans="1:8" s="227" customFormat="1" ht="21" x14ac:dyDescent="0.4">
      <c r="A15" s="885"/>
      <c r="B15" s="886"/>
      <c r="C15" s="235" t="s">
        <v>306</v>
      </c>
      <c r="D15" s="236" t="s">
        <v>306</v>
      </c>
      <c r="E15" s="234" t="s">
        <v>307</v>
      </c>
      <c r="F15" s="891" t="s">
        <v>1336</v>
      </c>
      <c r="G15" s="892"/>
      <c r="H15" s="231" t="s">
        <v>1337</v>
      </c>
    </row>
    <row r="16" spans="1:8" s="227" customFormat="1" ht="12" customHeight="1" x14ac:dyDescent="0.4">
      <c r="A16" s="885"/>
      <c r="B16" s="886"/>
      <c r="C16" s="893"/>
      <c r="D16" s="896" t="s">
        <v>306</v>
      </c>
      <c r="E16" s="237" t="s">
        <v>307</v>
      </c>
      <c r="F16" s="238" t="s">
        <v>308</v>
      </c>
      <c r="G16" s="239"/>
      <c r="H16" s="899" t="s">
        <v>1338</v>
      </c>
    </row>
    <row r="17" spans="1:8" s="227" customFormat="1" ht="12" customHeight="1" x14ac:dyDescent="0.4">
      <c r="A17" s="885"/>
      <c r="B17" s="886"/>
      <c r="C17" s="894"/>
      <c r="D17" s="897"/>
      <c r="E17" s="237"/>
      <c r="F17" s="240" t="s">
        <v>309</v>
      </c>
      <c r="G17" s="241" t="s">
        <v>310</v>
      </c>
      <c r="H17" s="900"/>
    </row>
    <row r="18" spans="1:8" s="227" customFormat="1" ht="12" customHeight="1" x14ac:dyDescent="0.4">
      <c r="A18" s="885"/>
      <c r="B18" s="886"/>
      <c r="C18" s="894"/>
      <c r="D18" s="897"/>
      <c r="E18" s="237"/>
      <c r="F18" s="238"/>
      <c r="G18" s="241" t="s">
        <v>311</v>
      </c>
      <c r="H18" s="900"/>
    </row>
    <row r="19" spans="1:8" s="227" customFormat="1" ht="12" customHeight="1" x14ac:dyDescent="0.4">
      <c r="A19" s="885"/>
      <c r="B19" s="886"/>
      <c r="C19" s="895"/>
      <c r="D19" s="898"/>
      <c r="E19" s="237"/>
      <c r="F19" s="238"/>
      <c r="G19" s="239"/>
      <c r="H19" s="901"/>
    </row>
    <row r="20" spans="1:8" s="227" customFormat="1" ht="47.25" customHeight="1" x14ac:dyDescent="0.4">
      <c r="A20" s="872" t="s">
        <v>1335</v>
      </c>
      <c r="B20" s="873"/>
      <c r="C20" s="876"/>
      <c r="D20" s="852" t="s">
        <v>306</v>
      </c>
      <c r="E20" s="864" t="s">
        <v>1333</v>
      </c>
      <c r="F20" s="865"/>
      <c r="G20" s="866"/>
      <c r="H20" s="867" t="s">
        <v>1346</v>
      </c>
    </row>
    <row r="21" spans="1:8" s="227" customFormat="1" ht="47.25" customHeight="1" x14ac:dyDescent="0.4">
      <c r="A21" s="874"/>
      <c r="B21" s="875"/>
      <c r="C21" s="877"/>
      <c r="D21" s="853" t="s">
        <v>306</v>
      </c>
      <c r="E21" s="869" t="s">
        <v>1334</v>
      </c>
      <c r="F21" s="870"/>
      <c r="G21" s="871"/>
      <c r="H21" s="868"/>
    </row>
    <row r="22" spans="1:8" s="227" customFormat="1" ht="30" customHeight="1" x14ac:dyDescent="0.4">
      <c r="A22" s="242"/>
      <c r="B22" s="243" t="s">
        <v>312</v>
      </c>
      <c r="C22" s="235" t="s">
        <v>306</v>
      </c>
      <c r="D22" s="236" t="s">
        <v>306</v>
      </c>
      <c r="E22" s="234"/>
      <c r="F22" s="902"/>
      <c r="G22" s="903"/>
      <c r="H22" s="231" t="s">
        <v>1331</v>
      </c>
    </row>
    <row r="23" spans="1:8" s="227" customFormat="1" ht="27" customHeight="1" x14ac:dyDescent="0.4">
      <c r="A23" s="242"/>
      <c r="B23" s="243" t="s">
        <v>313</v>
      </c>
      <c r="C23" s="235" t="s">
        <v>306</v>
      </c>
      <c r="D23" s="236" t="s">
        <v>306</v>
      </c>
      <c r="E23" s="234" t="s">
        <v>307</v>
      </c>
      <c r="F23" s="902" t="s">
        <v>314</v>
      </c>
      <c r="G23" s="903"/>
      <c r="H23" s="231"/>
    </row>
    <row r="24" spans="1:8" ht="15" customHeight="1" x14ac:dyDescent="0.4">
      <c r="A24" s="244"/>
      <c r="B24" s="245" t="s">
        <v>315</v>
      </c>
      <c r="C24" s="246"/>
      <c r="D24" s="246"/>
      <c r="E24" s="904"/>
      <c r="F24" s="905"/>
      <c r="G24" s="906"/>
      <c r="H24" s="247"/>
    </row>
    <row r="25" spans="1:8" ht="18" customHeight="1" x14ac:dyDescent="0.4">
      <c r="A25" s="244"/>
      <c r="B25" s="907" t="s">
        <v>316</v>
      </c>
      <c r="C25" s="248"/>
      <c r="D25" s="249"/>
      <c r="E25" s="909" t="s">
        <v>317</v>
      </c>
      <c r="F25" s="910"/>
      <c r="G25" s="911"/>
      <c r="H25" s="250"/>
    </row>
    <row r="26" spans="1:8" ht="31.5" customHeight="1" x14ac:dyDescent="0.4">
      <c r="A26" s="244"/>
      <c r="B26" s="907"/>
      <c r="C26" s="851"/>
      <c r="D26" s="252" t="s">
        <v>306</v>
      </c>
      <c r="E26" s="253" t="s">
        <v>307</v>
      </c>
      <c r="F26" s="912" t="s">
        <v>318</v>
      </c>
      <c r="G26" s="913"/>
      <c r="H26" s="254"/>
    </row>
    <row r="27" spans="1:8" ht="18" customHeight="1" x14ac:dyDescent="0.4">
      <c r="A27" s="244"/>
      <c r="B27" s="907"/>
      <c r="C27" s="255" t="s">
        <v>306</v>
      </c>
      <c r="D27" s="256" t="s">
        <v>306</v>
      </c>
      <c r="E27" s="257" t="s">
        <v>307</v>
      </c>
      <c r="F27" s="914" t="s">
        <v>319</v>
      </c>
      <c r="G27" s="915"/>
      <c r="H27" s="247"/>
    </row>
    <row r="28" spans="1:8" ht="18" customHeight="1" x14ac:dyDescent="0.4">
      <c r="A28" s="244"/>
      <c r="B28" s="907"/>
      <c r="C28" s="248"/>
      <c r="D28" s="249"/>
      <c r="E28" s="916" t="s">
        <v>320</v>
      </c>
      <c r="F28" s="917"/>
      <c r="G28" s="918"/>
      <c r="H28" s="258"/>
    </row>
    <row r="29" spans="1:8" ht="33" customHeight="1" x14ac:dyDescent="0.4">
      <c r="A29" s="244"/>
      <c r="B29" s="907"/>
      <c r="C29" s="919"/>
      <c r="D29" s="252" t="s">
        <v>306</v>
      </c>
      <c r="E29" s="253" t="s">
        <v>307</v>
      </c>
      <c r="F29" s="912" t="s">
        <v>318</v>
      </c>
      <c r="G29" s="913"/>
      <c r="H29" s="254"/>
    </row>
    <row r="30" spans="1:8" ht="18" customHeight="1" x14ac:dyDescent="0.4">
      <c r="A30" s="244"/>
      <c r="B30" s="907"/>
      <c r="C30" s="920"/>
      <c r="D30" s="256" t="s">
        <v>306</v>
      </c>
      <c r="E30" s="257" t="s">
        <v>307</v>
      </c>
      <c r="F30" s="914" t="s">
        <v>319</v>
      </c>
      <c r="G30" s="915"/>
      <c r="H30" s="247"/>
    </row>
    <row r="31" spans="1:8" ht="18" customHeight="1" x14ac:dyDescent="0.4">
      <c r="A31" s="244"/>
      <c r="B31" s="907"/>
      <c r="C31" s="248"/>
      <c r="D31" s="249"/>
      <c r="E31" s="909" t="s">
        <v>321</v>
      </c>
      <c r="F31" s="910"/>
      <c r="G31" s="911"/>
      <c r="H31" s="250"/>
    </row>
    <row r="32" spans="1:8" ht="29.25" customHeight="1" x14ac:dyDescent="0.4">
      <c r="A32" s="244"/>
      <c r="B32" s="907"/>
      <c r="C32" s="919"/>
      <c r="D32" s="252" t="s">
        <v>306</v>
      </c>
      <c r="E32" s="253" t="s">
        <v>307</v>
      </c>
      <c r="F32" s="912" t="s">
        <v>318</v>
      </c>
      <c r="G32" s="913"/>
      <c r="H32" s="254"/>
    </row>
    <row r="33" spans="1:8" ht="18" customHeight="1" x14ac:dyDescent="0.4">
      <c r="A33" s="244"/>
      <c r="B33" s="908"/>
      <c r="C33" s="920"/>
      <c r="D33" s="259" t="s">
        <v>306</v>
      </c>
      <c r="E33" s="253" t="s">
        <v>307</v>
      </c>
      <c r="F33" s="912" t="s">
        <v>322</v>
      </c>
      <c r="G33" s="913"/>
      <c r="H33" s="254" t="s">
        <v>323</v>
      </c>
    </row>
    <row r="34" spans="1:8" ht="18" customHeight="1" x14ac:dyDescent="0.4">
      <c r="A34" s="260"/>
      <c r="B34" s="921" t="s">
        <v>324</v>
      </c>
      <c r="C34" s="923"/>
      <c r="D34" s="256" t="s">
        <v>306</v>
      </c>
      <c r="E34" s="261" t="s">
        <v>307</v>
      </c>
      <c r="F34" s="924" t="s">
        <v>325</v>
      </c>
      <c r="G34" s="925"/>
      <c r="H34" s="247" t="s">
        <v>326</v>
      </c>
    </row>
    <row r="35" spans="1:8" ht="27.75" customHeight="1" x14ac:dyDescent="0.4">
      <c r="A35" s="260"/>
      <c r="B35" s="921"/>
      <c r="C35" s="919"/>
      <c r="D35" s="256" t="s">
        <v>306</v>
      </c>
      <c r="E35" s="261" t="s">
        <v>307</v>
      </c>
      <c r="F35" s="912" t="s">
        <v>318</v>
      </c>
      <c r="G35" s="913"/>
      <c r="H35" s="247" t="s">
        <v>327</v>
      </c>
    </row>
    <row r="36" spans="1:8" ht="18" customHeight="1" x14ac:dyDescent="0.4">
      <c r="A36" s="260"/>
      <c r="B36" s="921"/>
      <c r="C36" s="919"/>
      <c r="D36" s="256" t="s">
        <v>306</v>
      </c>
      <c r="E36" s="257" t="s">
        <v>307</v>
      </c>
      <c r="F36" s="924" t="s">
        <v>328</v>
      </c>
      <c r="G36" s="925"/>
      <c r="H36" s="262" t="s">
        <v>326</v>
      </c>
    </row>
    <row r="37" spans="1:8" ht="18" customHeight="1" x14ac:dyDescent="0.4">
      <c r="A37" s="260"/>
      <c r="B37" s="922"/>
      <c r="C37" s="920"/>
      <c r="D37" s="256" t="s">
        <v>306</v>
      </c>
      <c r="E37" s="253" t="s">
        <v>307</v>
      </c>
      <c r="F37" s="926" t="s">
        <v>329</v>
      </c>
      <c r="G37" s="927"/>
      <c r="H37" s="263" t="s">
        <v>330</v>
      </c>
    </row>
    <row r="38" spans="1:8" ht="18" customHeight="1" x14ac:dyDescent="0.4">
      <c r="A38" s="260"/>
      <c r="B38" s="928" t="s">
        <v>331</v>
      </c>
      <c r="C38" s="930"/>
      <c r="D38" s="264" t="s">
        <v>306</v>
      </c>
      <c r="E38" s="265" t="s">
        <v>307</v>
      </c>
      <c r="F38" s="926" t="s">
        <v>332</v>
      </c>
      <c r="G38" s="927"/>
      <c r="H38" s="263" t="s">
        <v>326</v>
      </c>
    </row>
    <row r="39" spans="1:8" ht="48" customHeight="1" x14ac:dyDescent="0.4">
      <c r="A39" s="260"/>
      <c r="B39" s="929"/>
      <c r="C39" s="931"/>
      <c r="D39" s="266" t="s">
        <v>306</v>
      </c>
      <c r="E39" s="261" t="s">
        <v>307</v>
      </c>
      <c r="F39" s="926" t="s">
        <v>333</v>
      </c>
      <c r="G39" s="927"/>
      <c r="H39" s="263" t="s">
        <v>334</v>
      </c>
    </row>
    <row r="40" spans="1:8" ht="18" customHeight="1" x14ac:dyDescent="0.4">
      <c r="A40" s="260"/>
      <c r="B40" s="928" t="s">
        <v>335</v>
      </c>
      <c r="C40" s="930"/>
      <c r="D40" s="264" t="s">
        <v>306</v>
      </c>
      <c r="E40" s="265" t="s">
        <v>307</v>
      </c>
      <c r="F40" s="926" t="s">
        <v>332</v>
      </c>
      <c r="G40" s="927"/>
      <c r="H40" s="263" t="s">
        <v>326</v>
      </c>
    </row>
    <row r="41" spans="1:8" ht="55.5" customHeight="1" x14ac:dyDescent="0.4">
      <c r="A41" s="260"/>
      <c r="B41" s="929"/>
      <c r="C41" s="931"/>
      <c r="D41" s="266" t="s">
        <v>306</v>
      </c>
      <c r="E41" s="261" t="s">
        <v>307</v>
      </c>
      <c r="F41" s="926" t="s">
        <v>336</v>
      </c>
      <c r="G41" s="927"/>
      <c r="H41" s="263" t="s">
        <v>337</v>
      </c>
    </row>
    <row r="42" spans="1:8" ht="18" customHeight="1" x14ac:dyDescent="0.4">
      <c r="A42" s="260"/>
      <c r="B42" s="940" t="s">
        <v>338</v>
      </c>
      <c r="C42" s="930"/>
      <c r="D42" s="264" t="s">
        <v>306</v>
      </c>
      <c r="E42" s="265" t="s">
        <v>307</v>
      </c>
      <c r="F42" s="926" t="s">
        <v>332</v>
      </c>
      <c r="G42" s="927"/>
      <c r="H42" s="263" t="s">
        <v>326</v>
      </c>
    </row>
    <row r="43" spans="1:8" ht="45" customHeight="1" x14ac:dyDescent="0.4">
      <c r="A43" s="260"/>
      <c r="B43" s="941"/>
      <c r="C43" s="943"/>
      <c r="D43" s="266" t="s">
        <v>306</v>
      </c>
      <c r="E43" s="261" t="s">
        <v>307</v>
      </c>
      <c r="F43" s="926" t="s">
        <v>339</v>
      </c>
      <c r="G43" s="927"/>
      <c r="H43" s="263" t="s">
        <v>340</v>
      </c>
    </row>
    <row r="44" spans="1:8" ht="31.5" x14ac:dyDescent="0.4">
      <c r="A44" s="260"/>
      <c r="B44" s="942"/>
      <c r="C44" s="931"/>
      <c r="D44" s="266" t="s">
        <v>306</v>
      </c>
      <c r="E44" s="261" t="s">
        <v>307</v>
      </c>
      <c r="F44" s="926" t="s">
        <v>341</v>
      </c>
      <c r="G44" s="927"/>
      <c r="H44" s="263" t="s">
        <v>342</v>
      </c>
    </row>
    <row r="45" spans="1:8" ht="29.1" customHeight="1" x14ac:dyDescent="0.4">
      <c r="A45" s="260"/>
      <c r="B45" s="928" t="s">
        <v>343</v>
      </c>
      <c r="C45" s="930"/>
      <c r="D45" s="264" t="s">
        <v>306</v>
      </c>
      <c r="E45" s="253" t="s">
        <v>307</v>
      </c>
      <c r="F45" s="924" t="s">
        <v>344</v>
      </c>
      <c r="G45" s="925"/>
      <c r="H45" s="263"/>
    </row>
    <row r="46" spans="1:8" ht="29.1" customHeight="1" x14ac:dyDescent="0.4">
      <c r="A46" s="260"/>
      <c r="B46" s="934"/>
      <c r="C46" s="943"/>
      <c r="D46" s="264" t="s">
        <v>306</v>
      </c>
      <c r="E46" s="253" t="s">
        <v>307</v>
      </c>
      <c r="F46" s="924" t="s">
        <v>345</v>
      </c>
      <c r="G46" s="925"/>
      <c r="H46" s="263"/>
    </row>
    <row r="47" spans="1:8" ht="29.1" customHeight="1" x14ac:dyDescent="0.4">
      <c r="A47" s="260"/>
      <c r="B47" s="934"/>
      <c r="C47" s="943"/>
      <c r="D47" s="252" t="s">
        <v>306</v>
      </c>
      <c r="E47" s="253" t="s">
        <v>307</v>
      </c>
      <c r="F47" s="912" t="s">
        <v>318</v>
      </c>
      <c r="G47" s="913"/>
      <c r="H47" s="263"/>
    </row>
    <row r="48" spans="1:8" ht="29.1" customHeight="1" x14ac:dyDescent="0.4">
      <c r="A48" s="260"/>
      <c r="B48" s="934"/>
      <c r="C48" s="943"/>
      <c r="D48" s="252" t="s">
        <v>306</v>
      </c>
      <c r="E48" s="253" t="s">
        <v>307</v>
      </c>
      <c r="F48" s="932" t="s">
        <v>346</v>
      </c>
      <c r="G48" s="933"/>
      <c r="H48" s="267" t="s">
        <v>347</v>
      </c>
    </row>
    <row r="49" spans="1:8" ht="29.1" customHeight="1" x14ac:dyDescent="0.4">
      <c r="A49" s="260"/>
      <c r="B49" s="929"/>
      <c r="C49" s="931"/>
      <c r="D49" s="264" t="s">
        <v>306</v>
      </c>
      <c r="E49" s="253" t="s">
        <v>307</v>
      </c>
      <c r="F49" s="924" t="s">
        <v>348</v>
      </c>
      <c r="G49" s="925"/>
      <c r="H49" s="263" t="s">
        <v>349</v>
      </c>
    </row>
    <row r="50" spans="1:8" ht="39.200000000000003" customHeight="1" x14ac:dyDescent="0.4">
      <c r="A50" s="260"/>
      <c r="B50" s="928" t="s">
        <v>350</v>
      </c>
      <c r="C50" s="935"/>
      <c r="D50" s="264" t="s">
        <v>306</v>
      </c>
      <c r="E50" s="253" t="s">
        <v>307</v>
      </c>
      <c r="F50" s="938" t="s">
        <v>351</v>
      </c>
      <c r="G50" s="939"/>
      <c r="H50" s="263"/>
    </row>
    <row r="51" spans="1:8" ht="39.200000000000003" customHeight="1" x14ac:dyDescent="0.4">
      <c r="A51" s="260"/>
      <c r="B51" s="934"/>
      <c r="C51" s="936"/>
      <c r="D51" s="264" t="s">
        <v>306</v>
      </c>
      <c r="E51" s="253" t="s">
        <v>307</v>
      </c>
      <c r="F51" s="938" t="s">
        <v>352</v>
      </c>
      <c r="G51" s="939"/>
      <c r="H51" s="263" t="s">
        <v>353</v>
      </c>
    </row>
    <row r="52" spans="1:8" ht="39.200000000000003" customHeight="1" x14ac:dyDescent="0.4">
      <c r="A52" s="260"/>
      <c r="B52" s="934"/>
      <c r="C52" s="936"/>
      <c r="D52" s="264" t="s">
        <v>306</v>
      </c>
      <c r="E52" s="253" t="s">
        <v>307</v>
      </c>
      <c r="F52" s="938" t="s">
        <v>354</v>
      </c>
      <c r="G52" s="939"/>
      <c r="H52" s="263" t="s">
        <v>355</v>
      </c>
    </row>
    <row r="53" spans="1:8" ht="63" customHeight="1" x14ac:dyDescent="0.4">
      <c r="A53" s="260"/>
      <c r="B53" s="934"/>
      <c r="C53" s="937"/>
      <c r="D53" s="264" t="s">
        <v>306</v>
      </c>
      <c r="E53" s="253" t="s">
        <v>307</v>
      </c>
      <c r="F53" s="938" t="s">
        <v>356</v>
      </c>
      <c r="G53" s="939"/>
      <c r="H53" s="263" t="s">
        <v>357</v>
      </c>
    </row>
    <row r="54" spans="1:8" ht="30.6" customHeight="1" x14ac:dyDescent="0.4">
      <c r="A54" s="260"/>
      <c r="B54" s="928" t="s">
        <v>358</v>
      </c>
      <c r="C54" s="255" t="s">
        <v>306</v>
      </c>
      <c r="D54" s="264" t="s">
        <v>306</v>
      </c>
      <c r="E54" s="253" t="s">
        <v>307</v>
      </c>
      <c r="F54" s="946" t="s">
        <v>359</v>
      </c>
      <c r="G54" s="947"/>
      <c r="H54" s="268"/>
    </row>
    <row r="55" spans="1:8" ht="40.700000000000003" customHeight="1" x14ac:dyDescent="0.4">
      <c r="A55" s="260"/>
      <c r="B55" s="934"/>
      <c r="C55" s="255" t="s">
        <v>306</v>
      </c>
      <c r="D55" s="264" t="s">
        <v>306</v>
      </c>
      <c r="E55" s="253" t="s">
        <v>307</v>
      </c>
      <c r="F55" s="914" t="s">
        <v>360</v>
      </c>
      <c r="G55" s="915"/>
      <c r="H55" s="268"/>
    </row>
    <row r="56" spans="1:8" ht="30.6" customHeight="1" x14ac:dyDescent="0.4">
      <c r="A56" s="260"/>
      <c r="B56" s="934"/>
      <c r="C56" s="255" t="s">
        <v>306</v>
      </c>
      <c r="D56" s="264" t="s">
        <v>306</v>
      </c>
      <c r="E56" s="257" t="s">
        <v>307</v>
      </c>
      <c r="F56" s="914" t="s">
        <v>361</v>
      </c>
      <c r="G56" s="915"/>
      <c r="H56" s="269"/>
    </row>
    <row r="57" spans="1:8" ht="31.5" customHeight="1" x14ac:dyDescent="0.4">
      <c r="A57" s="260"/>
      <c r="B57" s="948" t="s">
        <v>362</v>
      </c>
      <c r="C57" s="251"/>
      <c r="D57" s="252" t="s">
        <v>306</v>
      </c>
      <c r="E57" s="253" t="s">
        <v>307</v>
      </c>
      <c r="F57" s="912" t="s">
        <v>318</v>
      </c>
      <c r="G57" s="913"/>
      <c r="H57" s="270" t="s">
        <v>363</v>
      </c>
    </row>
    <row r="58" spans="1:8" ht="43.7" customHeight="1" x14ac:dyDescent="0.4">
      <c r="A58" s="260"/>
      <c r="B58" s="949"/>
      <c r="C58" s="255" t="s">
        <v>306</v>
      </c>
      <c r="D58" s="256" t="s">
        <v>306</v>
      </c>
      <c r="E58" s="257" t="s">
        <v>307</v>
      </c>
      <c r="F58" s="914" t="s">
        <v>329</v>
      </c>
      <c r="G58" s="915"/>
      <c r="H58" s="268" t="s">
        <v>364</v>
      </c>
    </row>
    <row r="59" spans="1:8" ht="74.25" customHeight="1" x14ac:dyDescent="0.4">
      <c r="A59" s="260"/>
      <c r="B59" s="949"/>
      <c r="C59" s="246"/>
      <c r="D59" s="256" t="s">
        <v>306</v>
      </c>
      <c r="E59" s="253" t="s">
        <v>307</v>
      </c>
      <c r="F59" s="914" t="s">
        <v>365</v>
      </c>
      <c r="G59" s="915"/>
      <c r="H59" s="269" t="s">
        <v>366</v>
      </c>
    </row>
    <row r="60" spans="1:8" s="276" customFormat="1" ht="36" customHeight="1" x14ac:dyDescent="0.4">
      <c r="A60" s="271"/>
      <c r="B60" s="272" t="s">
        <v>367</v>
      </c>
      <c r="C60" s="273" t="s">
        <v>306</v>
      </c>
      <c r="D60" s="273" t="s">
        <v>306</v>
      </c>
      <c r="E60" s="274"/>
      <c r="F60" s="944"/>
      <c r="G60" s="945"/>
      <c r="H60" s="275" t="s">
        <v>368</v>
      </c>
    </row>
    <row r="61" spans="1:8" ht="18" customHeight="1" x14ac:dyDescent="0.4">
      <c r="A61" s="260"/>
      <c r="B61" s="941" t="s">
        <v>369</v>
      </c>
      <c r="C61" s="277" t="s">
        <v>306</v>
      </c>
      <c r="D61" s="252" t="s">
        <v>306</v>
      </c>
      <c r="E61" s="253" t="s">
        <v>307</v>
      </c>
      <c r="F61" s="912" t="s">
        <v>370</v>
      </c>
      <c r="G61" s="913"/>
      <c r="H61" s="269"/>
    </row>
    <row r="62" spans="1:8" ht="30.75" customHeight="1" x14ac:dyDescent="0.4">
      <c r="A62" s="260"/>
      <c r="B62" s="941"/>
      <c r="C62" s="246"/>
      <c r="D62" s="256" t="s">
        <v>306</v>
      </c>
      <c r="E62" s="257" t="s">
        <v>307</v>
      </c>
      <c r="F62" s="912" t="s">
        <v>318</v>
      </c>
      <c r="G62" s="913"/>
      <c r="H62" s="270" t="s">
        <v>363</v>
      </c>
    </row>
    <row r="63" spans="1:8" ht="18" customHeight="1" x14ac:dyDescent="0.4">
      <c r="A63" s="260"/>
      <c r="B63" s="941"/>
      <c r="C63" s="255" t="s">
        <v>306</v>
      </c>
      <c r="D63" s="256" t="s">
        <v>306</v>
      </c>
      <c r="E63" s="257" t="s">
        <v>307</v>
      </c>
      <c r="F63" s="914" t="s">
        <v>329</v>
      </c>
      <c r="G63" s="915"/>
      <c r="H63" s="268" t="s">
        <v>371</v>
      </c>
    </row>
    <row r="64" spans="1:8" ht="36" customHeight="1" x14ac:dyDescent="0.4">
      <c r="A64" s="260"/>
      <c r="B64" s="941"/>
      <c r="C64" s="273" t="s">
        <v>306</v>
      </c>
      <c r="D64" s="264" t="s">
        <v>306</v>
      </c>
      <c r="E64" s="261" t="s">
        <v>307</v>
      </c>
      <c r="F64" s="926" t="s">
        <v>372</v>
      </c>
      <c r="G64" s="927"/>
      <c r="H64" s="268"/>
    </row>
    <row r="65" spans="1:8" ht="18" customHeight="1" x14ac:dyDescent="0.4">
      <c r="A65" s="260"/>
      <c r="B65" s="941"/>
      <c r="C65" s="273" t="s">
        <v>306</v>
      </c>
      <c r="D65" s="264" t="s">
        <v>306</v>
      </c>
      <c r="E65" s="261" t="s">
        <v>307</v>
      </c>
      <c r="F65" s="914" t="s">
        <v>373</v>
      </c>
      <c r="G65" s="915"/>
      <c r="H65" s="268"/>
    </row>
    <row r="66" spans="1:8" ht="24" customHeight="1" x14ac:dyDescent="0.4">
      <c r="A66" s="260"/>
      <c r="B66" s="942"/>
      <c r="C66" s="277" t="s">
        <v>306</v>
      </c>
      <c r="D66" s="256" t="s">
        <v>306</v>
      </c>
      <c r="E66" s="257" t="s">
        <v>307</v>
      </c>
      <c r="F66" s="926" t="s">
        <v>374</v>
      </c>
      <c r="G66" s="927"/>
      <c r="H66" s="268"/>
    </row>
    <row r="67" spans="1:8" ht="32.25" customHeight="1" x14ac:dyDescent="0.4">
      <c r="A67" s="260"/>
      <c r="B67" s="278" t="s">
        <v>375</v>
      </c>
      <c r="C67" s="273" t="s">
        <v>306</v>
      </c>
      <c r="D67" s="264" t="s">
        <v>306</v>
      </c>
      <c r="E67" s="279" t="s">
        <v>307</v>
      </c>
      <c r="F67" s="951" t="s">
        <v>376</v>
      </c>
      <c r="G67" s="952"/>
      <c r="H67" s="268"/>
    </row>
    <row r="68" spans="1:8" s="282" customFormat="1" ht="33.200000000000003" customHeight="1" x14ac:dyDescent="0.4">
      <c r="A68" s="280"/>
      <c r="B68" s="281" t="s">
        <v>377</v>
      </c>
      <c r="C68" s="273" t="s">
        <v>306</v>
      </c>
      <c r="D68" s="264" t="s">
        <v>306</v>
      </c>
      <c r="E68" s="265"/>
      <c r="F68" s="924"/>
      <c r="G68" s="953"/>
      <c r="H68" s="275" t="s">
        <v>378</v>
      </c>
    </row>
    <row r="69" spans="1:8" ht="24" customHeight="1" x14ac:dyDescent="0.4">
      <c r="A69" s="260"/>
      <c r="B69" s="954" t="s">
        <v>379</v>
      </c>
      <c r="C69" s="283" t="s">
        <v>306</v>
      </c>
      <c r="D69" s="284" t="s">
        <v>306</v>
      </c>
      <c r="E69" s="285" t="s">
        <v>307</v>
      </c>
      <c r="F69" s="956" t="s">
        <v>380</v>
      </c>
      <c r="G69" s="957"/>
      <c r="H69" s="286"/>
    </row>
    <row r="70" spans="1:8" ht="18" customHeight="1" x14ac:dyDescent="0.4">
      <c r="A70" s="260"/>
      <c r="B70" s="955"/>
      <c r="C70" s="287" t="s">
        <v>306</v>
      </c>
      <c r="D70" s="288" t="s">
        <v>306</v>
      </c>
      <c r="E70" s="279" t="s">
        <v>307</v>
      </c>
      <c r="F70" s="956" t="s">
        <v>381</v>
      </c>
      <c r="G70" s="957"/>
      <c r="H70" s="286"/>
    </row>
    <row r="71" spans="1:8" s="282" customFormat="1" ht="18" customHeight="1" x14ac:dyDescent="0.4">
      <c r="A71" s="280"/>
      <c r="B71" s="958" t="s">
        <v>382</v>
      </c>
      <c r="C71" s="289" t="s">
        <v>306</v>
      </c>
      <c r="D71" s="288" t="s">
        <v>306</v>
      </c>
      <c r="E71" s="279" t="s">
        <v>307</v>
      </c>
      <c r="F71" s="951" t="s">
        <v>383</v>
      </c>
      <c r="G71" s="961"/>
      <c r="H71" s="290"/>
    </row>
    <row r="72" spans="1:8" s="282" customFormat="1" ht="30.75" customHeight="1" x14ac:dyDescent="0.4">
      <c r="A72" s="280"/>
      <c r="B72" s="959"/>
      <c r="C72" s="291"/>
      <c r="D72" s="288" t="s">
        <v>306</v>
      </c>
      <c r="E72" s="279" t="s">
        <v>307</v>
      </c>
      <c r="F72" s="912" t="s">
        <v>318</v>
      </c>
      <c r="G72" s="913"/>
      <c r="H72" s="270" t="s">
        <v>363</v>
      </c>
    </row>
    <row r="73" spans="1:8" s="282" customFormat="1" ht="24" customHeight="1" x14ac:dyDescent="0.4">
      <c r="A73" s="280"/>
      <c r="B73" s="960"/>
      <c r="C73" s="289" t="s">
        <v>306</v>
      </c>
      <c r="D73" s="288" t="s">
        <v>306</v>
      </c>
      <c r="E73" s="279" t="s">
        <v>307</v>
      </c>
      <c r="F73" s="962" t="s">
        <v>384</v>
      </c>
      <c r="G73" s="963"/>
      <c r="H73" s="292"/>
    </row>
    <row r="74" spans="1:8" s="282" customFormat="1" ht="18" customHeight="1" x14ac:dyDescent="0.4">
      <c r="A74" s="280" t="s">
        <v>385</v>
      </c>
      <c r="B74" s="950" t="s">
        <v>386</v>
      </c>
      <c r="C74" s="293" t="s">
        <v>306</v>
      </c>
      <c r="D74" s="294" t="s">
        <v>306</v>
      </c>
      <c r="E74" s="265" t="s">
        <v>307</v>
      </c>
      <c r="F74" s="926" t="s">
        <v>387</v>
      </c>
      <c r="G74" s="927"/>
      <c r="H74" s="263"/>
    </row>
    <row r="75" spans="1:8" s="282" customFormat="1" ht="18" customHeight="1" x14ac:dyDescent="0.4">
      <c r="A75" s="280"/>
      <c r="B75" s="950"/>
      <c r="C75" s="273" t="s">
        <v>306</v>
      </c>
      <c r="D75" s="264" t="s">
        <v>306</v>
      </c>
      <c r="E75" s="265" t="s">
        <v>307</v>
      </c>
      <c r="F75" s="924" t="s">
        <v>388</v>
      </c>
      <c r="G75" s="925"/>
      <c r="H75" s="263"/>
    </row>
    <row r="76" spans="1:8" s="282" customFormat="1" ht="18" customHeight="1" x14ac:dyDescent="0.4">
      <c r="A76" s="280"/>
      <c r="B76" s="950"/>
      <c r="C76" s="273" t="s">
        <v>306</v>
      </c>
      <c r="D76" s="264" t="s">
        <v>306</v>
      </c>
      <c r="E76" s="265" t="s">
        <v>307</v>
      </c>
      <c r="F76" s="924" t="s">
        <v>389</v>
      </c>
      <c r="G76" s="925"/>
      <c r="H76" s="263" t="s">
        <v>390</v>
      </c>
    </row>
    <row r="77" spans="1:8" s="282" customFormat="1" ht="18" customHeight="1" x14ac:dyDescent="0.4">
      <c r="A77" s="280"/>
      <c r="B77" s="950"/>
      <c r="C77" s="273" t="s">
        <v>306</v>
      </c>
      <c r="D77" s="264" t="s">
        <v>306</v>
      </c>
      <c r="E77" s="265" t="s">
        <v>307</v>
      </c>
      <c r="F77" s="926" t="s">
        <v>391</v>
      </c>
      <c r="G77" s="927"/>
      <c r="H77" s="263"/>
    </row>
    <row r="78" spans="1:8" s="282" customFormat="1" ht="42" customHeight="1" x14ac:dyDescent="0.4">
      <c r="A78" s="280"/>
      <c r="B78" s="950"/>
      <c r="C78" s="273" t="s">
        <v>306</v>
      </c>
      <c r="D78" s="264" t="s">
        <v>306</v>
      </c>
      <c r="E78" s="265" t="s">
        <v>307</v>
      </c>
      <c r="F78" s="926" t="s">
        <v>392</v>
      </c>
      <c r="G78" s="927"/>
      <c r="H78" s="263" t="s">
        <v>393</v>
      </c>
    </row>
    <row r="79" spans="1:8" s="282" customFormat="1" ht="27" customHeight="1" x14ac:dyDescent="0.4">
      <c r="A79" s="280"/>
      <c r="B79" s="950"/>
      <c r="C79" s="273" t="s">
        <v>306</v>
      </c>
      <c r="D79" s="264" t="s">
        <v>306</v>
      </c>
      <c r="E79" s="265" t="s">
        <v>307</v>
      </c>
      <c r="F79" s="926" t="s">
        <v>394</v>
      </c>
      <c r="G79" s="927"/>
      <c r="H79" s="263" t="s">
        <v>390</v>
      </c>
    </row>
    <row r="80" spans="1:8" ht="18.75" customHeight="1" x14ac:dyDescent="0.4">
      <c r="A80" s="260"/>
      <c r="B80" s="948" t="s">
        <v>395</v>
      </c>
      <c r="C80" s="273" t="s">
        <v>306</v>
      </c>
      <c r="D80" s="264" t="s">
        <v>306</v>
      </c>
      <c r="E80" s="279" t="s">
        <v>307</v>
      </c>
      <c r="F80" s="970" t="s">
        <v>396</v>
      </c>
      <c r="G80" s="971"/>
      <c r="H80" s="268"/>
    </row>
    <row r="81" spans="1:8" ht="18.75" customHeight="1" x14ac:dyDescent="0.4">
      <c r="A81" s="260"/>
      <c r="B81" s="949"/>
      <c r="C81" s="273" t="s">
        <v>306</v>
      </c>
      <c r="D81" s="264" t="s">
        <v>306</v>
      </c>
      <c r="E81" s="279" t="s">
        <v>307</v>
      </c>
      <c r="F81" s="962" t="s">
        <v>397</v>
      </c>
      <c r="G81" s="972"/>
      <c r="H81" s="268" t="s">
        <v>398</v>
      </c>
    </row>
    <row r="82" spans="1:8" ht="18.75" customHeight="1" x14ac:dyDescent="0.4">
      <c r="A82" s="260"/>
      <c r="B82" s="949"/>
      <c r="C82" s="273" t="s">
        <v>306</v>
      </c>
      <c r="D82" s="264" t="s">
        <v>306</v>
      </c>
      <c r="E82" s="279" t="s">
        <v>307</v>
      </c>
      <c r="F82" s="962" t="s">
        <v>399</v>
      </c>
      <c r="G82" s="972"/>
      <c r="H82" s="268" t="s">
        <v>390</v>
      </c>
    </row>
    <row r="83" spans="1:8" ht="36" customHeight="1" x14ac:dyDescent="0.4">
      <c r="A83" s="260"/>
      <c r="B83" s="969"/>
      <c r="C83" s="295"/>
      <c r="D83" s="296"/>
      <c r="E83" s="279" t="s">
        <v>309</v>
      </c>
      <c r="F83" s="962" t="s">
        <v>400</v>
      </c>
      <c r="G83" s="972"/>
      <c r="H83" s="268" t="s">
        <v>401</v>
      </c>
    </row>
    <row r="84" spans="1:8" ht="32.25" customHeight="1" x14ac:dyDescent="0.4">
      <c r="A84" s="260"/>
      <c r="B84" s="948" t="s">
        <v>402</v>
      </c>
      <c r="C84" s="935"/>
      <c r="D84" s="264" t="s">
        <v>306</v>
      </c>
      <c r="E84" s="279" t="s">
        <v>307</v>
      </c>
      <c r="F84" s="962" t="s">
        <v>403</v>
      </c>
      <c r="G84" s="972"/>
      <c r="H84" s="268"/>
    </row>
    <row r="85" spans="1:8" ht="52.5" x14ac:dyDescent="0.4">
      <c r="A85" s="260"/>
      <c r="B85" s="949"/>
      <c r="C85" s="936"/>
      <c r="D85" s="264" t="s">
        <v>306</v>
      </c>
      <c r="E85" s="279" t="s">
        <v>307</v>
      </c>
      <c r="F85" s="938" t="s">
        <v>352</v>
      </c>
      <c r="G85" s="939"/>
      <c r="H85" s="270" t="s">
        <v>1339</v>
      </c>
    </row>
    <row r="86" spans="1:8" ht="32.25" customHeight="1" x14ac:dyDescent="0.4">
      <c r="A86" s="260"/>
      <c r="B86" s="949"/>
      <c r="C86" s="936"/>
      <c r="D86" s="264" t="s">
        <v>306</v>
      </c>
      <c r="E86" s="279" t="s">
        <v>307</v>
      </c>
      <c r="F86" s="938" t="s">
        <v>404</v>
      </c>
      <c r="G86" s="939"/>
      <c r="H86" s="270" t="s">
        <v>1340</v>
      </c>
    </row>
    <row r="87" spans="1:8" ht="43.5" customHeight="1" x14ac:dyDescent="0.4">
      <c r="A87" s="260"/>
      <c r="B87" s="969"/>
      <c r="C87" s="937"/>
      <c r="D87" s="264" t="s">
        <v>306</v>
      </c>
      <c r="E87" s="279" t="s">
        <v>307</v>
      </c>
      <c r="F87" s="938" t="s">
        <v>405</v>
      </c>
      <c r="G87" s="939"/>
      <c r="H87" s="263" t="s">
        <v>406</v>
      </c>
    </row>
    <row r="88" spans="1:8" s="282" customFormat="1" ht="36" customHeight="1" x14ac:dyDescent="0.4">
      <c r="A88" s="280"/>
      <c r="B88" s="948" t="s">
        <v>407</v>
      </c>
      <c r="C88" s="966"/>
      <c r="D88" s="264" t="s">
        <v>306</v>
      </c>
      <c r="E88" s="261" t="s">
        <v>307</v>
      </c>
      <c r="F88" s="924" t="s">
        <v>408</v>
      </c>
      <c r="G88" s="925"/>
      <c r="H88" s="262"/>
    </row>
    <row r="89" spans="1:8" s="282" customFormat="1" ht="33.950000000000003" customHeight="1" x14ac:dyDescent="0.4">
      <c r="A89" s="280"/>
      <c r="B89" s="949"/>
      <c r="C89" s="967"/>
      <c r="D89" s="264" t="s">
        <v>306</v>
      </c>
      <c r="E89" s="279" t="s">
        <v>307</v>
      </c>
      <c r="F89" s="912" t="s">
        <v>318</v>
      </c>
      <c r="G89" s="913"/>
      <c r="H89" s="297" t="s">
        <v>409</v>
      </c>
    </row>
    <row r="90" spans="1:8" s="282" customFormat="1" ht="36" customHeight="1" x14ac:dyDescent="0.4">
      <c r="A90" s="280"/>
      <c r="B90" s="949"/>
      <c r="C90" s="968"/>
      <c r="D90" s="298" t="s">
        <v>306</v>
      </c>
      <c r="E90" s="299" t="s">
        <v>307</v>
      </c>
      <c r="F90" s="932" t="s">
        <v>346</v>
      </c>
      <c r="G90" s="933"/>
      <c r="H90" s="267" t="s">
        <v>410</v>
      </c>
    </row>
    <row r="91" spans="1:8" ht="32.25" customHeight="1" x14ac:dyDescent="0.4">
      <c r="A91" s="300"/>
      <c r="B91" s="278" t="s">
        <v>411</v>
      </c>
      <c r="C91" s="273" t="s">
        <v>306</v>
      </c>
      <c r="D91" s="264" t="s">
        <v>306</v>
      </c>
      <c r="E91" s="279" t="s">
        <v>307</v>
      </c>
      <c r="F91" s="964" t="s">
        <v>412</v>
      </c>
      <c r="G91" s="965"/>
      <c r="H91" s="854" t="s">
        <v>1332</v>
      </c>
    </row>
  </sheetData>
  <mergeCells count="111">
    <mergeCell ref="F91:G91"/>
    <mergeCell ref="F87:G87"/>
    <mergeCell ref="B88:B90"/>
    <mergeCell ref="C88:C90"/>
    <mergeCell ref="F88:G88"/>
    <mergeCell ref="F89:G89"/>
    <mergeCell ref="F90:G90"/>
    <mergeCell ref="B80:B83"/>
    <mergeCell ref="F80:G80"/>
    <mergeCell ref="F81:G81"/>
    <mergeCell ref="F82:G82"/>
    <mergeCell ref="F83:G83"/>
    <mergeCell ref="B84:B87"/>
    <mergeCell ref="C84:C87"/>
    <mergeCell ref="F84:G84"/>
    <mergeCell ref="F85:G85"/>
    <mergeCell ref="F86:G86"/>
    <mergeCell ref="B74:B79"/>
    <mergeCell ref="F74:G74"/>
    <mergeCell ref="F75:G75"/>
    <mergeCell ref="F76:G76"/>
    <mergeCell ref="F77:G77"/>
    <mergeCell ref="F78:G78"/>
    <mergeCell ref="F79:G79"/>
    <mergeCell ref="F67:G67"/>
    <mergeCell ref="F68:G68"/>
    <mergeCell ref="B69:B70"/>
    <mergeCell ref="F69:G69"/>
    <mergeCell ref="F70:G70"/>
    <mergeCell ref="B71:B73"/>
    <mergeCell ref="F71:G71"/>
    <mergeCell ref="F72:G72"/>
    <mergeCell ref="F73:G73"/>
    <mergeCell ref="F60:G60"/>
    <mergeCell ref="B61:B66"/>
    <mergeCell ref="F61:G61"/>
    <mergeCell ref="F62:G62"/>
    <mergeCell ref="F63:G63"/>
    <mergeCell ref="F64:G64"/>
    <mergeCell ref="F65:G65"/>
    <mergeCell ref="F66:G66"/>
    <mergeCell ref="B54:B56"/>
    <mergeCell ref="F54:G54"/>
    <mergeCell ref="F55:G55"/>
    <mergeCell ref="F56:G56"/>
    <mergeCell ref="B57:B59"/>
    <mergeCell ref="F57:G57"/>
    <mergeCell ref="F58:G58"/>
    <mergeCell ref="F59:G59"/>
    <mergeCell ref="B40:B41"/>
    <mergeCell ref="C40:C41"/>
    <mergeCell ref="F40:G40"/>
    <mergeCell ref="F41:G41"/>
    <mergeCell ref="F48:G48"/>
    <mergeCell ref="F49:G49"/>
    <mergeCell ref="B50:B53"/>
    <mergeCell ref="C50:C53"/>
    <mergeCell ref="F50:G50"/>
    <mergeCell ref="F51:G51"/>
    <mergeCell ref="F52:G52"/>
    <mergeCell ref="F53:G53"/>
    <mergeCell ref="B42:B44"/>
    <mergeCell ref="C42:C44"/>
    <mergeCell ref="F42:G42"/>
    <mergeCell ref="F43:G43"/>
    <mergeCell ref="F44:G44"/>
    <mergeCell ref="B45:B49"/>
    <mergeCell ref="C45:C49"/>
    <mergeCell ref="F45:G45"/>
    <mergeCell ref="F46:G46"/>
    <mergeCell ref="F47:G47"/>
    <mergeCell ref="B34:B37"/>
    <mergeCell ref="C34:C37"/>
    <mergeCell ref="F34:G34"/>
    <mergeCell ref="F35:G35"/>
    <mergeCell ref="F36:G36"/>
    <mergeCell ref="F37:G37"/>
    <mergeCell ref="B38:B39"/>
    <mergeCell ref="C38:C39"/>
    <mergeCell ref="F38:G38"/>
    <mergeCell ref="F39:G39"/>
    <mergeCell ref="F22:G22"/>
    <mergeCell ref="F23:G23"/>
    <mergeCell ref="E24:G24"/>
    <mergeCell ref="B25:B33"/>
    <mergeCell ref="E25:G25"/>
    <mergeCell ref="F26:G26"/>
    <mergeCell ref="F27:G27"/>
    <mergeCell ref="E28:G28"/>
    <mergeCell ref="C29:C30"/>
    <mergeCell ref="F29:G29"/>
    <mergeCell ref="F30:G30"/>
    <mergeCell ref="E31:G31"/>
    <mergeCell ref="C32:C33"/>
    <mergeCell ref="F32:G32"/>
    <mergeCell ref="F33:G33"/>
    <mergeCell ref="E20:G20"/>
    <mergeCell ref="H20:H21"/>
    <mergeCell ref="E21:G21"/>
    <mergeCell ref="A20:B21"/>
    <mergeCell ref="C20:C21"/>
    <mergeCell ref="A1:H1"/>
    <mergeCell ref="A12:B12"/>
    <mergeCell ref="E12:G12"/>
    <mergeCell ref="A13:B19"/>
    <mergeCell ref="F13:G13"/>
    <mergeCell ref="F14:G14"/>
    <mergeCell ref="F15:G15"/>
    <mergeCell ref="C16:C19"/>
    <mergeCell ref="D16:D19"/>
    <mergeCell ref="H16:H19"/>
  </mergeCells>
  <phoneticPr fontId="2"/>
  <printOptions horizontalCentered="1"/>
  <pageMargins left="0.59055118110236227" right="0.39370078740157483" top="0.78740157480314965" bottom="0.39370078740157483" header="0.51181102362204722" footer="0.19685039370078741"/>
  <pageSetup paperSize="9" scale="84" fitToHeight="3" orientation="portrait" r:id="rId1"/>
  <headerFooter alignWithMargins="0">
    <oddHeader>&amp;R&amp;"ＭＳ ゴシック,標準"&amp;10（福岡市様式）</oddHeader>
  </headerFooter>
  <rowBreaks count="3" manualBreakCount="3">
    <brk id="41" max="7" man="1"/>
    <brk id="60" max="7" man="1"/>
    <brk id="87"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heetViews>
  <sheetFormatPr defaultColWidth="3.5" defaultRowHeight="17.25" customHeight="1" x14ac:dyDescent="0.15"/>
  <cols>
    <col min="1" max="1" width="1.25" style="512" customWidth="1"/>
    <col min="2" max="2" width="3.125" style="648" customWidth="1"/>
    <col min="3" max="30" width="3.125" style="512" customWidth="1"/>
    <col min="31" max="31" width="1.25" style="512" customWidth="1"/>
    <col min="32" max="16384" width="3.5" style="512"/>
  </cols>
  <sheetData>
    <row r="1" spans="2:30" s="304" customFormat="1" ht="17.25" customHeight="1" x14ac:dyDescent="0.4"/>
    <row r="2" spans="2:30" s="304" customFormat="1" ht="17.25" customHeight="1" x14ac:dyDescent="0.4">
      <c r="B2" s="304" t="s">
        <v>907</v>
      </c>
    </row>
    <row r="3" spans="2:30" s="304" customFormat="1" ht="16.5" customHeight="1" x14ac:dyDescent="0.4">
      <c r="U3" s="586" t="s">
        <v>653</v>
      </c>
      <c r="V3" s="1003"/>
      <c r="W3" s="1003"/>
      <c r="X3" s="586" t="s">
        <v>654</v>
      </c>
      <c r="Y3" s="1003"/>
      <c r="Z3" s="1003"/>
      <c r="AA3" s="586" t="s">
        <v>655</v>
      </c>
      <c r="AB3" s="1003"/>
      <c r="AC3" s="1003"/>
      <c r="AD3" s="586" t="s">
        <v>682</v>
      </c>
    </row>
    <row r="4" spans="2:30" s="304" customFormat="1" ht="9.75" customHeight="1" x14ac:dyDescent="0.4">
      <c r="AD4" s="586"/>
    </row>
    <row r="5" spans="2:30" s="304" customFormat="1" ht="17.25" customHeight="1" x14ac:dyDescent="0.4">
      <c r="B5" s="1003" t="s">
        <v>908</v>
      </c>
      <c r="C5" s="1003"/>
      <c r="D5" s="1003"/>
      <c r="E5" s="1003"/>
      <c r="F5" s="1003"/>
      <c r="G5" s="1003"/>
      <c r="H5" s="1003"/>
      <c r="I5" s="1003"/>
      <c r="J5" s="1003"/>
      <c r="K5" s="1003"/>
      <c r="L5" s="1003"/>
      <c r="M5" s="1003"/>
      <c r="N5" s="1003"/>
      <c r="O5" s="1003"/>
      <c r="P5" s="1003"/>
      <c r="Q5" s="1003"/>
      <c r="R5" s="1003"/>
      <c r="S5" s="1003"/>
      <c r="T5" s="1003"/>
      <c r="U5" s="1003"/>
      <c r="V5" s="1003"/>
      <c r="W5" s="1003"/>
      <c r="X5" s="1003"/>
      <c r="Y5" s="1003"/>
      <c r="Z5" s="1003"/>
      <c r="AA5" s="1003"/>
      <c r="AB5" s="1003"/>
      <c r="AC5" s="1003"/>
      <c r="AD5" s="1003"/>
    </row>
    <row r="6" spans="2:30" s="304" customFormat="1" ht="32.25" customHeight="1" x14ac:dyDescent="0.4">
      <c r="B6" s="1071" t="s">
        <v>909</v>
      </c>
      <c r="C6" s="1071"/>
      <c r="D6" s="1071"/>
      <c r="E6" s="1071"/>
      <c r="F6" s="1071"/>
      <c r="G6" s="1071"/>
      <c r="H6" s="1071"/>
      <c r="I6" s="1071"/>
      <c r="J6" s="1071"/>
      <c r="K6" s="1071"/>
      <c r="L6" s="1071"/>
      <c r="M6" s="1071"/>
      <c r="N6" s="1071"/>
      <c r="O6" s="1071"/>
      <c r="P6" s="1071"/>
      <c r="Q6" s="1071"/>
      <c r="R6" s="1071"/>
      <c r="S6" s="1071"/>
      <c r="T6" s="1071"/>
      <c r="U6" s="1071"/>
      <c r="V6" s="1071"/>
      <c r="W6" s="1071"/>
      <c r="X6" s="1071"/>
      <c r="Y6" s="1071"/>
      <c r="Z6" s="1071"/>
      <c r="AA6" s="1071"/>
      <c r="AB6" s="1071"/>
      <c r="AC6" s="1071"/>
      <c r="AD6" s="1071"/>
    </row>
    <row r="7" spans="2:30" s="304" customFormat="1" ht="17.25" customHeight="1" x14ac:dyDescent="0.4"/>
    <row r="8" spans="2:30" s="304" customFormat="1" ht="17.25" customHeight="1" x14ac:dyDescent="0.4">
      <c r="B8" s="1271" t="s">
        <v>910</v>
      </c>
      <c r="C8" s="1271"/>
      <c r="D8" s="1271"/>
      <c r="E8" s="1271"/>
      <c r="F8" s="1272"/>
      <c r="G8" s="1273"/>
      <c r="H8" s="1274"/>
      <c r="I8" s="1274"/>
      <c r="J8" s="1274"/>
      <c r="K8" s="1274"/>
      <c r="L8" s="1274"/>
      <c r="M8" s="1274"/>
      <c r="N8" s="1274"/>
      <c r="O8" s="1274"/>
      <c r="P8" s="1274"/>
      <c r="Q8" s="1274"/>
      <c r="R8" s="1274"/>
      <c r="S8" s="1274"/>
      <c r="T8" s="1274"/>
      <c r="U8" s="1274"/>
      <c r="V8" s="1274"/>
      <c r="W8" s="1274"/>
      <c r="X8" s="1274"/>
      <c r="Y8" s="1274"/>
      <c r="Z8" s="1274"/>
      <c r="AA8" s="1274"/>
      <c r="AB8" s="1274"/>
      <c r="AC8" s="1274"/>
      <c r="AD8" s="1275"/>
    </row>
    <row r="9" spans="2:30" ht="17.25" customHeight="1" x14ac:dyDescent="0.15">
      <c r="B9" s="1272" t="s">
        <v>911</v>
      </c>
      <c r="C9" s="1279"/>
      <c r="D9" s="1279"/>
      <c r="E9" s="1279"/>
      <c r="F9" s="1279"/>
      <c r="G9" s="588" t="s">
        <v>436</v>
      </c>
      <c r="H9" s="589" t="s">
        <v>912</v>
      </c>
      <c r="I9" s="589"/>
      <c r="J9" s="589"/>
      <c r="K9" s="589"/>
      <c r="L9" s="590" t="s">
        <v>436</v>
      </c>
      <c r="M9" s="589" t="s">
        <v>913</v>
      </c>
      <c r="N9" s="589"/>
      <c r="O9" s="589"/>
      <c r="P9" s="589"/>
      <c r="Q9" s="590" t="s">
        <v>436</v>
      </c>
      <c r="R9" s="589" t="s">
        <v>914</v>
      </c>
      <c r="S9" s="618"/>
      <c r="T9" s="618"/>
      <c r="U9" s="618"/>
      <c r="V9" s="618"/>
      <c r="W9" s="618"/>
      <c r="X9" s="618"/>
      <c r="Y9" s="618"/>
      <c r="Z9" s="618"/>
      <c r="AA9" s="618"/>
      <c r="AB9" s="618"/>
      <c r="AC9" s="618"/>
      <c r="AD9" s="619"/>
    </row>
    <row r="10" spans="2:30" ht="17.25" customHeight="1" x14ac:dyDescent="0.15">
      <c r="B10" s="1280" t="s">
        <v>915</v>
      </c>
      <c r="C10" s="1281"/>
      <c r="D10" s="1281"/>
      <c r="E10" s="1281"/>
      <c r="F10" s="1282"/>
      <c r="G10" s="403" t="s">
        <v>436</v>
      </c>
      <c r="H10" s="304" t="s">
        <v>916</v>
      </c>
      <c r="I10" s="585"/>
      <c r="J10" s="585"/>
      <c r="K10" s="585"/>
      <c r="L10" s="585"/>
      <c r="M10" s="585"/>
      <c r="N10" s="585"/>
      <c r="O10" s="585"/>
      <c r="P10" s="585"/>
      <c r="Q10" s="585"/>
      <c r="R10" s="585"/>
      <c r="S10" s="620"/>
      <c r="T10" s="620"/>
      <c r="U10" s="620"/>
      <c r="V10" s="620"/>
      <c r="W10" s="620"/>
      <c r="X10" s="620"/>
      <c r="Y10" s="620"/>
      <c r="Z10" s="620"/>
      <c r="AA10" s="620"/>
      <c r="AB10" s="620"/>
      <c r="AC10" s="620"/>
      <c r="AD10" s="621"/>
    </row>
    <row r="11" spans="2:30" ht="17.25" customHeight="1" x14ac:dyDescent="0.15">
      <c r="B11" s="1283"/>
      <c r="C11" s="1284"/>
      <c r="D11" s="1284"/>
      <c r="E11" s="1284"/>
      <c r="F11" s="1285"/>
      <c r="G11" s="403" t="s">
        <v>436</v>
      </c>
      <c r="H11" s="304" t="s">
        <v>917</v>
      </c>
      <c r="I11" s="585"/>
      <c r="J11" s="585"/>
      <c r="K11" s="585"/>
      <c r="L11" s="585"/>
      <c r="M11" s="585"/>
      <c r="N11" s="585"/>
      <c r="O11" s="585"/>
      <c r="P11" s="585"/>
      <c r="Q11" s="585"/>
      <c r="R11" s="585"/>
      <c r="S11" s="620"/>
      <c r="T11" s="620"/>
      <c r="U11" s="620"/>
      <c r="V11" s="620"/>
      <c r="W11" s="620"/>
      <c r="X11" s="620"/>
      <c r="Y11" s="620"/>
      <c r="Z11" s="620"/>
      <c r="AA11" s="620"/>
      <c r="AB11" s="620"/>
      <c r="AC11" s="620"/>
      <c r="AD11" s="621"/>
    </row>
    <row r="12" spans="2:30" ht="17.25" customHeight="1" x14ac:dyDescent="0.15">
      <c r="B12" s="1286"/>
      <c r="C12" s="1287"/>
      <c r="D12" s="1287"/>
      <c r="E12" s="1287"/>
      <c r="F12" s="1288"/>
      <c r="G12" s="403" t="s">
        <v>436</v>
      </c>
      <c r="H12" s="304" t="s">
        <v>918</v>
      </c>
      <c r="I12" s="585"/>
      <c r="J12" s="585"/>
      <c r="K12" s="585"/>
      <c r="L12" s="585"/>
      <c r="M12" s="585"/>
      <c r="N12" s="585"/>
      <c r="O12" s="585"/>
      <c r="P12" s="585"/>
      <c r="Q12" s="585"/>
      <c r="R12" s="585"/>
      <c r="S12" s="620"/>
      <c r="T12" s="620"/>
      <c r="U12" s="620"/>
      <c r="V12" s="620"/>
      <c r="W12" s="620"/>
      <c r="X12" s="620"/>
      <c r="Y12" s="620"/>
      <c r="Z12" s="620"/>
      <c r="AA12" s="620"/>
      <c r="AB12" s="620"/>
      <c r="AC12" s="620"/>
      <c r="AD12" s="621"/>
    </row>
    <row r="13" spans="2:30" ht="17.25" customHeight="1" x14ac:dyDescent="0.15">
      <c r="B13" s="1280" t="s">
        <v>919</v>
      </c>
      <c r="C13" s="1281"/>
      <c r="D13" s="1281"/>
      <c r="E13" s="1281"/>
      <c r="F13" s="1282"/>
      <c r="G13" s="603" t="s">
        <v>436</v>
      </c>
      <c r="H13" s="593" t="s">
        <v>920</v>
      </c>
      <c r="I13" s="595"/>
      <c r="J13" s="595"/>
      <c r="K13" s="595"/>
      <c r="L13" s="595"/>
      <c r="M13" s="595"/>
      <c r="N13" s="595"/>
      <c r="O13" s="595"/>
      <c r="P13" s="595"/>
      <c r="Q13" s="595"/>
      <c r="R13" s="595"/>
      <c r="S13" s="594" t="s">
        <v>436</v>
      </c>
      <c r="T13" s="593" t="s">
        <v>921</v>
      </c>
      <c r="U13" s="622"/>
      <c r="V13" s="622"/>
      <c r="W13" s="622"/>
      <c r="X13" s="622"/>
      <c r="Y13" s="622"/>
      <c r="Z13" s="622"/>
      <c r="AA13" s="622"/>
      <c r="AB13" s="622"/>
      <c r="AC13" s="622"/>
      <c r="AD13" s="623"/>
    </row>
    <row r="14" spans="2:30" ht="17.25" customHeight="1" x14ac:dyDescent="0.15">
      <c r="B14" s="1286"/>
      <c r="C14" s="1287"/>
      <c r="D14" s="1287"/>
      <c r="E14" s="1287"/>
      <c r="F14" s="1288"/>
      <c r="G14" s="458" t="s">
        <v>436</v>
      </c>
      <c r="H14" s="459" t="s">
        <v>922</v>
      </c>
      <c r="I14" s="624"/>
      <c r="J14" s="624"/>
      <c r="K14" s="624"/>
      <c r="L14" s="624"/>
      <c r="M14" s="624"/>
      <c r="N14" s="624"/>
      <c r="O14" s="624"/>
      <c r="P14" s="624"/>
      <c r="Q14" s="624"/>
      <c r="R14" s="624"/>
      <c r="S14" s="625"/>
      <c r="T14" s="625"/>
      <c r="U14" s="625"/>
      <c r="V14" s="625"/>
      <c r="W14" s="625"/>
      <c r="X14" s="625"/>
      <c r="Y14" s="625"/>
      <c r="Z14" s="625"/>
      <c r="AA14" s="625"/>
      <c r="AB14" s="625"/>
      <c r="AC14" s="625"/>
      <c r="AD14" s="626"/>
    </row>
    <row r="15" spans="2:30" s="304" customFormat="1" ht="17.25" customHeight="1" x14ac:dyDescent="0.4"/>
    <row r="16" spans="2:30" s="304" customFormat="1" ht="17.25" customHeight="1" x14ac:dyDescent="0.4">
      <c r="B16" s="304" t="s">
        <v>923</v>
      </c>
    </row>
    <row r="17" spans="2:30" s="304" customFormat="1" ht="17.25" customHeight="1" x14ac:dyDescent="0.4">
      <c r="B17" s="304" t="s">
        <v>924</v>
      </c>
      <c r="AC17" s="585"/>
      <c r="AD17" s="585"/>
    </row>
    <row r="18" spans="2:30" s="304" customFormat="1" ht="17.25" customHeight="1" x14ac:dyDescent="0.4"/>
    <row r="19" spans="2:30" s="304" customFormat="1" ht="17.25" customHeight="1" x14ac:dyDescent="0.4">
      <c r="B19" s="1013" t="s">
        <v>925</v>
      </c>
      <c r="C19" s="1040"/>
      <c r="D19" s="1040"/>
      <c r="E19" s="1040"/>
      <c r="F19" s="1014"/>
      <c r="G19" s="601"/>
      <c r="H19" s="593"/>
      <c r="I19" s="593"/>
      <c r="J19" s="593"/>
      <c r="K19" s="593"/>
      <c r="L19" s="593"/>
      <c r="M19" s="593"/>
      <c r="N19" s="593"/>
      <c r="O19" s="593"/>
      <c r="P19" s="593"/>
      <c r="Q19" s="593"/>
      <c r="R19" s="593"/>
      <c r="S19" s="593"/>
      <c r="T19" s="593"/>
      <c r="U19" s="593"/>
      <c r="V19" s="593"/>
      <c r="W19" s="593"/>
      <c r="X19" s="593"/>
      <c r="Y19" s="593"/>
      <c r="Z19" s="601"/>
      <c r="AA19" s="593"/>
      <c r="AB19" s="593"/>
      <c r="AC19" s="595"/>
      <c r="AD19" s="602"/>
    </row>
    <row r="20" spans="2:30" s="304" customFormat="1" ht="17.25" customHeight="1" x14ac:dyDescent="0.4">
      <c r="B20" s="1289"/>
      <c r="C20" s="1071"/>
      <c r="D20" s="1071"/>
      <c r="E20" s="1071"/>
      <c r="F20" s="1072"/>
      <c r="G20" s="463"/>
      <c r="H20" s="304" t="s">
        <v>926</v>
      </c>
      <c r="Z20" s="463"/>
      <c r="AA20" s="627" t="s">
        <v>848</v>
      </c>
      <c r="AB20" s="627" t="s">
        <v>307</v>
      </c>
      <c r="AC20" s="627" t="s">
        <v>849</v>
      </c>
      <c r="AD20" s="628"/>
    </row>
    <row r="21" spans="2:30" s="304" customFormat="1" ht="17.25" customHeight="1" x14ac:dyDescent="0.4">
      <c r="B21" s="1289"/>
      <c r="C21" s="1071"/>
      <c r="D21" s="1071"/>
      <c r="E21" s="1071"/>
      <c r="F21" s="1072"/>
      <c r="G21" s="463"/>
      <c r="I21" s="629" t="s">
        <v>927</v>
      </c>
      <c r="J21" s="1291" t="s">
        <v>928</v>
      </c>
      <c r="K21" s="1278"/>
      <c r="L21" s="1278"/>
      <c r="M21" s="1278"/>
      <c r="N21" s="1278"/>
      <c r="O21" s="1278"/>
      <c r="P21" s="1278"/>
      <c r="Q21" s="1278"/>
      <c r="R21" s="1278"/>
      <c r="S21" s="1278"/>
      <c r="T21" s="1278"/>
      <c r="U21" s="1008"/>
      <c r="V21" s="1009"/>
      <c r="W21" s="592" t="s">
        <v>776</v>
      </c>
      <c r="Z21" s="463"/>
      <c r="AA21" s="612"/>
      <c r="AB21" s="403"/>
      <c r="AC21" s="612"/>
      <c r="AD21" s="607"/>
    </row>
    <row r="22" spans="2:30" s="304" customFormat="1" ht="17.25" customHeight="1" x14ac:dyDescent="0.4">
      <c r="B22" s="1289"/>
      <c r="C22" s="1071"/>
      <c r="D22" s="1071"/>
      <c r="E22" s="1071"/>
      <c r="F22" s="1072"/>
      <c r="G22" s="463"/>
      <c r="I22" s="630" t="s">
        <v>929</v>
      </c>
      <c r="J22" s="631" t="s">
        <v>930</v>
      </c>
      <c r="K22" s="459"/>
      <c r="L22" s="459"/>
      <c r="M22" s="459"/>
      <c r="N22" s="459"/>
      <c r="O22" s="459"/>
      <c r="P22" s="459"/>
      <c r="Q22" s="459"/>
      <c r="R22" s="459"/>
      <c r="S22" s="459"/>
      <c r="T22" s="459"/>
      <c r="U22" s="1276"/>
      <c r="V22" s="1277"/>
      <c r="W22" s="460" t="s">
        <v>776</v>
      </c>
      <c r="Y22" s="632"/>
      <c r="Z22" s="633"/>
      <c r="AA22" s="403" t="s">
        <v>436</v>
      </c>
      <c r="AB22" s="403" t="s">
        <v>307</v>
      </c>
      <c r="AC22" s="403" t="s">
        <v>436</v>
      </c>
      <c r="AD22" s="607"/>
    </row>
    <row r="23" spans="2:30" s="304" customFormat="1" ht="17.25" customHeight="1" x14ac:dyDescent="0.4">
      <c r="B23" s="1289"/>
      <c r="C23" s="1071"/>
      <c r="D23" s="1071"/>
      <c r="E23" s="1071"/>
      <c r="F23" s="1072"/>
      <c r="G23" s="463"/>
      <c r="H23" s="304" t="s">
        <v>931</v>
      </c>
      <c r="U23" s="403"/>
      <c r="V23" s="403"/>
      <c r="Z23" s="463"/>
      <c r="AC23" s="585"/>
      <c r="AD23" s="607"/>
    </row>
    <row r="24" spans="2:30" s="304" customFormat="1" ht="17.25" customHeight="1" x14ac:dyDescent="0.4">
      <c r="B24" s="1289"/>
      <c r="C24" s="1071"/>
      <c r="D24" s="1071"/>
      <c r="E24" s="1071"/>
      <c r="F24" s="1072"/>
      <c r="G24" s="463"/>
      <c r="H24" s="304" t="s">
        <v>932</v>
      </c>
      <c r="T24" s="632"/>
      <c r="U24" s="634"/>
      <c r="V24" s="403"/>
      <c r="Z24" s="463"/>
      <c r="AC24" s="585"/>
      <c r="AD24" s="607"/>
    </row>
    <row r="25" spans="2:30" s="304" customFormat="1" ht="25.5" customHeight="1" x14ac:dyDescent="0.4">
      <c r="B25" s="1289"/>
      <c r="C25" s="1071"/>
      <c r="D25" s="1071"/>
      <c r="E25" s="1071"/>
      <c r="F25" s="1072"/>
      <c r="G25" s="463"/>
      <c r="I25" s="629" t="s">
        <v>933</v>
      </c>
      <c r="J25" s="1278" t="s">
        <v>934</v>
      </c>
      <c r="K25" s="1278"/>
      <c r="L25" s="1278"/>
      <c r="M25" s="1278"/>
      <c r="N25" s="1278"/>
      <c r="O25" s="1278"/>
      <c r="P25" s="1278"/>
      <c r="Q25" s="1278"/>
      <c r="R25" s="1278"/>
      <c r="S25" s="1278"/>
      <c r="T25" s="1278"/>
      <c r="U25" s="1008"/>
      <c r="V25" s="1009"/>
      <c r="W25" s="592" t="s">
        <v>776</v>
      </c>
      <c r="Y25" s="632"/>
      <c r="Z25" s="633"/>
      <c r="AA25" s="403" t="s">
        <v>436</v>
      </c>
      <c r="AB25" s="403" t="s">
        <v>307</v>
      </c>
      <c r="AC25" s="403" t="s">
        <v>436</v>
      </c>
      <c r="AD25" s="607"/>
    </row>
    <row r="26" spans="2:30" s="304" customFormat="1" ht="17.25" customHeight="1" x14ac:dyDescent="0.4">
      <c r="B26" s="1290"/>
      <c r="C26" s="1087"/>
      <c r="D26" s="1087"/>
      <c r="E26" s="1087"/>
      <c r="F26" s="1088"/>
      <c r="G26" s="462"/>
      <c r="H26" s="459"/>
      <c r="I26" s="459"/>
      <c r="J26" s="459"/>
      <c r="K26" s="459"/>
      <c r="L26" s="459"/>
      <c r="M26" s="459"/>
      <c r="N26" s="459"/>
      <c r="O26" s="459"/>
      <c r="P26" s="459"/>
      <c r="Q26" s="459"/>
      <c r="R26" s="459"/>
      <c r="S26" s="459"/>
      <c r="T26" s="635"/>
      <c r="U26" s="635"/>
      <c r="V26" s="459"/>
      <c r="W26" s="459"/>
      <c r="X26" s="459"/>
      <c r="Y26" s="459"/>
      <c r="Z26" s="462"/>
      <c r="AA26" s="459"/>
      <c r="AB26" s="459"/>
      <c r="AC26" s="624"/>
      <c r="AD26" s="636"/>
    </row>
    <row r="27" spans="2:30" s="304" customFormat="1" ht="17.25" customHeight="1" x14ac:dyDescent="0.4">
      <c r="B27" s="637"/>
      <c r="C27" s="638"/>
      <c r="D27" s="638"/>
      <c r="E27" s="638"/>
      <c r="F27" s="639"/>
      <c r="G27" s="601"/>
      <c r="H27" s="593"/>
      <c r="I27" s="593"/>
      <c r="J27" s="593"/>
      <c r="K27" s="593"/>
      <c r="L27" s="593"/>
      <c r="M27" s="593"/>
      <c r="N27" s="593"/>
      <c r="O27" s="593"/>
      <c r="P27" s="593"/>
      <c r="Q27" s="593"/>
      <c r="R27" s="593"/>
      <c r="S27" s="593"/>
      <c r="T27" s="640"/>
      <c r="U27" s="640"/>
      <c r="V27" s="593"/>
      <c r="W27" s="593"/>
      <c r="X27" s="593"/>
      <c r="Y27" s="593"/>
      <c r="Z27" s="593"/>
      <c r="AA27" s="593"/>
      <c r="AB27" s="593"/>
      <c r="AC27" s="595"/>
      <c r="AD27" s="602"/>
    </row>
    <row r="28" spans="2:30" s="304" customFormat="1" ht="17.25" customHeight="1" x14ac:dyDescent="0.4">
      <c r="B28" s="1289" t="s">
        <v>935</v>
      </c>
      <c r="C28" s="1071"/>
      <c r="D28" s="1071"/>
      <c r="E28" s="1071"/>
      <c r="F28" s="1072"/>
      <c r="G28" s="641" t="s">
        <v>936</v>
      </c>
      <c r="T28" s="632"/>
      <c r="U28" s="632"/>
      <c r="AC28" s="585"/>
      <c r="AD28" s="607"/>
    </row>
    <row r="29" spans="2:30" s="304" customFormat="1" ht="24" customHeight="1" x14ac:dyDescent="0.4">
      <c r="B29" s="1289"/>
      <c r="C29" s="1071"/>
      <c r="D29" s="1071"/>
      <c r="E29" s="1071"/>
      <c r="F29" s="1072"/>
      <c r="G29" s="1292"/>
      <c r="H29" s="1293"/>
      <c r="I29" s="1293"/>
      <c r="J29" s="1293"/>
      <c r="K29" s="1293"/>
      <c r="L29" s="1293"/>
      <c r="M29" s="1293"/>
      <c r="N29" s="1293"/>
      <c r="O29" s="1293"/>
      <c r="P29" s="1293"/>
      <c r="Q29" s="1293"/>
      <c r="R29" s="1293"/>
      <c r="S29" s="1293"/>
      <c r="T29" s="1293"/>
      <c r="U29" s="1293"/>
      <c r="V29" s="1293"/>
      <c r="W29" s="1293"/>
      <c r="X29" s="1293"/>
      <c r="Y29" s="1293"/>
      <c r="Z29" s="1293"/>
      <c r="AA29" s="1293"/>
      <c r="AB29" s="1293"/>
      <c r="AC29" s="1293"/>
      <c r="AD29" s="1294"/>
    </row>
    <row r="30" spans="2:30" s="304" customFormat="1" ht="17.25" customHeight="1" x14ac:dyDescent="0.4">
      <c r="B30" s="642"/>
      <c r="C30" s="643"/>
      <c r="D30" s="643"/>
      <c r="E30" s="643"/>
      <c r="F30" s="644"/>
      <c r="G30" s="462"/>
      <c r="H30" s="459"/>
      <c r="I30" s="459"/>
      <c r="J30" s="459"/>
      <c r="K30" s="459"/>
      <c r="L30" s="459"/>
      <c r="M30" s="459"/>
      <c r="N30" s="459"/>
      <c r="O30" s="459"/>
      <c r="P30" s="459"/>
      <c r="Q30" s="459"/>
      <c r="R30" s="459"/>
      <c r="S30" s="459"/>
      <c r="T30" s="635"/>
      <c r="U30" s="635"/>
      <c r="V30" s="459"/>
      <c r="W30" s="459"/>
      <c r="X30" s="459"/>
      <c r="Y30" s="459"/>
      <c r="Z30" s="459"/>
      <c r="AA30" s="459"/>
      <c r="AB30" s="459"/>
      <c r="AC30" s="624"/>
      <c r="AD30" s="636"/>
    </row>
    <row r="31" spans="2:30" s="304" customFormat="1" ht="17.25" customHeight="1" x14ac:dyDescent="0.4">
      <c r="B31" s="645"/>
      <c r="C31" s="645"/>
      <c r="D31" s="645"/>
      <c r="E31" s="645"/>
      <c r="F31" s="645"/>
      <c r="T31" s="632"/>
      <c r="U31" s="632"/>
    </row>
    <row r="32" spans="2:30" s="304" customFormat="1" ht="17.25" customHeight="1" x14ac:dyDescent="0.4">
      <c r="B32" s="304" t="s">
        <v>937</v>
      </c>
      <c r="C32" s="645"/>
      <c r="D32" s="645"/>
      <c r="E32" s="645"/>
      <c r="F32" s="645"/>
      <c r="T32" s="632"/>
      <c r="U32" s="632"/>
    </row>
    <row r="33" spans="1:31" s="304" customFormat="1" ht="17.25" customHeight="1" x14ac:dyDescent="0.4">
      <c r="B33" s="645"/>
      <c r="C33" s="645"/>
      <c r="D33" s="645"/>
      <c r="E33" s="645"/>
      <c r="F33" s="645"/>
      <c r="T33" s="632"/>
      <c r="U33" s="632"/>
    </row>
    <row r="34" spans="1:31" s="304" customFormat="1" ht="17.25" customHeight="1" x14ac:dyDescent="0.4">
      <c r="B34" s="1013" t="s">
        <v>925</v>
      </c>
      <c r="C34" s="1040"/>
      <c r="D34" s="1040"/>
      <c r="E34" s="1040"/>
      <c r="F34" s="1014"/>
      <c r="G34" s="601"/>
      <c r="H34" s="593"/>
      <c r="I34" s="593"/>
      <c r="J34" s="593"/>
      <c r="K34" s="593"/>
      <c r="L34" s="593"/>
      <c r="M34" s="593"/>
      <c r="N34" s="593"/>
      <c r="O34" s="593"/>
      <c r="P34" s="593"/>
      <c r="Q34" s="593"/>
      <c r="R34" s="593"/>
      <c r="S34" s="593"/>
      <c r="T34" s="593"/>
      <c r="U34" s="593"/>
      <c r="V34" s="593"/>
      <c r="W34" s="593"/>
      <c r="X34" s="593"/>
      <c r="Y34" s="593"/>
      <c r="Z34" s="601"/>
      <c r="AA34" s="593"/>
      <c r="AB34" s="593"/>
      <c r="AC34" s="595"/>
      <c r="AD34" s="602"/>
    </row>
    <row r="35" spans="1:31" s="304" customFormat="1" ht="17.25" customHeight="1" x14ac:dyDescent="0.4">
      <c r="B35" s="1289"/>
      <c r="C35" s="1071"/>
      <c r="D35" s="1071"/>
      <c r="E35" s="1071"/>
      <c r="F35" s="1072"/>
      <c r="G35" s="463"/>
      <c r="H35" s="304" t="s">
        <v>938</v>
      </c>
      <c r="Z35" s="463"/>
      <c r="AA35" s="627" t="s">
        <v>848</v>
      </c>
      <c r="AB35" s="627" t="s">
        <v>307</v>
      </c>
      <c r="AC35" s="627" t="s">
        <v>849</v>
      </c>
      <c r="AD35" s="628"/>
    </row>
    <row r="36" spans="1:31" s="304" customFormat="1" ht="17.25" customHeight="1" x14ac:dyDescent="0.4">
      <c r="B36" s="1289"/>
      <c r="C36" s="1071"/>
      <c r="D36" s="1071"/>
      <c r="E36" s="1071"/>
      <c r="F36" s="1072"/>
      <c r="G36" s="463"/>
      <c r="I36" s="629" t="s">
        <v>927</v>
      </c>
      <c r="J36" s="1291" t="s">
        <v>928</v>
      </c>
      <c r="K36" s="1278"/>
      <c r="L36" s="1278"/>
      <c r="M36" s="1278"/>
      <c r="N36" s="1278"/>
      <c r="O36" s="1278"/>
      <c r="P36" s="1278"/>
      <c r="Q36" s="1278"/>
      <c r="R36" s="1278"/>
      <c r="S36" s="1278"/>
      <c r="T36" s="1278"/>
      <c r="U36" s="1295"/>
      <c r="V36" s="1008"/>
      <c r="W36" s="592" t="s">
        <v>776</v>
      </c>
      <c r="Z36" s="463"/>
      <c r="AA36" s="612"/>
      <c r="AB36" s="403"/>
      <c r="AC36" s="612"/>
      <c r="AD36" s="607"/>
    </row>
    <row r="37" spans="1:31" s="304" customFormat="1" ht="17.25" customHeight="1" x14ac:dyDescent="0.4">
      <c r="B37" s="1289"/>
      <c r="C37" s="1071"/>
      <c r="D37" s="1071"/>
      <c r="E37" s="1071"/>
      <c r="F37" s="1072"/>
      <c r="G37" s="463"/>
      <c r="I37" s="630" t="s">
        <v>929</v>
      </c>
      <c r="J37" s="631" t="s">
        <v>930</v>
      </c>
      <c r="K37" s="459"/>
      <c r="L37" s="459"/>
      <c r="M37" s="459"/>
      <c r="N37" s="459"/>
      <c r="O37" s="459"/>
      <c r="P37" s="459"/>
      <c r="Q37" s="459"/>
      <c r="R37" s="459"/>
      <c r="S37" s="459"/>
      <c r="T37" s="459"/>
      <c r="U37" s="1295"/>
      <c r="V37" s="1008"/>
      <c r="W37" s="460" t="s">
        <v>776</v>
      </c>
      <c r="Y37" s="632"/>
      <c r="Z37" s="633"/>
      <c r="AA37" s="403" t="s">
        <v>436</v>
      </c>
      <c r="AB37" s="403" t="s">
        <v>307</v>
      </c>
      <c r="AC37" s="403" t="s">
        <v>436</v>
      </c>
      <c r="AD37" s="607"/>
    </row>
    <row r="38" spans="1:31" s="304" customFormat="1" ht="17.25" customHeight="1" x14ac:dyDescent="0.4">
      <c r="A38" s="464"/>
      <c r="B38" s="1290"/>
      <c r="C38" s="1087"/>
      <c r="D38" s="1087"/>
      <c r="E38" s="1087"/>
      <c r="F38" s="1088"/>
      <c r="G38" s="462"/>
      <c r="H38" s="459"/>
      <c r="I38" s="459"/>
      <c r="J38" s="459"/>
      <c r="K38" s="459"/>
      <c r="L38" s="459"/>
      <c r="M38" s="459"/>
      <c r="N38" s="459"/>
      <c r="O38" s="459"/>
      <c r="P38" s="459"/>
      <c r="Q38" s="459"/>
      <c r="R38" s="459"/>
      <c r="S38" s="459"/>
      <c r="T38" s="635"/>
      <c r="U38" s="635"/>
      <c r="V38" s="459"/>
      <c r="W38" s="459"/>
      <c r="X38" s="459"/>
      <c r="Y38" s="459"/>
      <c r="Z38" s="462"/>
      <c r="AA38" s="459"/>
      <c r="AB38" s="459"/>
      <c r="AC38" s="624"/>
      <c r="AD38" s="636"/>
      <c r="AE38" s="463"/>
    </row>
    <row r="39" spans="1:31" s="304" customFormat="1" ht="17.25" customHeight="1" x14ac:dyDescent="0.4">
      <c r="B39" s="645"/>
      <c r="C39" s="638"/>
      <c r="D39" s="645"/>
      <c r="E39" s="645"/>
      <c r="F39" s="645"/>
      <c r="T39" s="632"/>
      <c r="U39" s="632"/>
    </row>
    <row r="40" spans="1:31" s="304" customFormat="1" ht="17.25" customHeight="1" x14ac:dyDescent="0.4">
      <c r="B40" s="304" t="s">
        <v>939</v>
      </c>
      <c r="C40" s="645"/>
      <c r="D40" s="645"/>
      <c r="E40" s="645"/>
      <c r="F40" s="645"/>
      <c r="T40" s="632"/>
      <c r="U40" s="632"/>
    </row>
    <row r="41" spans="1:31" s="304" customFormat="1" ht="17.25" customHeight="1" x14ac:dyDescent="0.4">
      <c r="B41" s="613" t="s">
        <v>940</v>
      </c>
      <c r="C41" s="645"/>
      <c r="D41" s="645"/>
      <c r="E41" s="645"/>
      <c r="F41" s="645"/>
      <c r="T41" s="632"/>
      <c r="U41" s="632"/>
    </row>
    <row r="42" spans="1:31" s="304" customFormat="1" ht="17.25" customHeight="1" x14ac:dyDescent="0.4">
      <c r="B42" s="1013" t="s">
        <v>925</v>
      </c>
      <c r="C42" s="1040"/>
      <c r="D42" s="1040"/>
      <c r="E42" s="1040"/>
      <c r="F42" s="1014"/>
      <c r="G42" s="601"/>
      <c r="H42" s="593"/>
      <c r="I42" s="593"/>
      <c r="J42" s="593"/>
      <c r="K42" s="593"/>
      <c r="L42" s="593"/>
      <c r="M42" s="593"/>
      <c r="N42" s="593"/>
      <c r="O42" s="593"/>
      <c r="P42" s="593"/>
      <c r="Q42" s="593"/>
      <c r="R42" s="593"/>
      <c r="S42" s="593"/>
      <c r="T42" s="593"/>
      <c r="U42" s="593"/>
      <c r="V42" s="593"/>
      <c r="W42" s="593"/>
      <c r="X42" s="593"/>
      <c r="Y42" s="593"/>
      <c r="Z42" s="601"/>
      <c r="AA42" s="593"/>
      <c r="AB42" s="593"/>
      <c r="AC42" s="595"/>
      <c r="AD42" s="602"/>
    </row>
    <row r="43" spans="1:31" s="304" customFormat="1" ht="17.25" customHeight="1" x14ac:dyDescent="0.4">
      <c r="B43" s="1289"/>
      <c r="C43" s="1071"/>
      <c r="D43" s="1071"/>
      <c r="E43" s="1071"/>
      <c r="F43" s="1072"/>
      <c r="G43" s="463"/>
      <c r="H43" s="304" t="s">
        <v>941</v>
      </c>
      <c r="Z43" s="463"/>
      <c r="AA43" s="627" t="s">
        <v>848</v>
      </c>
      <c r="AB43" s="627" t="s">
        <v>307</v>
      </c>
      <c r="AC43" s="627" t="s">
        <v>849</v>
      </c>
      <c r="AD43" s="628"/>
    </row>
    <row r="44" spans="1:31" s="304" customFormat="1" ht="17.25" customHeight="1" x14ac:dyDescent="0.4">
      <c r="B44" s="1289"/>
      <c r="C44" s="1071"/>
      <c r="D44" s="1071"/>
      <c r="E44" s="1071"/>
      <c r="F44" s="1072"/>
      <c r="G44" s="463"/>
      <c r="I44" s="629" t="s">
        <v>927</v>
      </c>
      <c r="J44" s="1291" t="s">
        <v>928</v>
      </c>
      <c r="K44" s="1278"/>
      <c r="L44" s="1278"/>
      <c r="M44" s="1278"/>
      <c r="N44" s="1278"/>
      <c r="O44" s="1278"/>
      <c r="P44" s="1278"/>
      <c r="Q44" s="1278"/>
      <c r="R44" s="1278"/>
      <c r="S44" s="1278"/>
      <c r="T44" s="1278"/>
      <c r="U44" s="1295"/>
      <c r="V44" s="1008"/>
      <c r="W44" s="592" t="s">
        <v>776</v>
      </c>
      <c r="Z44" s="463"/>
      <c r="AA44" s="612"/>
      <c r="AB44" s="403"/>
      <c r="AC44" s="612"/>
      <c r="AD44" s="607"/>
    </row>
    <row r="45" spans="1:31" s="304" customFormat="1" ht="17.25" customHeight="1" x14ac:dyDescent="0.4">
      <c r="B45" s="1289"/>
      <c r="C45" s="1071"/>
      <c r="D45" s="1071"/>
      <c r="E45" s="1071"/>
      <c r="F45" s="1072"/>
      <c r="G45" s="463"/>
      <c r="I45" s="630" t="s">
        <v>929</v>
      </c>
      <c r="J45" s="631" t="s">
        <v>930</v>
      </c>
      <c r="K45" s="459"/>
      <c r="L45" s="459"/>
      <c r="M45" s="459"/>
      <c r="N45" s="459"/>
      <c r="O45" s="459"/>
      <c r="P45" s="459"/>
      <c r="Q45" s="459"/>
      <c r="R45" s="459"/>
      <c r="S45" s="459"/>
      <c r="T45" s="459"/>
      <c r="U45" s="1295"/>
      <c r="V45" s="1008"/>
      <c r="W45" s="460" t="s">
        <v>776</v>
      </c>
      <c r="Y45" s="632"/>
      <c r="Z45" s="633"/>
      <c r="AA45" s="403" t="s">
        <v>436</v>
      </c>
      <c r="AB45" s="403" t="s">
        <v>307</v>
      </c>
      <c r="AC45" s="403" t="s">
        <v>436</v>
      </c>
      <c r="AD45" s="607"/>
    </row>
    <row r="46" spans="1:31" s="304" customFormat="1" ht="17.25" customHeight="1" x14ac:dyDescent="0.4">
      <c r="B46" s="1290"/>
      <c r="C46" s="1087"/>
      <c r="D46" s="1087"/>
      <c r="E46" s="1087"/>
      <c r="F46" s="1088"/>
      <c r="G46" s="462"/>
      <c r="H46" s="459"/>
      <c r="I46" s="459"/>
      <c r="J46" s="459"/>
      <c r="K46" s="459"/>
      <c r="L46" s="459"/>
      <c r="M46" s="459"/>
      <c r="N46" s="459"/>
      <c r="O46" s="459"/>
      <c r="P46" s="459"/>
      <c r="Q46" s="459"/>
      <c r="R46" s="459"/>
      <c r="S46" s="459"/>
      <c r="T46" s="635"/>
      <c r="U46" s="635"/>
      <c r="V46" s="459"/>
      <c r="W46" s="459"/>
      <c r="X46" s="459"/>
      <c r="Y46" s="459"/>
      <c r="Z46" s="462"/>
      <c r="AA46" s="459"/>
      <c r="AB46" s="459"/>
      <c r="AC46" s="624"/>
      <c r="AD46" s="636"/>
    </row>
    <row r="47" spans="1:31" s="304" customFormat="1" ht="17.25" customHeight="1" x14ac:dyDescent="0.4">
      <c r="B47" s="1013" t="s">
        <v>942</v>
      </c>
      <c r="C47" s="1040"/>
      <c r="D47" s="1040"/>
      <c r="E47" s="1040"/>
      <c r="F47" s="1014"/>
      <c r="G47" s="601"/>
      <c r="H47" s="593"/>
      <c r="I47" s="593"/>
      <c r="J47" s="593"/>
      <c r="K47" s="593"/>
      <c r="L47" s="593"/>
      <c r="M47" s="593"/>
      <c r="N47" s="593"/>
      <c r="O47" s="593"/>
      <c r="P47" s="593"/>
      <c r="Q47" s="593"/>
      <c r="R47" s="593"/>
      <c r="S47" s="593"/>
      <c r="T47" s="593"/>
      <c r="U47" s="593"/>
      <c r="V47" s="593"/>
      <c r="W47" s="593"/>
      <c r="X47" s="593"/>
      <c r="Y47" s="593"/>
      <c r="Z47" s="601"/>
      <c r="AA47" s="593"/>
      <c r="AB47" s="593"/>
      <c r="AC47" s="595"/>
      <c r="AD47" s="602"/>
    </row>
    <row r="48" spans="1:31" s="304" customFormat="1" ht="17.25" customHeight="1" x14ac:dyDescent="0.4">
      <c r="B48" s="1289"/>
      <c r="C48" s="1071"/>
      <c r="D48" s="1071"/>
      <c r="E48" s="1071"/>
      <c r="F48" s="1072"/>
      <c r="G48" s="463"/>
      <c r="H48" s="304" t="s">
        <v>943</v>
      </c>
      <c r="Z48" s="463"/>
      <c r="AA48" s="627" t="s">
        <v>848</v>
      </c>
      <c r="AB48" s="627" t="s">
        <v>307</v>
      </c>
      <c r="AC48" s="627" t="s">
        <v>849</v>
      </c>
      <c r="AD48" s="628"/>
    </row>
    <row r="49" spans="2:30" s="304" customFormat="1" ht="17.25" customHeight="1" x14ac:dyDescent="0.4">
      <c r="B49" s="1289"/>
      <c r="C49" s="1071"/>
      <c r="D49" s="1071"/>
      <c r="E49" s="1071"/>
      <c r="F49" s="1072"/>
      <c r="G49" s="463"/>
      <c r="I49" s="629" t="s">
        <v>927</v>
      </c>
      <c r="J49" s="1296" t="s">
        <v>944</v>
      </c>
      <c r="K49" s="1297"/>
      <c r="L49" s="1297"/>
      <c r="M49" s="1297"/>
      <c r="N49" s="1297"/>
      <c r="O49" s="1297"/>
      <c r="P49" s="1297"/>
      <c r="Q49" s="1297"/>
      <c r="R49" s="1297"/>
      <c r="S49" s="1297"/>
      <c r="T49" s="1297"/>
      <c r="U49" s="1295"/>
      <c r="V49" s="1008"/>
      <c r="W49" s="592" t="s">
        <v>776</v>
      </c>
      <c r="Z49" s="463"/>
      <c r="AA49" s="612"/>
      <c r="AB49" s="403"/>
      <c r="AC49" s="612"/>
      <c r="AD49" s="607"/>
    </row>
    <row r="50" spans="2:30" s="304" customFormat="1" ht="17.25" customHeight="1" x14ac:dyDescent="0.4">
      <c r="B50" s="1289"/>
      <c r="C50" s="1071"/>
      <c r="D50" s="1071"/>
      <c r="E50" s="1071"/>
      <c r="F50" s="1072"/>
      <c r="G50" s="463"/>
      <c r="I50" s="630" t="s">
        <v>929</v>
      </c>
      <c r="J50" s="1291" t="s">
        <v>945</v>
      </c>
      <c r="K50" s="1278"/>
      <c r="L50" s="1278"/>
      <c r="M50" s="1278"/>
      <c r="N50" s="1278"/>
      <c r="O50" s="1278"/>
      <c r="P50" s="1278"/>
      <c r="Q50" s="1278"/>
      <c r="R50" s="1278"/>
      <c r="S50" s="1278"/>
      <c r="T50" s="1278"/>
      <c r="U50" s="1295"/>
      <c r="V50" s="1008"/>
      <c r="W50" s="460" t="s">
        <v>776</v>
      </c>
      <c r="Y50" s="632"/>
      <c r="Z50" s="633"/>
      <c r="AA50" s="403" t="s">
        <v>436</v>
      </c>
      <c r="AB50" s="403" t="s">
        <v>307</v>
      </c>
      <c r="AC50" s="403" t="s">
        <v>436</v>
      </c>
      <c r="AD50" s="607"/>
    </row>
    <row r="51" spans="2:30" s="304" customFormat="1" ht="17.25" customHeight="1" x14ac:dyDescent="0.4">
      <c r="B51" s="1290"/>
      <c r="C51" s="1087"/>
      <c r="D51" s="1087"/>
      <c r="E51" s="1087"/>
      <c r="F51" s="1088"/>
      <c r="G51" s="462"/>
      <c r="H51" s="459"/>
      <c r="I51" s="459"/>
      <c r="J51" s="459"/>
      <c r="K51" s="459"/>
      <c r="L51" s="459"/>
      <c r="M51" s="459"/>
      <c r="N51" s="459"/>
      <c r="O51" s="459"/>
      <c r="P51" s="459"/>
      <c r="Q51" s="459"/>
      <c r="R51" s="459"/>
      <c r="S51" s="459"/>
      <c r="T51" s="635"/>
      <c r="U51" s="635"/>
      <c r="V51" s="459"/>
      <c r="W51" s="459"/>
      <c r="X51" s="459"/>
      <c r="Y51" s="459"/>
      <c r="Z51" s="462"/>
      <c r="AA51" s="459"/>
      <c r="AB51" s="459"/>
      <c r="AC51" s="624"/>
      <c r="AD51" s="636"/>
    </row>
    <row r="52" spans="2:30" s="304" customFormat="1" ht="17.25" customHeight="1" x14ac:dyDescent="0.4">
      <c r="B52" s="1013" t="s">
        <v>946</v>
      </c>
      <c r="C52" s="1040"/>
      <c r="D52" s="1040"/>
      <c r="E52" s="1040"/>
      <c r="F52" s="1014"/>
      <c r="G52" s="601"/>
      <c r="H52" s="593"/>
      <c r="I52" s="593"/>
      <c r="J52" s="593"/>
      <c r="K52" s="593"/>
      <c r="L52" s="593"/>
      <c r="M52" s="593"/>
      <c r="N52" s="593"/>
      <c r="O52" s="593"/>
      <c r="P52" s="593"/>
      <c r="Q52" s="593"/>
      <c r="R52" s="593"/>
      <c r="S52" s="593"/>
      <c r="T52" s="593"/>
      <c r="U52" s="593"/>
      <c r="V52" s="593"/>
      <c r="W52" s="593"/>
      <c r="X52" s="593"/>
      <c r="Y52" s="593"/>
      <c r="Z52" s="601"/>
      <c r="AA52" s="593"/>
      <c r="AB52" s="593"/>
      <c r="AC52" s="595"/>
      <c r="AD52" s="602"/>
    </row>
    <row r="53" spans="2:30" s="304" customFormat="1" ht="17.25" customHeight="1" x14ac:dyDescent="0.4">
      <c r="B53" s="1289"/>
      <c r="C53" s="1071"/>
      <c r="D53" s="1071"/>
      <c r="E53" s="1071"/>
      <c r="F53" s="1072"/>
      <c r="G53" s="463"/>
      <c r="H53" s="304" t="s">
        <v>947</v>
      </c>
      <c r="Z53" s="463"/>
      <c r="AA53" s="627" t="s">
        <v>848</v>
      </c>
      <c r="AB53" s="627" t="s">
        <v>307</v>
      </c>
      <c r="AC53" s="627" t="s">
        <v>849</v>
      </c>
      <c r="AD53" s="628"/>
    </row>
    <row r="54" spans="2:30" s="304" customFormat="1" ht="25.5" customHeight="1" x14ac:dyDescent="0.4">
      <c r="B54" s="1289"/>
      <c r="C54" s="1071"/>
      <c r="D54" s="1071"/>
      <c r="E54" s="1071"/>
      <c r="F54" s="1072"/>
      <c r="G54" s="463"/>
      <c r="I54" s="629" t="s">
        <v>927</v>
      </c>
      <c r="J54" s="1296" t="s">
        <v>948</v>
      </c>
      <c r="K54" s="1297"/>
      <c r="L54" s="1297"/>
      <c r="M54" s="1297"/>
      <c r="N54" s="1297"/>
      <c r="O54" s="1297"/>
      <c r="P54" s="1297"/>
      <c r="Q54" s="1297"/>
      <c r="R54" s="1297"/>
      <c r="S54" s="1297"/>
      <c r="T54" s="1297"/>
      <c r="U54" s="1295"/>
      <c r="V54" s="1008"/>
      <c r="W54" s="592" t="s">
        <v>776</v>
      </c>
      <c r="Z54" s="463"/>
      <c r="AA54" s="612"/>
      <c r="AB54" s="403"/>
      <c r="AC54" s="612"/>
      <c r="AD54" s="607"/>
    </row>
    <row r="55" spans="2:30" s="304" customFormat="1" ht="26.25" customHeight="1" x14ac:dyDescent="0.4">
      <c r="B55" s="1289"/>
      <c r="C55" s="1071"/>
      <c r="D55" s="1071"/>
      <c r="E55" s="1071"/>
      <c r="F55" s="1072"/>
      <c r="G55" s="463"/>
      <c r="I55" s="630" t="s">
        <v>929</v>
      </c>
      <c r="J55" s="1291" t="s">
        <v>949</v>
      </c>
      <c r="K55" s="1278"/>
      <c r="L55" s="1278"/>
      <c r="M55" s="1278"/>
      <c r="N55" s="1278"/>
      <c r="O55" s="1278"/>
      <c r="P55" s="1278"/>
      <c r="Q55" s="1278"/>
      <c r="R55" s="1278"/>
      <c r="S55" s="1278"/>
      <c r="T55" s="1278"/>
      <c r="U55" s="1295"/>
      <c r="V55" s="1008"/>
      <c r="W55" s="460" t="s">
        <v>776</v>
      </c>
      <c r="Y55" s="632"/>
      <c r="Z55" s="633"/>
      <c r="AA55" s="403" t="s">
        <v>436</v>
      </c>
      <c r="AB55" s="403" t="s">
        <v>307</v>
      </c>
      <c r="AC55" s="403" t="s">
        <v>436</v>
      </c>
      <c r="AD55" s="607"/>
    </row>
    <row r="56" spans="2:30" s="304" customFormat="1" ht="17.25" customHeight="1" x14ac:dyDescent="0.4">
      <c r="B56" s="1290"/>
      <c r="C56" s="1087"/>
      <c r="D56" s="1087"/>
      <c r="E56" s="1087"/>
      <c r="F56" s="1088"/>
      <c r="G56" s="462"/>
      <c r="H56" s="459"/>
      <c r="I56" s="459"/>
      <c r="J56" s="459"/>
      <c r="K56" s="459"/>
      <c r="L56" s="459"/>
      <c r="M56" s="459"/>
      <c r="N56" s="459"/>
      <c r="O56" s="459"/>
      <c r="P56" s="459"/>
      <c r="Q56" s="459"/>
      <c r="R56" s="459"/>
      <c r="S56" s="459"/>
      <c r="T56" s="635"/>
      <c r="U56" s="635"/>
      <c r="V56" s="459"/>
      <c r="W56" s="459"/>
      <c r="X56" s="459"/>
      <c r="Y56" s="459"/>
      <c r="Z56" s="462"/>
      <c r="AA56" s="459"/>
      <c r="AB56" s="459"/>
      <c r="AC56" s="624"/>
      <c r="AD56" s="636"/>
    </row>
    <row r="57" spans="2:30" s="304" customFormat="1" ht="17.25" customHeight="1" x14ac:dyDescent="0.4">
      <c r="B57" s="645"/>
      <c r="C57" s="645"/>
      <c r="D57" s="645"/>
      <c r="E57" s="645"/>
      <c r="F57" s="645"/>
      <c r="T57" s="632"/>
      <c r="U57" s="632"/>
    </row>
    <row r="58" spans="2:30" s="304" customFormat="1" ht="17.25" customHeight="1" x14ac:dyDescent="0.4">
      <c r="B58" s="1301" t="s">
        <v>800</v>
      </c>
      <c r="C58" s="1302"/>
      <c r="D58" s="646" t="s">
        <v>950</v>
      </c>
      <c r="E58" s="646"/>
      <c r="F58" s="646"/>
      <c r="G58" s="646"/>
      <c r="H58" s="646"/>
      <c r="I58" s="646"/>
      <c r="J58" s="646"/>
      <c r="K58" s="646"/>
      <c r="L58" s="646"/>
      <c r="M58" s="646"/>
      <c r="N58" s="646"/>
      <c r="O58" s="646"/>
      <c r="P58" s="646"/>
      <c r="Q58" s="646"/>
      <c r="R58" s="646"/>
      <c r="S58" s="646"/>
      <c r="T58" s="646"/>
      <c r="U58" s="646"/>
      <c r="V58" s="646"/>
      <c r="W58" s="646"/>
      <c r="X58" s="646"/>
      <c r="Y58" s="646"/>
      <c r="Z58" s="646"/>
      <c r="AA58" s="646"/>
      <c r="AB58" s="646"/>
      <c r="AC58" s="646"/>
      <c r="AD58" s="646"/>
    </row>
    <row r="59" spans="2:30" s="304" customFormat="1" ht="17.25" customHeight="1" x14ac:dyDescent="0.4">
      <c r="B59" s="1298"/>
      <c r="C59" s="1299"/>
      <c r="D59" s="1300"/>
      <c r="E59" s="1300"/>
      <c r="F59" s="1300"/>
      <c r="G59" s="1300"/>
      <c r="H59" s="1300"/>
      <c r="I59" s="1300"/>
      <c r="J59" s="1300"/>
      <c r="K59" s="1300"/>
      <c r="L59" s="1300"/>
      <c r="M59" s="1300"/>
      <c r="N59" s="1300"/>
      <c r="O59" s="1300"/>
      <c r="P59" s="1300"/>
      <c r="Q59" s="1300"/>
      <c r="R59" s="1300"/>
      <c r="S59" s="1300"/>
      <c r="T59" s="1300"/>
      <c r="U59" s="1300"/>
      <c r="V59" s="1300"/>
      <c r="W59" s="1300"/>
      <c r="X59" s="1300"/>
      <c r="Y59" s="1300"/>
      <c r="Z59" s="1300"/>
      <c r="AA59" s="1300"/>
      <c r="AB59" s="1300"/>
      <c r="AC59" s="1300"/>
      <c r="AD59" s="1300"/>
    </row>
    <row r="60" spans="2:30" s="304" customFormat="1" ht="17.25" customHeight="1" x14ac:dyDescent="0.4">
      <c r="B60" s="615"/>
      <c r="C60" s="615"/>
      <c r="D60" s="615"/>
      <c r="E60" s="615"/>
      <c r="F60" s="615"/>
      <c r="G60" s="615"/>
      <c r="H60" s="615"/>
      <c r="I60" s="615"/>
      <c r="J60" s="615"/>
      <c r="K60" s="615"/>
      <c r="L60" s="615"/>
      <c r="M60" s="615"/>
      <c r="N60" s="615"/>
      <c r="O60" s="615"/>
      <c r="P60" s="615"/>
      <c r="Q60" s="615"/>
      <c r="R60" s="615"/>
      <c r="S60" s="615"/>
      <c r="T60" s="615"/>
      <c r="U60" s="615"/>
      <c r="V60" s="615"/>
      <c r="W60" s="615"/>
      <c r="X60" s="615"/>
      <c r="Y60" s="615"/>
      <c r="Z60" s="615"/>
      <c r="AA60" s="615"/>
      <c r="AB60" s="615"/>
      <c r="AC60" s="615"/>
      <c r="AD60" s="615"/>
    </row>
    <row r="61" spans="2:30" s="304" customFormat="1" ht="17.25" customHeight="1" x14ac:dyDescent="0.15">
      <c r="B61" s="647"/>
      <c r="C61" s="647"/>
      <c r="D61" s="647"/>
      <c r="E61" s="647"/>
      <c r="F61" s="647"/>
      <c r="G61" s="647"/>
      <c r="H61" s="647"/>
      <c r="I61" s="647"/>
      <c r="J61" s="647"/>
      <c r="K61" s="647"/>
      <c r="L61" s="647"/>
      <c r="M61" s="647"/>
      <c r="N61" s="647"/>
      <c r="O61" s="647"/>
      <c r="P61" s="647"/>
      <c r="Q61" s="647"/>
      <c r="R61" s="647"/>
      <c r="S61" s="647"/>
      <c r="T61" s="647"/>
      <c r="U61" s="647"/>
      <c r="V61" s="647"/>
      <c r="W61" s="647"/>
      <c r="X61" s="647"/>
      <c r="Y61" s="647"/>
      <c r="Z61" s="647"/>
      <c r="AA61" s="647"/>
      <c r="AB61" s="647"/>
      <c r="AC61" s="647"/>
      <c r="AD61" s="647"/>
    </row>
    <row r="62" spans="2:30" s="647" customFormat="1" ht="17.25" customHeight="1" x14ac:dyDescent="0.15"/>
    <row r="63" spans="2:30" ht="17.25" customHeight="1" x14ac:dyDescent="0.15">
      <c r="B63" s="647"/>
      <c r="C63" s="647"/>
      <c r="D63" s="647"/>
      <c r="E63" s="647"/>
      <c r="F63" s="647"/>
      <c r="G63" s="647"/>
      <c r="H63" s="647"/>
      <c r="I63" s="647"/>
      <c r="J63" s="647"/>
      <c r="K63" s="647"/>
      <c r="L63" s="647"/>
      <c r="M63" s="647"/>
      <c r="N63" s="647"/>
      <c r="O63" s="647"/>
      <c r="P63" s="647"/>
      <c r="Q63" s="647"/>
      <c r="R63" s="647"/>
      <c r="S63" s="647"/>
      <c r="T63" s="647"/>
      <c r="U63" s="647"/>
      <c r="V63" s="647"/>
      <c r="W63" s="647"/>
      <c r="X63" s="647"/>
      <c r="Y63" s="647"/>
      <c r="Z63" s="647"/>
      <c r="AA63" s="647"/>
      <c r="AB63" s="647"/>
      <c r="AC63" s="647"/>
      <c r="AD63" s="647"/>
    </row>
    <row r="64" spans="2:30" ht="17.25" customHeight="1" x14ac:dyDescent="0.15">
      <c r="B64" s="647"/>
      <c r="C64" s="647"/>
      <c r="D64" s="647"/>
      <c r="E64" s="647"/>
      <c r="F64" s="647"/>
      <c r="G64" s="647"/>
      <c r="H64" s="647"/>
      <c r="I64" s="647"/>
      <c r="J64" s="647"/>
      <c r="K64" s="647"/>
      <c r="L64" s="647"/>
      <c r="M64" s="647"/>
      <c r="N64" s="647"/>
      <c r="O64" s="647"/>
      <c r="P64" s="647"/>
      <c r="Q64" s="647"/>
      <c r="R64" s="647"/>
      <c r="S64" s="647"/>
      <c r="T64" s="647"/>
      <c r="U64" s="647"/>
      <c r="V64" s="647"/>
      <c r="W64" s="647"/>
      <c r="X64" s="647"/>
      <c r="Y64" s="647"/>
      <c r="Z64" s="647"/>
      <c r="AA64" s="647"/>
      <c r="AB64" s="647"/>
      <c r="AC64" s="647"/>
      <c r="AD64" s="647"/>
    </row>
    <row r="65" spans="2:30" s="647" customFormat="1" ht="17.25" customHeight="1" x14ac:dyDescent="0.15">
      <c r="B65" s="648"/>
      <c r="C65" s="512"/>
      <c r="D65" s="512"/>
      <c r="E65" s="512"/>
      <c r="F65" s="512"/>
      <c r="G65" s="512"/>
      <c r="H65" s="512"/>
      <c r="I65" s="512"/>
      <c r="J65" s="512"/>
      <c r="K65" s="512"/>
      <c r="L65" s="512"/>
      <c r="M65" s="512"/>
      <c r="N65" s="512"/>
      <c r="O65" s="512"/>
      <c r="P65" s="512"/>
      <c r="Q65" s="512"/>
      <c r="R65" s="512"/>
      <c r="S65" s="512"/>
      <c r="T65" s="512"/>
      <c r="U65" s="512"/>
      <c r="V65" s="512"/>
      <c r="W65" s="512"/>
      <c r="X65" s="512"/>
      <c r="Y65" s="512"/>
      <c r="Z65" s="512"/>
      <c r="AA65" s="512"/>
      <c r="AB65" s="512"/>
      <c r="AC65" s="512"/>
      <c r="AD65" s="512"/>
    </row>
    <row r="66" spans="2:30" s="647" customFormat="1" ht="17.25" customHeight="1" x14ac:dyDescent="0.15">
      <c r="B66" s="648"/>
      <c r="C66" s="512"/>
      <c r="D66" s="512"/>
      <c r="E66" s="512"/>
      <c r="F66" s="512"/>
      <c r="G66" s="512"/>
      <c r="H66" s="512"/>
      <c r="I66" s="512"/>
      <c r="J66" s="512"/>
      <c r="K66" s="512"/>
      <c r="L66" s="512"/>
      <c r="M66" s="512"/>
      <c r="N66" s="512"/>
      <c r="O66" s="512"/>
      <c r="P66" s="512"/>
      <c r="Q66" s="512"/>
      <c r="R66" s="512"/>
      <c r="S66" s="512"/>
      <c r="T66" s="512"/>
      <c r="U66" s="512"/>
      <c r="V66" s="512"/>
      <c r="W66" s="512"/>
      <c r="X66" s="512"/>
      <c r="Y66" s="512"/>
      <c r="Z66" s="512"/>
      <c r="AA66" s="512"/>
      <c r="AB66" s="512"/>
      <c r="AC66" s="512"/>
      <c r="AD66" s="512"/>
    </row>
    <row r="67" spans="2:30" s="647" customFormat="1" ht="17.25" customHeight="1" x14ac:dyDescent="0.15">
      <c r="B67" s="648"/>
      <c r="C67" s="512"/>
      <c r="D67" s="512"/>
      <c r="E67" s="512"/>
      <c r="F67" s="512"/>
      <c r="G67" s="512"/>
      <c r="H67" s="512"/>
      <c r="I67" s="512"/>
      <c r="J67" s="512"/>
      <c r="K67" s="512"/>
      <c r="L67" s="512"/>
      <c r="M67" s="512"/>
      <c r="N67" s="512"/>
      <c r="O67" s="512"/>
      <c r="P67" s="512"/>
      <c r="Q67" s="512"/>
      <c r="R67" s="512"/>
      <c r="S67" s="512"/>
      <c r="T67" s="512"/>
      <c r="U67" s="512"/>
      <c r="V67" s="512"/>
      <c r="W67" s="512"/>
      <c r="X67" s="512"/>
      <c r="Y67" s="512"/>
      <c r="Z67" s="512"/>
      <c r="AA67" s="512"/>
      <c r="AB67" s="512"/>
      <c r="AC67" s="512"/>
      <c r="AD67" s="512"/>
    </row>
    <row r="68" spans="2:30" s="647" customFormat="1" ht="17.25" customHeight="1" x14ac:dyDescent="0.15">
      <c r="B68" s="648"/>
      <c r="C68" s="512"/>
      <c r="D68" s="512"/>
      <c r="E68" s="512"/>
      <c r="F68" s="512"/>
      <c r="G68" s="512"/>
      <c r="H68" s="512"/>
      <c r="I68" s="512"/>
      <c r="J68" s="512"/>
      <c r="K68" s="512"/>
      <c r="L68" s="512"/>
      <c r="M68" s="512"/>
      <c r="N68" s="512"/>
      <c r="O68" s="512"/>
      <c r="P68" s="512"/>
      <c r="Q68" s="512"/>
      <c r="R68" s="512"/>
      <c r="S68" s="512"/>
      <c r="T68" s="512"/>
      <c r="U68" s="512"/>
      <c r="V68" s="512"/>
      <c r="W68" s="512"/>
      <c r="X68" s="512"/>
      <c r="Y68" s="512"/>
      <c r="Z68" s="512"/>
      <c r="AA68" s="512"/>
      <c r="AB68" s="512"/>
      <c r="AC68" s="512"/>
      <c r="AD68" s="512"/>
    </row>
    <row r="69" spans="2:30" s="647" customFormat="1" ht="17.25" customHeight="1" x14ac:dyDescent="0.15">
      <c r="B69" s="648"/>
      <c r="C69" s="512"/>
      <c r="D69" s="512"/>
      <c r="E69" s="512"/>
      <c r="F69" s="512"/>
      <c r="G69" s="512"/>
      <c r="H69" s="512"/>
      <c r="I69" s="512"/>
      <c r="J69" s="512"/>
      <c r="K69" s="512"/>
      <c r="L69" s="512"/>
      <c r="M69" s="512"/>
      <c r="N69" s="512"/>
      <c r="O69" s="512"/>
      <c r="P69" s="512"/>
      <c r="Q69" s="512"/>
      <c r="R69" s="512"/>
      <c r="S69" s="512"/>
      <c r="T69" s="512"/>
      <c r="U69" s="512"/>
      <c r="V69" s="512"/>
      <c r="W69" s="512"/>
      <c r="X69" s="512"/>
      <c r="Y69" s="512"/>
      <c r="Z69" s="512"/>
      <c r="AA69" s="512"/>
      <c r="AB69" s="512"/>
      <c r="AC69" s="512"/>
      <c r="AD69" s="512"/>
    </row>
    <row r="70" spans="2:30" s="647" customFormat="1" ht="17.25" customHeight="1" x14ac:dyDescent="0.15">
      <c r="B70" s="648"/>
      <c r="C70" s="512"/>
      <c r="D70" s="512"/>
      <c r="E70" s="512"/>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c r="AD70" s="512"/>
    </row>
    <row r="122" spans="3:7" ht="17.25" customHeight="1" x14ac:dyDescent="0.15">
      <c r="C122" s="539"/>
      <c r="D122" s="539"/>
      <c r="E122" s="539"/>
      <c r="F122" s="539"/>
      <c r="G122" s="539"/>
    </row>
    <row r="123" spans="3:7" ht="17.25" customHeight="1" x14ac:dyDescent="0.15">
      <c r="C123" s="541"/>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2" orientation="portrait" r:id="rId1"/>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60" zoomScaleNormal="100" workbookViewId="0"/>
  </sheetViews>
  <sheetFormatPr defaultColWidth="3.5" defaultRowHeight="13.5" x14ac:dyDescent="0.15"/>
  <cols>
    <col min="1" max="1" width="3.5" style="512"/>
    <col min="2" max="2" width="3" style="648" customWidth="1"/>
    <col min="3" max="7" width="3.5" style="512"/>
    <col min="8" max="8" width="2.5" style="512" customWidth="1"/>
    <col min="9" max="16384" width="3.5" style="512"/>
  </cols>
  <sheetData>
    <row r="1" spans="2:27" s="304" customFormat="1" x14ac:dyDescent="0.4"/>
    <row r="2" spans="2:27" s="304" customFormat="1" x14ac:dyDescent="0.4">
      <c r="B2" s="304" t="s">
        <v>951</v>
      </c>
      <c r="AA2" s="586" t="s">
        <v>952</v>
      </c>
    </row>
    <row r="3" spans="2:27" s="304" customFormat="1" ht="8.25" customHeight="1" x14ac:dyDescent="0.4"/>
    <row r="4" spans="2:27" s="304" customFormat="1" x14ac:dyDescent="0.4">
      <c r="B4" s="1003" t="s">
        <v>953</v>
      </c>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row>
    <row r="5" spans="2:27" s="304" customFormat="1" ht="6.75" customHeight="1" x14ac:dyDescent="0.4"/>
    <row r="6" spans="2:27" s="304" customFormat="1" ht="18.600000000000001" customHeight="1" x14ac:dyDescent="0.4">
      <c r="B6" s="1295" t="s">
        <v>662</v>
      </c>
      <c r="C6" s="1295"/>
      <c r="D6" s="1295"/>
      <c r="E6" s="1295"/>
      <c r="F6" s="1295"/>
      <c r="G6" s="1008"/>
      <c r="H6" s="1009"/>
      <c r="I6" s="1009"/>
      <c r="J6" s="1009"/>
      <c r="K6" s="1009"/>
      <c r="L6" s="1009"/>
      <c r="M6" s="1009"/>
      <c r="N6" s="1009"/>
      <c r="O6" s="1009"/>
      <c r="P6" s="1009"/>
      <c r="Q6" s="1009"/>
      <c r="R6" s="1009"/>
      <c r="S6" s="1009"/>
      <c r="T6" s="1009"/>
      <c r="U6" s="1009"/>
      <c r="V6" s="1009"/>
      <c r="W6" s="1009"/>
      <c r="X6" s="1009"/>
      <c r="Y6" s="1009"/>
      <c r="Z6" s="1009"/>
      <c r="AA6" s="1010"/>
    </row>
    <row r="7" spans="2:27" s="304" customFormat="1" ht="19.5" customHeight="1" x14ac:dyDescent="0.4">
      <c r="B7" s="1295" t="s">
        <v>830</v>
      </c>
      <c r="C7" s="1295"/>
      <c r="D7" s="1295"/>
      <c r="E7" s="1295"/>
      <c r="F7" s="1295"/>
      <c r="G7" s="1008"/>
      <c r="H7" s="1009"/>
      <c r="I7" s="1009"/>
      <c r="J7" s="1009"/>
      <c r="K7" s="1009"/>
      <c r="L7" s="1009"/>
      <c r="M7" s="1009"/>
      <c r="N7" s="1009"/>
      <c r="O7" s="1009"/>
      <c r="P7" s="1009"/>
      <c r="Q7" s="1009"/>
      <c r="R7" s="1009"/>
      <c r="S7" s="1009"/>
      <c r="T7" s="1009"/>
      <c r="U7" s="1009"/>
      <c r="V7" s="1009"/>
      <c r="W7" s="1009"/>
      <c r="X7" s="1009"/>
      <c r="Y7" s="1009"/>
      <c r="Z7" s="1009"/>
      <c r="AA7" s="1010"/>
    </row>
    <row r="8" spans="2:27" s="304" customFormat="1" ht="19.5" customHeight="1" x14ac:dyDescent="0.4">
      <c r="B8" s="1008" t="s">
        <v>954</v>
      </c>
      <c r="C8" s="1009"/>
      <c r="D8" s="1009"/>
      <c r="E8" s="1009"/>
      <c r="F8" s="1010"/>
      <c r="G8" s="1280" t="s">
        <v>955</v>
      </c>
      <c r="H8" s="1281"/>
      <c r="I8" s="1281"/>
      <c r="J8" s="1281"/>
      <c r="K8" s="1281"/>
      <c r="L8" s="1281"/>
      <c r="M8" s="1281"/>
      <c r="N8" s="1281"/>
      <c r="O8" s="1281"/>
      <c r="P8" s="1281"/>
      <c r="Q8" s="1281"/>
      <c r="R8" s="1281"/>
      <c r="S8" s="1281"/>
      <c r="T8" s="1281"/>
      <c r="U8" s="1281"/>
      <c r="V8" s="1281"/>
      <c r="W8" s="1281"/>
      <c r="X8" s="1281"/>
      <c r="Y8" s="1281"/>
      <c r="Z8" s="1281"/>
      <c r="AA8" s="1282"/>
    </row>
    <row r="9" spans="2:27" ht="20.100000000000001" customHeight="1" x14ac:dyDescent="0.15">
      <c r="B9" s="1128" t="s">
        <v>956</v>
      </c>
      <c r="C9" s="1129"/>
      <c r="D9" s="1129"/>
      <c r="E9" s="1129"/>
      <c r="F9" s="1129"/>
      <c r="G9" s="1304" t="s">
        <v>957</v>
      </c>
      <c r="H9" s="1304"/>
      <c r="I9" s="1304"/>
      <c r="J9" s="1304"/>
      <c r="K9" s="1304"/>
      <c r="L9" s="1304"/>
      <c r="M9" s="1304"/>
      <c r="N9" s="1304" t="s">
        <v>958</v>
      </c>
      <c r="O9" s="1304"/>
      <c r="P9" s="1304"/>
      <c r="Q9" s="1304"/>
      <c r="R9" s="1304"/>
      <c r="S9" s="1304"/>
      <c r="T9" s="1304"/>
      <c r="U9" s="1304" t="s">
        <v>959</v>
      </c>
      <c r="V9" s="1304"/>
      <c r="W9" s="1304"/>
      <c r="X9" s="1304"/>
      <c r="Y9" s="1304"/>
      <c r="Z9" s="1304"/>
      <c r="AA9" s="1304"/>
    </row>
    <row r="10" spans="2:27" ht="20.100000000000001" customHeight="1" x14ac:dyDescent="0.15">
      <c r="B10" s="1263"/>
      <c r="C10" s="1003"/>
      <c r="D10" s="1003"/>
      <c r="E10" s="1003"/>
      <c r="F10" s="1003"/>
      <c r="G10" s="1304" t="s">
        <v>960</v>
      </c>
      <c r="H10" s="1304"/>
      <c r="I10" s="1304"/>
      <c r="J10" s="1304"/>
      <c r="K10" s="1304"/>
      <c r="L10" s="1304"/>
      <c r="M10" s="1304"/>
      <c r="N10" s="1304" t="s">
        <v>961</v>
      </c>
      <c r="O10" s="1304"/>
      <c r="P10" s="1304"/>
      <c r="Q10" s="1304"/>
      <c r="R10" s="1304"/>
      <c r="S10" s="1304"/>
      <c r="T10" s="1304"/>
      <c r="U10" s="1304" t="s">
        <v>962</v>
      </c>
      <c r="V10" s="1304"/>
      <c r="W10" s="1304"/>
      <c r="X10" s="1304"/>
      <c r="Y10" s="1304"/>
      <c r="Z10" s="1304"/>
      <c r="AA10" s="1304"/>
    </row>
    <row r="11" spans="2:27" ht="20.100000000000001" customHeight="1" x14ac:dyDescent="0.15">
      <c r="B11" s="1263"/>
      <c r="C11" s="1003"/>
      <c r="D11" s="1003"/>
      <c r="E11" s="1003"/>
      <c r="F11" s="1003"/>
      <c r="G11" s="1304" t="s">
        <v>963</v>
      </c>
      <c r="H11" s="1304"/>
      <c r="I11" s="1304"/>
      <c r="J11" s="1304"/>
      <c r="K11" s="1304"/>
      <c r="L11" s="1304"/>
      <c r="M11" s="1304"/>
      <c r="N11" s="1304" t="s">
        <v>964</v>
      </c>
      <c r="O11" s="1304"/>
      <c r="P11" s="1304"/>
      <c r="Q11" s="1304"/>
      <c r="R11" s="1304"/>
      <c r="S11" s="1304"/>
      <c r="T11" s="1304"/>
      <c r="U11" s="1304" t="s">
        <v>965</v>
      </c>
      <c r="V11" s="1304"/>
      <c r="W11" s="1304"/>
      <c r="X11" s="1304"/>
      <c r="Y11" s="1304"/>
      <c r="Z11" s="1304"/>
      <c r="AA11" s="1304"/>
    </row>
    <row r="12" spans="2:27" ht="20.100000000000001" customHeight="1" x14ac:dyDescent="0.15">
      <c r="B12" s="1263"/>
      <c r="C12" s="1003"/>
      <c r="D12" s="1003"/>
      <c r="E12" s="1003"/>
      <c r="F12" s="1003"/>
      <c r="G12" s="1304" t="s">
        <v>966</v>
      </c>
      <c r="H12" s="1304"/>
      <c r="I12" s="1304"/>
      <c r="J12" s="1304"/>
      <c r="K12" s="1304"/>
      <c r="L12" s="1304"/>
      <c r="M12" s="1304"/>
      <c r="N12" s="1304" t="s">
        <v>967</v>
      </c>
      <c r="O12" s="1304"/>
      <c r="P12" s="1304"/>
      <c r="Q12" s="1304"/>
      <c r="R12" s="1304"/>
      <c r="S12" s="1304"/>
      <c r="T12" s="1304"/>
      <c r="U12" s="1305" t="s">
        <v>968</v>
      </c>
      <c r="V12" s="1305"/>
      <c r="W12" s="1305"/>
      <c r="X12" s="1305"/>
      <c r="Y12" s="1305"/>
      <c r="Z12" s="1305"/>
      <c r="AA12" s="1305"/>
    </row>
    <row r="13" spans="2:27" ht="20.100000000000001" customHeight="1" x14ac:dyDescent="0.15">
      <c r="B13" s="1263"/>
      <c r="C13" s="1003"/>
      <c r="D13" s="1003"/>
      <c r="E13" s="1003"/>
      <c r="F13" s="1003"/>
      <c r="G13" s="1304" t="s">
        <v>969</v>
      </c>
      <c r="H13" s="1304"/>
      <c r="I13" s="1304"/>
      <c r="J13" s="1304"/>
      <c r="K13" s="1304"/>
      <c r="L13" s="1304"/>
      <c r="M13" s="1304"/>
      <c r="N13" s="1304" t="s">
        <v>970</v>
      </c>
      <c r="O13" s="1304"/>
      <c r="P13" s="1304"/>
      <c r="Q13" s="1304"/>
      <c r="R13" s="1304"/>
      <c r="S13" s="1304"/>
      <c r="T13" s="1304"/>
      <c r="U13" s="1305" t="s">
        <v>971</v>
      </c>
      <c r="V13" s="1305"/>
      <c r="W13" s="1305"/>
      <c r="X13" s="1305"/>
      <c r="Y13" s="1305"/>
      <c r="Z13" s="1305"/>
      <c r="AA13" s="1305"/>
    </row>
    <row r="14" spans="2:27" ht="20.100000000000001" customHeight="1" x14ac:dyDescent="0.15">
      <c r="B14" s="1276"/>
      <c r="C14" s="1277"/>
      <c r="D14" s="1277"/>
      <c r="E14" s="1277"/>
      <c r="F14" s="1277"/>
      <c r="G14" s="1304" t="s">
        <v>972</v>
      </c>
      <c r="H14" s="1304"/>
      <c r="I14" s="1304"/>
      <c r="J14" s="1304"/>
      <c r="K14" s="1304"/>
      <c r="L14" s="1304"/>
      <c r="M14" s="1304"/>
      <c r="N14" s="1304"/>
      <c r="O14" s="1304"/>
      <c r="P14" s="1304"/>
      <c r="Q14" s="1304"/>
      <c r="R14" s="1304"/>
      <c r="S14" s="1304"/>
      <c r="T14" s="1304"/>
      <c r="U14" s="1305"/>
      <c r="V14" s="1305"/>
      <c r="W14" s="1305"/>
      <c r="X14" s="1305"/>
      <c r="Y14" s="1305"/>
      <c r="Z14" s="1305"/>
      <c r="AA14" s="1305"/>
    </row>
    <row r="15" spans="2:27" ht="20.25" customHeight="1" x14ac:dyDescent="0.15">
      <c r="B15" s="1008" t="s">
        <v>973</v>
      </c>
      <c r="C15" s="1009"/>
      <c r="D15" s="1009"/>
      <c r="E15" s="1009"/>
      <c r="F15" s="1010"/>
      <c r="G15" s="1286" t="s">
        <v>974</v>
      </c>
      <c r="H15" s="1287"/>
      <c r="I15" s="1287"/>
      <c r="J15" s="1287"/>
      <c r="K15" s="1287"/>
      <c r="L15" s="1287"/>
      <c r="M15" s="1287"/>
      <c r="N15" s="1287"/>
      <c r="O15" s="1287"/>
      <c r="P15" s="1287"/>
      <c r="Q15" s="1287"/>
      <c r="R15" s="1287"/>
      <c r="S15" s="1287"/>
      <c r="T15" s="1287"/>
      <c r="U15" s="1287"/>
      <c r="V15" s="1287"/>
      <c r="W15" s="1287"/>
      <c r="X15" s="1287"/>
      <c r="Y15" s="1287"/>
      <c r="Z15" s="1287"/>
      <c r="AA15" s="1288"/>
    </row>
    <row r="16" spans="2:27" s="304" customFormat="1" ht="9" customHeight="1" x14ac:dyDescent="0.4"/>
    <row r="17" spans="2:27" s="304" customFormat="1" ht="17.25" customHeight="1" x14ac:dyDescent="0.4">
      <c r="B17" s="304" t="s">
        <v>975</v>
      </c>
    </row>
    <row r="18" spans="2:27" s="304" customFormat="1" ht="6" customHeight="1" x14ac:dyDescent="0.4">
      <c r="B18" s="601"/>
      <c r="C18" s="593"/>
      <c r="D18" s="593"/>
      <c r="E18" s="593"/>
      <c r="F18" s="593"/>
      <c r="G18" s="593"/>
      <c r="H18" s="593"/>
      <c r="I18" s="593"/>
      <c r="J18" s="593"/>
      <c r="K18" s="593"/>
      <c r="L18" s="593"/>
      <c r="M18" s="593"/>
      <c r="N18" s="593"/>
      <c r="O18" s="593"/>
      <c r="P18" s="593"/>
      <c r="Q18" s="593"/>
      <c r="R18" s="593"/>
      <c r="S18" s="593"/>
      <c r="T18" s="593"/>
      <c r="U18" s="593"/>
      <c r="V18" s="593"/>
      <c r="W18" s="593"/>
      <c r="X18" s="593"/>
      <c r="Y18" s="593"/>
      <c r="Z18" s="593"/>
      <c r="AA18" s="596"/>
    </row>
    <row r="19" spans="2:27" s="304" customFormat="1" ht="19.5" customHeight="1" x14ac:dyDescent="0.4">
      <c r="B19" s="463"/>
      <c r="C19" s="304" t="s">
        <v>976</v>
      </c>
      <c r="D19" s="403"/>
      <c r="E19" s="403"/>
      <c r="F19" s="403"/>
      <c r="G19" s="403"/>
      <c r="H19" s="403"/>
      <c r="I19" s="403"/>
      <c r="J19" s="403"/>
      <c r="K19" s="403"/>
      <c r="L19" s="403"/>
      <c r="M19" s="403"/>
      <c r="N19" s="403"/>
      <c r="O19" s="403"/>
      <c r="Y19" s="1303" t="s">
        <v>977</v>
      </c>
      <c r="Z19" s="1303"/>
      <c r="AA19" s="464"/>
    </row>
    <row r="20" spans="2:27" s="304" customFormat="1" x14ac:dyDescent="0.4">
      <c r="B20" s="463"/>
      <c r="D20" s="403"/>
      <c r="E20" s="403"/>
      <c r="F20" s="403"/>
      <c r="G20" s="403"/>
      <c r="H20" s="403"/>
      <c r="I20" s="403"/>
      <c r="J20" s="403"/>
      <c r="K20" s="403"/>
      <c r="L20" s="403"/>
      <c r="M20" s="403"/>
      <c r="N20" s="403"/>
      <c r="O20" s="403"/>
      <c r="Y20" s="612"/>
      <c r="Z20" s="612"/>
      <c r="AA20" s="464"/>
    </row>
    <row r="21" spans="2:27" s="304" customFormat="1" x14ac:dyDescent="0.4">
      <c r="B21" s="463"/>
      <c r="C21" s="304" t="s">
        <v>978</v>
      </c>
      <c r="D21" s="403"/>
      <c r="E21" s="403"/>
      <c r="F21" s="403"/>
      <c r="G21" s="403"/>
      <c r="H21" s="403"/>
      <c r="I21" s="403"/>
      <c r="J21" s="403"/>
      <c r="K21" s="403"/>
      <c r="L21" s="403"/>
      <c r="M21" s="403"/>
      <c r="N21" s="403"/>
      <c r="O21" s="403"/>
      <c r="Y21" s="612"/>
      <c r="Z21" s="612"/>
      <c r="AA21" s="464"/>
    </row>
    <row r="22" spans="2:27" s="304" customFormat="1" ht="19.5" customHeight="1" x14ac:dyDescent="0.4">
      <c r="B22" s="463"/>
      <c r="C22" s="304" t="s">
        <v>979</v>
      </c>
      <c r="D22" s="403"/>
      <c r="E22" s="403"/>
      <c r="F22" s="403"/>
      <c r="G22" s="403"/>
      <c r="H22" s="403"/>
      <c r="I22" s="403"/>
      <c r="J22" s="403"/>
      <c r="K22" s="403"/>
      <c r="L22" s="403"/>
      <c r="M22" s="403"/>
      <c r="N22" s="403"/>
      <c r="O22" s="403"/>
      <c r="Y22" s="1303" t="s">
        <v>977</v>
      </c>
      <c r="Z22" s="1303"/>
      <c r="AA22" s="464"/>
    </row>
    <row r="23" spans="2:27" s="304" customFormat="1" ht="19.5" customHeight="1" x14ac:dyDescent="0.4">
      <c r="B23" s="463"/>
      <c r="C23" s="304" t="s">
        <v>980</v>
      </c>
      <c r="D23" s="403"/>
      <c r="E23" s="403"/>
      <c r="F23" s="403"/>
      <c r="G23" s="403"/>
      <c r="H23" s="403"/>
      <c r="I23" s="403"/>
      <c r="J23" s="403"/>
      <c r="K23" s="403"/>
      <c r="L23" s="403"/>
      <c r="M23" s="403"/>
      <c r="N23" s="403"/>
      <c r="O23" s="403"/>
      <c r="Y23" s="1303" t="s">
        <v>977</v>
      </c>
      <c r="Z23" s="1303"/>
      <c r="AA23" s="464"/>
    </row>
    <row r="24" spans="2:27" s="304" customFormat="1" ht="19.5" customHeight="1" x14ac:dyDescent="0.4">
      <c r="B24" s="463"/>
      <c r="C24" s="304" t="s">
        <v>981</v>
      </c>
      <c r="D24" s="403"/>
      <c r="E24" s="403"/>
      <c r="F24" s="403"/>
      <c r="G24" s="403"/>
      <c r="H24" s="403"/>
      <c r="I24" s="403"/>
      <c r="J24" s="403"/>
      <c r="K24" s="403"/>
      <c r="L24" s="403"/>
      <c r="M24" s="403"/>
      <c r="N24" s="403"/>
      <c r="O24" s="403"/>
      <c r="Y24" s="1303" t="s">
        <v>977</v>
      </c>
      <c r="Z24" s="1303"/>
      <c r="AA24" s="464"/>
    </row>
    <row r="25" spans="2:27" s="304" customFormat="1" ht="19.5" customHeight="1" x14ac:dyDescent="0.4">
      <c r="B25" s="463"/>
      <c r="D25" s="1284" t="s">
        <v>982</v>
      </c>
      <c r="E25" s="1284"/>
      <c r="F25" s="1284"/>
      <c r="G25" s="1284"/>
      <c r="H25" s="1284"/>
      <c r="I25" s="1284"/>
      <c r="J25" s="1284"/>
      <c r="K25" s="403"/>
      <c r="L25" s="403"/>
      <c r="M25" s="403"/>
      <c r="N25" s="403"/>
      <c r="O25" s="403"/>
      <c r="Y25" s="612"/>
      <c r="Z25" s="612"/>
      <c r="AA25" s="464"/>
    </row>
    <row r="26" spans="2:27" s="304" customFormat="1" ht="24.95" customHeight="1" x14ac:dyDescent="0.4">
      <c r="B26" s="463"/>
      <c r="C26" s="304" t="s">
        <v>983</v>
      </c>
      <c r="AA26" s="464"/>
    </row>
    <row r="27" spans="2:27" s="304" customFormat="1" ht="6.75" customHeight="1" x14ac:dyDescent="0.4">
      <c r="B27" s="463"/>
      <c r="AA27" s="464"/>
    </row>
    <row r="28" spans="2:27" s="304" customFormat="1" ht="23.25" customHeight="1" x14ac:dyDescent="0.4">
      <c r="B28" s="463" t="s">
        <v>385</v>
      </c>
      <c r="C28" s="1008" t="s">
        <v>984</v>
      </c>
      <c r="D28" s="1009"/>
      <c r="E28" s="1009"/>
      <c r="F28" s="1009"/>
      <c r="G28" s="1009"/>
      <c r="H28" s="1010"/>
      <c r="I28" s="1307"/>
      <c r="J28" s="1307"/>
      <c r="K28" s="1307"/>
      <c r="L28" s="1307"/>
      <c r="M28" s="1307"/>
      <c r="N28" s="1307"/>
      <c r="O28" s="1307"/>
      <c r="P28" s="1307"/>
      <c r="Q28" s="1307"/>
      <c r="R28" s="1307"/>
      <c r="S28" s="1307"/>
      <c r="T28" s="1307"/>
      <c r="U28" s="1307"/>
      <c r="V28" s="1307"/>
      <c r="W28" s="1307"/>
      <c r="X28" s="1307"/>
      <c r="Y28" s="1307"/>
      <c r="Z28" s="1308"/>
      <c r="AA28" s="464"/>
    </row>
    <row r="29" spans="2:27" s="304" customFormat="1" ht="23.25" customHeight="1" x14ac:dyDescent="0.4">
      <c r="B29" s="463" t="s">
        <v>385</v>
      </c>
      <c r="C29" s="1008" t="s">
        <v>985</v>
      </c>
      <c r="D29" s="1009"/>
      <c r="E29" s="1009"/>
      <c r="F29" s="1009"/>
      <c r="G29" s="1009"/>
      <c r="H29" s="1010"/>
      <c r="I29" s="1307"/>
      <c r="J29" s="1307"/>
      <c r="K29" s="1307"/>
      <c r="L29" s="1307"/>
      <c r="M29" s="1307"/>
      <c r="N29" s="1307"/>
      <c r="O29" s="1307"/>
      <c r="P29" s="1307"/>
      <c r="Q29" s="1307"/>
      <c r="R29" s="1307"/>
      <c r="S29" s="1307"/>
      <c r="T29" s="1307"/>
      <c r="U29" s="1307"/>
      <c r="V29" s="1307"/>
      <c r="W29" s="1307"/>
      <c r="X29" s="1307"/>
      <c r="Y29" s="1307"/>
      <c r="Z29" s="1308"/>
      <c r="AA29" s="464"/>
    </row>
    <row r="30" spans="2:27" s="304" customFormat="1" ht="23.25" customHeight="1" x14ac:dyDescent="0.4">
      <c r="B30" s="463" t="s">
        <v>385</v>
      </c>
      <c r="C30" s="1008" t="s">
        <v>986</v>
      </c>
      <c r="D30" s="1009"/>
      <c r="E30" s="1009"/>
      <c r="F30" s="1009"/>
      <c r="G30" s="1009"/>
      <c r="H30" s="1010"/>
      <c r="I30" s="1307"/>
      <c r="J30" s="1307"/>
      <c r="K30" s="1307"/>
      <c r="L30" s="1307"/>
      <c r="M30" s="1307"/>
      <c r="N30" s="1307"/>
      <c r="O30" s="1307"/>
      <c r="P30" s="1307"/>
      <c r="Q30" s="1307"/>
      <c r="R30" s="1307"/>
      <c r="S30" s="1307"/>
      <c r="T30" s="1307"/>
      <c r="U30" s="1307"/>
      <c r="V30" s="1307"/>
      <c r="W30" s="1307"/>
      <c r="X30" s="1307"/>
      <c r="Y30" s="1307"/>
      <c r="Z30" s="1308"/>
      <c r="AA30" s="464"/>
    </row>
    <row r="31" spans="2:27" s="304" customFormat="1" ht="9" customHeight="1" x14ac:dyDescent="0.4">
      <c r="B31" s="463"/>
      <c r="C31" s="403"/>
      <c r="D31" s="403"/>
      <c r="E31" s="403"/>
      <c r="F31" s="403"/>
      <c r="G31" s="403"/>
      <c r="H31" s="403"/>
      <c r="I31" s="585"/>
      <c r="J31" s="585"/>
      <c r="K31" s="585"/>
      <c r="L31" s="585"/>
      <c r="M31" s="585"/>
      <c r="N31" s="585"/>
      <c r="O31" s="585"/>
      <c r="P31" s="585"/>
      <c r="Q31" s="585"/>
      <c r="R31" s="585"/>
      <c r="S31" s="585"/>
      <c r="T31" s="585"/>
      <c r="U31" s="585"/>
      <c r="V31" s="585"/>
      <c r="W31" s="585"/>
      <c r="X31" s="585"/>
      <c r="Y31" s="585"/>
      <c r="Z31" s="585"/>
      <c r="AA31" s="464"/>
    </row>
    <row r="32" spans="2:27" s="304" customFormat="1" ht="19.5" customHeight="1" x14ac:dyDescent="0.4">
      <c r="B32" s="463"/>
      <c r="C32" s="304" t="s">
        <v>987</v>
      </c>
      <c r="D32" s="403"/>
      <c r="E32" s="403"/>
      <c r="F32" s="403"/>
      <c r="G32" s="403"/>
      <c r="H32" s="403"/>
      <c r="I32" s="403"/>
      <c r="J32" s="403"/>
      <c r="K32" s="403"/>
      <c r="L32" s="403"/>
      <c r="M32" s="403"/>
      <c r="N32" s="403"/>
      <c r="O32" s="403"/>
      <c r="Y32" s="1303" t="s">
        <v>977</v>
      </c>
      <c r="Z32" s="1303"/>
      <c r="AA32" s="464"/>
    </row>
    <row r="33" spans="1:37" s="304" customFormat="1" ht="12.75" customHeight="1" x14ac:dyDescent="0.4">
      <c r="B33" s="463"/>
      <c r="D33" s="403"/>
      <c r="E33" s="403"/>
      <c r="F33" s="403"/>
      <c r="G33" s="403"/>
      <c r="H33" s="403"/>
      <c r="I33" s="403"/>
      <c r="J33" s="403"/>
      <c r="K33" s="403"/>
      <c r="L33" s="403"/>
      <c r="M33" s="403"/>
      <c r="N33" s="403"/>
      <c r="O33" s="403"/>
      <c r="Y33" s="612"/>
      <c r="Z33" s="612"/>
      <c r="AA33" s="464"/>
    </row>
    <row r="34" spans="1:37" s="304" customFormat="1" ht="19.5" customHeight="1" x14ac:dyDescent="0.4">
      <c r="B34" s="463"/>
      <c r="C34" s="1306" t="s">
        <v>988</v>
      </c>
      <c r="D34" s="1306"/>
      <c r="E34" s="1306"/>
      <c r="F34" s="1306"/>
      <c r="G34" s="1306"/>
      <c r="H34" s="1306"/>
      <c r="I34" s="1306"/>
      <c r="J34" s="1306"/>
      <c r="K34" s="1306"/>
      <c r="L34" s="1306"/>
      <c r="M34" s="1306"/>
      <c r="N34" s="1306"/>
      <c r="O34" s="1306"/>
      <c r="P34" s="1306"/>
      <c r="Q34" s="1306"/>
      <c r="R34" s="1306"/>
      <c r="S34" s="1306"/>
      <c r="T34" s="1306"/>
      <c r="U34" s="1306"/>
      <c r="V34" s="1306"/>
      <c r="W34" s="1306"/>
      <c r="X34" s="1306"/>
      <c r="Y34" s="1306"/>
      <c r="Z34" s="1306"/>
      <c r="AA34" s="464"/>
    </row>
    <row r="35" spans="1:37" s="304" customFormat="1" ht="19.5" customHeight="1" x14ac:dyDescent="0.4">
      <c r="B35" s="463"/>
      <c r="C35" s="1306" t="s">
        <v>989</v>
      </c>
      <c r="D35" s="1306"/>
      <c r="E35" s="1306"/>
      <c r="F35" s="1306"/>
      <c r="G35" s="1306"/>
      <c r="H35" s="1306"/>
      <c r="I35" s="1306"/>
      <c r="J35" s="1306"/>
      <c r="K35" s="1306"/>
      <c r="L35" s="1306"/>
      <c r="M35" s="1306"/>
      <c r="N35" s="1306"/>
      <c r="O35" s="1306"/>
      <c r="P35" s="1306"/>
      <c r="Q35" s="1306"/>
      <c r="R35" s="1306"/>
      <c r="S35" s="1306"/>
      <c r="T35" s="1306"/>
      <c r="U35" s="1306"/>
      <c r="V35" s="1306"/>
      <c r="W35" s="1306"/>
      <c r="X35" s="1306"/>
      <c r="Y35" s="1306"/>
      <c r="Z35" s="1306"/>
      <c r="AA35" s="464"/>
    </row>
    <row r="36" spans="1:37" s="304" customFormat="1" ht="19.5" customHeight="1" x14ac:dyDescent="0.4">
      <c r="B36" s="463"/>
      <c r="C36" s="1284" t="s">
        <v>990</v>
      </c>
      <c r="D36" s="1284"/>
      <c r="E36" s="1284"/>
      <c r="F36" s="1284"/>
      <c r="G36" s="1284"/>
      <c r="H36" s="1284"/>
      <c r="I36" s="1284"/>
      <c r="J36" s="1284"/>
      <c r="K36" s="1284"/>
      <c r="L36" s="1284"/>
      <c r="M36" s="1284"/>
      <c r="N36" s="1284"/>
      <c r="O36" s="1284"/>
      <c r="P36" s="1284"/>
      <c r="Q36" s="1284"/>
      <c r="R36" s="1284"/>
      <c r="S36" s="1284"/>
      <c r="T36" s="1284"/>
      <c r="U36" s="1284"/>
      <c r="V36" s="1284"/>
      <c r="W36" s="1284"/>
      <c r="X36" s="1284"/>
      <c r="Y36" s="1284"/>
      <c r="Z36" s="1284"/>
      <c r="AA36" s="464"/>
    </row>
    <row r="37" spans="1:37" s="585" customFormat="1" ht="12.75" customHeight="1" x14ac:dyDescent="0.4">
      <c r="A37" s="304"/>
      <c r="B37" s="463"/>
      <c r="C37" s="403"/>
      <c r="D37" s="403"/>
      <c r="E37" s="403"/>
      <c r="F37" s="403"/>
      <c r="G37" s="403"/>
      <c r="H37" s="403"/>
      <c r="I37" s="403"/>
      <c r="J37" s="403"/>
      <c r="K37" s="403"/>
      <c r="L37" s="403"/>
      <c r="M37" s="403"/>
      <c r="N37" s="403"/>
      <c r="O37" s="403"/>
      <c r="P37" s="304"/>
      <c r="Q37" s="304"/>
      <c r="R37" s="304"/>
      <c r="S37" s="304"/>
      <c r="T37" s="304"/>
      <c r="U37" s="304"/>
      <c r="V37" s="304"/>
      <c r="W37" s="304"/>
      <c r="X37" s="304"/>
      <c r="Y37" s="304"/>
      <c r="Z37" s="304"/>
      <c r="AA37" s="464"/>
      <c r="AB37" s="304"/>
      <c r="AC37" s="304"/>
      <c r="AD37" s="304"/>
      <c r="AE37" s="304"/>
      <c r="AF37" s="304"/>
      <c r="AG37" s="304"/>
      <c r="AH37" s="304"/>
      <c r="AI37" s="304"/>
      <c r="AJ37" s="304"/>
      <c r="AK37" s="304"/>
    </row>
    <row r="38" spans="1:37" s="585" customFormat="1" ht="18" customHeight="1" x14ac:dyDescent="0.4">
      <c r="A38" s="304"/>
      <c r="B38" s="463"/>
      <c r="C38" s="304"/>
      <c r="D38" s="1306" t="s">
        <v>991</v>
      </c>
      <c r="E38" s="1306"/>
      <c r="F38" s="1306"/>
      <c r="G38" s="1306"/>
      <c r="H38" s="1306"/>
      <c r="I38" s="1306"/>
      <c r="J38" s="1306"/>
      <c r="K38" s="1306"/>
      <c r="L38" s="1306"/>
      <c r="M38" s="1306"/>
      <c r="N38" s="1306"/>
      <c r="O38" s="1306"/>
      <c r="P38" s="1306"/>
      <c r="Q38" s="1306"/>
      <c r="R38" s="1306"/>
      <c r="S38" s="1306"/>
      <c r="T38" s="1306"/>
      <c r="U38" s="1306"/>
      <c r="V38" s="1306"/>
      <c r="W38" s="304"/>
      <c r="X38" s="304"/>
      <c r="Y38" s="1303" t="s">
        <v>977</v>
      </c>
      <c r="Z38" s="1303"/>
      <c r="AA38" s="464"/>
      <c r="AB38" s="304"/>
      <c r="AC38" s="304"/>
      <c r="AD38" s="304"/>
      <c r="AE38" s="304"/>
      <c r="AF38" s="304"/>
      <c r="AG38" s="304"/>
      <c r="AH38" s="304"/>
      <c r="AI38" s="304"/>
      <c r="AJ38" s="304"/>
      <c r="AK38" s="304"/>
    </row>
    <row r="39" spans="1:37" s="585" customFormat="1" ht="37.5" customHeight="1" x14ac:dyDescent="0.4">
      <c r="B39" s="608"/>
      <c r="D39" s="1306" t="s">
        <v>992</v>
      </c>
      <c r="E39" s="1306"/>
      <c r="F39" s="1306"/>
      <c r="G39" s="1306"/>
      <c r="H39" s="1306"/>
      <c r="I39" s="1306"/>
      <c r="J39" s="1306"/>
      <c r="K39" s="1306"/>
      <c r="L39" s="1306"/>
      <c r="M39" s="1306"/>
      <c r="N39" s="1306"/>
      <c r="O39" s="1306"/>
      <c r="P39" s="1306"/>
      <c r="Q39" s="1306"/>
      <c r="R39" s="1306"/>
      <c r="S39" s="1306"/>
      <c r="T39" s="1306"/>
      <c r="U39" s="1306"/>
      <c r="V39" s="1306"/>
      <c r="Y39" s="1303" t="s">
        <v>977</v>
      </c>
      <c r="Z39" s="1303"/>
      <c r="AA39" s="607"/>
    </row>
    <row r="40" spans="1:37" ht="19.5" customHeight="1" x14ac:dyDescent="0.15">
      <c r="A40" s="585"/>
      <c r="B40" s="608"/>
      <c r="C40" s="585"/>
      <c r="D40" s="1306" t="s">
        <v>993</v>
      </c>
      <c r="E40" s="1306"/>
      <c r="F40" s="1306"/>
      <c r="G40" s="1306"/>
      <c r="H40" s="1306"/>
      <c r="I40" s="1306"/>
      <c r="J40" s="1306"/>
      <c r="K40" s="1306"/>
      <c r="L40" s="1306"/>
      <c r="M40" s="1306"/>
      <c r="N40" s="1306"/>
      <c r="O40" s="1306"/>
      <c r="P40" s="1306"/>
      <c r="Q40" s="1306"/>
      <c r="R40" s="1306"/>
      <c r="S40" s="1306"/>
      <c r="T40" s="1306"/>
      <c r="U40" s="1306"/>
      <c r="V40" s="1306"/>
      <c r="W40" s="585"/>
      <c r="X40" s="585"/>
      <c r="Y40" s="1303" t="s">
        <v>977</v>
      </c>
      <c r="Z40" s="1303"/>
      <c r="AA40" s="607"/>
      <c r="AB40" s="585"/>
      <c r="AC40" s="585"/>
      <c r="AD40" s="585"/>
      <c r="AE40" s="585"/>
      <c r="AF40" s="585"/>
      <c r="AG40" s="585"/>
      <c r="AH40" s="585"/>
      <c r="AI40" s="585"/>
      <c r="AJ40" s="585"/>
      <c r="AK40" s="585"/>
    </row>
    <row r="41" spans="1:37" s="304" customFormat="1" ht="19.5" customHeight="1" x14ac:dyDescent="0.4">
      <c r="A41" s="585"/>
      <c r="B41" s="608"/>
      <c r="C41" s="585"/>
      <c r="D41" s="1306" t="s">
        <v>994</v>
      </c>
      <c r="E41" s="1306"/>
      <c r="F41" s="1306"/>
      <c r="G41" s="1306"/>
      <c r="H41" s="1306"/>
      <c r="I41" s="1306"/>
      <c r="J41" s="1306"/>
      <c r="K41" s="1306"/>
      <c r="L41" s="1306"/>
      <c r="M41" s="1306"/>
      <c r="N41" s="1306"/>
      <c r="O41" s="1306"/>
      <c r="P41" s="1306"/>
      <c r="Q41" s="1306"/>
      <c r="R41" s="1306"/>
      <c r="S41" s="1306"/>
      <c r="T41" s="1306"/>
      <c r="U41" s="1306"/>
      <c r="V41" s="1306"/>
      <c r="W41" s="585"/>
      <c r="X41" s="585"/>
      <c r="Y41" s="1303" t="s">
        <v>977</v>
      </c>
      <c r="Z41" s="1303"/>
      <c r="AA41" s="607"/>
      <c r="AB41" s="585"/>
      <c r="AC41" s="585"/>
      <c r="AD41" s="585"/>
      <c r="AE41" s="585"/>
      <c r="AF41" s="585"/>
      <c r="AG41" s="585"/>
      <c r="AH41" s="585"/>
      <c r="AI41" s="585"/>
      <c r="AJ41" s="585"/>
      <c r="AK41" s="585"/>
    </row>
    <row r="42" spans="1:37" s="304" customFormat="1" ht="16.5" customHeight="1" x14ac:dyDescent="0.4">
      <c r="A42" s="585"/>
      <c r="B42" s="608"/>
      <c r="C42" s="585"/>
      <c r="D42" s="1306" t="s">
        <v>995</v>
      </c>
      <c r="E42" s="1306"/>
      <c r="F42" s="1306"/>
      <c r="G42" s="1306"/>
      <c r="H42" s="1306"/>
      <c r="I42" s="1306"/>
      <c r="J42" s="1306"/>
      <c r="K42" s="1306"/>
      <c r="L42" s="1306"/>
      <c r="M42" s="1306"/>
      <c r="N42" s="1306"/>
      <c r="O42" s="1306"/>
      <c r="P42" s="1306"/>
      <c r="Q42" s="1306"/>
      <c r="R42" s="1306"/>
      <c r="S42" s="1306"/>
      <c r="T42" s="1306"/>
      <c r="U42" s="1306"/>
      <c r="V42" s="1306"/>
      <c r="W42" s="585"/>
      <c r="X42" s="585"/>
      <c r="Y42" s="597"/>
      <c r="Z42" s="597"/>
      <c r="AA42" s="607"/>
      <c r="AB42" s="585"/>
      <c r="AC42" s="585"/>
      <c r="AD42" s="585"/>
      <c r="AE42" s="585"/>
      <c r="AF42" s="585"/>
      <c r="AG42" s="585"/>
      <c r="AH42" s="585"/>
      <c r="AI42" s="585"/>
      <c r="AJ42" s="585"/>
      <c r="AK42" s="585"/>
    </row>
    <row r="43" spans="1:37" s="304" customFormat="1" ht="8.25" customHeight="1" x14ac:dyDescent="0.15">
      <c r="A43" s="512"/>
      <c r="B43" s="649"/>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c r="AA43" s="540"/>
      <c r="AB43" s="512"/>
      <c r="AC43" s="512"/>
      <c r="AD43" s="512"/>
      <c r="AE43" s="512"/>
      <c r="AF43" s="512"/>
      <c r="AG43" s="512"/>
      <c r="AH43" s="512"/>
      <c r="AI43" s="512"/>
      <c r="AJ43" s="512"/>
      <c r="AK43" s="512"/>
    </row>
    <row r="44" spans="1:37" s="304" customFormat="1" x14ac:dyDescent="0.4"/>
    <row r="45" spans="1:37" s="304" customFormat="1" ht="19.5" customHeight="1" x14ac:dyDescent="0.4">
      <c r="B45" s="304" t="s">
        <v>996</v>
      </c>
    </row>
    <row r="46" spans="1:37" s="304" customFormat="1" ht="19.5" customHeight="1" x14ac:dyDescent="0.4">
      <c r="B46" s="601"/>
      <c r="C46" s="593"/>
      <c r="D46" s="593"/>
      <c r="E46" s="593"/>
      <c r="F46" s="593"/>
      <c r="G46" s="593"/>
      <c r="H46" s="593"/>
      <c r="I46" s="593"/>
      <c r="J46" s="593"/>
      <c r="K46" s="593"/>
      <c r="L46" s="593"/>
      <c r="M46" s="593"/>
      <c r="N46" s="593"/>
      <c r="O46" s="593"/>
      <c r="P46" s="593"/>
      <c r="Q46" s="593"/>
      <c r="R46" s="593"/>
      <c r="S46" s="593"/>
      <c r="T46" s="593"/>
      <c r="U46" s="593"/>
      <c r="V46" s="593"/>
      <c r="W46" s="593"/>
      <c r="X46" s="593"/>
      <c r="Y46" s="593"/>
      <c r="Z46" s="593"/>
      <c r="AA46" s="596"/>
    </row>
    <row r="47" spans="1:37" s="304" customFormat="1" ht="19.5" customHeight="1" x14ac:dyDescent="0.4">
      <c r="B47" s="463"/>
      <c r="C47" s="304" t="s">
        <v>997</v>
      </c>
      <c r="D47" s="403"/>
      <c r="E47" s="403"/>
      <c r="F47" s="403"/>
      <c r="G47" s="403"/>
      <c r="H47" s="403"/>
      <c r="I47" s="403"/>
      <c r="J47" s="403"/>
      <c r="K47" s="403"/>
      <c r="L47" s="403"/>
      <c r="M47" s="403"/>
      <c r="N47" s="403"/>
      <c r="O47" s="403"/>
      <c r="Y47" s="612"/>
      <c r="Z47" s="612"/>
      <c r="AA47" s="464"/>
    </row>
    <row r="48" spans="1:37" s="304" customFormat="1" ht="19.5" customHeight="1" x14ac:dyDescent="0.4">
      <c r="B48" s="463"/>
      <c r="C48" s="304" t="s">
        <v>998</v>
      </c>
      <c r="D48" s="403"/>
      <c r="E48" s="403"/>
      <c r="F48" s="403"/>
      <c r="G48" s="403"/>
      <c r="H48" s="403"/>
      <c r="I48" s="403"/>
      <c r="J48" s="403"/>
      <c r="K48" s="403"/>
      <c r="L48" s="403"/>
      <c r="M48" s="403"/>
      <c r="N48" s="403"/>
      <c r="O48" s="403"/>
      <c r="Y48" s="1303" t="s">
        <v>977</v>
      </c>
      <c r="Z48" s="1303"/>
      <c r="AA48" s="464"/>
    </row>
    <row r="49" spans="1:37" s="304" customFormat="1" ht="19.5" customHeight="1" x14ac:dyDescent="0.4">
      <c r="B49" s="463"/>
      <c r="D49" s="1309" t="s">
        <v>999</v>
      </c>
      <c r="E49" s="1307"/>
      <c r="F49" s="1307"/>
      <c r="G49" s="1307"/>
      <c r="H49" s="1307"/>
      <c r="I49" s="1307"/>
      <c r="J49" s="1307"/>
      <c r="K49" s="1307"/>
      <c r="L49" s="1307"/>
      <c r="M49" s="1307"/>
      <c r="N49" s="1307"/>
      <c r="O49" s="1307"/>
      <c r="P49" s="1307"/>
      <c r="Q49" s="1307"/>
      <c r="R49" s="1310" t="s">
        <v>776</v>
      </c>
      <c r="S49" s="1311"/>
      <c r="T49" s="1311"/>
      <c r="U49" s="1311"/>
      <c r="V49" s="1312"/>
      <c r="AA49" s="464"/>
    </row>
    <row r="50" spans="1:37" s="304" customFormat="1" ht="19.5" customHeight="1" x14ac:dyDescent="0.4">
      <c r="B50" s="463"/>
      <c r="D50" s="1309" t="s">
        <v>1000</v>
      </c>
      <c r="E50" s="1307"/>
      <c r="F50" s="1307"/>
      <c r="G50" s="1307"/>
      <c r="H50" s="1307"/>
      <c r="I50" s="1307"/>
      <c r="J50" s="1307"/>
      <c r="K50" s="1307"/>
      <c r="L50" s="1307"/>
      <c r="M50" s="1307"/>
      <c r="N50" s="1307"/>
      <c r="O50" s="1307"/>
      <c r="P50" s="1307"/>
      <c r="Q50" s="1308"/>
      <c r="R50" s="1310" t="s">
        <v>776</v>
      </c>
      <c r="S50" s="1311"/>
      <c r="T50" s="1311"/>
      <c r="U50" s="1311"/>
      <c r="V50" s="1312"/>
      <c r="AA50" s="464"/>
    </row>
    <row r="51" spans="1:37" s="304" customFormat="1" ht="19.5" customHeight="1" x14ac:dyDescent="0.4">
      <c r="B51" s="463"/>
      <c r="C51" s="304" t="s">
        <v>980</v>
      </c>
      <c r="D51" s="403"/>
      <c r="E51" s="403"/>
      <c r="F51" s="403"/>
      <c r="G51" s="403"/>
      <c r="H51" s="403"/>
      <c r="I51" s="403"/>
      <c r="J51" s="403"/>
      <c r="K51" s="403"/>
      <c r="L51" s="403"/>
      <c r="M51" s="403"/>
      <c r="N51" s="403"/>
      <c r="O51" s="403"/>
      <c r="Y51" s="1303" t="s">
        <v>977</v>
      </c>
      <c r="Z51" s="1303"/>
      <c r="AA51" s="464"/>
    </row>
    <row r="52" spans="1:37" s="304" customFormat="1" ht="19.5" customHeight="1" x14ac:dyDescent="0.4">
      <c r="B52" s="463"/>
      <c r="C52" s="304" t="s">
        <v>981</v>
      </c>
      <c r="D52" s="403"/>
      <c r="E52" s="403"/>
      <c r="F52" s="403"/>
      <c r="G52" s="403"/>
      <c r="H52" s="403"/>
      <c r="I52" s="403"/>
      <c r="J52" s="403"/>
      <c r="K52" s="403"/>
      <c r="L52" s="403"/>
      <c r="M52" s="403"/>
      <c r="N52" s="403"/>
      <c r="O52" s="403"/>
      <c r="Y52" s="1303" t="s">
        <v>977</v>
      </c>
      <c r="Z52" s="1303"/>
      <c r="AA52" s="464"/>
    </row>
    <row r="53" spans="1:37" s="304" customFormat="1" ht="23.25" customHeight="1" x14ac:dyDescent="0.4">
      <c r="B53" s="463"/>
      <c r="D53" s="1284" t="s">
        <v>982</v>
      </c>
      <c r="E53" s="1284"/>
      <c r="F53" s="1284"/>
      <c r="G53" s="1284"/>
      <c r="H53" s="1284"/>
      <c r="I53" s="1284"/>
      <c r="J53" s="1284"/>
      <c r="K53" s="403"/>
      <c r="L53" s="403"/>
      <c r="M53" s="403"/>
      <c r="N53" s="403"/>
      <c r="O53" s="403"/>
      <c r="Y53" s="612"/>
      <c r="Z53" s="612"/>
      <c r="AA53" s="464"/>
    </row>
    <row r="54" spans="1:37" s="304" customFormat="1" ht="23.25" customHeight="1" x14ac:dyDescent="0.4">
      <c r="B54" s="463"/>
      <c r="C54" s="304" t="s">
        <v>983</v>
      </c>
      <c r="AA54" s="464"/>
    </row>
    <row r="55" spans="1:37" s="304" customFormat="1" ht="6.75" customHeight="1" x14ac:dyDescent="0.4">
      <c r="B55" s="463"/>
      <c r="AA55" s="464"/>
    </row>
    <row r="56" spans="1:37" s="304" customFormat="1" ht="19.5" customHeight="1" x14ac:dyDescent="0.4">
      <c r="B56" s="463" t="s">
        <v>385</v>
      </c>
      <c r="C56" s="1008" t="s">
        <v>984</v>
      </c>
      <c r="D56" s="1009"/>
      <c r="E56" s="1009"/>
      <c r="F56" s="1009"/>
      <c r="G56" s="1009"/>
      <c r="H56" s="1010"/>
      <c r="I56" s="1307"/>
      <c r="J56" s="1307"/>
      <c r="K56" s="1307"/>
      <c r="L56" s="1307"/>
      <c r="M56" s="1307"/>
      <c r="N56" s="1307"/>
      <c r="O56" s="1307"/>
      <c r="P56" s="1307"/>
      <c r="Q56" s="1307"/>
      <c r="R56" s="1307"/>
      <c r="S56" s="1307"/>
      <c r="T56" s="1307"/>
      <c r="U56" s="1307"/>
      <c r="V56" s="1307"/>
      <c r="W56" s="1307"/>
      <c r="X56" s="1307"/>
      <c r="Y56" s="1307"/>
      <c r="Z56" s="1308"/>
      <c r="AA56" s="464"/>
    </row>
    <row r="57" spans="1:37" s="304" customFormat="1" ht="19.5" customHeight="1" x14ac:dyDescent="0.4">
      <c r="B57" s="463" t="s">
        <v>385</v>
      </c>
      <c r="C57" s="1008" t="s">
        <v>985</v>
      </c>
      <c r="D57" s="1009"/>
      <c r="E57" s="1009"/>
      <c r="F57" s="1009"/>
      <c r="G57" s="1009"/>
      <c r="H57" s="1010"/>
      <c r="I57" s="1307"/>
      <c r="J57" s="1307"/>
      <c r="K57" s="1307"/>
      <c r="L57" s="1307"/>
      <c r="M57" s="1307"/>
      <c r="N57" s="1307"/>
      <c r="O57" s="1307"/>
      <c r="P57" s="1307"/>
      <c r="Q57" s="1307"/>
      <c r="R57" s="1307"/>
      <c r="S57" s="1307"/>
      <c r="T57" s="1307"/>
      <c r="U57" s="1307"/>
      <c r="V57" s="1307"/>
      <c r="W57" s="1307"/>
      <c r="X57" s="1307"/>
      <c r="Y57" s="1307"/>
      <c r="Z57" s="1308"/>
      <c r="AA57" s="464"/>
    </row>
    <row r="58" spans="1:37" s="304" customFormat="1" ht="19.5" customHeight="1" x14ac:dyDescent="0.4">
      <c r="B58" s="463" t="s">
        <v>385</v>
      </c>
      <c r="C58" s="1008" t="s">
        <v>986</v>
      </c>
      <c r="D58" s="1009"/>
      <c r="E58" s="1009"/>
      <c r="F58" s="1009"/>
      <c r="G58" s="1009"/>
      <c r="H58" s="1010"/>
      <c r="I58" s="1307"/>
      <c r="J58" s="1307"/>
      <c r="K58" s="1307"/>
      <c r="L58" s="1307"/>
      <c r="M58" s="1307"/>
      <c r="N58" s="1307"/>
      <c r="O58" s="1307"/>
      <c r="P58" s="1307"/>
      <c r="Q58" s="1307"/>
      <c r="R58" s="1307"/>
      <c r="S58" s="1307"/>
      <c r="T58" s="1307"/>
      <c r="U58" s="1307"/>
      <c r="V58" s="1307"/>
      <c r="W58" s="1307"/>
      <c r="X58" s="1307"/>
      <c r="Y58" s="1307"/>
      <c r="Z58" s="1308"/>
      <c r="AA58" s="464"/>
    </row>
    <row r="59" spans="1:37" s="304" customFormat="1" ht="19.5" customHeight="1" x14ac:dyDescent="0.4">
      <c r="B59" s="463"/>
      <c r="C59" s="403"/>
      <c r="D59" s="403"/>
      <c r="E59" s="403"/>
      <c r="F59" s="403"/>
      <c r="G59" s="403"/>
      <c r="H59" s="403"/>
      <c r="I59" s="585"/>
      <c r="J59" s="585"/>
      <c r="K59" s="585"/>
      <c r="L59" s="585"/>
      <c r="M59" s="585"/>
      <c r="N59" s="585"/>
      <c r="O59" s="585"/>
      <c r="P59" s="585"/>
      <c r="Q59" s="585"/>
      <c r="R59" s="585"/>
      <c r="S59" s="585"/>
      <c r="T59" s="585"/>
      <c r="U59" s="585"/>
      <c r="V59" s="585"/>
      <c r="W59" s="585"/>
      <c r="X59" s="585"/>
      <c r="Y59" s="585"/>
      <c r="Z59" s="585"/>
      <c r="AA59" s="464"/>
    </row>
    <row r="60" spans="1:37" s="585" customFormat="1" ht="18" customHeight="1" x14ac:dyDescent="0.4">
      <c r="A60" s="304"/>
      <c r="B60" s="463"/>
      <c r="C60" s="1025" t="s">
        <v>1001</v>
      </c>
      <c r="D60" s="1025"/>
      <c r="E60" s="1025"/>
      <c r="F60" s="1025"/>
      <c r="G60" s="1025"/>
      <c r="H60" s="1025"/>
      <c r="I60" s="1025"/>
      <c r="J60" s="1025"/>
      <c r="K60" s="1025"/>
      <c r="L60" s="1025"/>
      <c r="M60" s="1025"/>
      <c r="N60" s="1025"/>
      <c r="O60" s="1025"/>
      <c r="P60" s="1025"/>
      <c r="Q60" s="1025"/>
      <c r="R60" s="1025"/>
      <c r="S60" s="1025"/>
      <c r="T60" s="1025"/>
      <c r="U60" s="1025"/>
      <c r="V60" s="1025"/>
      <c r="W60" s="1025"/>
      <c r="X60" s="1025"/>
      <c r="Y60" s="1025"/>
      <c r="Z60" s="1025"/>
      <c r="AA60" s="1030"/>
      <c r="AB60" s="304"/>
      <c r="AC60" s="304"/>
      <c r="AD60" s="304"/>
      <c r="AE60" s="304"/>
      <c r="AF60" s="304"/>
      <c r="AG60" s="304"/>
      <c r="AH60" s="304"/>
      <c r="AI60" s="304"/>
      <c r="AJ60" s="304"/>
      <c r="AK60" s="304"/>
    </row>
    <row r="61" spans="1:37" s="585" customFormat="1" ht="18" customHeight="1" x14ac:dyDescent="0.4">
      <c r="A61" s="304"/>
      <c r="B61" s="463"/>
      <c r="C61" s="403"/>
      <c r="D61" s="403"/>
      <c r="E61" s="403"/>
      <c r="F61" s="403"/>
      <c r="G61" s="403"/>
      <c r="H61" s="403"/>
      <c r="I61" s="403"/>
      <c r="J61" s="403"/>
      <c r="K61" s="403"/>
      <c r="L61" s="403"/>
      <c r="M61" s="403"/>
      <c r="N61" s="403"/>
      <c r="O61" s="403"/>
      <c r="P61" s="304"/>
      <c r="Q61" s="304"/>
      <c r="R61" s="304"/>
      <c r="S61" s="304"/>
      <c r="T61" s="304"/>
      <c r="U61" s="304"/>
      <c r="V61" s="304"/>
      <c r="W61" s="304"/>
      <c r="X61" s="304"/>
      <c r="Y61" s="304"/>
      <c r="Z61" s="304"/>
      <c r="AA61" s="464"/>
      <c r="AB61" s="304"/>
      <c r="AC61" s="304"/>
      <c r="AD61" s="304"/>
      <c r="AE61" s="304"/>
      <c r="AF61" s="304"/>
      <c r="AG61" s="304"/>
      <c r="AH61" s="304"/>
      <c r="AI61" s="304"/>
      <c r="AJ61" s="304"/>
      <c r="AK61" s="304"/>
    </row>
    <row r="62" spans="1:37" s="585" customFormat="1" ht="19.5" customHeight="1" x14ac:dyDescent="0.4">
      <c r="A62" s="304"/>
      <c r="B62" s="463"/>
      <c r="C62" s="304"/>
      <c r="D62" s="1306" t="s">
        <v>1002</v>
      </c>
      <c r="E62" s="1306"/>
      <c r="F62" s="1306"/>
      <c r="G62" s="1306"/>
      <c r="H62" s="1306"/>
      <c r="I62" s="1306"/>
      <c r="J62" s="1306"/>
      <c r="K62" s="1306"/>
      <c r="L62" s="1306"/>
      <c r="M62" s="1306"/>
      <c r="N62" s="1306"/>
      <c r="O62" s="1306"/>
      <c r="P62" s="1306"/>
      <c r="Q62" s="1306"/>
      <c r="R62" s="1306"/>
      <c r="S62" s="1306"/>
      <c r="T62" s="1306"/>
      <c r="U62" s="1306"/>
      <c r="V62" s="1306"/>
      <c r="W62" s="304"/>
      <c r="X62" s="304"/>
      <c r="Y62" s="1303" t="s">
        <v>977</v>
      </c>
      <c r="Z62" s="1303"/>
      <c r="AA62" s="464"/>
      <c r="AB62" s="304"/>
      <c r="AC62" s="304"/>
      <c r="AD62" s="304"/>
      <c r="AE62" s="304"/>
      <c r="AF62" s="304"/>
      <c r="AG62" s="304"/>
      <c r="AH62" s="304"/>
      <c r="AI62" s="304"/>
      <c r="AJ62" s="304"/>
      <c r="AK62" s="304"/>
    </row>
    <row r="63" spans="1:37" ht="19.5" customHeight="1" x14ac:dyDescent="0.15">
      <c r="A63" s="585"/>
      <c r="B63" s="608"/>
      <c r="C63" s="585"/>
      <c r="D63" s="1306" t="s">
        <v>992</v>
      </c>
      <c r="E63" s="1306"/>
      <c r="F63" s="1306"/>
      <c r="G63" s="1306"/>
      <c r="H63" s="1306"/>
      <c r="I63" s="1306"/>
      <c r="J63" s="1306"/>
      <c r="K63" s="1306"/>
      <c r="L63" s="1306"/>
      <c r="M63" s="1306"/>
      <c r="N63" s="1306"/>
      <c r="O63" s="1306"/>
      <c r="P63" s="1306"/>
      <c r="Q63" s="1306"/>
      <c r="R63" s="1306"/>
      <c r="S63" s="1306"/>
      <c r="T63" s="1306"/>
      <c r="U63" s="1306"/>
      <c r="V63" s="1306"/>
      <c r="W63" s="585"/>
      <c r="X63" s="585"/>
      <c r="Y63" s="1303" t="s">
        <v>977</v>
      </c>
      <c r="Z63" s="1303"/>
      <c r="AA63" s="607"/>
      <c r="AB63" s="585"/>
      <c r="AC63" s="585"/>
      <c r="AD63" s="585"/>
      <c r="AE63" s="585"/>
      <c r="AF63" s="585"/>
      <c r="AG63" s="585"/>
      <c r="AH63" s="585"/>
      <c r="AI63" s="585"/>
      <c r="AJ63" s="585"/>
      <c r="AK63" s="585"/>
    </row>
    <row r="64" spans="1:37" ht="19.5" customHeight="1" x14ac:dyDescent="0.15">
      <c r="A64" s="585"/>
      <c r="B64" s="608"/>
      <c r="C64" s="585"/>
      <c r="D64" s="1306" t="s">
        <v>993</v>
      </c>
      <c r="E64" s="1306"/>
      <c r="F64" s="1306"/>
      <c r="G64" s="1306"/>
      <c r="H64" s="1306"/>
      <c r="I64" s="1306"/>
      <c r="J64" s="1306"/>
      <c r="K64" s="1306"/>
      <c r="L64" s="1306"/>
      <c r="M64" s="1306"/>
      <c r="N64" s="1306"/>
      <c r="O64" s="1306"/>
      <c r="P64" s="1306"/>
      <c r="Q64" s="1306"/>
      <c r="R64" s="1306"/>
      <c r="S64" s="1306"/>
      <c r="T64" s="1306"/>
      <c r="U64" s="1306"/>
      <c r="V64" s="1306"/>
      <c r="W64" s="585"/>
      <c r="X64" s="585"/>
      <c r="Y64" s="1303" t="s">
        <v>977</v>
      </c>
      <c r="Z64" s="1303"/>
      <c r="AA64" s="607"/>
      <c r="AB64" s="585"/>
      <c r="AC64" s="585"/>
      <c r="AD64" s="585"/>
      <c r="AE64" s="585"/>
      <c r="AF64" s="585"/>
      <c r="AG64" s="585"/>
      <c r="AH64" s="585"/>
      <c r="AI64" s="585"/>
      <c r="AJ64" s="585"/>
      <c r="AK64" s="585"/>
    </row>
    <row r="65" spans="1:37" ht="19.5" customHeight="1" x14ac:dyDescent="0.15">
      <c r="A65" s="585"/>
      <c r="B65" s="608"/>
      <c r="C65" s="585"/>
      <c r="D65" s="1306" t="s">
        <v>994</v>
      </c>
      <c r="E65" s="1306"/>
      <c r="F65" s="1306"/>
      <c r="G65" s="1306"/>
      <c r="H65" s="1306"/>
      <c r="I65" s="1306"/>
      <c r="J65" s="1306"/>
      <c r="K65" s="1306"/>
      <c r="L65" s="1306"/>
      <c r="M65" s="1306"/>
      <c r="N65" s="1306"/>
      <c r="O65" s="1306"/>
      <c r="P65" s="1306"/>
      <c r="Q65" s="1306"/>
      <c r="R65" s="1306"/>
      <c r="S65" s="1306"/>
      <c r="T65" s="1306"/>
      <c r="U65" s="1306"/>
      <c r="V65" s="1306"/>
      <c r="W65" s="585"/>
      <c r="X65" s="585"/>
      <c r="Y65" s="1303" t="s">
        <v>977</v>
      </c>
      <c r="Z65" s="1303"/>
      <c r="AA65" s="607"/>
      <c r="AB65" s="585"/>
      <c r="AC65" s="585"/>
      <c r="AD65" s="585"/>
      <c r="AE65" s="585"/>
      <c r="AF65" s="585"/>
      <c r="AG65" s="585"/>
      <c r="AH65" s="585"/>
      <c r="AI65" s="585"/>
      <c r="AJ65" s="585"/>
      <c r="AK65" s="585"/>
    </row>
    <row r="66" spans="1:37" s="585" customFormat="1" x14ac:dyDescent="0.4">
      <c r="B66" s="608"/>
      <c r="D66" s="1306" t="s">
        <v>995</v>
      </c>
      <c r="E66" s="1306"/>
      <c r="F66" s="1306"/>
      <c r="G66" s="1306"/>
      <c r="H66" s="1306"/>
      <c r="I66" s="1306"/>
      <c r="J66" s="1306"/>
      <c r="K66" s="1306"/>
      <c r="L66" s="1306"/>
      <c r="M66" s="1306"/>
      <c r="N66" s="1306"/>
      <c r="O66" s="1306"/>
      <c r="P66" s="1306"/>
      <c r="Q66" s="1306"/>
      <c r="R66" s="1306"/>
      <c r="S66" s="1306"/>
      <c r="T66" s="1306"/>
      <c r="U66" s="1306"/>
      <c r="V66" s="1306"/>
      <c r="Y66" s="597"/>
      <c r="Z66" s="597"/>
      <c r="AA66" s="607"/>
    </row>
    <row r="67" spans="1:37" s="585" customFormat="1" x14ac:dyDescent="0.15">
      <c r="A67" s="512"/>
      <c r="B67" s="649"/>
      <c r="C67" s="539"/>
      <c r="D67" s="539"/>
      <c r="E67" s="539"/>
      <c r="F67" s="539"/>
      <c r="G67" s="539"/>
      <c r="H67" s="539"/>
      <c r="I67" s="539"/>
      <c r="J67" s="539"/>
      <c r="K67" s="539"/>
      <c r="L67" s="539"/>
      <c r="M67" s="539"/>
      <c r="N67" s="539"/>
      <c r="O67" s="539"/>
      <c r="P67" s="539"/>
      <c r="Q67" s="539"/>
      <c r="R67" s="539"/>
      <c r="S67" s="539"/>
      <c r="T67" s="539"/>
      <c r="U67" s="539"/>
      <c r="V67" s="539"/>
      <c r="W67" s="539"/>
      <c r="X67" s="539"/>
      <c r="Y67" s="539"/>
      <c r="Z67" s="539"/>
      <c r="AA67" s="540"/>
      <c r="AB67" s="512"/>
      <c r="AC67" s="512"/>
      <c r="AD67" s="512"/>
      <c r="AE67" s="512"/>
      <c r="AF67" s="512"/>
      <c r="AG67" s="512"/>
      <c r="AH67" s="512"/>
      <c r="AI67" s="512"/>
      <c r="AJ67" s="512"/>
      <c r="AK67" s="512"/>
    </row>
    <row r="68" spans="1:37" s="585" customFormat="1" x14ac:dyDescent="0.15">
      <c r="A68" s="512"/>
      <c r="B68" s="648"/>
      <c r="C68" s="512"/>
      <c r="D68" s="512"/>
      <c r="E68" s="512"/>
      <c r="F68" s="512"/>
      <c r="G68" s="512"/>
      <c r="H68" s="512"/>
      <c r="I68" s="512"/>
      <c r="J68" s="512"/>
      <c r="K68" s="512"/>
      <c r="L68" s="512"/>
      <c r="M68" s="512"/>
      <c r="N68" s="512"/>
      <c r="O68" s="512"/>
      <c r="P68" s="512"/>
      <c r="Q68" s="512"/>
      <c r="R68" s="512"/>
      <c r="S68" s="512"/>
      <c r="T68" s="512"/>
      <c r="U68" s="512"/>
      <c r="V68" s="512"/>
      <c r="W68" s="512"/>
      <c r="X68" s="512"/>
      <c r="Y68" s="512"/>
      <c r="Z68" s="512"/>
      <c r="AA68" s="512"/>
      <c r="AB68" s="512"/>
      <c r="AC68" s="512"/>
      <c r="AD68" s="512"/>
      <c r="AE68" s="512"/>
      <c r="AF68" s="512"/>
      <c r="AG68" s="512"/>
      <c r="AH68" s="512"/>
      <c r="AI68" s="512"/>
      <c r="AJ68" s="512"/>
      <c r="AK68" s="512"/>
    </row>
    <row r="69" spans="1:37" ht="36.950000000000003" customHeight="1" x14ac:dyDescent="0.15">
      <c r="B69" s="1313" t="s">
        <v>1003</v>
      </c>
      <c r="C69" s="1313"/>
      <c r="D69" s="1313"/>
      <c r="E69" s="1313"/>
      <c r="F69" s="1313"/>
      <c r="G69" s="1313"/>
      <c r="H69" s="1313"/>
      <c r="I69" s="1313"/>
      <c r="J69" s="1313"/>
      <c r="K69" s="1313"/>
      <c r="L69" s="1313"/>
      <c r="M69" s="1313"/>
      <c r="N69" s="1313"/>
      <c r="O69" s="1313"/>
      <c r="P69" s="1313"/>
      <c r="Q69" s="1313"/>
      <c r="R69" s="1313"/>
      <c r="S69" s="1313"/>
      <c r="T69" s="1313"/>
      <c r="U69" s="1313"/>
      <c r="V69" s="1313"/>
      <c r="W69" s="1313"/>
      <c r="X69" s="1313"/>
      <c r="Y69" s="1313"/>
      <c r="Z69" s="1313"/>
      <c r="AA69" s="1313"/>
    </row>
    <row r="70" spans="1:37" x14ac:dyDescent="0.15">
      <c r="A70" s="585"/>
      <c r="B70" s="1313" t="s">
        <v>1004</v>
      </c>
      <c r="C70" s="1313"/>
      <c r="D70" s="1313"/>
      <c r="E70" s="1313"/>
      <c r="F70" s="1313"/>
      <c r="G70" s="1313"/>
      <c r="H70" s="1313"/>
      <c r="I70" s="1313"/>
      <c r="J70" s="1313"/>
      <c r="K70" s="1313"/>
      <c r="L70" s="1313"/>
      <c r="M70" s="1313"/>
      <c r="N70" s="1313"/>
      <c r="O70" s="1313"/>
      <c r="P70" s="1313"/>
      <c r="Q70" s="1313"/>
      <c r="R70" s="1313"/>
      <c r="S70" s="1313"/>
      <c r="T70" s="1313"/>
      <c r="U70" s="1313"/>
      <c r="V70" s="1313"/>
      <c r="W70" s="1313"/>
      <c r="X70" s="1313"/>
      <c r="Y70" s="1313"/>
      <c r="Z70" s="1313"/>
      <c r="AA70" s="1313"/>
      <c r="AB70" s="585"/>
      <c r="AC70" s="585"/>
      <c r="AD70" s="585"/>
      <c r="AE70" s="585"/>
      <c r="AF70" s="585"/>
      <c r="AG70" s="585"/>
      <c r="AH70" s="585"/>
      <c r="AI70" s="585"/>
      <c r="AJ70" s="585"/>
      <c r="AK70" s="585"/>
    </row>
    <row r="71" spans="1:37" ht="13.5" customHeight="1" x14ac:dyDescent="0.15">
      <c r="A71" s="585"/>
      <c r="B71" s="1313" t="s">
        <v>1005</v>
      </c>
      <c r="C71" s="1313"/>
      <c r="D71" s="1313"/>
      <c r="E71" s="1313"/>
      <c r="F71" s="1313"/>
      <c r="G71" s="1313"/>
      <c r="H71" s="1313"/>
      <c r="I71" s="1313"/>
      <c r="J71" s="1313"/>
      <c r="K71" s="1313"/>
      <c r="L71" s="1313"/>
      <c r="M71" s="1313"/>
      <c r="N71" s="1313"/>
      <c r="O71" s="1313"/>
      <c r="P71" s="1313"/>
      <c r="Q71" s="1313"/>
      <c r="R71" s="1313"/>
      <c r="S71" s="1313"/>
      <c r="T71" s="1313"/>
      <c r="U71" s="1313"/>
      <c r="V71" s="1313"/>
      <c r="W71" s="1313"/>
      <c r="X71" s="1313"/>
      <c r="Y71" s="1313"/>
      <c r="Z71" s="1313"/>
      <c r="AA71" s="1313"/>
      <c r="AB71" s="585"/>
      <c r="AC71" s="585"/>
      <c r="AD71" s="585"/>
      <c r="AE71" s="585"/>
      <c r="AF71" s="585"/>
      <c r="AG71" s="585"/>
      <c r="AH71" s="585"/>
      <c r="AI71" s="585"/>
      <c r="AJ71" s="585"/>
      <c r="AK71" s="585"/>
    </row>
    <row r="72" spans="1:37" x14ac:dyDescent="0.15">
      <c r="A72" s="585"/>
      <c r="B72" s="1313" t="s">
        <v>1006</v>
      </c>
      <c r="C72" s="1313"/>
      <c r="D72" s="1313"/>
      <c r="E72" s="1313"/>
      <c r="F72" s="1313"/>
      <c r="G72" s="1313"/>
      <c r="H72" s="1313"/>
      <c r="I72" s="1313"/>
      <c r="J72" s="1313"/>
      <c r="K72" s="1313"/>
      <c r="L72" s="1313"/>
      <c r="M72" s="1313"/>
      <c r="N72" s="1313"/>
      <c r="O72" s="1313"/>
      <c r="P72" s="1313"/>
      <c r="Q72" s="1313"/>
      <c r="R72" s="1313"/>
      <c r="S72" s="1313"/>
      <c r="T72" s="1313"/>
      <c r="U72" s="1313"/>
      <c r="V72" s="1313"/>
      <c r="W72" s="1313"/>
      <c r="X72" s="1313"/>
      <c r="Y72" s="1313"/>
      <c r="Z72" s="1313"/>
      <c r="AA72" s="1313"/>
      <c r="AB72" s="585"/>
      <c r="AC72" s="585"/>
      <c r="AD72" s="585"/>
      <c r="AE72" s="585"/>
      <c r="AF72" s="585"/>
      <c r="AG72" s="585"/>
      <c r="AH72" s="585"/>
      <c r="AI72" s="585"/>
      <c r="AJ72" s="585"/>
      <c r="AK72" s="585"/>
    </row>
    <row r="73" spans="1:37" x14ac:dyDescent="0.15">
      <c r="B73" s="1313" t="s">
        <v>1007</v>
      </c>
      <c r="C73" s="1313"/>
      <c r="D73" s="1313"/>
      <c r="E73" s="1313"/>
      <c r="F73" s="1313"/>
      <c r="G73" s="1313"/>
      <c r="H73" s="1313"/>
      <c r="I73" s="1313"/>
      <c r="J73" s="1313"/>
      <c r="K73" s="1313"/>
      <c r="L73" s="1313"/>
      <c r="M73" s="1313"/>
      <c r="N73" s="1313"/>
      <c r="O73" s="1313"/>
      <c r="P73" s="1313"/>
      <c r="Q73" s="1313"/>
      <c r="R73" s="1313"/>
      <c r="S73" s="1313"/>
      <c r="T73" s="1313"/>
      <c r="U73" s="1313"/>
      <c r="V73" s="1313"/>
      <c r="W73" s="1313"/>
      <c r="X73" s="1313"/>
      <c r="Y73" s="1313"/>
      <c r="Z73" s="1313"/>
      <c r="AA73" s="1313"/>
      <c r="AB73" s="650"/>
    </row>
    <row r="74" spans="1:37" x14ac:dyDescent="0.15">
      <c r="B74" s="1313" t="s">
        <v>1008</v>
      </c>
      <c r="C74" s="1313"/>
      <c r="D74" s="1313"/>
      <c r="E74" s="1313"/>
      <c r="F74" s="1313"/>
      <c r="G74" s="1313"/>
      <c r="H74" s="1313"/>
      <c r="I74" s="1313"/>
      <c r="J74" s="1313"/>
      <c r="K74" s="1313"/>
      <c r="L74" s="1313"/>
      <c r="M74" s="1313"/>
      <c r="N74" s="1313"/>
      <c r="O74" s="1313"/>
      <c r="P74" s="1313"/>
      <c r="Q74" s="1313"/>
      <c r="R74" s="1313"/>
      <c r="S74" s="1313"/>
      <c r="T74" s="1313"/>
      <c r="U74" s="1313"/>
      <c r="V74" s="1313"/>
      <c r="W74" s="1313"/>
      <c r="X74" s="1313"/>
      <c r="Y74" s="1313"/>
      <c r="Z74" s="1313"/>
      <c r="AA74" s="651"/>
      <c r="AB74" s="650"/>
    </row>
    <row r="75" spans="1:37" x14ac:dyDescent="0.15">
      <c r="B75" s="652"/>
      <c r="D75" s="653"/>
    </row>
    <row r="76" spans="1:37" x14ac:dyDescent="0.15">
      <c r="B76" s="652"/>
      <c r="D76" s="653"/>
    </row>
    <row r="77" spans="1:37" x14ac:dyDescent="0.15">
      <c r="B77" s="652"/>
      <c r="D77" s="653"/>
    </row>
    <row r="78" spans="1:37" x14ac:dyDescent="0.15">
      <c r="B78" s="652"/>
      <c r="D78" s="65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83" fitToHeight="0" orientation="portrait" r:id="rId1"/>
  <rowBreaks count="1" manualBreakCount="1">
    <brk id="44" max="2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view="pageBreakPreview" zoomScale="70" zoomScaleNormal="100" zoomScaleSheetLayoutView="70" workbookViewId="0"/>
  </sheetViews>
  <sheetFormatPr defaultColWidth="3.5" defaultRowHeight="13.5" x14ac:dyDescent="0.15"/>
  <cols>
    <col min="1" max="1" width="1.25" style="512" customWidth="1"/>
    <col min="2" max="2" width="3" style="648" customWidth="1"/>
    <col min="3" max="6" width="3.5" style="512" customWidth="1"/>
    <col min="7" max="7" width="1.5" style="512" customWidth="1"/>
    <col min="8" max="8" width="3.5" style="512" customWidth="1"/>
    <col min="9" max="23" width="3.5" style="512"/>
    <col min="24" max="29" width="4" style="512" customWidth="1"/>
    <col min="30" max="32" width="3.25" style="512" customWidth="1"/>
    <col min="33" max="33" width="1.5" style="512" customWidth="1"/>
    <col min="34" max="34" width="3.625" style="512" customWidth="1"/>
    <col min="35" max="16384" width="3.5" style="512"/>
  </cols>
  <sheetData>
    <row r="1" spans="2:32" s="304" customFormat="1" x14ac:dyDescent="0.4"/>
    <row r="2" spans="2:32" s="304" customFormat="1" x14ac:dyDescent="0.4">
      <c r="B2" s="304" t="s">
        <v>1009</v>
      </c>
    </row>
    <row r="3" spans="2:32" s="304" customFormat="1" x14ac:dyDescent="0.4">
      <c r="W3" s="586" t="s">
        <v>653</v>
      </c>
      <c r="X3" s="403"/>
      <c r="Y3" s="403" t="s">
        <v>654</v>
      </c>
      <c r="Z3" s="403"/>
      <c r="AA3" s="403" t="s">
        <v>681</v>
      </c>
      <c r="AB3" s="403"/>
      <c r="AC3" s="403" t="s">
        <v>682</v>
      </c>
    </row>
    <row r="4" spans="2:32" s="304" customFormat="1" x14ac:dyDescent="0.4">
      <c r="AC4" s="586"/>
    </row>
    <row r="5" spans="2:32" s="304" customFormat="1" ht="47.25" customHeight="1" x14ac:dyDescent="0.4">
      <c r="B5" s="1071" t="s">
        <v>1010</v>
      </c>
      <c r="C5" s="1071"/>
      <c r="D5" s="1071"/>
      <c r="E5" s="1071"/>
      <c r="F5" s="1071"/>
      <c r="G5" s="1071"/>
      <c r="H5" s="1071"/>
      <c r="I5" s="1071"/>
      <c r="J5" s="1071"/>
      <c r="K5" s="1071"/>
      <c r="L5" s="1071"/>
      <c r="M5" s="1071"/>
      <c r="N5" s="1071"/>
      <c r="O5" s="1071"/>
      <c r="P5" s="1071"/>
      <c r="Q5" s="1071"/>
      <c r="R5" s="1071"/>
      <c r="S5" s="1071"/>
      <c r="T5" s="1071"/>
      <c r="U5" s="1071"/>
      <c r="V5" s="1071"/>
      <c r="W5" s="1071"/>
      <c r="X5" s="1071"/>
      <c r="Y5" s="1071"/>
      <c r="Z5" s="1071"/>
      <c r="AA5" s="1071"/>
      <c r="AB5" s="1071"/>
      <c r="AC5" s="1071"/>
      <c r="AD5" s="1071"/>
      <c r="AE5" s="1071"/>
      <c r="AF5" s="1071"/>
    </row>
    <row r="6" spans="2:32" s="304" customFormat="1" x14ac:dyDescent="0.4"/>
    <row r="7" spans="2:32" s="304" customFormat="1" ht="39" customHeight="1" x14ac:dyDescent="0.4">
      <c r="B7" s="1295" t="s">
        <v>910</v>
      </c>
      <c r="C7" s="1295"/>
      <c r="D7" s="1295"/>
      <c r="E7" s="1295"/>
      <c r="F7" s="1295"/>
      <c r="G7" s="1008"/>
      <c r="H7" s="1009"/>
      <c r="I7" s="1009"/>
      <c r="J7" s="1009"/>
      <c r="K7" s="1009"/>
      <c r="L7" s="1009"/>
      <c r="M7" s="1009"/>
      <c r="N7" s="1009"/>
      <c r="O7" s="1009"/>
      <c r="P7" s="1009"/>
      <c r="Q7" s="1009"/>
      <c r="R7" s="1009"/>
      <c r="S7" s="1009"/>
      <c r="T7" s="1009"/>
      <c r="U7" s="1009"/>
      <c r="V7" s="1009"/>
      <c r="W7" s="1009"/>
      <c r="X7" s="1009"/>
      <c r="Y7" s="1009"/>
      <c r="Z7" s="1009"/>
      <c r="AA7" s="1009"/>
      <c r="AB7" s="1009"/>
      <c r="AC7" s="1009"/>
      <c r="AD7" s="1009"/>
      <c r="AE7" s="1009"/>
      <c r="AF7" s="1010"/>
    </row>
    <row r="8" spans="2:32" ht="39" customHeight="1" x14ac:dyDescent="0.15">
      <c r="B8" s="1008" t="s">
        <v>911</v>
      </c>
      <c r="C8" s="1009"/>
      <c r="D8" s="1009"/>
      <c r="E8" s="1009"/>
      <c r="F8" s="1010"/>
      <c r="G8" s="609"/>
      <c r="H8" s="590" t="s">
        <v>436</v>
      </c>
      <c r="I8" s="589" t="s">
        <v>912</v>
      </c>
      <c r="J8" s="589"/>
      <c r="K8" s="589"/>
      <c r="L8" s="589"/>
      <c r="M8" s="590" t="s">
        <v>436</v>
      </c>
      <c r="N8" s="589" t="s">
        <v>913</v>
      </c>
      <c r="O8" s="589"/>
      <c r="P8" s="589"/>
      <c r="Q8" s="589"/>
      <c r="R8" s="590" t="s">
        <v>436</v>
      </c>
      <c r="S8" s="589" t="s">
        <v>914</v>
      </c>
      <c r="T8" s="589"/>
      <c r="U8" s="589"/>
      <c r="V8" s="589"/>
      <c r="W8" s="589"/>
      <c r="X8" s="589"/>
      <c r="Y8" s="589"/>
      <c r="Z8" s="589"/>
      <c r="AA8" s="589"/>
      <c r="AB8" s="589"/>
      <c r="AC8" s="589"/>
      <c r="AD8" s="654"/>
      <c r="AE8" s="654"/>
      <c r="AF8" s="655"/>
    </row>
    <row r="9" spans="2:32" ht="27" customHeight="1" x14ac:dyDescent="0.15">
      <c r="B9" s="1128" t="s">
        <v>1011</v>
      </c>
      <c r="C9" s="1129"/>
      <c r="D9" s="1129"/>
      <c r="E9" s="1129"/>
      <c r="F9" s="1130"/>
      <c r="G9" s="656"/>
      <c r="H9" s="403" t="s">
        <v>436</v>
      </c>
      <c r="I9" s="595" t="s">
        <v>1012</v>
      </c>
      <c r="J9" s="595"/>
      <c r="K9" s="595"/>
      <c r="L9" s="595"/>
      <c r="M9" s="595"/>
      <c r="N9" s="595"/>
      <c r="O9" s="595"/>
      <c r="P9" s="595"/>
      <c r="Q9" s="595"/>
      <c r="R9" s="595"/>
      <c r="S9" s="595"/>
      <c r="T9" s="595"/>
      <c r="U9" s="595"/>
      <c r="V9" s="595"/>
      <c r="W9" s="595"/>
      <c r="X9" s="595"/>
      <c r="Y9" s="595"/>
      <c r="Z9" s="595"/>
      <c r="AA9" s="595"/>
      <c r="AB9" s="595"/>
      <c r="AC9" s="595"/>
      <c r="AD9" s="541"/>
      <c r="AE9" s="541"/>
      <c r="AF9" s="529"/>
    </row>
    <row r="10" spans="2:32" ht="27" customHeight="1" x14ac:dyDescent="0.15">
      <c r="B10" s="1276"/>
      <c r="C10" s="1277"/>
      <c r="D10" s="1277"/>
      <c r="E10" s="1277"/>
      <c r="F10" s="1314"/>
      <c r="G10" s="657"/>
      <c r="H10" s="403" t="s">
        <v>436</v>
      </c>
      <c r="I10" s="624" t="s">
        <v>1013</v>
      </c>
      <c r="J10" s="624"/>
      <c r="K10" s="624"/>
      <c r="L10" s="624"/>
      <c r="M10" s="624"/>
      <c r="N10" s="624"/>
      <c r="O10" s="624"/>
      <c r="P10" s="624"/>
      <c r="Q10" s="624"/>
      <c r="R10" s="624"/>
      <c r="S10" s="624"/>
      <c r="T10" s="624"/>
      <c r="U10" s="624"/>
      <c r="V10" s="624"/>
      <c r="W10" s="624"/>
      <c r="X10" s="624"/>
      <c r="Y10" s="624"/>
      <c r="Z10" s="624"/>
      <c r="AA10" s="624"/>
      <c r="AB10" s="624"/>
      <c r="AC10" s="624"/>
      <c r="AD10" s="539"/>
      <c r="AE10" s="539"/>
      <c r="AF10" s="540"/>
    </row>
    <row r="11" spans="2:32" ht="39" customHeight="1" x14ac:dyDescent="0.15">
      <c r="B11" s="1008" t="s">
        <v>1014</v>
      </c>
      <c r="C11" s="1009"/>
      <c r="D11" s="1009"/>
      <c r="E11" s="1009"/>
      <c r="F11" s="1010"/>
      <c r="G11" s="658"/>
      <c r="H11" s="590" t="s">
        <v>436</v>
      </c>
      <c r="I11" s="589" t="s">
        <v>1015</v>
      </c>
      <c r="J11" s="659"/>
      <c r="K11" s="659"/>
      <c r="L11" s="659"/>
      <c r="M11" s="659"/>
      <c r="N11" s="659"/>
      <c r="O11" s="659"/>
      <c r="P11" s="659"/>
      <c r="Q11" s="659"/>
      <c r="R11" s="590" t="s">
        <v>436</v>
      </c>
      <c r="S11" s="589" t="s">
        <v>1016</v>
      </c>
      <c r="T11" s="659"/>
      <c r="U11" s="659"/>
      <c r="V11" s="659"/>
      <c r="W11" s="659"/>
      <c r="X11" s="659"/>
      <c r="Y11" s="659"/>
      <c r="Z11" s="659"/>
      <c r="AA11" s="659"/>
      <c r="AB11" s="659"/>
      <c r="AC11" s="659"/>
      <c r="AD11" s="539"/>
      <c r="AE11" s="539"/>
      <c r="AF11" s="540"/>
    </row>
    <row r="12" spans="2:32" ht="22.5" customHeight="1" x14ac:dyDescent="0.15">
      <c r="B12" s="403"/>
      <c r="C12" s="403"/>
      <c r="D12" s="403"/>
      <c r="E12" s="403"/>
      <c r="F12" s="403"/>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row>
    <row r="13" spans="2:32" ht="32.25" customHeight="1" x14ac:dyDescent="0.15">
      <c r="B13" s="601" t="s">
        <v>1017</v>
      </c>
      <c r="C13" s="594"/>
      <c r="D13" s="594"/>
      <c r="E13" s="594"/>
      <c r="F13" s="661"/>
      <c r="G13" s="662"/>
      <c r="H13" s="662"/>
      <c r="I13" s="662"/>
      <c r="J13" s="662"/>
      <c r="K13" s="662"/>
      <c r="L13" s="662"/>
      <c r="M13" s="662"/>
      <c r="N13" s="662"/>
      <c r="O13" s="662"/>
      <c r="P13" s="662"/>
      <c r="Q13" s="662"/>
      <c r="R13" s="662"/>
      <c r="S13" s="662"/>
      <c r="T13" s="662"/>
      <c r="U13" s="662"/>
      <c r="V13" s="662"/>
      <c r="W13" s="662"/>
      <c r="X13" s="662"/>
      <c r="Y13" s="662"/>
      <c r="Z13" s="662"/>
      <c r="AA13" s="662"/>
      <c r="AB13" s="662"/>
      <c r="AC13" s="662"/>
      <c r="AD13" s="662"/>
      <c r="AE13" s="662"/>
      <c r="AF13" s="663"/>
    </row>
    <row r="14" spans="2:32" s="304" customFormat="1" ht="10.5" customHeight="1" x14ac:dyDescent="0.4">
      <c r="B14" s="463"/>
      <c r="C14" s="1018" t="s">
        <v>1018</v>
      </c>
      <c r="D14" s="1019"/>
      <c r="E14" s="1019"/>
      <c r="F14" s="1029"/>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601"/>
      <c r="AE14" s="593"/>
      <c r="AF14" s="596"/>
    </row>
    <row r="15" spans="2:32" s="304" customFormat="1" ht="15.75" customHeight="1" x14ac:dyDescent="0.15">
      <c r="B15" s="463"/>
      <c r="C15" s="1024"/>
      <c r="D15" s="1025"/>
      <c r="E15" s="1025"/>
      <c r="F15" s="1030"/>
      <c r="H15" s="1108" t="s">
        <v>1019</v>
      </c>
      <c r="I15" s="1108"/>
      <c r="J15" s="1108"/>
      <c r="K15" s="1108"/>
      <c r="L15" s="1108"/>
      <c r="M15" s="1108"/>
      <c r="N15" s="1108"/>
      <c r="O15" s="1108"/>
      <c r="P15" s="1108"/>
      <c r="Q15" s="1108"/>
      <c r="R15" s="1108"/>
      <c r="S15" s="1108"/>
      <c r="T15" s="1108"/>
      <c r="U15" s="1108"/>
      <c r="V15" s="664"/>
      <c r="W15" s="664"/>
      <c r="X15" s="664"/>
      <c r="Y15" s="664"/>
      <c r="AD15" s="463"/>
      <c r="AF15" s="464"/>
    </row>
    <row r="16" spans="2:32" s="304" customFormat="1" ht="40.5" customHeight="1" x14ac:dyDescent="0.4">
      <c r="B16" s="665"/>
      <c r="C16" s="1024"/>
      <c r="D16" s="1025"/>
      <c r="E16" s="1025"/>
      <c r="F16" s="1030"/>
      <c r="H16" s="666" t="s">
        <v>927</v>
      </c>
      <c r="I16" s="1317" t="s">
        <v>1020</v>
      </c>
      <c r="J16" s="1079"/>
      <c r="K16" s="1079"/>
      <c r="L16" s="1079"/>
      <c r="M16" s="1079"/>
      <c r="N16" s="1079"/>
      <c r="O16" s="1079"/>
      <c r="P16" s="1079"/>
      <c r="Q16" s="1079"/>
      <c r="R16" s="1079"/>
      <c r="S16" s="1079"/>
      <c r="T16" s="1079"/>
      <c r="U16" s="1080"/>
      <c r="V16" s="1008"/>
      <c r="W16" s="1009"/>
      <c r="X16" s="667" t="s">
        <v>776</v>
      </c>
      <c r="Z16" s="668"/>
      <c r="AA16" s="668"/>
      <c r="AB16" s="668"/>
      <c r="AD16" s="669" t="s">
        <v>848</v>
      </c>
      <c r="AE16" s="627" t="s">
        <v>307</v>
      </c>
      <c r="AF16" s="670" t="s">
        <v>849</v>
      </c>
    </row>
    <row r="17" spans="2:32" s="304" customFormat="1" ht="17.25" customHeight="1" x14ac:dyDescent="0.4">
      <c r="B17" s="665"/>
      <c r="C17" s="1024"/>
      <c r="D17" s="1025"/>
      <c r="E17" s="1025"/>
      <c r="F17" s="1030"/>
      <c r="H17" s="671"/>
      <c r="I17" s="672"/>
      <c r="J17" s="672"/>
      <c r="K17" s="672"/>
      <c r="L17" s="672"/>
      <c r="M17" s="672"/>
      <c r="N17" s="672"/>
      <c r="O17" s="672"/>
      <c r="P17" s="672"/>
      <c r="Q17" s="672"/>
      <c r="R17" s="672"/>
      <c r="S17" s="672"/>
      <c r="T17" s="672"/>
      <c r="U17" s="672"/>
      <c r="V17" s="590"/>
      <c r="W17" s="590"/>
      <c r="X17" s="590"/>
      <c r="Z17" s="668"/>
      <c r="AA17" s="668"/>
      <c r="AB17" s="668"/>
      <c r="AD17" s="669"/>
      <c r="AE17" s="627"/>
      <c r="AF17" s="670"/>
    </row>
    <row r="18" spans="2:32" s="304" customFormat="1" ht="40.5" customHeight="1" x14ac:dyDescent="0.4">
      <c r="B18" s="665"/>
      <c r="C18" s="1024"/>
      <c r="D18" s="1025"/>
      <c r="E18" s="1025"/>
      <c r="F18" s="1030"/>
      <c r="H18" s="666" t="s">
        <v>929</v>
      </c>
      <c r="I18" s="1317" t="s">
        <v>1021</v>
      </c>
      <c r="J18" s="1079"/>
      <c r="K18" s="1079"/>
      <c r="L18" s="1079"/>
      <c r="M18" s="1079"/>
      <c r="N18" s="1079"/>
      <c r="O18" s="1079"/>
      <c r="P18" s="1079"/>
      <c r="Q18" s="1079"/>
      <c r="R18" s="1079"/>
      <c r="S18" s="1079"/>
      <c r="T18" s="1079"/>
      <c r="U18" s="1080"/>
      <c r="V18" s="1008"/>
      <c r="W18" s="1009"/>
      <c r="X18" s="667" t="s">
        <v>776</v>
      </c>
      <c r="Y18" s="304" t="s">
        <v>1022</v>
      </c>
      <c r="Z18" s="1316" t="s">
        <v>1023</v>
      </c>
      <c r="AA18" s="1316"/>
      <c r="AB18" s="1316"/>
      <c r="AD18" s="608" t="s">
        <v>436</v>
      </c>
      <c r="AE18" s="403" t="s">
        <v>307</v>
      </c>
      <c r="AF18" s="611" t="s">
        <v>436</v>
      </c>
    </row>
    <row r="19" spans="2:32" s="304" customFormat="1" ht="20.25" customHeight="1" x14ac:dyDescent="0.4">
      <c r="B19" s="665"/>
      <c r="C19" s="1024"/>
      <c r="D19" s="1025"/>
      <c r="E19" s="1025"/>
      <c r="F19" s="1030"/>
      <c r="H19" s="403" t="s">
        <v>1024</v>
      </c>
      <c r="I19" s="673"/>
      <c r="J19" s="673"/>
      <c r="K19" s="673"/>
      <c r="L19" s="673"/>
      <c r="M19" s="673"/>
      <c r="N19" s="673"/>
      <c r="O19" s="673"/>
      <c r="P19" s="673"/>
      <c r="Q19" s="673"/>
      <c r="R19" s="673"/>
      <c r="S19" s="403"/>
      <c r="T19" s="403"/>
      <c r="U19" s="403"/>
      <c r="W19" s="668"/>
      <c r="X19" s="668"/>
      <c r="Y19" s="668"/>
      <c r="AD19" s="608"/>
      <c r="AE19" s="403"/>
      <c r="AF19" s="611"/>
    </row>
    <row r="20" spans="2:32" s="304" customFormat="1" ht="69.75" customHeight="1" x14ac:dyDescent="0.4">
      <c r="B20" s="665"/>
      <c r="C20" s="1024"/>
      <c r="D20" s="1025"/>
      <c r="E20" s="1025"/>
      <c r="F20" s="1030"/>
      <c r="H20" s="666" t="s">
        <v>933</v>
      </c>
      <c r="I20" s="1317" t="s">
        <v>1025</v>
      </c>
      <c r="J20" s="1079"/>
      <c r="K20" s="1079"/>
      <c r="L20" s="1079"/>
      <c r="M20" s="1079"/>
      <c r="N20" s="1079"/>
      <c r="O20" s="1079"/>
      <c r="P20" s="1079"/>
      <c r="Q20" s="1079"/>
      <c r="R20" s="1079"/>
      <c r="S20" s="1079"/>
      <c r="T20" s="1079"/>
      <c r="U20" s="1080"/>
      <c r="V20" s="1008"/>
      <c r="W20" s="1009"/>
      <c r="X20" s="667" t="s">
        <v>776</v>
      </c>
      <c r="Y20" s="304" t="s">
        <v>1022</v>
      </c>
      <c r="Z20" s="1316" t="s">
        <v>1026</v>
      </c>
      <c r="AA20" s="1316"/>
      <c r="AB20" s="1316"/>
      <c r="AD20" s="608" t="s">
        <v>436</v>
      </c>
      <c r="AE20" s="403" t="s">
        <v>307</v>
      </c>
      <c r="AF20" s="611" t="s">
        <v>436</v>
      </c>
    </row>
    <row r="21" spans="2:32" s="304" customFormat="1" ht="15" customHeight="1" x14ac:dyDescent="0.4">
      <c r="B21" s="665"/>
      <c r="C21" s="1024"/>
      <c r="D21" s="1025"/>
      <c r="E21" s="1025"/>
      <c r="F21" s="1030"/>
      <c r="H21" s="612"/>
      <c r="I21" s="673"/>
      <c r="J21" s="673"/>
      <c r="K21" s="673"/>
      <c r="L21" s="673"/>
      <c r="M21" s="673"/>
      <c r="N21" s="673"/>
      <c r="O21" s="673"/>
      <c r="P21" s="673"/>
      <c r="Q21" s="673"/>
      <c r="R21" s="673"/>
      <c r="S21" s="403"/>
      <c r="T21" s="403"/>
      <c r="U21" s="403"/>
      <c r="W21" s="668"/>
      <c r="X21" s="668"/>
      <c r="Y21" s="668"/>
      <c r="AD21" s="608"/>
      <c r="AE21" s="403"/>
      <c r="AF21" s="611"/>
    </row>
    <row r="22" spans="2:32" s="304" customFormat="1" x14ac:dyDescent="0.4">
      <c r="B22" s="665"/>
      <c r="C22" s="1024"/>
      <c r="D22" s="1025"/>
      <c r="E22" s="1025"/>
      <c r="F22" s="1030"/>
      <c r="H22" s="674" t="s">
        <v>1027</v>
      </c>
      <c r="I22" s="673"/>
      <c r="J22" s="673"/>
      <c r="K22" s="673"/>
      <c r="L22" s="673"/>
      <c r="M22" s="673"/>
      <c r="N22" s="673"/>
      <c r="O22" s="673"/>
      <c r="P22" s="673"/>
      <c r="Q22" s="673"/>
      <c r="R22" s="673"/>
      <c r="U22" s="403"/>
      <c r="W22" s="668"/>
      <c r="X22" s="668"/>
      <c r="Y22" s="668"/>
      <c r="AD22" s="669" t="s">
        <v>848</v>
      </c>
      <c r="AE22" s="627" t="s">
        <v>307</v>
      </c>
      <c r="AF22" s="670" t="s">
        <v>849</v>
      </c>
    </row>
    <row r="23" spans="2:32" s="304" customFormat="1" ht="21" customHeight="1" x14ac:dyDescent="0.4">
      <c r="B23" s="665"/>
      <c r="C23" s="1024"/>
      <c r="D23" s="1025"/>
      <c r="E23" s="1025"/>
      <c r="F23" s="1030"/>
      <c r="G23" s="457"/>
      <c r="H23" s="675" t="s">
        <v>1028</v>
      </c>
      <c r="I23" s="1321" t="s">
        <v>1029</v>
      </c>
      <c r="J23" s="1322"/>
      <c r="K23" s="1322"/>
      <c r="L23" s="1322"/>
      <c r="M23" s="1322"/>
      <c r="N23" s="1322"/>
      <c r="O23" s="1322"/>
      <c r="P23" s="1322"/>
      <c r="Q23" s="1322"/>
      <c r="R23" s="1322"/>
      <c r="S23" s="1322"/>
      <c r="T23" s="1322"/>
      <c r="U23" s="1322"/>
      <c r="V23" s="1322"/>
      <c r="W23" s="1322"/>
      <c r="X23" s="1323"/>
      <c r="Y23" s="668"/>
      <c r="AD23" s="608" t="s">
        <v>436</v>
      </c>
      <c r="AE23" s="403" t="s">
        <v>307</v>
      </c>
      <c r="AF23" s="611" t="s">
        <v>436</v>
      </c>
    </row>
    <row r="24" spans="2:32" s="304" customFormat="1" x14ac:dyDescent="0.4">
      <c r="B24" s="665"/>
      <c r="C24" s="1024"/>
      <c r="D24" s="1025"/>
      <c r="E24" s="1025"/>
      <c r="F24" s="1030"/>
      <c r="H24" s="676" t="s">
        <v>1030</v>
      </c>
      <c r="I24" s="673"/>
      <c r="J24" s="673"/>
      <c r="K24" s="673"/>
      <c r="L24" s="673"/>
      <c r="M24" s="673"/>
      <c r="N24" s="673"/>
      <c r="O24" s="673"/>
      <c r="P24" s="673"/>
      <c r="Q24" s="673"/>
      <c r="R24" s="673"/>
      <c r="U24" s="403"/>
      <c r="W24" s="668"/>
      <c r="X24" s="668"/>
      <c r="Y24" s="668"/>
      <c r="AD24" s="606"/>
      <c r="AE24" s="612"/>
      <c r="AF24" s="677"/>
    </row>
    <row r="25" spans="2:32" s="304" customFormat="1" x14ac:dyDescent="0.4">
      <c r="B25" s="665"/>
      <c r="C25" s="1024"/>
      <c r="D25" s="1025"/>
      <c r="E25" s="1025"/>
      <c r="F25" s="1030"/>
      <c r="H25" s="612"/>
      <c r="I25" s="673"/>
      <c r="J25" s="673"/>
      <c r="K25" s="673"/>
      <c r="L25" s="673"/>
      <c r="M25" s="673"/>
      <c r="N25" s="673"/>
      <c r="O25" s="673"/>
      <c r="P25" s="673"/>
      <c r="Q25" s="673"/>
      <c r="R25" s="673"/>
      <c r="U25" s="403"/>
      <c r="W25" s="668"/>
      <c r="X25" s="668"/>
      <c r="Y25" s="668"/>
      <c r="AD25" s="606"/>
      <c r="AE25" s="612"/>
      <c r="AF25" s="677"/>
    </row>
    <row r="26" spans="2:32" s="304" customFormat="1" ht="14.25" customHeight="1" x14ac:dyDescent="0.4">
      <c r="B26" s="665"/>
      <c r="C26" s="1024"/>
      <c r="D26" s="1025"/>
      <c r="E26" s="1025"/>
      <c r="F26" s="1030"/>
      <c r="H26" s="676" t="s">
        <v>1031</v>
      </c>
      <c r="I26" s="673"/>
      <c r="J26" s="673"/>
      <c r="K26" s="673"/>
      <c r="L26" s="673"/>
      <c r="M26" s="673"/>
      <c r="N26" s="673"/>
      <c r="O26" s="673"/>
      <c r="P26" s="673"/>
      <c r="Q26" s="673"/>
      <c r="R26" s="673"/>
      <c r="U26" s="403"/>
      <c r="W26" s="668"/>
      <c r="X26" s="668"/>
      <c r="Y26" s="668"/>
      <c r="AD26" s="669" t="s">
        <v>848</v>
      </c>
      <c r="AE26" s="627" t="s">
        <v>307</v>
      </c>
      <c r="AF26" s="670" t="s">
        <v>849</v>
      </c>
    </row>
    <row r="27" spans="2:32" s="304" customFormat="1" ht="58.5" customHeight="1" x14ac:dyDescent="0.4">
      <c r="B27" s="665"/>
      <c r="C27" s="1024"/>
      <c r="D27" s="1025"/>
      <c r="E27" s="1025"/>
      <c r="F27" s="1030"/>
      <c r="H27" s="666" t="s">
        <v>1032</v>
      </c>
      <c r="I27" s="678" t="s">
        <v>1033</v>
      </c>
      <c r="J27" s="678"/>
      <c r="K27" s="678"/>
      <c r="L27" s="679"/>
      <c r="M27" s="678" t="s">
        <v>1034</v>
      </c>
      <c r="N27" s="680"/>
      <c r="O27" s="680"/>
      <c r="P27" s="1315"/>
      <c r="Q27" s="1315"/>
      <c r="R27" s="1315"/>
      <c r="S27" s="1315"/>
      <c r="T27" s="1315"/>
      <c r="U27" s="1315"/>
      <c r="V27" s="1315"/>
      <c r="W27" s="1315"/>
      <c r="X27" s="667" t="s">
        <v>776</v>
      </c>
      <c r="Y27" s="304" t="s">
        <v>1022</v>
      </c>
      <c r="Z27" s="1316" t="s">
        <v>1035</v>
      </c>
      <c r="AA27" s="1316"/>
      <c r="AB27" s="1316"/>
      <c r="AD27" s="608" t="s">
        <v>436</v>
      </c>
      <c r="AE27" s="403" t="s">
        <v>307</v>
      </c>
      <c r="AF27" s="611" t="s">
        <v>436</v>
      </c>
    </row>
    <row r="28" spans="2:32" s="304" customFormat="1" ht="17.25" customHeight="1" x14ac:dyDescent="0.4">
      <c r="B28" s="665"/>
      <c r="C28" s="1024"/>
      <c r="D28" s="1025"/>
      <c r="E28" s="1025"/>
      <c r="F28" s="1030"/>
      <c r="H28" s="612"/>
      <c r="I28" s="597"/>
      <c r="J28" s="597"/>
      <c r="K28" s="597"/>
      <c r="L28" s="597"/>
      <c r="M28" s="597"/>
      <c r="N28" s="681"/>
      <c r="O28" s="681"/>
      <c r="P28" s="682"/>
      <c r="Q28" s="682"/>
      <c r="R28" s="682"/>
      <c r="S28" s="682"/>
      <c r="T28" s="682"/>
      <c r="U28" s="682"/>
      <c r="V28" s="682"/>
      <c r="W28" s="682"/>
      <c r="X28" s="403"/>
      <c r="Z28" s="668"/>
      <c r="AA28" s="668"/>
      <c r="AB28" s="668"/>
      <c r="AD28" s="608"/>
      <c r="AE28" s="403"/>
      <c r="AF28" s="611"/>
    </row>
    <row r="29" spans="2:32" s="304" customFormat="1" ht="14.25" customHeight="1" x14ac:dyDescent="0.4">
      <c r="B29" s="665"/>
      <c r="C29" s="1024"/>
      <c r="D29" s="1025"/>
      <c r="E29" s="1025"/>
      <c r="F29" s="1030"/>
      <c r="H29" s="676" t="s">
        <v>1036</v>
      </c>
      <c r="I29" s="673"/>
      <c r="J29" s="673"/>
      <c r="K29" s="673"/>
      <c r="L29" s="673"/>
      <c r="M29" s="673"/>
      <c r="N29" s="673"/>
      <c r="O29" s="673"/>
      <c r="P29" s="673"/>
      <c r="Q29" s="673"/>
      <c r="R29" s="673"/>
      <c r="U29" s="403"/>
      <c r="W29" s="668"/>
      <c r="X29" s="668"/>
      <c r="Y29" s="668"/>
      <c r="AD29" s="669" t="s">
        <v>848</v>
      </c>
      <c r="AE29" s="627" t="s">
        <v>307</v>
      </c>
      <c r="AF29" s="670" t="s">
        <v>849</v>
      </c>
    </row>
    <row r="30" spans="2:32" s="304" customFormat="1" ht="15" customHeight="1" x14ac:dyDescent="0.4">
      <c r="B30" s="665"/>
      <c r="C30" s="1024"/>
      <c r="D30" s="1025"/>
      <c r="E30" s="1025"/>
      <c r="F30" s="1030"/>
      <c r="H30" s="629" t="s">
        <v>1037</v>
      </c>
      <c r="I30" s="1318" t="s">
        <v>1038</v>
      </c>
      <c r="J30" s="1319"/>
      <c r="K30" s="1319"/>
      <c r="L30" s="1319"/>
      <c r="M30" s="1319"/>
      <c r="N30" s="1319"/>
      <c r="O30" s="1319"/>
      <c r="P30" s="1319"/>
      <c r="Q30" s="1319"/>
      <c r="R30" s="1319"/>
      <c r="S30" s="1319"/>
      <c r="T30" s="1319"/>
      <c r="U30" s="1319"/>
      <c r="V30" s="1319"/>
      <c r="W30" s="1319"/>
      <c r="X30" s="1320"/>
      <c r="Z30" s="668"/>
      <c r="AA30" s="668"/>
      <c r="AB30" s="668"/>
      <c r="AD30" s="608" t="s">
        <v>436</v>
      </c>
      <c r="AE30" s="403" t="s">
        <v>307</v>
      </c>
      <c r="AF30" s="611" t="s">
        <v>436</v>
      </c>
    </row>
    <row r="31" spans="2:32" s="304" customFormat="1" x14ac:dyDescent="0.4">
      <c r="B31" s="461"/>
      <c r="C31" s="1032"/>
      <c r="D31" s="1032"/>
      <c r="E31" s="1032"/>
      <c r="F31" s="1033"/>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62"/>
      <c r="AE31" s="459"/>
      <c r="AF31" s="460"/>
    </row>
    <row r="32" spans="2:32" ht="32.25" customHeight="1" x14ac:dyDescent="0.15">
      <c r="B32" s="463" t="s">
        <v>1039</v>
      </c>
      <c r="C32" s="594"/>
      <c r="D32" s="594"/>
      <c r="E32" s="594"/>
      <c r="F32" s="661"/>
      <c r="G32" s="662"/>
      <c r="H32" s="662"/>
      <c r="I32" s="662"/>
      <c r="J32" s="662"/>
      <c r="K32" s="662"/>
      <c r="L32" s="662"/>
      <c r="M32" s="662"/>
      <c r="N32" s="662"/>
      <c r="O32" s="662"/>
      <c r="P32" s="662"/>
      <c r="Q32" s="662"/>
      <c r="R32" s="662"/>
      <c r="S32" s="662"/>
      <c r="T32" s="662"/>
      <c r="U32" s="662"/>
      <c r="V32" s="662"/>
      <c r="W32" s="662"/>
      <c r="X32" s="662"/>
      <c r="Y32" s="662"/>
      <c r="Z32" s="662"/>
      <c r="AA32" s="662"/>
      <c r="AB32" s="662"/>
      <c r="AC32" s="662"/>
      <c r="AD32" s="662"/>
      <c r="AE32" s="662"/>
      <c r="AF32" s="663"/>
    </row>
    <row r="33" spans="2:32" s="304" customFormat="1" ht="10.5" customHeight="1" x14ac:dyDescent="0.4">
      <c r="B33" s="463"/>
      <c r="C33" s="1018" t="s">
        <v>1018</v>
      </c>
      <c r="D33" s="1019"/>
      <c r="E33" s="1019"/>
      <c r="F33" s="1029"/>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601"/>
      <c r="AE33" s="593"/>
      <c r="AF33" s="596"/>
    </row>
    <row r="34" spans="2:32" s="304" customFormat="1" ht="15.75" customHeight="1" x14ac:dyDescent="0.15">
      <c r="B34" s="463"/>
      <c r="C34" s="1024"/>
      <c r="D34" s="1025"/>
      <c r="E34" s="1025"/>
      <c r="F34" s="1030"/>
      <c r="H34" s="1108" t="s">
        <v>1019</v>
      </c>
      <c r="I34" s="1108"/>
      <c r="J34" s="1108"/>
      <c r="K34" s="1108"/>
      <c r="L34" s="1108"/>
      <c r="M34" s="1108"/>
      <c r="N34" s="1108"/>
      <c r="O34" s="1108"/>
      <c r="P34" s="1108"/>
      <c r="Q34" s="1108"/>
      <c r="R34" s="1108"/>
      <c r="S34" s="1108"/>
      <c r="T34" s="1108"/>
      <c r="U34" s="1108"/>
      <c r="V34" s="664"/>
      <c r="W34" s="664"/>
      <c r="X34" s="664"/>
      <c r="Y34" s="664"/>
      <c r="AD34" s="463"/>
      <c r="AF34" s="464"/>
    </row>
    <row r="35" spans="2:32" s="304" customFormat="1" ht="40.5" customHeight="1" x14ac:dyDescent="0.4">
      <c r="B35" s="665"/>
      <c r="C35" s="1024"/>
      <c r="D35" s="1025"/>
      <c r="E35" s="1025"/>
      <c r="F35" s="1030"/>
      <c r="H35" s="666" t="s">
        <v>927</v>
      </c>
      <c r="I35" s="1317" t="s">
        <v>1020</v>
      </c>
      <c r="J35" s="1079"/>
      <c r="K35" s="1079"/>
      <c r="L35" s="1079"/>
      <c r="M35" s="1079"/>
      <c r="N35" s="1079"/>
      <c r="O35" s="1079"/>
      <c r="P35" s="1079"/>
      <c r="Q35" s="1079"/>
      <c r="R35" s="1079"/>
      <c r="S35" s="1079"/>
      <c r="T35" s="1079"/>
      <c r="U35" s="1080"/>
      <c r="V35" s="1008"/>
      <c r="W35" s="1009"/>
      <c r="X35" s="667" t="s">
        <v>776</v>
      </c>
      <c r="Z35" s="668"/>
      <c r="AA35" s="668"/>
      <c r="AB35" s="668"/>
      <c r="AD35" s="669" t="s">
        <v>848</v>
      </c>
      <c r="AE35" s="627" t="s">
        <v>307</v>
      </c>
      <c r="AF35" s="670" t="s">
        <v>849</v>
      </c>
    </row>
    <row r="36" spans="2:32" s="304" customFormat="1" ht="16.5" customHeight="1" x14ac:dyDescent="0.4">
      <c r="B36" s="665"/>
      <c r="C36" s="1024"/>
      <c r="D36" s="1025"/>
      <c r="E36" s="1025"/>
      <c r="F36" s="1030"/>
      <c r="H36" s="671"/>
      <c r="I36" s="672"/>
      <c r="J36" s="672"/>
      <c r="K36" s="672"/>
      <c r="L36" s="672"/>
      <c r="M36" s="672"/>
      <c r="N36" s="672"/>
      <c r="O36" s="672"/>
      <c r="P36" s="672"/>
      <c r="Q36" s="672"/>
      <c r="R36" s="672"/>
      <c r="S36" s="672"/>
      <c r="T36" s="672"/>
      <c r="U36" s="672"/>
      <c r="V36" s="590"/>
      <c r="W36" s="590"/>
      <c r="X36" s="590"/>
      <c r="Z36" s="668"/>
      <c r="AA36" s="668"/>
      <c r="AB36" s="668"/>
      <c r="AD36" s="669"/>
      <c r="AE36" s="627"/>
      <c r="AF36" s="670"/>
    </row>
    <row r="37" spans="2:32" s="304" customFormat="1" ht="40.5" customHeight="1" x14ac:dyDescent="0.4">
      <c r="B37" s="665"/>
      <c r="C37" s="1024"/>
      <c r="D37" s="1025"/>
      <c r="E37" s="1025"/>
      <c r="F37" s="1030"/>
      <c r="H37" s="666" t="s">
        <v>929</v>
      </c>
      <c r="I37" s="1317" t="s">
        <v>1021</v>
      </c>
      <c r="J37" s="1079"/>
      <c r="K37" s="1079"/>
      <c r="L37" s="1079"/>
      <c r="M37" s="1079"/>
      <c r="N37" s="1079"/>
      <c r="O37" s="1079"/>
      <c r="P37" s="1079"/>
      <c r="Q37" s="1079"/>
      <c r="R37" s="1079"/>
      <c r="S37" s="1079"/>
      <c r="T37" s="1079"/>
      <c r="U37" s="1080"/>
      <c r="V37" s="1008"/>
      <c r="W37" s="1009"/>
      <c r="X37" s="667" t="s">
        <v>776</v>
      </c>
      <c r="Y37" s="304" t="s">
        <v>1022</v>
      </c>
      <c r="Z37" s="1316" t="s">
        <v>1040</v>
      </c>
      <c r="AA37" s="1316"/>
      <c r="AB37" s="1316"/>
      <c r="AD37" s="608" t="s">
        <v>436</v>
      </c>
      <c r="AE37" s="403" t="s">
        <v>307</v>
      </c>
      <c r="AF37" s="611" t="s">
        <v>436</v>
      </c>
    </row>
    <row r="38" spans="2:32" s="304" customFormat="1" ht="20.25" customHeight="1" x14ac:dyDescent="0.4">
      <c r="B38" s="683"/>
      <c r="C38" s="1032"/>
      <c r="D38" s="1032"/>
      <c r="E38" s="1032"/>
      <c r="F38" s="1032"/>
      <c r="G38" s="463"/>
      <c r="H38" s="465" t="s">
        <v>931</v>
      </c>
      <c r="I38" s="684"/>
      <c r="J38" s="684"/>
      <c r="K38" s="684"/>
      <c r="L38" s="684"/>
      <c r="M38" s="684"/>
      <c r="N38" s="684"/>
      <c r="O38" s="684"/>
      <c r="P38" s="684"/>
      <c r="Q38" s="684"/>
      <c r="R38" s="684"/>
      <c r="S38" s="465"/>
      <c r="T38" s="465"/>
      <c r="U38" s="465"/>
      <c r="V38" s="459"/>
      <c r="W38" s="685"/>
      <c r="X38" s="685"/>
      <c r="Y38" s="668"/>
      <c r="AD38" s="608"/>
      <c r="AE38" s="403"/>
      <c r="AF38" s="611"/>
    </row>
    <row r="39" spans="2:32" s="304" customFormat="1" ht="74.25" customHeight="1" x14ac:dyDescent="0.4">
      <c r="B39" s="665"/>
      <c r="C39" s="1018"/>
      <c r="D39" s="1025"/>
      <c r="E39" s="1025"/>
      <c r="F39" s="1030"/>
      <c r="H39" s="686" t="s">
        <v>933</v>
      </c>
      <c r="I39" s="1324" t="s">
        <v>1025</v>
      </c>
      <c r="J39" s="1108"/>
      <c r="K39" s="1108"/>
      <c r="L39" s="1108"/>
      <c r="M39" s="1108"/>
      <c r="N39" s="1108"/>
      <c r="O39" s="1108"/>
      <c r="P39" s="1108"/>
      <c r="Q39" s="1108"/>
      <c r="R39" s="1108"/>
      <c r="S39" s="1108"/>
      <c r="T39" s="1108"/>
      <c r="U39" s="1109"/>
      <c r="V39" s="1276"/>
      <c r="W39" s="1277"/>
      <c r="X39" s="687" t="s">
        <v>776</v>
      </c>
      <c r="Y39" s="304" t="s">
        <v>1022</v>
      </c>
      <c r="Z39" s="1316" t="s">
        <v>1041</v>
      </c>
      <c r="AA39" s="1316"/>
      <c r="AB39" s="1316"/>
      <c r="AD39" s="608" t="s">
        <v>436</v>
      </c>
      <c r="AE39" s="403" t="s">
        <v>307</v>
      </c>
      <c r="AF39" s="611" t="s">
        <v>436</v>
      </c>
    </row>
    <row r="40" spans="2:32" s="304" customFormat="1" ht="15" customHeight="1" x14ac:dyDescent="0.4">
      <c r="B40" s="665"/>
      <c r="C40" s="1024"/>
      <c r="D40" s="1025"/>
      <c r="E40" s="1025"/>
      <c r="F40" s="1030"/>
      <c r="H40" s="612"/>
      <c r="I40" s="673"/>
      <c r="J40" s="673"/>
      <c r="K40" s="673"/>
      <c r="L40" s="673"/>
      <c r="M40" s="673"/>
      <c r="N40" s="673"/>
      <c r="O40" s="673"/>
      <c r="P40" s="673"/>
      <c r="Q40" s="673"/>
      <c r="R40" s="673"/>
      <c r="S40" s="403"/>
      <c r="T40" s="403"/>
      <c r="U40" s="403"/>
      <c r="W40" s="668"/>
      <c r="X40" s="668"/>
      <c r="Y40" s="668"/>
      <c r="AD40" s="608"/>
      <c r="AE40" s="403"/>
      <c r="AF40" s="611"/>
    </row>
    <row r="41" spans="2:32" s="304" customFormat="1" x14ac:dyDescent="0.4">
      <c r="B41" s="665"/>
      <c r="C41" s="1024"/>
      <c r="D41" s="1025"/>
      <c r="E41" s="1025"/>
      <c r="F41" s="1030"/>
      <c r="H41" s="676" t="s">
        <v>1027</v>
      </c>
      <c r="I41" s="673"/>
      <c r="J41" s="673"/>
      <c r="K41" s="673"/>
      <c r="L41" s="673"/>
      <c r="M41" s="673"/>
      <c r="N41" s="673"/>
      <c r="O41" s="673"/>
      <c r="P41" s="673"/>
      <c r="Q41" s="673"/>
      <c r="R41" s="673"/>
      <c r="U41" s="403"/>
      <c r="W41" s="668"/>
      <c r="X41" s="668"/>
      <c r="Y41" s="668"/>
      <c r="AD41" s="669" t="s">
        <v>848</v>
      </c>
      <c r="AE41" s="627" t="s">
        <v>307</v>
      </c>
      <c r="AF41" s="670" t="s">
        <v>849</v>
      </c>
    </row>
    <row r="42" spans="2:32" s="304" customFormat="1" ht="21.75" customHeight="1" x14ac:dyDescent="0.4">
      <c r="B42" s="665"/>
      <c r="C42" s="1024"/>
      <c r="D42" s="1025"/>
      <c r="E42" s="1025"/>
      <c r="F42" s="1030"/>
      <c r="H42" s="666" t="s">
        <v>1028</v>
      </c>
      <c r="I42" s="1321" t="s">
        <v>1029</v>
      </c>
      <c r="J42" s="1322"/>
      <c r="K42" s="1322"/>
      <c r="L42" s="1322"/>
      <c r="M42" s="1322"/>
      <c r="N42" s="1322"/>
      <c r="O42" s="1322"/>
      <c r="P42" s="1322"/>
      <c r="Q42" s="1322"/>
      <c r="R42" s="1322"/>
      <c r="S42" s="1322"/>
      <c r="T42" s="1322"/>
      <c r="U42" s="1322"/>
      <c r="V42" s="1322"/>
      <c r="W42" s="1322"/>
      <c r="X42" s="1323"/>
      <c r="Y42" s="668"/>
      <c r="AD42" s="608" t="s">
        <v>436</v>
      </c>
      <c r="AE42" s="403" t="s">
        <v>307</v>
      </c>
      <c r="AF42" s="611" t="s">
        <v>436</v>
      </c>
    </row>
    <row r="43" spans="2:32" s="304" customFormat="1" x14ac:dyDescent="0.4">
      <c r="B43" s="665"/>
      <c r="C43" s="1024"/>
      <c r="D43" s="1025"/>
      <c r="E43" s="1025"/>
      <c r="F43" s="1030"/>
      <c r="H43" s="688" t="s">
        <v>1042</v>
      </c>
      <c r="I43" s="673"/>
      <c r="J43" s="673"/>
      <c r="K43" s="673"/>
      <c r="L43" s="673"/>
      <c r="M43" s="673"/>
      <c r="N43" s="673"/>
      <c r="O43" s="673"/>
      <c r="P43" s="673"/>
      <c r="Q43" s="673"/>
      <c r="R43" s="673"/>
      <c r="U43" s="403"/>
      <c r="W43" s="668"/>
      <c r="X43" s="668"/>
      <c r="Y43" s="668"/>
      <c r="AD43" s="606"/>
      <c r="AE43" s="612"/>
      <c r="AF43" s="677"/>
    </row>
    <row r="44" spans="2:32" s="304" customFormat="1" x14ac:dyDescent="0.4">
      <c r="B44" s="665"/>
      <c r="C44" s="1024"/>
      <c r="D44" s="1025"/>
      <c r="E44" s="1025"/>
      <c r="F44" s="1030"/>
      <c r="H44" s="612"/>
      <c r="I44" s="673"/>
      <c r="J44" s="673"/>
      <c r="K44" s="673"/>
      <c r="L44" s="673"/>
      <c r="M44" s="673"/>
      <c r="N44" s="673"/>
      <c r="O44" s="673"/>
      <c r="P44" s="673"/>
      <c r="Q44" s="673"/>
      <c r="R44" s="673"/>
      <c r="U44" s="403"/>
      <c r="W44" s="668"/>
      <c r="X44" s="668"/>
      <c r="Y44" s="668"/>
      <c r="AD44" s="606"/>
      <c r="AE44" s="612"/>
      <c r="AF44" s="677"/>
    </row>
    <row r="45" spans="2:32" s="304" customFormat="1" ht="14.25" customHeight="1" x14ac:dyDescent="0.4">
      <c r="B45" s="665"/>
      <c r="C45" s="1024"/>
      <c r="D45" s="1025"/>
      <c r="E45" s="1025"/>
      <c r="F45" s="1030"/>
      <c r="H45" s="676" t="s">
        <v>1031</v>
      </c>
      <c r="I45" s="673"/>
      <c r="J45" s="673"/>
      <c r="K45" s="673"/>
      <c r="L45" s="673"/>
      <c r="M45" s="673"/>
      <c r="N45" s="673"/>
      <c r="O45" s="673"/>
      <c r="P45" s="673"/>
      <c r="Q45" s="673"/>
      <c r="R45" s="673"/>
      <c r="U45" s="403"/>
      <c r="W45" s="668"/>
      <c r="X45" s="668"/>
      <c r="Y45" s="668"/>
      <c r="AD45" s="669" t="s">
        <v>848</v>
      </c>
      <c r="AE45" s="627" t="s">
        <v>307</v>
      </c>
      <c r="AF45" s="670" t="s">
        <v>849</v>
      </c>
    </row>
    <row r="46" spans="2:32" s="304" customFormat="1" ht="58.5" customHeight="1" x14ac:dyDescent="0.4">
      <c r="B46" s="665"/>
      <c r="C46" s="1024"/>
      <c r="D46" s="1025"/>
      <c r="E46" s="1025"/>
      <c r="F46" s="1030"/>
      <c r="H46" s="666" t="s">
        <v>1032</v>
      </c>
      <c r="I46" s="678" t="s">
        <v>1033</v>
      </c>
      <c r="J46" s="678"/>
      <c r="K46" s="678"/>
      <c r="L46" s="679"/>
      <c r="M46" s="678" t="s">
        <v>1034</v>
      </c>
      <c r="N46" s="680"/>
      <c r="O46" s="680"/>
      <c r="P46" s="1315"/>
      <c r="Q46" s="1315"/>
      <c r="R46" s="1315"/>
      <c r="S46" s="1315"/>
      <c r="T46" s="1315"/>
      <c r="U46" s="1315"/>
      <c r="V46" s="1315"/>
      <c r="W46" s="1315"/>
      <c r="X46" s="667" t="s">
        <v>776</v>
      </c>
      <c r="Y46" s="304" t="s">
        <v>1022</v>
      </c>
      <c r="Z46" s="1316" t="s">
        <v>1035</v>
      </c>
      <c r="AA46" s="1316"/>
      <c r="AB46" s="1316"/>
      <c r="AD46" s="608" t="s">
        <v>436</v>
      </c>
      <c r="AE46" s="403" t="s">
        <v>307</v>
      </c>
      <c r="AF46" s="611" t="s">
        <v>436</v>
      </c>
    </row>
    <row r="47" spans="2:32" s="304" customFormat="1" ht="17.25" customHeight="1" x14ac:dyDescent="0.4">
      <c r="B47" s="665"/>
      <c r="C47" s="1024"/>
      <c r="D47" s="1025"/>
      <c r="E47" s="1025"/>
      <c r="F47" s="1030"/>
      <c r="H47" s="612"/>
      <c r="I47" s="597"/>
      <c r="J47" s="597"/>
      <c r="K47" s="597"/>
      <c r="L47" s="597"/>
      <c r="M47" s="597"/>
      <c r="N47" s="681"/>
      <c r="O47" s="681"/>
      <c r="P47" s="682"/>
      <c r="Q47" s="682"/>
      <c r="R47" s="682"/>
      <c r="S47" s="682"/>
      <c r="T47" s="682"/>
      <c r="U47" s="682"/>
      <c r="V47" s="682"/>
      <c r="W47" s="682"/>
      <c r="X47" s="403"/>
      <c r="Z47" s="668"/>
      <c r="AA47" s="668"/>
      <c r="AB47" s="668"/>
      <c r="AD47" s="608"/>
      <c r="AE47" s="403"/>
      <c r="AF47" s="611"/>
    </row>
    <row r="48" spans="2:32" s="304" customFormat="1" ht="14.25" customHeight="1" x14ac:dyDescent="0.4">
      <c r="B48" s="665"/>
      <c r="C48" s="1024"/>
      <c r="D48" s="1025"/>
      <c r="E48" s="1025"/>
      <c r="F48" s="1030"/>
      <c r="H48" s="676" t="s">
        <v>1036</v>
      </c>
      <c r="I48" s="673"/>
      <c r="J48" s="673"/>
      <c r="K48" s="673"/>
      <c r="L48" s="673"/>
      <c r="M48" s="673"/>
      <c r="N48" s="673"/>
      <c r="O48" s="673"/>
      <c r="P48" s="673"/>
      <c r="Q48" s="673"/>
      <c r="R48" s="673"/>
      <c r="U48" s="403"/>
      <c r="W48" s="668"/>
      <c r="X48" s="668"/>
      <c r="Y48" s="668"/>
      <c r="AD48" s="669" t="s">
        <v>848</v>
      </c>
      <c r="AE48" s="627" t="s">
        <v>307</v>
      </c>
      <c r="AF48" s="670" t="s">
        <v>849</v>
      </c>
    </row>
    <row r="49" spans="2:32" s="304" customFormat="1" ht="15" customHeight="1" x14ac:dyDescent="0.4">
      <c r="B49" s="665"/>
      <c r="C49" s="1024"/>
      <c r="D49" s="1025"/>
      <c r="E49" s="1025"/>
      <c r="F49" s="1030"/>
      <c r="H49" s="629" t="s">
        <v>1037</v>
      </c>
      <c r="I49" s="1318" t="s">
        <v>1038</v>
      </c>
      <c r="J49" s="1319"/>
      <c r="K49" s="1319"/>
      <c r="L49" s="1319"/>
      <c r="M49" s="1319"/>
      <c r="N49" s="1319"/>
      <c r="O49" s="1319"/>
      <c r="P49" s="1319"/>
      <c r="Q49" s="1319"/>
      <c r="R49" s="1319"/>
      <c r="S49" s="1319"/>
      <c r="T49" s="1319"/>
      <c r="U49" s="1319"/>
      <c r="V49" s="1319"/>
      <c r="W49" s="1319"/>
      <c r="X49" s="1320"/>
      <c r="Z49" s="668"/>
      <c r="AA49" s="668"/>
      <c r="AB49" s="668"/>
      <c r="AD49" s="608" t="s">
        <v>436</v>
      </c>
      <c r="AE49" s="403" t="s">
        <v>307</v>
      </c>
      <c r="AF49" s="611" t="s">
        <v>436</v>
      </c>
    </row>
    <row r="50" spans="2:32" s="304" customFormat="1" x14ac:dyDescent="0.4">
      <c r="B50" s="462"/>
      <c r="C50" s="1031"/>
      <c r="D50" s="1032"/>
      <c r="E50" s="1032"/>
      <c r="F50" s="1033"/>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62"/>
      <c r="AE50" s="459"/>
      <c r="AF50" s="460"/>
    </row>
    <row r="51" spans="2:32" s="304" customFormat="1" ht="38.25" customHeight="1" x14ac:dyDescent="0.4">
      <c r="B51" s="1019" t="s">
        <v>1043</v>
      </c>
      <c r="C51" s="1019"/>
      <c r="D51" s="1019"/>
      <c r="E51" s="1019"/>
      <c r="F51" s="1019"/>
      <c r="G51" s="1019"/>
      <c r="H51" s="1019"/>
      <c r="I51" s="1019"/>
      <c r="J51" s="1019"/>
      <c r="K51" s="1019"/>
      <c r="L51" s="1019"/>
      <c r="M51" s="1019"/>
      <c r="N51" s="1019"/>
      <c r="O51" s="1019"/>
      <c r="P51" s="1019"/>
      <c r="Q51" s="1019"/>
      <c r="R51" s="1019"/>
      <c r="S51" s="1019"/>
      <c r="T51" s="1019"/>
      <c r="U51" s="1019"/>
      <c r="V51" s="1019"/>
      <c r="W51" s="1019"/>
      <c r="X51" s="1019"/>
      <c r="Y51" s="1019"/>
      <c r="Z51" s="1019"/>
      <c r="AA51" s="1019"/>
      <c r="AB51" s="1019"/>
      <c r="AC51" s="1019"/>
    </row>
    <row r="52" spans="2:32" s="304" customFormat="1" x14ac:dyDescent="0.15">
      <c r="B52" s="647"/>
      <c r="C52" s="647"/>
      <c r="D52" s="647"/>
      <c r="E52" s="647"/>
      <c r="F52" s="647"/>
      <c r="G52" s="647"/>
      <c r="H52" s="647"/>
      <c r="I52" s="647"/>
      <c r="J52" s="647"/>
      <c r="K52" s="647"/>
      <c r="L52" s="647"/>
      <c r="M52" s="647"/>
      <c r="N52" s="647"/>
      <c r="O52" s="647"/>
      <c r="P52" s="647"/>
      <c r="Q52" s="647"/>
      <c r="R52" s="647"/>
      <c r="S52" s="647"/>
      <c r="T52" s="647"/>
      <c r="U52" s="647"/>
      <c r="V52" s="647"/>
      <c r="W52" s="647"/>
      <c r="X52" s="647"/>
      <c r="Y52" s="647"/>
      <c r="Z52" s="647"/>
      <c r="AA52" s="647"/>
      <c r="AB52" s="647"/>
      <c r="AC52" s="647"/>
    </row>
    <row r="53" spans="2:32" s="647" customFormat="1" x14ac:dyDescent="0.15">
      <c r="B53" s="648"/>
      <c r="C53" s="512"/>
      <c r="D53" s="512"/>
      <c r="E53" s="512"/>
      <c r="F53" s="512"/>
      <c r="G53" s="512"/>
      <c r="H53" s="512"/>
      <c r="I53" s="512"/>
      <c r="J53" s="512"/>
      <c r="K53" s="512"/>
      <c r="L53" s="512"/>
      <c r="M53" s="512"/>
      <c r="N53" s="512"/>
      <c r="O53" s="512"/>
      <c r="P53" s="512"/>
      <c r="Q53" s="512"/>
      <c r="R53" s="512"/>
      <c r="S53" s="512"/>
      <c r="T53" s="512"/>
      <c r="U53" s="512"/>
      <c r="V53" s="512"/>
      <c r="W53" s="512"/>
      <c r="X53" s="512"/>
      <c r="Y53" s="512"/>
      <c r="Z53" s="512"/>
      <c r="AA53" s="512"/>
      <c r="AB53" s="512"/>
      <c r="AC53" s="512"/>
    </row>
    <row r="122" spans="3:7" x14ac:dyDescent="0.15">
      <c r="C122" s="539"/>
      <c r="D122" s="539"/>
      <c r="E122" s="539"/>
      <c r="F122" s="539"/>
      <c r="G122" s="539"/>
    </row>
    <row r="123" spans="3:7" x14ac:dyDescent="0.15">
      <c r="C123" s="541"/>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view="pageBreakPreview" zoomScaleNormal="100" zoomScaleSheetLayoutView="100" workbookViewId="0"/>
  </sheetViews>
  <sheetFormatPr defaultColWidth="3.5" defaultRowHeight="13.5" x14ac:dyDescent="0.15"/>
  <cols>
    <col min="1" max="1" width="1.25" style="512" customWidth="1"/>
    <col min="2" max="2" width="3" style="648" customWidth="1"/>
    <col min="3" max="6" width="3.5" style="512"/>
    <col min="7" max="7" width="1.5" style="512" customWidth="1"/>
    <col min="8" max="26" width="3.5" style="512"/>
    <col min="27" max="32" width="4" style="512" customWidth="1"/>
    <col min="33" max="33" width="1.25" style="512" customWidth="1"/>
    <col min="34" max="16384" width="3.5" style="512"/>
  </cols>
  <sheetData>
    <row r="1" spans="2:32" s="304" customFormat="1" x14ac:dyDescent="0.4"/>
    <row r="2" spans="2:32" s="304" customFormat="1" x14ac:dyDescent="0.4">
      <c r="B2" s="304" t="s">
        <v>1044</v>
      </c>
    </row>
    <row r="3" spans="2:32" s="304" customFormat="1" x14ac:dyDescent="0.4">
      <c r="Z3" s="586" t="s">
        <v>653</v>
      </c>
      <c r="AA3" s="403"/>
      <c r="AB3" s="403" t="s">
        <v>654</v>
      </c>
      <c r="AC3" s="403"/>
      <c r="AD3" s="403" t="s">
        <v>655</v>
      </c>
      <c r="AE3" s="403"/>
      <c r="AF3" s="403" t="s">
        <v>682</v>
      </c>
    </row>
    <row r="4" spans="2:32" s="304" customFormat="1" x14ac:dyDescent="0.4">
      <c r="AF4" s="586"/>
    </row>
    <row r="5" spans="2:32" s="304" customFormat="1" ht="38.25" customHeight="1" x14ac:dyDescent="0.4">
      <c r="B5" s="1071" t="s">
        <v>1045</v>
      </c>
      <c r="C5" s="1003"/>
      <c r="D5" s="1003"/>
      <c r="E5" s="1003"/>
      <c r="F5" s="1003"/>
      <c r="G5" s="1003"/>
      <c r="H5" s="1003"/>
      <c r="I5" s="1003"/>
      <c r="J5" s="1003"/>
      <c r="K5" s="1003"/>
      <c r="L5" s="1003"/>
      <c r="M5" s="1003"/>
      <c r="N5" s="1003"/>
      <c r="O5" s="1003"/>
      <c r="P5" s="1003"/>
      <c r="Q5" s="1003"/>
      <c r="R5" s="1003"/>
      <c r="S5" s="1003"/>
      <c r="T5" s="1003"/>
      <c r="U5" s="1003"/>
      <c r="V5" s="1003"/>
      <c r="W5" s="1003"/>
      <c r="X5" s="1003"/>
      <c r="Y5" s="1003"/>
      <c r="Z5" s="1003"/>
      <c r="AA5" s="1003"/>
      <c r="AB5" s="1003"/>
      <c r="AC5" s="1003"/>
      <c r="AD5" s="1003"/>
      <c r="AE5" s="1003"/>
      <c r="AF5" s="1003"/>
    </row>
    <row r="6" spans="2:32" s="304" customFormat="1" x14ac:dyDescent="0.4"/>
    <row r="7" spans="2:32" s="304" customFormat="1" ht="39.75" customHeight="1" x14ac:dyDescent="0.4">
      <c r="B7" s="1295" t="s">
        <v>910</v>
      </c>
      <c r="C7" s="1295"/>
      <c r="D7" s="1295"/>
      <c r="E7" s="1295"/>
      <c r="F7" s="1295"/>
      <c r="G7" s="1272"/>
      <c r="H7" s="1279"/>
      <c r="I7" s="1279"/>
      <c r="J7" s="1279"/>
      <c r="K7" s="1279"/>
      <c r="L7" s="1279"/>
      <c r="M7" s="1279"/>
      <c r="N7" s="1279"/>
      <c r="O7" s="1279"/>
      <c r="P7" s="1279"/>
      <c r="Q7" s="1279"/>
      <c r="R7" s="1279"/>
      <c r="S7" s="1279"/>
      <c r="T7" s="1279"/>
      <c r="U7" s="1279"/>
      <c r="V7" s="1279"/>
      <c r="W7" s="1279"/>
      <c r="X7" s="1279"/>
      <c r="Y7" s="1279"/>
      <c r="Z7" s="1279"/>
      <c r="AA7" s="1279"/>
      <c r="AB7" s="1279"/>
      <c r="AC7" s="1279"/>
      <c r="AD7" s="1279"/>
      <c r="AE7" s="1279"/>
      <c r="AF7" s="1325"/>
    </row>
    <row r="8" spans="2:32" ht="39.75" customHeight="1" x14ac:dyDescent="0.15">
      <c r="B8" s="1008" t="s">
        <v>911</v>
      </c>
      <c r="C8" s="1009"/>
      <c r="D8" s="1009"/>
      <c r="E8" s="1009"/>
      <c r="F8" s="1010"/>
      <c r="G8" s="609"/>
      <c r="H8" s="590" t="s">
        <v>436</v>
      </c>
      <c r="I8" s="589" t="s">
        <v>912</v>
      </c>
      <c r="J8" s="589"/>
      <c r="K8" s="589"/>
      <c r="L8" s="589"/>
      <c r="M8" s="590" t="s">
        <v>436</v>
      </c>
      <c r="N8" s="589" t="s">
        <v>913</v>
      </c>
      <c r="O8" s="589"/>
      <c r="P8" s="589"/>
      <c r="Q8" s="589"/>
      <c r="R8" s="590" t="s">
        <v>436</v>
      </c>
      <c r="S8" s="589" t="s">
        <v>914</v>
      </c>
      <c r="T8" s="589"/>
      <c r="U8" s="589"/>
      <c r="V8" s="589"/>
      <c r="W8" s="589"/>
      <c r="X8" s="589"/>
      <c r="Y8" s="589"/>
      <c r="Z8" s="589"/>
      <c r="AA8" s="589"/>
      <c r="AB8" s="589"/>
      <c r="AC8" s="589"/>
      <c r="AD8" s="589"/>
      <c r="AE8" s="589"/>
      <c r="AF8" s="689"/>
    </row>
    <row r="9" spans="2:32" ht="27" customHeight="1" x14ac:dyDescent="0.15">
      <c r="B9" s="1128" t="s">
        <v>1011</v>
      </c>
      <c r="C9" s="1129"/>
      <c r="D9" s="1129"/>
      <c r="E9" s="1129"/>
      <c r="F9" s="1130"/>
      <c r="G9" s="601"/>
      <c r="H9" s="403" t="s">
        <v>436</v>
      </c>
      <c r="I9" s="595" t="s">
        <v>1012</v>
      </c>
      <c r="J9" s="593"/>
      <c r="K9" s="593"/>
      <c r="L9" s="593"/>
      <c r="M9" s="593"/>
      <c r="N9" s="593"/>
      <c r="O9" s="593"/>
      <c r="P9" s="593"/>
      <c r="Q9" s="593"/>
      <c r="R9" s="593"/>
      <c r="S9" s="593"/>
      <c r="T9" s="593"/>
      <c r="U9" s="593"/>
      <c r="V9" s="593"/>
      <c r="W9" s="593"/>
      <c r="X9" s="593"/>
      <c r="Y9" s="593"/>
      <c r="Z9" s="593"/>
      <c r="AA9" s="593"/>
      <c r="AB9" s="593"/>
      <c r="AC9" s="593"/>
      <c r="AD9" s="593"/>
      <c r="AE9" s="593"/>
      <c r="AF9" s="596"/>
    </row>
    <row r="10" spans="2:32" ht="27" customHeight="1" x14ac:dyDescent="0.15">
      <c r="B10" s="1276"/>
      <c r="C10" s="1277"/>
      <c r="D10" s="1277"/>
      <c r="E10" s="1277"/>
      <c r="F10" s="1314"/>
      <c r="G10" s="462"/>
      <c r="H10" s="403" t="s">
        <v>436</v>
      </c>
      <c r="I10" s="624" t="s">
        <v>1013</v>
      </c>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60"/>
    </row>
    <row r="11" spans="2:32" ht="40.5" customHeight="1" x14ac:dyDescent="0.15">
      <c r="B11" s="1008" t="s">
        <v>1014</v>
      </c>
      <c r="C11" s="1009"/>
      <c r="D11" s="1009"/>
      <c r="E11" s="1009"/>
      <c r="F11" s="1010"/>
      <c r="G11" s="658"/>
      <c r="H11" s="590" t="s">
        <v>436</v>
      </c>
      <c r="I11" s="589" t="s">
        <v>1015</v>
      </c>
      <c r="J11" s="659"/>
      <c r="K11" s="659"/>
      <c r="L11" s="659"/>
      <c r="M11" s="659"/>
      <c r="N11" s="659"/>
      <c r="O11" s="659"/>
      <c r="P11" s="659"/>
      <c r="Q11" s="659"/>
      <c r="R11" s="590" t="s">
        <v>436</v>
      </c>
      <c r="S11" s="589" t="s">
        <v>1016</v>
      </c>
      <c r="T11" s="659"/>
      <c r="U11" s="659"/>
      <c r="V11" s="659"/>
      <c r="W11" s="659"/>
      <c r="X11" s="659"/>
      <c r="Y11" s="659"/>
      <c r="Z11" s="659"/>
      <c r="AA11" s="659"/>
      <c r="AB11" s="659"/>
      <c r="AC11" s="659"/>
      <c r="AD11" s="659"/>
      <c r="AE11" s="659"/>
      <c r="AF11" s="690"/>
    </row>
    <row r="12" spans="2:32" ht="27" customHeight="1" x14ac:dyDescent="0.15">
      <c r="B12" s="601" t="s">
        <v>1046</v>
      </c>
      <c r="C12" s="594"/>
      <c r="D12" s="594"/>
      <c r="E12" s="594"/>
      <c r="F12" s="594"/>
      <c r="G12" s="691"/>
      <c r="H12" s="692"/>
      <c r="I12" s="692"/>
      <c r="J12" s="692"/>
      <c r="K12" s="692"/>
      <c r="L12" s="692"/>
      <c r="M12" s="692"/>
      <c r="N12" s="692"/>
      <c r="O12" s="692"/>
      <c r="P12" s="692"/>
      <c r="Q12" s="692"/>
      <c r="R12" s="692"/>
      <c r="S12" s="692"/>
      <c r="T12" s="692"/>
      <c r="U12" s="692"/>
      <c r="V12" s="692"/>
      <c r="W12" s="692"/>
      <c r="X12" s="692"/>
      <c r="Y12" s="692"/>
      <c r="Z12" s="692"/>
      <c r="AA12" s="692"/>
      <c r="AB12" s="692"/>
      <c r="AC12" s="692"/>
      <c r="AD12" s="692"/>
      <c r="AE12" s="692"/>
      <c r="AF12" s="693"/>
    </row>
    <row r="13" spans="2:32" s="304" customFormat="1" ht="10.5" customHeight="1" x14ac:dyDescent="0.4">
      <c r="B13" s="457"/>
      <c r="C13" s="1018" t="s">
        <v>1018</v>
      </c>
      <c r="D13" s="1019"/>
      <c r="E13" s="1019"/>
      <c r="F13" s="1029"/>
      <c r="G13" s="601"/>
      <c r="H13" s="593"/>
      <c r="I13" s="593"/>
      <c r="J13" s="593"/>
      <c r="K13" s="593"/>
      <c r="L13" s="593"/>
      <c r="M13" s="593"/>
      <c r="N13" s="593"/>
      <c r="O13" s="593"/>
      <c r="P13" s="593"/>
      <c r="Q13" s="593"/>
      <c r="R13" s="593"/>
      <c r="S13" s="593"/>
      <c r="T13" s="593"/>
      <c r="U13" s="593"/>
      <c r="V13" s="593"/>
      <c r="W13" s="593"/>
      <c r="X13" s="593"/>
      <c r="Y13" s="593"/>
      <c r="Z13" s="593"/>
      <c r="AA13" s="593"/>
      <c r="AB13" s="593"/>
      <c r="AC13" s="596"/>
      <c r="AD13" s="593"/>
      <c r="AE13" s="593"/>
      <c r="AF13" s="596"/>
    </row>
    <row r="14" spans="2:32" s="304" customFormat="1" ht="15.75" customHeight="1" x14ac:dyDescent="0.15">
      <c r="B14" s="463"/>
      <c r="C14" s="1024"/>
      <c r="D14" s="1025"/>
      <c r="E14" s="1025"/>
      <c r="F14" s="1030"/>
      <c r="G14" s="463"/>
      <c r="H14" s="1108" t="s">
        <v>1019</v>
      </c>
      <c r="I14" s="1108"/>
      <c r="J14" s="1108"/>
      <c r="K14" s="1108"/>
      <c r="L14" s="1108"/>
      <c r="M14" s="1108"/>
      <c r="N14" s="1108"/>
      <c r="O14" s="1108"/>
      <c r="P14" s="1108"/>
      <c r="Q14" s="1108"/>
      <c r="R14" s="1108"/>
      <c r="S14" s="1108"/>
      <c r="T14" s="1108"/>
      <c r="U14" s="1108"/>
      <c r="V14" s="1108"/>
      <c r="W14" s="1108"/>
      <c r="X14" s="1108"/>
      <c r="Y14" s="664"/>
      <c r="Z14" s="664"/>
      <c r="AA14" s="664"/>
      <c r="AB14" s="664"/>
      <c r="AC14" s="464"/>
      <c r="AF14" s="464"/>
    </row>
    <row r="15" spans="2:32" s="304" customFormat="1" ht="40.5" customHeight="1" x14ac:dyDescent="0.4">
      <c r="B15" s="665"/>
      <c r="C15" s="1024"/>
      <c r="D15" s="1025"/>
      <c r="E15" s="1025"/>
      <c r="F15" s="1030"/>
      <c r="G15" s="463"/>
      <c r="H15" s="666" t="s">
        <v>927</v>
      </c>
      <c r="I15" s="1327" t="s">
        <v>1047</v>
      </c>
      <c r="J15" s="1328"/>
      <c r="K15" s="1328"/>
      <c r="L15" s="1328"/>
      <c r="M15" s="1328"/>
      <c r="N15" s="1328"/>
      <c r="O15" s="1328"/>
      <c r="P15" s="1328"/>
      <c r="Q15" s="1328"/>
      <c r="R15" s="1328"/>
      <c r="S15" s="1328"/>
      <c r="T15" s="1328"/>
      <c r="U15" s="1329"/>
      <c r="V15" s="1008"/>
      <c r="W15" s="1009"/>
      <c r="X15" s="667" t="s">
        <v>776</v>
      </c>
      <c r="Z15" s="668"/>
      <c r="AA15" s="668"/>
      <c r="AB15" s="668"/>
      <c r="AC15" s="464"/>
      <c r="AD15" s="669" t="s">
        <v>848</v>
      </c>
      <c r="AE15" s="627" t="s">
        <v>307</v>
      </c>
      <c r="AF15" s="670" t="s">
        <v>849</v>
      </c>
    </row>
    <row r="16" spans="2:32" s="304" customFormat="1" ht="18" customHeight="1" x14ac:dyDescent="0.4">
      <c r="B16" s="665"/>
      <c r="C16" s="1024"/>
      <c r="D16" s="1025"/>
      <c r="E16" s="1025"/>
      <c r="F16" s="1030"/>
      <c r="G16" s="463"/>
      <c r="H16" s="671"/>
      <c r="I16" s="694"/>
      <c r="J16" s="694"/>
      <c r="K16" s="694"/>
      <c r="L16" s="694"/>
      <c r="M16" s="694"/>
      <c r="N16" s="694"/>
      <c r="O16" s="694"/>
      <c r="P16" s="694"/>
      <c r="Q16" s="694"/>
      <c r="R16" s="694"/>
      <c r="S16" s="694"/>
      <c r="T16" s="694"/>
      <c r="U16" s="694"/>
      <c r="V16" s="590"/>
      <c r="W16" s="590"/>
      <c r="X16" s="590"/>
      <c r="Z16" s="668"/>
      <c r="AA16" s="668"/>
      <c r="AB16" s="668"/>
      <c r="AC16" s="464"/>
      <c r="AD16" s="669"/>
      <c r="AE16" s="627"/>
      <c r="AF16" s="670"/>
    </row>
    <row r="17" spans="2:32" s="304" customFormat="1" ht="40.5" customHeight="1" x14ac:dyDescent="0.4">
      <c r="B17" s="665"/>
      <c r="C17" s="1024"/>
      <c r="D17" s="1025"/>
      <c r="E17" s="1025"/>
      <c r="F17" s="1030"/>
      <c r="G17" s="463"/>
      <c r="H17" s="666" t="s">
        <v>929</v>
      </c>
      <c r="I17" s="1327" t="s">
        <v>1048</v>
      </c>
      <c r="J17" s="1328"/>
      <c r="K17" s="1328"/>
      <c r="L17" s="1328"/>
      <c r="M17" s="1328"/>
      <c r="N17" s="1328"/>
      <c r="O17" s="1328"/>
      <c r="P17" s="1328"/>
      <c r="Q17" s="1328"/>
      <c r="R17" s="1328"/>
      <c r="S17" s="1328"/>
      <c r="T17" s="1328"/>
      <c r="U17" s="1329"/>
      <c r="V17" s="1008"/>
      <c r="W17" s="1009"/>
      <c r="X17" s="667" t="s">
        <v>776</v>
      </c>
      <c r="Y17" s="304" t="s">
        <v>1022</v>
      </c>
      <c r="Z17" s="1316" t="s">
        <v>1049</v>
      </c>
      <c r="AA17" s="1316"/>
      <c r="AB17" s="1316"/>
      <c r="AC17" s="464"/>
      <c r="AD17" s="608" t="s">
        <v>436</v>
      </c>
      <c r="AE17" s="403" t="s">
        <v>307</v>
      </c>
      <c r="AF17" s="611" t="s">
        <v>436</v>
      </c>
    </row>
    <row r="18" spans="2:32" s="304" customFormat="1" ht="20.25" customHeight="1" x14ac:dyDescent="0.4">
      <c r="B18" s="665"/>
      <c r="C18" s="1024"/>
      <c r="D18" s="1025"/>
      <c r="E18" s="1025"/>
      <c r="F18" s="1030"/>
      <c r="H18" s="403" t="s">
        <v>931</v>
      </c>
      <c r="I18" s="673"/>
      <c r="J18" s="673"/>
      <c r="K18" s="673"/>
      <c r="L18" s="673"/>
      <c r="M18" s="673"/>
      <c r="N18" s="673"/>
      <c r="O18" s="673"/>
      <c r="P18" s="673"/>
      <c r="Q18" s="673"/>
      <c r="R18" s="673"/>
      <c r="S18" s="403"/>
      <c r="T18" s="403"/>
      <c r="U18" s="403"/>
      <c r="W18" s="668"/>
      <c r="X18" s="668"/>
      <c r="Y18" s="668"/>
      <c r="AD18" s="608"/>
      <c r="AE18" s="403"/>
      <c r="AF18" s="611"/>
    </row>
    <row r="19" spans="2:32" s="304" customFormat="1" ht="74.25" customHeight="1" x14ac:dyDescent="0.4">
      <c r="B19" s="665"/>
      <c r="C19" s="1024"/>
      <c r="D19" s="1025"/>
      <c r="E19" s="1025"/>
      <c r="F19" s="1030"/>
      <c r="H19" s="666" t="s">
        <v>933</v>
      </c>
      <c r="I19" s="1317" t="s">
        <v>1025</v>
      </c>
      <c r="J19" s="1079"/>
      <c r="K19" s="1079"/>
      <c r="L19" s="1079"/>
      <c r="M19" s="1079"/>
      <c r="N19" s="1079"/>
      <c r="O19" s="1079"/>
      <c r="P19" s="1079"/>
      <c r="Q19" s="1079"/>
      <c r="R19" s="1079"/>
      <c r="S19" s="1079"/>
      <c r="T19" s="1079"/>
      <c r="U19" s="1080"/>
      <c r="V19" s="1008"/>
      <c r="W19" s="1009"/>
      <c r="X19" s="667" t="s">
        <v>776</v>
      </c>
      <c r="Y19" s="304" t="s">
        <v>1022</v>
      </c>
      <c r="Z19" s="1316" t="s">
        <v>1050</v>
      </c>
      <c r="AA19" s="1316"/>
      <c r="AB19" s="1316"/>
      <c r="AD19" s="608" t="s">
        <v>436</v>
      </c>
      <c r="AE19" s="403" t="s">
        <v>307</v>
      </c>
      <c r="AF19" s="611" t="s">
        <v>436</v>
      </c>
    </row>
    <row r="20" spans="2:32" s="304" customFormat="1" ht="15" customHeight="1" x14ac:dyDescent="0.4">
      <c r="B20" s="665"/>
      <c r="C20" s="1024"/>
      <c r="D20" s="1025"/>
      <c r="E20" s="1025"/>
      <c r="F20" s="1030"/>
      <c r="H20" s="612"/>
      <c r="I20" s="673"/>
      <c r="J20" s="673"/>
      <c r="K20" s="673"/>
      <c r="L20" s="673"/>
      <c r="M20" s="673"/>
      <c r="N20" s="673"/>
      <c r="O20" s="673"/>
      <c r="P20" s="673"/>
      <c r="Q20" s="673"/>
      <c r="R20" s="673"/>
      <c r="S20" s="403"/>
      <c r="T20" s="403"/>
      <c r="U20" s="403"/>
      <c r="W20" s="668"/>
      <c r="X20" s="668"/>
      <c r="Y20" s="668"/>
      <c r="AD20" s="608"/>
      <c r="AE20" s="403"/>
      <c r="AF20" s="611"/>
    </row>
    <row r="21" spans="2:32" s="304" customFormat="1" x14ac:dyDescent="0.4">
      <c r="B21" s="665"/>
      <c r="C21" s="1024"/>
      <c r="D21" s="1025"/>
      <c r="E21" s="1025"/>
      <c r="F21" s="1030"/>
      <c r="H21" s="676" t="s">
        <v>1027</v>
      </c>
      <c r="I21" s="673"/>
      <c r="J21" s="673"/>
      <c r="K21" s="673"/>
      <c r="L21" s="673"/>
      <c r="M21" s="673"/>
      <c r="N21" s="673"/>
      <c r="O21" s="673"/>
      <c r="P21" s="673"/>
      <c r="Q21" s="673"/>
      <c r="R21" s="673"/>
      <c r="U21" s="403"/>
      <c r="W21" s="668"/>
      <c r="X21" s="668"/>
      <c r="Y21" s="668"/>
      <c r="AD21" s="669" t="s">
        <v>848</v>
      </c>
      <c r="AE21" s="627" t="s">
        <v>307</v>
      </c>
      <c r="AF21" s="670" t="s">
        <v>849</v>
      </c>
    </row>
    <row r="22" spans="2:32" s="304" customFormat="1" ht="20.25" customHeight="1" x14ac:dyDescent="0.4">
      <c r="B22" s="665"/>
      <c r="C22" s="1024"/>
      <c r="D22" s="1025"/>
      <c r="E22" s="1025"/>
      <c r="F22" s="1030"/>
      <c r="G22" s="463"/>
      <c r="H22" s="666" t="s">
        <v>1028</v>
      </c>
      <c r="I22" s="1321" t="s">
        <v>1029</v>
      </c>
      <c r="J22" s="1322"/>
      <c r="K22" s="1322"/>
      <c r="L22" s="1322"/>
      <c r="M22" s="1322"/>
      <c r="N22" s="1322"/>
      <c r="O22" s="1322"/>
      <c r="P22" s="1322"/>
      <c r="Q22" s="1322"/>
      <c r="R22" s="1322"/>
      <c r="S22" s="1322"/>
      <c r="T22" s="1322"/>
      <c r="U22" s="1322"/>
      <c r="V22" s="1322"/>
      <c r="W22" s="1322"/>
      <c r="X22" s="1323"/>
      <c r="Y22" s="668"/>
      <c r="AD22" s="608" t="s">
        <v>436</v>
      </c>
      <c r="AE22" s="403" t="s">
        <v>307</v>
      </c>
      <c r="AF22" s="611" t="s">
        <v>436</v>
      </c>
    </row>
    <row r="23" spans="2:32" s="304" customFormat="1" x14ac:dyDescent="0.4">
      <c r="B23" s="665"/>
      <c r="C23" s="1024"/>
      <c r="D23" s="1025"/>
      <c r="E23" s="1025"/>
      <c r="F23" s="1030"/>
      <c r="H23" s="676" t="s">
        <v>1042</v>
      </c>
      <c r="I23" s="673"/>
      <c r="J23" s="673"/>
      <c r="K23" s="673"/>
      <c r="L23" s="673"/>
      <c r="M23" s="673"/>
      <c r="N23" s="673"/>
      <c r="O23" s="673"/>
      <c r="P23" s="673"/>
      <c r="Q23" s="673"/>
      <c r="R23" s="673"/>
      <c r="U23" s="403"/>
      <c r="W23" s="668"/>
      <c r="X23" s="668"/>
      <c r="Y23" s="668"/>
      <c r="AD23" s="606"/>
      <c r="AE23" s="612"/>
      <c r="AF23" s="677"/>
    </row>
    <row r="24" spans="2:32" s="304" customFormat="1" x14ac:dyDescent="0.4">
      <c r="B24" s="665"/>
      <c r="C24" s="1024"/>
      <c r="D24" s="1025"/>
      <c r="E24" s="1025"/>
      <c r="F24" s="1030"/>
      <c r="G24" s="463"/>
      <c r="H24" s="612"/>
      <c r="I24" s="673"/>
      <c r="J24" s="673"/>
      <c r="K24" s="673"/>
      <c r="L24" s="673"/>
      <c r="M24" s="673"/>
      <c r="N24" s="673"/>
      <c r="O24" s="673"/>
      <c r="P24" s="673"/>
      <c r="Q24" s="673"/>
      <c r="R24" s="673"/>
      <c r="S24" s="673"/>
      <c r="T24" s="673"/>
      <c r="U24" s="673"/>
      <c r="X24" s="403"/>
      <c r="Z24" s="668"/>
      <c r="AA24" s="668"/>
      <c r="AB24" s="668"/>
      <c r="AC24" s="464"/>
      <c r="AD24" s="612"/>
      <c r="AE24" s="612"/>
      <c r="AF24" s="677"/>
    </row>
    <row r="25" spans="2:32" s="304" customFormat="1" x14ac:dyDescent="0.4">
      <c r="B25" s="665"/>
      <c r="C25" s="1024"/>
      <c r="D25" s="1025"/>
      <c r="E25" s="1025"/>
      <c r="F25" s="1030"/>
      <c r="G25" s="463"/>
      <c r="H25" s="676" t="s">
        <v>1031</v>
      </c>
      <c r="I25" s="673"/>
      <c r="J25" s="673"/>
      <c r="K25" s="673"/>
      <c r="L25" s="673"/>
      <c r="M25" s="673"/>
      <c r="N25" s="673"/>
      <c r="O25" s="673"/>
      <c r="P25" s="673"/>
      <c r="Q25" s="673"/>
      <c r="R25" s="673"/>
      <c r="S25" s="673"/>
      <c r="T25" s="673"/>
      <c r="U25" s="673"/>
      <c r="X25" s="403"/>
      <c r="Z25" s="668"/>
      <c r="AA25" s="668"/>
      <c r="AB25" s="668"/>
      <c r="AC25" s="464"/>
      <c r="AD25" s="669" t="s">
        <v>848</v>
      </c>
      <c r="AE25" s="627" t="s">
        <v>307</v>
      </c>
      <c r="AF25" s="670" t="s">
        <v>849</v>
      </c>
    </row>
    <row r="26" spans="2:32" s="304" customFormat="1" ht="40.5" customHeight="1" x14ac:dyDescent="0.4">
      <c r="B26" s="665"/>
      <c r="C26" s="1024"/>
      <c r="D26" s="1025"/>
      <c r="E26" s="1025"/>
      <c r="F26" s="1030"/>
      <c r="G26" s="463"/>
      <c r="H26" s="666" t="s">
        <v>1032</v>
      </c>
      <c r="I26" s="678" t="s">
        <v>1033</v>
      </c>
      <c r="J26" s="678"/>
      <c r="K26" s="678"/>
      <c r="L26" s="679"/>
      <c r="M26" s="678" t="s">
        <v>1034</v>
      </c>
      <c r="N26" s="680"/>
      <c r="O26" s="680"/>
      <c r="P26" s="1315"/>
      <c r="Q26" s="1315"/>
      <c r="R26" s="1315"/>
      <c r="S26" s="1315"/>
      <c r="T26" s="1315"/>
      <c r="U26" s="1315"/>
      <c r="V26" s="1315"/>
      <c r="W26" s="1315"/>
      <c r="X26" s="667" t="s">
        <v>776</v>
      </c>
      <c r="Y26" s="304" t="s">
        <v>1022</v>
      </c>
      <c r="Z26" s="1326" t="s">
        <v>1051</v>
      </c>
      <c r="AA26" s="1326"/>
      <c r="AB26" s="1326"/>
      <c r="AC26" s="464"/>
      <c r="AD26" s="608" t="s">
        <v>436</v>
      </c>
      <c r="AE26" s="403" t="s">
        <v>307</v>
      </c>
      <c r="AF26" s="611" t="s">
        <v>436</v>
      </c>
    </row>
    <row r="27" spans="2:32" s="304" customFormat="1" ht="15.75" customHeight="1" x14ac:dyDescent="0.4">
      <c r="B27" s="665"/>
      <c r="C27" s="1024"/>
      <c r="D27" s="1025"/>
      <c r="E27" s="1025"/>
      <c r="F27" s="1030"/>
      <c r="H27" s="612"/>
      <c r="I27" s="597"/>
      <c r="J27" s="597"/>
      <c r="K27" s="597"/>
      <c r="L27" s="597"/>
      <c r="M27" s="597"/>
      <c r="N27" s="681"/>
      <c r="O27" s="681"/>
      <c r="P27" s="682"/>
      <c r="Q27" s="682"/>
      <c r="R27" s="682"/>
      <c r="S27" s="682"/>
      <c r="T27" s="682"/>
      <c r="U27" s="682"/>
      <c r="V27" s="682"/>
      <c r="W27" s="682"/>
      <c r="X27" s="403"/>
      <c r="Z27" s="695"/>
      <c r="AA27" s="695"/>
      <c r="AB27" s="695"/>
      <c r="AD27" s="608"/>
      <c r="AE27" s="403"/>
      <c r="AF27" s="611"/>
    </row>
    <row r="28" spans="2:32" s="304" customFormat="1" ht="14.25" customHeight="1" x14ac:dyDescent="0.4">
      <c r="B28" s="665"/>
      <c r="C28" s="1024"/>
      <c r="D28" s="1025"/>
      <c r="E28" s="1025"/>
      <c r="F28" s="1030"/>
      <c r="H28" s="674" t="s">
        <v>1036</v>
      </c>
      <c r="I28" s="684"/>
      <c r="J28" s="684"/>
      <c r="K28" s="684"/>
      <c r="L28" s="684"/>
      <c r="M28" s="684"/>
      <c r="N28" s="684"/>
      <c r="O28" s="684"/>
      <c r="P28" s="684"/>
      <c r="Q28" s="684"/>
      <c r="R28" s="684"/>
      <c r="S28" s="459"/>
      <c r="T28" s="459"/>
      <c r="U28" s="465"/>
      <c r="V28" s="459"/>
      <c r="W28" s="685"/>
      <c r="X28" s="685"/>
      <c r="Y28" s="668"/>
      <c r="AD28" s="669" t="s">
        <v>848</v>
      </c>
      <c r="AE28" s="627" t="s">
        <v>307</v>
      </c>
      <c r="AF28" s="670" t="s">
        <v>849</v>
      </c>
    </row>
    <row r="29" spans="2:32" s="304" customFormat="1" ht="15" customHeight="1" x14ac:dyDescent="0.4">
      <c r="B29" s="665"/>
      <c r="C29" s="1024"/>
      <c r="D29" s="1025"/>
      <c r="E29" s="1025"/>
      <c r="F29" s="1030"/>
      <c r="H29" s="588" t="s">
        <v>1037</v>
      </c>
      <c r="I29" s="1330" t="s">
        <v>1038</v>
      </c>
      <c r="J29" s="1331"/>
      <c r="K29" s="1331"/>
      <c r="L29" s="1331"/>
      <c r="M29" s="1331"/>
      <c r="N29" s="1331"/>
      <c r="O29" s="1331"/>
      <c r="P29" s="1331"/>
      <c r="Q29" s="1331"/>
      <c r="R29" s="1331"/>
      <c r="S29" s="1331"/>
      <c r="T29" s="1331"/>
      <c r="U29" s="1331"/>
      <c r="V29" s="1331"/>
      <c r="W29" s="1331"/>
      <c r="X29" s="1332"/>
      <c r="Y29" s="463"/>
      <c r="Z29" s="668"/>
      <c r="AA29" s="668"/>
      <c r="AB29" s="668"/>
      <c r="AD29" s="608" t="s">
        <v>436</v>
      </c>
      <c r="AE29" s="403" t="s">
        <v>307</v>
      </c>
      <c r="AF29" s="611" t="s">
        <v>436</v>
      </c>
    </row>
    <row r="30" spans="2:32" s="304" customFormat="1" ht="21" customHeight="1" x14ac:dyDescent="0.4">
      <c r="B30" s="696"/>
      <c r="C30" s="1031"/>
      <c r="D30" s="1032"/>
      <c r="E30" s="1032"/>
      <c r="F30" s="1033"/>
      <c r="G30" s="462"/>
      <c r="H30" s="671"/>
      <c r="I30" s="671"/>
      <c r="J30" s="671"/>
      <c r="K30" s="671"/>
      <c r="L30" s="671"/>
      <c r="M30" s="678"/>
      <c r="N30" s="680"/>
      <c r="O30" s="680"/>
      <c r="P30" s="680"/>
      <c r="Q30" s="680"/>
      <c r="R30" s="680"/>
      <c r="S30" s="680"/>
      <c r="T30" s="680"/>
      <c r="U30" s="680"/>
      <c r="V30" s="591"/>
      <c r="W30" s="591"/>
      <c r="X30" s="590"/>
      <c r="Y30" s="459"/>
      <c r="Z30" s="685"/>
      <c r="AA30" s="685"/>
      <c r="AB30" s="685"/>
      <c r="AC30" s="460"/>
      <c r="AD30" s="697"/>
      <c r="AE30" s="697"/>
      <c r="AF30" s="698"/>
    </row>
    <row r="31" spans="2:32" ht="21.75" customHeight="1" x14ac:dyDescent="0.15">
      <c r="B31" s="601" t="s">
        <v>1052</v>
      </c>
      <c r="C31" s="594"/>
      <c r="D31" s="594"/>
      <c r="E31" s="594"/>
      <c r="F31" s="594"/>
      <c r="G31" s="691"/>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3"/>
    </row>
    <row r="32" spans="2:32" s="304" customFormat="1" ht="10.5" customHeight="1" x14ac:dyDescent="0.4">
      <c r="B32" s="457"/>
      <c r="C32" s="1018" t="s">
        <v>1018</v>
      </c>
      <c r="D32" s="1018"/>
      <c r="E32" s="1018"/>
      <c r="F32" s="1056"/>
      <c r="G32" s="593"/>
      <c r="H32" s="593"/>
      <c r="I32" s="593"/>
      <c r="J32" s="593"/>
      <c r="K32" s="593"/>
      <c r="L32" s="593"/>
      <c r="M32" s="593"/>
      <c r="N32" s="593"/>
      <c r="O32" s="593"/>
      <c r="P32" s="593"/>
      <c r="Q32" s="593"/>
      <c r="R32" s="593"/>
      <c r="S32" s="593"/>
      <c r="T32" s="593"/>
      <c r="U32" s="593"/>
      <c r="V32" s="593"/>
      <c r="W32" s="593"/>
      <c r="X32" s="593"/>
      <c r="Y32" s="593"/>
      <c r="Z32" s="593"/>
      <c r="AA32" s="593"/>
      <c r="AB32" s="593"/>
      <c r="AC32" s="596"/>
      <c r="AD32" s="593"/>
      <c r="AE32" s="593"/>
      <c r="AF32" s="596"/>
    </row>
    <row r="33" spans="2:32" s="304" customFormat="1" ht="15.75" customHeight="1" x14ac:dyDescent="0.15">
      <c r="B33" s="463"/>
      <c r="C33" s="1018"/>
      <c r="D33" s="1018"/>
      <c r="E33" s="1018"/>
      <c r="F33" s="1056"/>
      <c r="H33" s="1108" t="s">
        <v>1019</v>
      </c>
      <c r="I33" s="1108"/>
      <c r="J33" s="1108"/>
      <c r="K33" s="1108"/>
      <c r="L33" s="1108"/>
      <c r="M33" s="1108"/>
      <c r="N33" s="1108"/>
      <c r="O33" s="1108"/>
      <c r="P33" s="1108"/>
      <c r="Q33" s="1108"/>
      <c r="R33" s="1108"/>
      <c r="S33" s="1108"/>
      <c r="T33" s="1108"/>
      <c r="U33" s="1108"/>
      <c r="V33" s="1108"/>
      <c r="W33" s="1108"/>
      <c r="X33" s="1108"/>
      <c r="Y33" s="664"/>
      <c r="Z33" s="664"/>
      <c r="AA33" s="664"/>
      <c r="AB33" s="664"/>
      <c r="AC33" s="464"/>
      <c r="AF33" s="464"/>
    </row>
    <row r="34" spans="2:32" s="304" customFormat="1" ht="40.5" customHeight="1" x14ac:dyDescent="0.4">
      <c r="B34" s="665"/>
      <c r="C34" s="1018"/>
      <c r="D34" s="1018"/>
      <c r="E34" s="1018"/>
      <c r="F34" s="1056"/>
      <c r="H34" s="666" t="s">
        <v>927</v>
      </c>
      <c r="I34" s="1327" t="s">
        <v>1047</v>
      </c>
      <c r="J34" s="1328"/>
      <c r="K34" s="1328"/>
      <c r="L34" s="1328"/>
      <c r="M34" s="1328"/>
      <c r="N34" s="1328"/>
      <c r="O34" s="1328"/>
      <c r="P34" s="1328"/>
      <c r="Q34" s="1328"/>
      <c r="R34" s="1328"/>
      <c r="S34" s="1328"/>
      <c r="T34" s="1328"/>
      <c r="U34" s="1329"/>
      <c r="V34" s="1008"/>
      <c r="W34" s="1009"/>
      <c r="X34" s="667" t="s">
        <v>776</v>
      </c>
      <c r="Z34" s="668"/>
      <c r="AA34" s="668"/>
      <c r="AB34" s="668"/>
      <c r="AC34" s="464"/>
      <c r="AD34" s="669" t="s">
        <v>848</v>
      </c>
      <c r="AE34" s="627" t="s">
        <v>307</v>
      </c>
      <c r="AF34" s="670" t="s">
        <v>849</v>
      </c>
    </row>
    <row r="35" spans="2:32" s="304" customFormat="1" ht="17.25" customHeight="1" x14ac:dyDescent="0.4">
      <c r="B35" s="665"/>
      <c r="C35" s="1018"/>
      <c r="D35" s="1018"/>
      <c r="E35" s="1018"/>
      <c r="F35" s="1056"/>
      <c r="H35" s="671"/>
      <c r="I35" s="694"/>
      <c r="J35" s="694"/>
      <c r="K35" s="694"/>
      <c r="L35" s="694"/>
      <c r="M35" s="694"/>
      <c r="N35" s="694"/>
      <c r="O35" s="694"/>
      <c r="P35" s="694"/>
      <c r="Q35" s="694"/>
      <c r="R35" s="694"/>
      <c r="S35" s="694"/>
      <c r="T35" s="694"/>
      <c r="U35" s="694"/>
      <c r="V35" s="590"/>
      <c r="W35" s="590"/>
      <c r="X35" s="590"/>
      <c r="Z35" s="668"/>
      <c r="AA35" s="668"/>
      <c r="AB35" s="668"/>
      <c r="AC35" s="464"/>
      <c r="AD35" s="669"/>
      <c r="AE35" s="627"/>
      <c r="AF35" s="670"/>
    </row>
    <row r="36" spans="2:32" s="304" customFormat="1" ht="40.5" customHeight="1" x14ac:dyDescent="0.4">
      <c r="B36" s="665"/>
      <c r="C36" s="1018"/>
      <c r="D36" s="1018"/>
      <c r="E36" s="1018"/>
      <c r="F36" s="1056"/>
      <c r="H36" s="666" t="s">
        <v>929</v>
      </c>
      <c r="I36" s="1327" t="s">
        <v>1048</v>
      </c>
      <c r="J36" s="1328"/>
      <c r="K36" s="1328"/>
      <c r="L36" s="1328"/>
      <c r="M36" s="1328"/>
      <c r="N36" s="1328"/>
      <c r="O36" s="1328"/>
      <c r="P36" s="1328"/>
      <c r="Q36" s="1328"/>
      <c r="R36" s="1328"/>
      <c r="S36" s="1328"/>
      <c r="T36" s="1328"/>
      <c r="U36" s="1329"/>
      <c r="V36" s="1008"/>
      <c r="W36" s="1009"/>
      <c r="X36" s="667" t="s">
        <v>776</v>
      </c>
      <c r="Y36" s="304" t="s">
        <v>1022</v>
      </c>
      <c r="Z36" s="1326" t="s">
        <v>1053</v>
      </c>
      <c r="AA36" s="1326"/>
      <c r="AB36" s="1326"/>
      <c r="AC36" s="464"/>
      <c r="AD36" s="608" t="s">
        <v>436</v>
      </c>
      <c r="AE36" s="403" t="s">
        <v>307</v>
      </c>
      <c r="AF36" s="611" t="s">
        <v>436</v>
      </c>
    </row>
    <row r="37" spans="2:32" s="304" customFormat="1" ht="20.25" customHeight="1" x14ac:dyDescent="0.4">
      <c r="B37" s="665"/>
      <c r="C37" s="1018"/>
      <c r="D37" s="1018"/>
      <c r="E37" s="1018"/>
      <c r="F37" s="1056"/>
      <c r="H37" s="403" t="s">
        <v>931</v>
      </c>
      <c r="I37" s="673"/>
      <c r="J37" s="673"/>
      <c r="K37" s="673"/>
      <c r="L37" s="673"/>
      <c r="M37" s="673"/>
      <c r="N37" s="673"/>
      <c r="O37" s="673"/>
      <c r="P37" s="673"/>
      <c r="Q37" s="673"/>
      <c r="R37" s="673"/>
      <c r="S37" s="403"/>
      <c r="T37" s="403"/>
      <c r="U37" s="403"/>
      <c r="W37" s="668"/>
      <c r="X37" s="668"/>
      <c r="Y37" s="668"/>
      <c r="AD37" s="608"/>
      <c r="AE37" s="403"/>
      <c r="AF37" s="611"/>
    </row>
    <row r="38" spans="2:32" s="304" customFormat="1" ht="74.25" customHeight="1" x14ac:dyDescent="0.4">
      <c r="B38" s="683"/>
      <c r="C38" s="1038"/>
      <c r="D38" s="1037"/>
      <c r="E38" s="1037"/>
      <c r="F38" s="1054"/>
      <c r="G38" s="457"/>
      <c r="H38" s="666" t="s">
        <v>933</v>
      </c>
      <c r="I38" s="1317" t="s">
        <v>1025</v>
      </c>
      <c r="J38" s="1079"/>
      <c r="K38" s="1079"/>
      <c r="L38" s="1079"/>
      <c r="M38" s="1079"/>
      <c r="N38" s="1079"/>
      <c r="O38" s="1079"/>
      <c r="P38" s="1079"/>
      <c r="Q38" s="1079"/>
      <c r="R38" s="1079"/>
      <c r="S38" s="1079"/>
      <c r="T38" s="1079"/>
      <c r="U38" s="1080"/>
      <c r="V38" s="1008"/>
      <c r="W38" s="1009"/>
      <c r="X38" s="590" t="s">
        <v>776</v>
      </c>
      <c r="Y38" s="463" t="s">
        <v>1022</v>
      </c>
      <c r="Z38" s="1316" t="s">
        <v>1041</v>
      </c>
      <c r="AA38" s="1316"/>
      <c r="AB38" s="1316"/>
      <c r="AC38" s="464"/>
      <c r="AD38" s="465" t="s">
        <v>436</v>
      </c>
      <c r="AE38" s="465" t="s">
        <v>307</v>
      </c>
      <c r="AF38" s="687" t="s">
        <v>436</v>
      </c>
    </row>
    <row r="39" spans="2:32" s="304" customFormat="1" ht="15" customHeight="1" x14ac:dyDescent="0.4">
      <c r="B39" s="665"/>
      <c r="C39" s="1018"/>
      <c r="D39" s="1024"/>
      <c r="E39" s="1024"/>
      <c r="F39" s="1333"/>
      <c r="H39" s="612"/>
      <c r="I39" s="673"/>
      <c r="J39" s="673"/>
      <c r="K39" s="673"/>
      <c r="L39" s="673"/>
      <c r="M39" s="673"/>
      <c r="N39" s="673"/>
      <c r="O39" s="673"/>
      <c r="P39" s="673"/>
      <c r="Q39" s="673"/>
      <c r="R39" s="673"/>
      <c r="S39" s="403"/>
      <c r="T39" s="403"/>
      <c r="U39" s="403"/>
      <c r="W39" s="668"/>
      <c r="X39" s="668"/>
      <c r="Y39" s="668"/>
      <c r="AD39" s="608"/>
      <c r="AE39" s="403"/>
      <c r="AF39" s="611"/>
    </row>
    <row r="40" spans="2:32" s="304" customFormat="1" x14ac:dyDescent="0.4">
      <c r="B40" s="665"/>
      <c r="C40" s="1018"/>
      <c r="D40" s="1018"/>
      <c r="E40" s="1018"/>
      <c r="F40" s="1056"/>
      <c r="H40" s="676" t="s">
        <v>1027</v>
      </c>
      <c r="I40" s="673"/>
      <c r="J40" s="673"/>
      <c r="K40" s="673"/>
      <c r="L40" s="673"/>
      <c r="M40" s="673"/>
      <c r="N40" s="673"/>
      <c r="O40" s="673"/>
      <c r="P40" s="673"/>
      <c r="Q40" s="673"/>
      <c r="R40" s="673"/>
      <c r="U40" s="403"/>
      <c r="W40" s="668"/>
      <c r="X40" s="668"/>
      <c r="Y40" s="668"/>
      <c r="AD40" s="669" t="s">
        <v>848</v>
      </c>
      <c r="AE40" s="627" t="s">
        <v>307</v>
      </c>
      <c r="AF40" s="670" t="s">
        <v>849</v>
      </c>
    </row>
    <row r="41" spans="2:32" s="304" customFormat="1" ht="20.25" customHeight="1" x14ac:dyDescent="0.4">
      <c r="B41" s="665"/>
      <c r="C41" s="1018"/>
      <c r="D41" s="1018"/>
      <c r="E41" s="1018"/>
      <c r="F41" s="1056"/>
      <c r="H41" s="666" t="s">
        <v>1028</v>
      </c>
      <c r="I41" s="1321" t="s">
        <v>1029</v>
      </c>
      <c r="J41" s="1322"/>
      <c r="K41" s="1322"/>
      <c r="L41" s="1322"/>
      <c r="M41" s="1322"/>
      <c r="N41" s="1322"/>
      <c r="O41" s="1322"/>
      <c r="P41" s="1322"/>
      <c r="Q41" s="1322"/>
      <c r="R41" s="1322"/>
      <c r="S41" s="1322"/>
      <c r="T41" s="1322"/>
      <c r="U41" s="1322"/>
      <c r="V41" s="1322"/>
      <c r="W41" s="1322"/>
      <c r="X41" s="1323"/>
      <c r="Y41" s="668"/>
      <c r="AD41" s="608" t="s">
        <v>436</v>
      </c>
      <c r="AE41" s="403" t="s">
        <v>307</v>
      </c>
      <c r="AF41" s="611" t="s">
        <v>436</v>
      </c>
    </row>
    <row r="42" spans="2:32" s="304" customFormat="1" x14ac:dyDescent="0.4">
      <c r="B42" s="665"/>
      <c r="C42" s="1018"/>
      <c r="D42" s="1018"/>
      <c r="E42" s="1018"/>
      <c r="F42" s="1056"/>
      <c r="H42" s="676" t="s">
        <v>1042</v>
      </c>
      <c r="I42" s="673"/>
      <c r="J42" s="673"/>
      <c r="K42" s="673"/>
      <c r="L42" s="673"/>
      <c r="M42" s="673"/>
      <c r="N42" s="673"/>
      <c r="O42" s="673"/>
      <c r="P42" s="673"/>
      <c r="Q42" s="673"/>
      <c r="R42" s="673"/>
      <c r="U42" s="403"/>
      <c r="W42" s="668"/>
      <c r="X42" s="668"/>
      <c r="Y42" s="668"/>
      <c r="AD42" s="606"/>
      <c r="AE42" s="612"/>
      <c r="AF42" s="677"/>
    </row>
    <row r="43" spans="2:32" s="304" customFormat="1" x14ac:dyDescent="0.4">
      <c r="B43" s="665"/>
      <c r="C43" s="1018"/>
      <c r="D43" s="1018"/>
      <c r="E43" s="1018"/>
      <c r="F43" s="1056"/>
      <c r="H43" s="612"/>
      <c r="I43" s="673"/>
      <c r="J43" s="673"/>
      <c r="K43" s="673"/>
      <c r="L43" s="673"/>
      <c r="M43" s="673"/>
      <c r="N43" s="673"/>
      <c r="O43" s="673"/>
      <c r="P43" s="673"/>
      <c r="Q43" s="673"/>
      <c r="R43" s="673"/>
      <c r="S43" s="673"/>
      <c r="T43" s="673"/>
      <c r="U43" s="673"/>
      <c r="X43" s="403"/>
      <c r="Z43" s="668"/>
      <c r="AA43" s="668"/>
      <c r="AB43" s="668"/>
      <c r="AC43" s="464"/>
      <c r="AD43" s="612"/>
      <c r="AE43" s="612"/>
      <c r="AF43" s="677"/>
    </row>
    <row r="44" spans="2:32" s="304" customFormat="1" x14ac:dyDescent="0.4">
      <c r="B44" s="665"/>
      <c r="C44" s="1018"/>
      <c r="D44" s="1018"/>
      <c r="E44" s="1018"/>
      <c r="F44" s="1056"/>
      <c r="H44" s="676" t="s">
        <v>1031</v>
      </c>
      <c r="I44" s="673"/>
      <c r="J44" s="673"/>
      <c r="K44" s="673"/>
      <c r="L44" s="673"/>
      <c r="M44" s="673"/>
      <c r="N44" s="673"/>
      <c r="O44" s="673"/>
      <c r="P44" s="673"/>
      <c r="Q44" s="673"/>
      <c r="R44" s="673"/>
      <c r="S44" s="673"/>
      <c r="T44" s="673"/>
      <c r="U44" s="673"/>
      <c r="X44" s="403"/>
      <c r="Z44" s="668"/>
      <c r="AA44" s="668"/>
      <c r="AB44" s="668"/>
      <c r="AC44" s="464"/>
      <c r="AD44" s="669" t="s">
        <v>848</v>
      </c>
      <c r="AE44" s="627" t="s">
        <v>307</v>
      </c>
      <c r="AF44" s="670" t="s">
        <v>849</v>
      </c>
    </row>
    <row r="45" spans="2:32" s="304" customFormat="1" ht="40.5" customHeight="1" x14ac:dyDescent="0.4">
      <c r="B45" s="665"/>
      <c r="C45" s="1018"/>
      <c r="D45" s="1018"/>
      <c r="E45" s="1018"/>
      <c r="F45" s="1056"/>
      <c r="H45" s="666" t="s">
        <v>1032</v>
      </c>
      <c r="I45" s="678" t="s">
        <v>1033</v>
      </c>
      <c r="J45" s="678"/>
      <c r="K45" s="678"/>
      <c r="L45" s="679"/>
      <c r="M45" s="678" t="s">
        <v>1034</v>
      </c>
      <c r="N45" s="680"/>
      <c r="O45" s="680"/>
      <c r="P45" s="1315"/>
      <c r="Q45" s="1315"/>
      <c r="R45" s="1315"/>
      <c r="S45" s="1315"/>
      <c r="T45" s="1315"/>
      <c r="U45" s="1315"/>
      <c r="V45" s="1315"/>
      <c r="W45" s="1315"/>
      <c r="X45" s="667" t="s">
        <v>776</v>
      </c>
      <c r="Y45" s="304" t="s">
        <v>1022</v>
      </c>
      <c r="Z45" s="1326" t="s">
        <v>1051</v>
      </c>
      <c r="AA45" s="1326"/>
      <c r="AB45" s="1326"/>
      <c r="AC45" s="464"/>
      <c r="AD45" s="608" t="s">
        <v>436</v>
      </c>
      <c r="AE45" s="403" t="s">
        <v>307</v>
      </c>
      <c r="AF45" s="611" t="s">
        <v>436</v>
      </c>
    </row>
    <row r="46" spans="2:32" s="304" customFormat="1" ht="15.75" customHeight="1" x14ac:dyDescent="0.4">
      <c r="B46" s="665"/>
      <c r="C46" s="1018"/>
      <c r="D46" s="1018"/>
      <c r="E46" s="1018"/>
      <c r="F46" s="1056"/>
      <c r="H46" s="612"/>
      <c r="I46" s="597"/>
      <c r="J46" s="597"/>
      <c r="K46" s="597"/>
      <c r="L46" s="597"/>
      <c r="M46" s="597"/>
      <c r="N46" s="681"/>
      <c r="O46" s="681"/>
      <c r="P46" s="682"/>
      <c r="Q46" s="682"/>
      <c r="R46" s="682"/>
      <c r="S46" s="682"/>
      <c r="T46" s="682"/>
      <c r="U46" s="682"/>
      <c r="V46" s="682"/>
      <c r="W46" s="682"/>
      <c r="X46" s="403"/>
      <c r="Z46" s="695"/>
      <c r="AA46" s="695"/>
      <c r="AB46" s="695"/>
      <c r="AD46" s="608"/>
      <c r="AE46" s="403"/>
      <c r="AF46" s="611"/>
    </row>
    <row r="47" spans="2:32" s="304" customFormat="1" ht="14.25" customHeight="1" x14ac:dyDescent="0.4">
      <c r="B47" s="665"/>
      <c r="C47" s="1018"/>
      <c r="D47" s="1018"/>
      <c r="E47" s="1018"/>
      <c r="F47" s="1056"/>
      <c r="H47" s="674" t="s">
        <v>1036</v>
      </c>
      <c r="I47" s="673"/>
      <c r="J47" s="673"/>
      <c r="K47" s="673"/>
      <c r="L47" s="673"/>
      <c r="M47" s="673"/>
      <c r="N47" s="673"/>
      <c r="O47" s="673"/>
      <c r="P47" s="673"/>
      <c r="Q47" s="673"/>
      <c r="R47" s="673"/>
      <c r="U47" s="403"/>
      <c r="W47" s="668"/>
      <c r="X47" s="668"/>
      <c r="Y47" s="668"/>
      <c r="AD47" s="669" t="s">
        <v>848</v>
      </c>
      <c r="AE47" s="627" t="s">
        <v>307</v>
      </c>
      <c r="AF47" s="670" t="s">
        <v>849</v>
      </c>
    </row>
    <row r="48" spans="2:32" s="304" customFormat="1" ht="15" customHeight="1" x14ac:dyDescent="0.4">
      <c r="B48" s="665"/>
      <c r="C48" s="1018"/>
      <c r="D48" s="1018"/>
      <c r="E48" s="1018"/>
      <c r="F48" s="1056"/>
      <c r="H48" s="458" t="s">
        <v>1037</v>
      </c>
      <c r="I48" s="1318" t="s">
        <v>1038</v>
      </c>
      <c r="J48" s="1319"/>
      <c r="K48" s="1319"/>
      <c r="L48" s="1319"/>
      <c r="M48" s="1319"/>
      <c r="N48" s="1319"/>
      <c r="O48" s="1319"/>
      <c r="P48" s="1319"/>
      <c r="Q48" s="1319"/>
      <c r="R48" s="1319"/>
      <c r="S48" s="1319"/>
      <c r="T48" s="1319"/>
      <c r="U48" s="1319"/>
      <c r="V48" s="1319"/>
      <c r="W48" s="1319"/>
      <c r="X48" s="1320"/>
      <c r="Z48" s="668"/>
      <c r="AA48" s="668"/>
      <c r="AB48" s="668"/>
      <c r="AD48" s="608" t="s">
        <v>436</v>
      </c>
      <c r="AE48" s="403" t="s">
        <v>307</v>
      </c>
      <c r="AF48" s="611" t="s">
        <v>436</v>
      </c>
    </row>
    <row r="49" spans="2:32" s="304" customFormat="1" ht="21" customHeight="1" x14ac:dyDescent="0.4">
      <c r="B49" s="696"/>
      <c r="C49" s="1037"/>
      <c r="D49" s="1037"/>
      <c r="E49" s="1037"/>
      <c r="F49" s="1054"/>
      <c r="G49" s="459"/>
      <c r="H49" s="671"/>
      <c r="I49" s="671"/>
      <c r="J49" s="671"/>
      <c r="K49" s="671"/>
      <c r="L49" s="671"/>
      <c r="M49" s="678"/>
      <c r="N49" s="680"/>
      <c r="O49" s="680"/>
      <c r="P49" s="680"/>
      <c r="Q49" s="680"/>
      <c r="R49" s="680"/>
      <c r="S49" s="680"/>
      <c r="T49" s="680"/>
      <c r="U49" s="680"/>
      <c r="V49" s="591"/>
      <c r="W49" s="591"/>
      <c r="X49" s="590"/>
      <c r="Y49" s="459"/>
      <c r="Z49" s="685"/>
      <c r="AA49" s="685"/>
      <c r="AB49" s="685"/>
      <c r="AC49" s="460"/>
      <c r="AD49" s="697"/>
      <c r="AE49" s="697"/>
      <c r="AF49" s="698"/>
    </row>
    <row r="50" spans="2:32" s="304" customFormat="1" ht="10.5" customHeight="1" x14ac:dyDescent="0.4">
      <c r="B50" s="699"/>
      <c r="C50" s="700"/>
      <c r="D50" s="700"/>
      <c r="E50" s="700"/>
      <c r="F50" s="701"/>
      <c r="G50" s="593"/>
      <c r="H50" s="702"/>
      <c r="I50" s="702"/>
      <c r="J50" s="702"/>
      <c r="K50" s="702"/>
      <c r="L50" s="702"/>
      <c r="M50" s="703"/>
      <c r="N50" s="704"/>
      <c r="O50" s="704"/>
      <c r="P50" s="704"/>
      <c r="Q50" s="704"/>
      <c r="R50" s="704"/>
      <c r="S50" s="704"/>
      <c r="T50" s="704"/>
      <c r="U50" s="704"/>
      <c r="V50" s="704"/>
      <c r="W50" s="704"/>
      <c r="X50" s="593"/>
      <c r="Y50" s="593"/>
      <c r="Z50" s="594"/>
      <c r="AA50" s="593"/>
      <c r="AB50" s="705"/>
      <c r="AC50" s="705"/>
      <c r="AD50" s="706"/>
      <c r="AE50" s="702"/>
      <c r="AF50" s="707"/>
    </row>
    <row r="51" spans="2:32" s="304" customFormat="1" ht="18.75" customHeight="1" x14ac:dyDescent="0.4">
      <c r="B51" s="708"/>
      <c r="C51" s="614"/>
      <c r="D51" s="614"/>
      <c r="E51" s="614"/>
      <c r="F51" s="709"/>
      <c r="H51" s="676" t="s">
        <v>1054</v>
      </c>
      <c r="I51" s="612"/>
      <c r="J51" s="612"/>
      <c r="K51" s="612"/>
      <c r="L51" s="612"/>
      <c r="M51" s="597"/>
      <c r="N51" s="681"/>
      <c r="O51" s="681"/>
      <c r="P51" s="681"/>
      <c r="Q51" s="681"/>
      <c r="R51" s="681"/>
      <c r="S51" s="681"/>
      <c r="T51" s="681"/>
      <c r="U51" s="681"/>
      <c r="V51" s="681"/>
      <c r="W51" s="681"/>
      <c r="Z51" s="403"/>
      <c r="AB51" s="668"/>
      <c r="AC51" s="668"/>
      <c r="AD51" s="669" t="s">
        <v>848</v>
      </c>
      <c r="AE51" s="627" t="s">
        <v>307</v>
      </c>
      <c r="AF51" s="670" t="s">
        <v>849</v>
      </c>
    </row>
    <row r="52" spans="2:32" s="304" customFormat="1" ht="18.75" customHeight="1" x14ac:dyDescent="0.4">
      <c r="B52" s="1024" t="s">
        <v>1055</v>
      </c>
      <c r="C52" s="1025"/>
      <c r="D52" s="1025"/>
      <c r="E52" s="1025"/>
      <c r="F52" s="1030"/>
      <c r="H52" s="676" t="s">
        <v>1056</v>
      </c>
      <c r="I52" s="612"/>
      <c r="J52" s="612"/>
      <c r="K52" s="612"/>
      <c r="L52" s="612"/>
      <c r="M52" s="597"/>
      <c r="N52" s="681"/>
      <c r="O52" s="681"/>
      <c r="P52" s="681"/>
      <c r="Q52" s="681"/>
      <c r="R52" s="681"/>
      <c r="S52" s="681"/>
      <c r="T52" s="681"/>
      <c r="U52" s="681"/>
      <c r="V52" s="681"/>
      <c r="W52" s="681"/>
      <c r="Z52" s="403"/>
      <c r="AB52" s="668"/>
      <c r="AC52" s="668"/>
      <c r="AD52" s="606"/>
      <c r="AE52" s="612"/>
      <c r="AF52" s="677"/>
    </row>
    <row r="53" spans="2:32" s="304" customFormat="1" ht="18.75" customHeight="1" x14ac:dyDescent="0.4">
      <c r="B53" s="1024"/>
      <c r="C53" s="1025"/>
      <c r="D53" s="1025"/>
      <c r="E53" s="1025"/>
      <c r="F53" s="1030"/>
      <c r="H53" s="676" t="s">
        <v>1057</v>
      </c>
      <c r="I53" s="612"/>
      <c r="J53" s="612"/>
      <c r="K53" s="612"/>
      <c r="L53" s="612"/>
      <c r="M53" s="597"/>
      <c r="N53" s="681"/>
      <c r="O53" s="681"/>
      <c r="P53" s="681"/>
      <c r="Q53" s="681"/>
      <c r="R53" s="681"/>
      <c r="S53" s="681"/>
      <c r="T53" s="681"/>
      <c r="U53" s="681"/>
      <c r="V53" s="681"/>
      <c r="W53" s="681"/>
      <c r="Z53" s="403"/>
      <c r="AB53" s="668"/>
      <c r="AC53" s="668"/>
      <c r="AD53" s="608" t="s">
        <v>436</v>
      </c>
      <c r="AE53" s="403" t="s">
        <v>307</v>
      </c>
      <c r="AF53" s="611" t="s">
        <v>436</v>
      </c>
    </row>
    <row r="54" spans="2:32" s="304" customFormat="1" ht="18.75" customHeight="1" x14ac:dyDescent="0.4">
      <c r="B54" s="1024"/>
      <c r="C54" s="1025"/>
      <c r="D54" s="1025"/>
      <c r="E54" s="1025"/>
      <c r="F54" s="1030"/>
      <c r="H54" s="676" t="s">
        <v>1058</v>
      </c>
      <c r="I54" s="612"/>
      <c r="J54" s="612"/>
      <c r="K54" s="612"/>
      <c r="L54" s="612"/>
      <c r="M54" s="597"/>
      <c r="N54" s="681"/>
      <c r="O54" s="681"/>
      <c r="P54" s="681"/>
      <c r="Q54" s="681"/>
      <c r="R54" s="681"/>
      <c r="S54" s="681"/>
      <c r="T54" s="681"/>
      <c r="U54" s="681"/>
      <c r="V54" s="681"/>
      <c r="W54" s="681"/>
      <c r="Z54" s="403"/>
      <c r="AB54" s="668"/>
      <c r="AC54" s="668"/>
      <c r="AD54" s="608" t="s">
        <v>436</v>
      </c>
      <c r="AE54" s="403" t="s">
        <v>307</v>
      </c>
      <c r="AF54" s="611" t="s">
        <v>436</v>
      </c>
    </row>
    <row r="55" spans="2:32" s="304" customFormat="1" ht="18.75" customHeight="1" x14ac:dyDescent="0.4">
      <c r="B55" s="1024"/>
      <c r="C55" s="1025"/>
      <c r="D55" s="1025"/>
      <c r="E55" s="1025"/>
      <c r="F55" s="1030"/>
      <c r="H55" s="676" t="s">
        <v>1059</v>
      </c>
      <c r="I55" s="612"/>
      <c r="J55" s="612"/>
      <c r="K55" s="612"/>
      <c r="L55" s="612"/>
      <c r="M55" s="597"/>
      <c r="N55" s="681"/>
      <c r="O55" s="681"/>
      <c r="P55" s="681"/>
      <c r="Q55" s="681"/>
      <c r="R55" s="681"/>
      <c r="S55" s="681"/>
      <c r="T55" s="681"/>
      <c r="U55" s="681"/>
      <c r="V55" s="681"/>
      <c r="W55" s="681"/>
      <c r="Z55" s="403"/>
      <c r="AB55" s="668"/>
      <c r="AC55" s="668"/>
      <c r="AD55" s="608" t="s">
        <v>436</v>
      </c>
      <c r="AE55" s="403" t="s">
        <v>307</v>
      </c>
      <c r="AF55" s="611" t="s">
        <v>436</v>
      </c>
    </row>
    <row r="56" spans="2:32" s="304" customFormat="1" ht="18.75" customHeight="1" x14ac:dyDescent="0.4">
      <c r="B56" s="1024"/>
      <c r="C56" s="1025"/>
      <c r="D56" s="1025"/>
      <c r="E56" s="1025"/>
      <c r="F56" s="1030"/>
      <c r="H56" s="676" t="s">
        <v>1060</v>
      </c>
      <c r="I56" s="612"/>
      <c r="J56" s="612"/>
      <c r="K56" s="612"/>
      <c r="L56" s="612"/>
      <c r="M56" s="597"/>
      <c r="N56" s="681"/>
      <c r="O56" s="681"/>
      <c r="P56" s="681"/>
      <c r="Q56" s="681"/>
      <c r="R56" s="681"/>
      <c r="S56" s="681"/>
      <c r="T56" s="681"/>
      <c r="U56" s="681"/>
      <c r="V56" s="681"/>
      <c r="W56" s="681"/>
      <c r="Z56" s="403"/>
      <c r="AB56" s="668"/>
      <c r="AC56" s="668"/>
      <c r="AD56" s="608" t="s">
        <v>436</v>
      </c>
      <c r="AE56" s="403" t="s">
        <v>307</v>
      </c>
      <c r="AF56" s="611" t="s">
        <v>436</v>
      </c>
    </row>
    <row r="57" spans="2:32" s="304" customFormat="1" ht="18.75" customHeight="1" x14ac:dyDescent="0.4">
      <c r="B57" s="1024"/>
      <c r="C57" s="1025"/>
      <c r="D57" s="1025"/>
      <c r="E57" s="1025"/>
      <c r="F57" s="1030"/>
      <c r="H57" s="676" t="s">
        <v>1061</v>
      </c>
      <c r="I57" s="612"/>
      <c r="J57" s="612"/>
      <c r="K57" s="612"/>
      <c r="L57" s="612"/>
      <c r="M57" s="597"/>
      <c r="N57" s="681"/>
      <c r="O57" s="681"/>
      <c r="P57" s="681"/>
      <c r="Q57" s="681"/>
      <c r="R57" s="681"/>
      <c r="S57" s="681"/>
      <c r="T57" s="681"/>
      <c r="U57" s="681"/>
      <c r="V57" s="681"/>
      <c r="W57" s="681"/>
      <c r="Z57" s="403"/>
      <c r="AB57" s="668"/>
      <c r="AC57" s="668"/>
      <c r="AD57" s="606"/>
      <c r="AE57" s="612"/>
      <c r="AF57" s="677"/>
    </row>
    <row r="58" spans="2:32" s="304" customFormat="1" ht="18.75" customHeight="1" x14ac:dyDescent="0.4">
      <c r="B58" s="1024"/>
      <c r="C58" s="1025"/>
      <c r="D58" s="1025"/>
      <c r="E58" s="1025"/>
      <c r="F58" s="1030"/>
      <c r="H58" s="676"/>
      <c r="I58" s="1334" t="s">
        <v>984</v>
      </c>
      <c r="J58" s="1334"/>
      <c r="K58" s="1334"/>
      <c r="L58" s="1334"/>
      <c r="M58" s="1334"/>
      <c r="N58" s="1317"/>
      <c r="O58" s="1079"/>
      <c r="P58" s="1079"/>
      <c r="Q58" s="1079"/>
      <c r="R58" s="1079"/>
      <c r="S58" s="1079"/>
      <c r="T58" s="1079"/>
      <c r="U58" s="1079"/>
      <c r="V58" s="1079"/>
      <c r="W58" s="1079"/>
      <c r="X58" s="1079"/>
      <c r="Y58" s="1079"/>
      <c r="Z58" s="1079"/>
      <c r="AA58" s="1079"/>
      <c r="AB58" s="1080"/>
      <c r="AC58" s="668"/>
      <c r="AD58" s="606"/>
      <c r="AE58" s="612"/>
      <c r="AF58" s="677"/>
    </row>
    <row r="59" spans="2:32" s="304" customFormat="1" ht="18.75" customHeight="1" x14ac:dyDescent="0.4">
      <c r="B59" s="1024"/>
      <c r="C59" s="1025"/>
      <c r="D59" s="1025"/>
      <c r="E59" s="1025"/>
      <c r="F59" s="1030"/>
      <c r="H59" s="676"/>
      <c r="I59" s="1334" t="s">
        <v>985</v>
      </c>
      <c r="J59" s="1334"/>
      <c r="K59" s="1334"/>
      <c r="L59" s="1334"/>
      <c r="M59" s="1334"/>
      <c r="N59" s="1317"/>
      <c r="O59" s="1079"/>
      <c r="P59" s="1079"/>
      <c r="Q59" s="1079"/>
      <c r="R59" s="1079"/>
      <c r="S59" s="1079"/>
      <c r="T59" s="1079"/>
      <c r="U59" s="1079"/>
      <c r="V59" s="1079"/>
      <c r="W59" s="1079"/>
      <c r="X59" s="1079"/>
      <c r="Y59" s="1079"/>
      <c r="Z59" s="1079"/>
      <c r="AA59" s="1079"/>
      <c r="AB59" s="1080"/>
      <c r="AC59" s="668"/>
      <c r="AD59" s="606"/>
      <c r="AE59" s="612"/>
      <c r="AF59" s="677"/>
    </row>
    <row r="60" spans="2:32" s="304" customFormat="1" ht="18.75" customHeight="1" x14ac:dyDescent="0.4">
      <c r="B60" s="1024"/>
      <c r="C60" s="1025"/>
      <c r="D60" s="1025"/>
      <c r="E60" s="1025"/>
      <c r="F60" s="1030"/>
      <c r="H60" s="676"/>
      <c r="I60" s="1334" t="s">
        <v>986</v>
      </c>
      <c r="J60" s="1334"/>
      <c r="K60" s="1334"/>
      <c r="L60" s="1334"/>
      <c r="M60" s="1334"/>
      <c r="N60" s="1317"/>
      <c r="O60" s="1079"/>
      <c r="P60" s="1079"/>
      <c r="Q60" s="1079"/>
      <c r="R60" s="1079"/>
      <c r="S60" s="1079"/>
      <c r="T60" s="1079"/>
      <c r="U60" s="1079"/>
      <c r="V60" s="1079"/>
      <c r="W60" s="1079"/>
      <c r="X60" s="1079"/>
      <c r="Y60" s="1079"/>
      <c r="Z60" s="1079"/>
      <c r="AA60" s="1079"/>
      <c r="AB60" s="1080"/>
      <c r="AC60" s="668"/>
      <c r="AD60" s="606"/>
      <c r="AE60" s="612"/>
      <c r="AF60" s="677"/>
    </row>
    <row r="61" spans="2:32" s="304" customFormat="1" ht="33.75" customHeight="1" x14ac:dyDescent="0.15">
      <c r="B61" s="1024"/>
      <c r="C61" s="1025"/>
      <c r="D61" s="1025"/>
      <c r="E61" s="1025"/>
      <c r="F61" s="1030"/>
      <c r="H61" s="1335" t="s">
        <v>1062</v>
      </c>
      <c r="I61" s="1335"/>
      <c r="J61" s="1335"/>
      <c r="K61" s="1335"/>
      <c r="L61" s="1335"/>
      <c r="M61" s="1335"/>
      <c r="N61" s="1335"/>
      <c r="O61" s="1335"/>
      <c r="P61" s="1335"/>
      <c r="Q61" s="1335"/>
      <c r="R61" s="1335"/>
      <c r="S61" s="1335"/>
      <c r="T61" s="1335"/>
      <c r="U61" s="1335"/>
      <c r="V61" s="1335"/>
      <c r="W61" s="1335"/>
      <c r="X61" s="1335"/>
      <c r="Y61" s="1335"/>
      <c r="Z61" s="1335"/>
      <c r="AA61" s="1335"/>
      <c r="AB61" s="1335"/>
      <c r="AC61" s="710"/>
      <c r="AD61" s="606"/>
      <c r="AE61" s="612"/>
      <c r="AF61" s="677"/>
    </row>
    <row r="62" spans="2:32" s="304" customFormat="1" ht="18.75" customHeight="1" x14ac:dyDescent="0.4">
      <c r="B62" s="1024"/>
      <c r="C62" s="1025"/>
      <c r="D62" s="1025"/>
      <c r="E62" s="1025"/>
      <c r="F62" s="1030"/>
      <c r="H62" s="1336" t="s">
        <v>1063</v>
      </c>
      <c r="I62" s="1336"/>
      <c r="J62" s="1336"/>
      <c r="K62" s="1336"/>
      <c r="L62" s="1336"/>
      <c r="M62" s="1336"/>
      <c r="N62" s="1336"/>
      <c r="O62" s="1336"/>
      <c r="P62" s="1336"/>
      <c r="Q62" s="1336"/>
      <c r="R62" s="1336"/>
      <c r="S62" s="1336"/>
      <c r="T62" s="1336"/>
      <c r="U62" s="1336"/>
      <c r="V62" s="1336"/>
      <c r="W62" s="1336"/>
      <c r="X62" s="1336"/>
      <c r="Y62" s="668"/>
      <c r="Z62" s="668"/>
      <c r="AA62" s="668"/>
      <c r="AB62" s="668"/>
      <c r="AC62" s="668"/>
      <c r="AD62" s="608" t="s">
        <v>436</v>
      </c>
      <c r="AE62" s="403" t="s">
        <v>307</v>
      </c>
      <c r="AF62" s="611" t="s">
        <v>436</v>
      </c>
    </row>
    <row r="63" spans="2:32" s="304" customFormat="1" ht="18.75" customHeight="1" x14ac:dyDescent="0.4">
      <c r="B63" s="1024"/>
      <c r="C63" s="1025"/>
      <c r="D63" s="1025"/>
      <c r="E63" s="1025"/>
      <c r="F63" s="1030"/>
      <c r="H63" s="1336" t="s">
        <v>1064</v>
      </c>
      <c r="I63" s="1336"/>
      <c r="J63" s="1336"/>
      <c r="K63" s="1336"/>
      <c r="L63" s="1336"/>
      <c r="M63" s="1336"/>
      <c r="N63" s="1336"/>
      <c r="O63" s="1336"/>
      <c r="P63" s="1336"/>
      <c r="Q63" s="1336"/>
      <c r="R63" s="1336"/>
      <c r="S63" s="1336"/>
      <c r="T63" s="1336"/>
      <c r="U63" s="1336"/>
      <c r="V63" s="1336"/>
      <c r="W63" s="668"/>
      <c r="X63" s="668"/>
      <c r="Y63" s="668"/>
      <c r="Z63" s="668"/>
      <c r="AA63" s="668"/>
      <c r="AB63" s="668"/>
      <c r="AC63" s="668"/>
      <c r="AD63" s="608" t="s">
        <v>436</v>
      </c>
      <c r="AE63" s="403" t="s">
        <v>307</v>
      </c>
      <c r="AF63" s="611" t="s">
        <v>436</v>
      </c>
    </row>
    <row r="64" spans="2:32" s="304" customFormat="1" ht="18.75" customHeight="1" x14ac:dyDescent="0.4">
      <c r="B64" s="1024"/>
      <c r="C64" s="1025"/>
      <c r="D64" s="1025"/>
      <c r="E64" s="1025"/>
      <c r="F64" s="1030"/>
      <c r="H64" s="1336" t="s">
        <v>1065</v>
      </c>
      <c r="I64" s="1336"/>
      <c r="J64" s="1336"/>
      <c r="K64" s="1336"/>
      <c r="L64" s="1336"/>
      <c r="M64" s="1336"/>
      <c r="N64" s="1336"/>
      <c r="O64" s="1336"/>
      <c r="P64" s="1336"/>
      <c r="Q64" s="1336"/>
      <c r="R64" s="1336"/>
      <c r="S64" s="1336"/>
      <c r="T64" s="1336"/>
      <c r="U64" s="1336"/>
      <c r="V64" s="1336"/>
      <c r="W64" s="1336"/>
      <c r="X64" s="1336"/>
      <c r="Z64" s="403"/>
      <c r="AB64" s="668"/>
      <c r="AC64" s="668"/>
      <c r="AD64" s="608" t="s">
        <v>436</v>
      </c>
      <c r="AE64" s="403" t="s">
        <v>307</v>
      </c>
      <c r="AF64" s="611" t="s">
        <v>436</v>
      </c>
    </row>
    <row r="65" spans="2:33" s="304" customFormat="1" ht="18.75" customHeight="1" x14ac:dyDescent="0.4">
      <c r="B65" s="1024"/>
      <c r="C65" s="1025"/>
      <c r="D65" s="1025"/>
      <c r="E65" s="1025"/>
      <c r="F65" s="1030"/>
      <c r="H65" s="1336" t="s">
        <v>1066</v>
      </c>
      <c r="I65" s="1336"/>
      <c r="J65" s="1336"/>
      <c r="K65" s="1336"/>
      <c r="L65" s="1336"/>
      <c r="M65" s="1336"/>
      <c r="N65" s="1336"/>
      <c r="O65" s="1336"/>
      <c r="P65" s="1336"/>
      <c r="Q65" s="1336"/>
      <c r="R65" s="1336"/>
      <c r="S65" s="1336"/>
      <c r="T65" s="681"/>
      <c r="U65" s="681"/>
      <c r="V65" s="681"/>
      <c r="W65" s="681"/>
      <c r="Z65" s="403"/>
      <c r="AB65" s="668"/>
      <c r="AC65" s="668"/>
      <c r="AD65" s="608" t="s">
        <v>436</v>
      </c>
      <c r="AE65" s="403" t="s">
        <v>307</v>
      </c>
      <c r="AF65" s="611" t="s">
        <v>436</v>
      </c>
    </row>
    <row r="66" spans="2:33" s="304" customFormat="1" ht="36.75" customHeight="1" x14ac:dyDescent="0.4">
      <c r="B66" s="708"/>
      <c r="C66" s="614"/>
      <c r="D66" s="614"/>
      <c r="E66" s="614"/>
      <c r="F66" s="709"/>
      <c r="H66" s="1316" t="s">
        <v>1067</v>
      </c>
      <c r="I66" s="1316"/>
      <c r="J66" s="1316"/>
      <c r="K66" s="1316"/>
      <c r="L66" s="1316"/>
      <c r="M66" s="1316"/>
      <c r="N66" s="1316"/>
      <c r="O66" s="1316"/>
      <c r="P66" s="1316"/>
      <c r="Q66" s="1316"/>
      <c r="R66" s="1316"/>
      <c r="S66" s="1316"/>
      <c r="T66" s="1316"/>
      <c r="U66" s="1316"/>
      <c r="V66" s="1316"/>
      <c r="W66" s="1316"/>
      <c r="X66" s="1316"/>
      <c r="Y66" s="1316"/>
      <c r="Z66" s="1316"/>
      <c r="AA66" s="1316"/>
      <c r="AB66" s="1316"/>
      <c r="AC66" s="668"/>
      <c r="AD66" s="608" t="s">
        <v>436</v>
      </c>
      <c r="AE66" s="403" t="s">
        <v>307</v>
      </c>
      <c r="AF66" s="611" t="s">
        <v>436</v>
      </c>
    </row>
    <row r="67" spans="2:33" s="304" customFormat="1" ht="18.75" customHeight="1" x14ac:dyDescent="0.4">
      <c r="B67" s="708"/>
      <c r="C67" s="614"/>
      <c r="D67" s="614"/>
      <c r="E67" s="614"/>
      <c r="F67" s="709"/>
      <c r="H67" s="676" t="s">
        <v>1068</v>
      </c>
      <c r="I67" s="612"/>
      <c r="J67" s="612"/>
      <c r="K67" s="612"/>
      <c r="L67" s="612"/>
      <c r="M67" s="597"/>
      <c r="N67" s="681"/>
      <c r="O67" s="681"/>
      <c r="P67" s="681"/>
      <c r="Q67" s="681"/>
      <c r="R67" s="681"/>
      <c r="S67" s="681"/>
      <c r="T67" s="681"/>
      <c r="U67" s="681"/>
      <c r="V67" s="681"/>
      <c r="W67" s="681"/>
      <c r="Z67" s="403"/>
      <c r="AB67" s="668"/>
      <c r="AC67" s="668"/>
      <c r="AD67" s="608" t="s">
        <v>436</v>
      </c>
      <c r="AE67" s="403" t="s">
        <v>307</v>
      </c>
      <c r="AF67" s="611" t="s">
        <v>436</v>
      </c>
    </row>
    <row r="68" spans="2:33" s="304" customFormat="1" ht="15" customHeight="1" x14ac:dyDescent="0.4">
      <c r="B68" s="696"/>
      <c r="C68" s="711"/>
      <c r="D68" s="711"/>
      <c r="E68" s="711"/>
      <c r="F68" s="712"/>
      <c r="G68" s="459"/>
      <c r="H68" s="674"/>
      <c r="I68" s="697"/>
      <c r="J68" s="697"/>
      <c r="K68" s="697"/>
      <c r="L68" s="697"/>
      <c r="M68" s="713"/>
      <c r="N68" s="714"/>
      <c r="O68" s="714"/>
      <c r="P68" s="714"/>
      <c r="Q68" s="714"/>
      <c r="R68" s="714"/>
      <c r="S68" s="714"/>
      <c r="T68" s="714"/>
      <c r="U68" s="714"/>
      <c r="V68" s="714"/>
      <c r="W68" s="714"/>
      <c r="X68" s="459"/>
      <c r="Y68" s="459"/>
      <c r="Z68" s="465"/>
      <c r="AA68" s="459"/>
      <c r="AB68" s="685"/>
      <c r="AC68" s="685"/>
      <c r="AD68" s="715"/>
      <c r="AE68" s="697"/>
      <c r="AF68" s="698"/>
    </row>
    <row r="69" spans="2:33" s="304" customFormat="1" ht="33" customHeight="1" x14ac:dyDescent="0.4">
      <c r="B69" s="1019" t="s">
        <v>1069</v>
      </c>
      <c r="C69" s="1019"/>
      <c r="D69" s="1019"/>
      <c r="E69" s="1019"/>
      <c r="F69" s="1019"/>
      <c r="G69" s="1019"/>
      <c r="H69" s="1019"/>
      <c r="I69" s="1019"/>
      <c r="J69" s="1019"/>
      <c r="K69" s="1019"/>
      <c r="L69" s="1019"/>
      <c r="M69" s="1019"/>
      <c r="N69" s="1019"/>
      <c r="O69" s="1019"/>
      <c r="P69" s="1019"/>
      <c r="Q69" s="1019"/>
      <c r="R69" s="1019"/>
      <c r="S69" s="1019"/>
      <c r="T69" s="1019"/>
      <c r="U69" s="1019"/>
      <c r="V69" s="1019"/>
      <c r="W69" s="1019"/>
      <c r="X69" s="1019"/>
      <c r="Y69" s="1019"/>
      <c r="Z69" s="1019"/>
      <c r="AA69" s="1019"/>
      <c r="AB69" s="1019"/>
      <c r="AC69" s="1019"/>
      <c r="AD69" s="1019"/>
      <c r="AE69" s="1019"/>
      <c r="AF69" s="1019"/>
    </row>
    <row r="70" spans="2:33" s="304" customFormat="1" ht="27" customHeight="1" x14ac:dyDescent="0.4">
      <c r="B70" s="1074" t="s">
        <v>1070</v>
      </c>
      <c r="C70" s="1074"/>
      <c r="D70" s="1074"/>
      <c r="E70" s="1074"/>
      <c r="F70" s="1074"/>
      <c r="G70" s="1074"/>
      <c r="H70" s="1074"/>
      <c r="I70" s="1074"/>
      <c r="J70" s="1074"/>
      <c r="K70" s="1074"/>
      <c r="L70" s="1074"/>
      <c r="M70" s="1074"/>
      <c r="N70" s="1074"/>
      <c r="O70" s="1074"/>
      <c r="P70" s="1074"/>
      <c r="Q70" s="1074"/>
      <c r="R70" s="1074"/>
      <c r="S70" s="1074"/>
      <c r="T70" s="1074"/>
      <c r="U70" s="1074"/>
      <c r="V70" s="1074"/>
      <c r="W70" s="1074"/>
      <c r="X70" s="1074"/>
      <c r="Y70" s="1074"/>
      <c r="Z70" s="1074"/>
      <c r="AA70" s="1074"/>
      <c r="AB70" s="1074"/>
      <c r="AC70" s="1074"/>
      <c r="AD70" s="1074"/>
      <c r="AE70" s="1074"/>
      <c r="AF70" s="1074"/>
      <c r="AG70" s="1074"/>
    </row>
    <row r="71" spans="2:33" s="647" customFormat="1" ht="6" customHeight="1" x14ac:dyDescent="0.15"/>
    <row r="72" spans="2:33" s="647" customFormat="1" ht="13.5" customHeight="1" x14ac:dyDescent="0.15">
      <c r="B72" s="1074"/>
      <c r="C72" s="1074"/>
      <c r="D72" s="1074"/>
      <c r="E72" s="1074"/>
      <c r="F72" s="1074"/>
      <c r="G72" s="1074"/>
      <c r="H72" s="1074"/>
      <c r="I72" s="1074"/>
      <c r="J72" s="1074"/>
      <c r="K72" s="1074"/>
      <c r="L72" s="1074"/>
      <c r="M72" s="1074"/>
      <c r="N72" s="1074"/>
      <c r="O72" s="1074"/>
      <c r="P72" s="1074"/>
      <c r="Q72" s="1074"/>
      <c r="R72" s="1074"/>
      <c r="S72" s="1074"/>
      <c r="T72" s="1074"/>
      <c r="U72" s="1074"/>
      <c r="V72" s="1074"/>
      <c r="W72" s="1074"/>
      <c r="X72" s="1074"/>
      <c r="Y72" s="1074"/>
      <c r="Z72" s="1074"/>
      <c r="AA72" s="1074"/>
      <c r="AB72" s="1074"/>
      <c r="AC72" s="1074"/>
      <c r="AD72" s="1074"/>
      <c r="AE72" s="1074"/>
      <c r="AF72" s="1074"/>
      <c r="AG72" s="1074"/>
    </row>
    <row r="122" spans="3:7" x14ac:dyDescent="0.15">
      <c r="C122" s="539"/>
      <c r="D122" s="539"/>
      <c r="E122" s="539"/>
      <c r="F122" s="539"/>
      <c r="G122" s="539"/>
    </row>
    <row r="123" spans="3:7" x14ac:dyDescent="0.15">
      <c r="C123" s="541"/>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7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130" zoomScaleNormal="100" zoomScaleSheetLayoutView="130" workbookViewId="0"/>
  </sheetViews>
  <sheetFormatPr defaultColWidth="3.5" defaultRowHeight="13.5" x14ac:dyDescent="0.15"/>
  <cols>
    <col min="1" max="1" width="3.5" style="512"/>
    <col min="2" max="2" width="3" style="648" customWidth="1"/>
    <col min="3" max="7" width="3.5" style="512"/>
    <col min="8" max="8" width="2.5" style="512" customWidth="1"/>
    <col min="9" max="16384" width="3.5" style="512"/>
  </cols>
  <sheetData>
    <row r="1" spans="2:26" s="304" customFormat="1" x14ac:dyDescent="0.4"/>
    <row r="2" spans="2:26" s="304" customFormat="1" x14ac:dyDescent="0.4">
      <c r="B2" s="304" t="s">
        <v>1071</v>
      </c>
    </row>
    <row r="3" spans="2:26" s="304" customFormat="1" x14ac:dyDescent="0.4"/>
    <row r="4" spans="2:26" s="304" customFormat="1" x14ac:dyDescent="0.4">
      <c r="B4" s="1003" t="s">
        <v>1072</v>
      </c>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row>
    <row r="5" spans="2:26" s="304" customFormat="1" x14ac:dyDescent="0.4"/>
    <row r="6" spans="2:26" s="304" customFormat="1" ht="39.75" customHeight="1" x14ac:dyDescent="0.4">
      <c r="B6" s="1295" t="s">
        <v>1073</v>
      </c>
      <c r="C6" s="1295"/>
      <c r="D6" s="1295"/>
      <c r="E6" s="1295"/>
      <c r="F6" s="1295"/>
      <c r="G6" s="1272"/>
      <c r="H6" s="1279"/>
      <c r="I6" s="1279"/>
      <c r="J6" s="1279"/>
      <c r="K6" s="1279"/>
      <c r="L6" s="1279"/>
      <c r="M6" s="1279"/>
      <c r="N6" s="1279"/>
      <c r="O6" s="1279"/>
      <c r="P6" s="1279"/>
      <c r="Q6" s="1279"/>
      <c r="R6" s="1279"/>
      <c r="S6" s="1279"/>
      <c r="T6" s="1279"/>
      <c r="U6" s="1279"/>
      <c r="V6" s="1279"/>
      <c r="W6" s="1279"/>
      <c r="X6" s="1279"/>
      <c r="Y6" s="1279"/>
      <c r="Z6" s="1325"/>
    </row>
    <row r="7" spans="2:26" ht="39.75" customHeight="1" x14ac:dyDescent="0.15">
      <c r="B7" s="1008" t="s">
        <v>1074</v>
      </c>
      <c r="C7" s="1009"/>
      <c r="D7" s="1009"/>
      <c r="E7" s="1009"/>
      <c r="F7" s="1010"/>
      <c r="G7" s="588" t="s">
        <v>436</v>
      </c>
      <c r="H7" s="589" t="s">
        <v>912</v>
      </c>
      <c r="I7" s="589"/>
      <c r="J7" s="589"/>
      <c r="K7" s="589"/>
      <c r="L7" s="590" t="s">
        <v>436</v>
      </c>
      <c r="M7" s="589" t="s">
        <v>913</v>
      </c>
      <c r="N7" s="589"/>
      <c r="O7" s="589"/>
      <c r="P7" s="589"/>
      <c r="Q7" s="590" t="s">
        <v>436</v>
      </c>
      <c r="R7" s="589" t="s">
        <v>914</v>
      </c>
      <c r="S7" s="589"/>
      <c r="T7" s="589"/>
      <c r="U7" s="589"/>
      <c r="V7" s="589"/>
      <c r="W7" s="589"/>
      <c r="X7" s="589"/>
      <c r="Y7" s="589"/>
      <c r="Z7" s="689"/>
    </row>
    <row r="8" spans="2:26" ht="20.100000000000001" customHeight="1" x14ac:dyDescent="0.15">
      <c r="B8" s="1128" t="s">
        <v>1075</v>
      </c>
      <c r="C8" s="1129"/>
      <c r="D8" s="1129"/>
      <c r="E8" s="1129"/>
      <c r="F8" s="1130"/>
      <c r="G8" s="403" t="s">
        <v>436</v>
      </c>
      <c r="H8" s="304" t="s">
        <v>1076</v>
      </c>
      <c r="I8" s="585"/>
      <c r="J8" s="585"/>
      <c r="K8" s="585"/>
      <c r="L8" s="585"/>
      <c r="M8" s="585"/>
      <c r="N8" s="585"/>
      <c r="O8" s="585"/>
      <c r="P8" s="585"/>
      <c r="Q8" s="585"/>
      <c r="R8" s="585"/>
      <c r="S8" s="585"/>
      <c r="T8" s="595"/>
      <c r="U8" s="595"/>
      <c r="V8" s="595"/>
      <c r="W8" s="595"/>
      <c r="X8" s="595"/>
      <c r="Y8" s="595"/>
      <c r="Z8" s="602"/>
    </row>
    <row r="9" spans="2:26" ht="20.100000000000001" customHeight="1" x14ac:dyDescent="0.15">
      <c r="B9" s="1276"/>
      <c r="C9" s="1277"/>
      <c r="D9" s="1277"/>
      <c r="E9" s="1277"/>
      <c r="F9" s="1314"/>
      <c r="G9" s="458" t="s">
        <v>436</v>
      </c>
      <c r="H9" s="459" t="s">
        <v>1077</v>
      </c>
      <c r="I9" s="624"/>
      <c r="J9" s="624"/>
      <c r="K9" s="624"/>
      <c r="L9" s="624"/>
      <c r="M9" s="624"/>
      <c r="N9" s="624"/>
      <c r="O9" s="624"/>
      <c r="P9" s="624"/>
      <c r="Q9" s="624"/>
      <c r="R9" s="624"/>
      <c r="S9" s="624"/>
      <c r="T9" s="624"/>
      <c r="U9" s="624"/>
      <c r="V9" s="624"/>
      <c r="W9" s="624"/>
      <c r="X9" s="624"/>
      <c r="Y9" s="624"/>
      <c r="Z9" s="636"/>
    </row>
    <row r="10" spans="2:26" ht="20.100000000000001" customHeight="1" x14ac:dyDescent="0.15">
      <c r="B10" s="1128" t="s">
        <v>1078</v>
      </c>
      <c r="C10" s="1129"/>
      <c r="D10" s="1129"/>
      <c r="E10" s="1129"/>
      <c r="F10" s="1130"/>
      <c r="G10" s="594" t="s">
        <v>436</v>
      </c>
      <c r="H10" s="593" t="s">
        <v>1079</v>
      </c>
      <c r="I10" s="595"/>
      <c r="J10" s="595"/>
      <c r="K10" s="595"/>
      <c r="L10" s="595"/>
      <c r="M10" s="595"/>
      <c r="N10" s="595"/>
      <c r="O10" s="595"/>
      <c r="P10" s="595"/>
      <c r="Q10" s="595"/>
      <c r="R10" s="595"/>
      <c r="S10" s="595"/>
      <c r="T10" s="595"/>
      <c r="U10" s="595"/>
      <c r="V10" s="595"/>
      <c r="W10" s="595"/>
      <c r="X10" s="595"/>
      <c r="Y10" s="595"/>
      <c r="Z10" s="602"/>
    </row>
    <row r="11" spans="2:26" ht="20.100000000000001" customHeight="1" x14ac:dyDescent="0.15">
      <c r="B11" s="1276"/>
      <c r="C11" s="1277"/>
      <c r="D11" s="1277"/>
      <c r="E11" s="1277"/>
      <c r="F11" s="1314"/>
      <c r="G11" s="403" t="s">
        <v>436</v>
      </c>
      <c r="H11" s="304" t="s">
        <v>1080</v>
      </c>
      <c r="I11" s="585"/>
      <c r="J11" s="585"/>
      <c r="K11" s="585"/>
      <c r="L11" s="585"/>
      <c r="M11" s="585"/>
      <c r="N11" s="585"/>
      <c r="O11" s="585"/>
      <c r="P11" s="585"/>
      <c r="Q11" s="585"/>
      <c r="R11" s="585"/>
      <c r="S11" s="585"/>
      <c r="T11" s="585"/>
      <c r="U11" s="585"/>
      <c r="V11" s="585"/>
      <c r="W11" s="585"/>
      <c r="X11" s="585"/>
      <c r="Y11" s="585"/>
      <c r="Z11" s="636"/>
    </row>
    <row r="12" spans="2:26" s="304" customFormat="1" ht="27" customHeight="1" x14ac:dyDescent="0.4">
      <c r="B12" s="601" t="s">
        <v>1081</v>
      </c>
      <c r="C12" s="593"/>
      <c r="D12" s="593"/>
      <c r="E12" s="593"/>
      <c r="F12" s="593"/>
      <c r="G12" s="593"/>
      <c r="H12" s="593"/>
      <c r="I12" s="593"/>
      <c r="J12" s="593"/>
      <c r="K12" s="593"/>
      <c r="L12" s="593"/>
      <c r="M12" s="593"/>
      <c r="N12" s="593"/>
      <c r="O12" s="593"/>
      <c r="P12" s="593"/>
      <c r="Q12" s="593"/>
      <c r="R12" s="593"/>
      <c r="S12" s="593"/>
      <c r="T12" s="593"/>
      <c r="U12" s="593"/>
      <c r="V12" s="593"/>
      <c r="W12" s="593"/>
      <c r="X12" s="593"/>
      <c r="Y12" s="593"/>
      <c r="Z12" s="464"/>
    </row>
    <row r="13" spans="2:26" s="304" customFormat="1" x14ac:dyDescent="0.4">
      <c r="B13" s="463"/>
      <c r="Z13" s="464"/>
    </row>
    <row r="14" spans="2:26" s="304" customFormat="1" x14ac:dyDescent="0.4">
      <c r="B14" s="463"/>
      <c r="C14" s="676" t="s">
        <v>1027</v>
      </c>
      <c r="Z14" s="464"/>
    </row>
    <row r="15" spans="2:26" s="304" customFormat="1" ht="26.25" customHeight="1" x14ac:dyDescent="0.4">
      <c r="B15" s="463"/>
      <c r="C15" s="600" t="s">
        <v>1082</v>
      </c>
      <c r="D15" s="591"/>
      <c r="E15" s="591"/>
      <c r="F15" s="591"/>
      <c r="G15" s="592"/>
      <c r="H15" s="600" t="s">
        <v>1083</v>
      </c>
      <c r="I15" s="591"/>
      <c r="J15" s="591"/>
      <c r="K15" s="1009"/>
      <c r="L15" s="1009"/>
      <c r="M15" s="667" t="s">
        <v>1084</v>
      </c>
      <c r="Z15" s="464"/>
    </row>
    <row r="16" spans="2:26" s="304" customFormat="1" ht="26.25" customHeight="1" x14ac:dyDescent="0.4">
      <c r="B16" s="463"/>
      <c r="C16" s="600" t="s">
        <v>1085</v>
      </c>
      <c r="D16" s="591"/>
      <c r="E16" s="591"/>
      <c r="F16" s="591"/>
      <c r="G16" s="592"/>
      <c r="H16" s="600" t="s">
        <v>1083</v>
      </c>
      <c r="I16" s="591"/>
      <c r="J16" s="591"/>
      <c r="K16" s="1009"/>
      <c r="L16" s="1009"/>
      <c r="M16" s="667" t="s">
        <v>1084</v>
      </c>
      <c r="Z16" s="464"/>
    </row>
    <row r="17" spans="2:26" s="304" customFormat="1" ht="26.25" customHeight="1" x14ac:dyDescent="0.4">
      <c r="B17" s="463"/>
      <c r="C17" s="600" t="s">
        <v>1086</v>
      </c>
      <c r="D17" s="591"/>
      <c r="E17" s="591"/>
      <c r="F17" s="591"/>
      <c r="G17" s="592"/>
      <c r="H17" s="600" t="s">
        <v>1083</v>
      </c>
      <c r="I17" s="591"/>
      <c r="J17" s="591"/>
      <c r="K17" s="1009"/>
      <c r="L17" s="1009"/>
      <c r="M17" s="667" t="s">
        <v>1084</v>
      </c>
      <c r="Z17" s="464"/>
    </row>
    <row r="18" spans="2:26" s="304" customFormat="1" ht="7.5" customHeight="1" x14ac:dyDescent="0.4">
      <c r="B18" s="463"/>
      <c r="K18" s="403"/>
      <c r="L18" s="403"/>
      <c r="M18" s="403"/>
      <c r="Z18" s="464"/>
    </row>
    <row r="19" spans="2:26" s="304" customFormat="1" ht="5.25" customHeight="1" x14ac:dyDescent="0.4">
      <c r="B19" s="463"/>
      <c r="L19" s="403"/>
      <c r="Q19" s="403"/>
      <c r="U19" s="601"/>
      <c r="V19" s="594"/>
      <c r="W19" s="593"/>
      <c r="X19" s="593"/>
      <c r="Y19" s="596"/>
      <c r="Z19" s="464"/>
    </row>
    <row r="20" spans="2:26" s="304" customFormat="1" x14ac:dyDescent="0.4">
      <c r="B20" s="463"/>
      <c r="L20" s="403"/>
      <c r="Q20" s="403"/>
      <c r="U20" s="463"/>
      <c r="V20" s="627" t="s">
        <v>848</v>
      </c>
      <c r="W20" s="627" t="s">
        <v>307</v>
      </c>
      <c r="X20" s="627" t="s">
        <v>849</v>
      </c>
      <c r="Y20" s="464"/>
      <c r="Z20" s="464"/>
    </row>
    <row r="21" spans="2:26" s="304" customFormat="1" ht="6" customHeight="1" x14ac:dyDescent="0.4">
      <c r="B21" s="463"/>
      <c r="L21" s="403"/>
      <c r="Q21" s="403"/>
      <c r="U21" s="463"/>
      <c r="V21" s="627"/>
      <c r="W21" s="627"/>
      <c r="X21" s="627"/>
      <c r="Y21" s="464"/>
      <c r="Z21" s="464"/>
    </row>
    <row r="22" spans="2:26" s="304" customFormat="1" ht="31.5" customHeight="1" x14ac:dyDescent="0.4">
      <c r="B22" s="463"/>
      <c r="C22" s="1018" t="s">
        <v>1087</v>
      </c>
      <c r="D22" s="1019"/>
      <c r="E22" s="1019"/>
      <c r="F22" s="1019"/>
      <c r="G22" s="1019"/>
      <c r="H22" s="1019"/>
      <c r="I22" s="1019"/>
      <c r="J22" s="1019"/>
      <c r="K22" s="1019"/>
      <c r="L22" s="1019"/>
      <c r="M22" s="1019"/>
      <c r="N22" s="1019"/>
      <c r="O22" s="1019"/>
      <c r="P22" s="1019"/>
      <c r="Q22" s="1019"/>
      <c r="R22" s="1019"/>
      <c r="S22" s="1019"/>
      <c r="T22" s="1019"/>
      <c r="U22" s="657"/>
      <c r="V22" s="465" t="s">
        <v>436</v>
      </c>
      <c r="W22" s="465" t="s">
        <v>307</v>
      </c>
      <c r="X22" s="465" t="s">
        <v>436</v>
      </c>
      <c r="Y22" s="636"/>
      <c r="Z22" s="464"/>
    </row>
    <row r="23" spans="2:26" s="304" customFormat="1" ht="31.5" customHeight="1" x14ac:dyDescent="0.4">
      <c r="B23" s="463"/>
      <c r="C23" s="1272" t="s">
        <v>1088</v>
      </c>
      <c r="D23" s="1279"/>
      <c r="E23" s="1279"/>
      <c r="F23" s="1279"/>
      <c r="G23" s="1279"/>
      <c r="H23" s="1279"/>
      <c r="I23" s="1279"/>
      <c r="J23" s="1279"/>
      <c r="K23" s="1279"/>
      <c r="L23" s="1279"/>
      <c r="M23" s="1279"/>
      <c r="N23" s="1279"/>
      <c r="O23" s="1279"/>
      <c r="P23" s="1279"/>
      <c r="Q23" s="1279"/>
      <c r="R23" s="1279"/>
      <c r="S23" s="1279"/>
      <c r="T23" s="1325"/>
      <c r="U23" s="609"/>
      <c r="V23" s="590" t="s">
        <v>436</v>
      </c>
      <c r="W23" s="590" t="s">
        <v>307</v>
      </c>
      <c r="X23" s="590" t="s">
        <v>436</v>
      </c>
      <c r="Y23" s="689"/>
      <c r="Z23" s="464"/>
    </row>
    <row r="24" spans="2:26" s="304" customFormat="1" ht="41.25" customHeight="1" x14ac:dyDescent="0.4">
      <c r="B24" s="463"/>
      <c r="C24" s="1031" t="s">
        <v>1089</v>
      </c>
      <c r="D24" s="1032"/>
      <c r="E24" s="1032"/>
      <c r="F24" s="1032"/>
      <c r="G24" s="1032"/>
      <c r="H24" s="1032"/>
      <c r="I24" s="1032"/>
      <c r="J24" s="1032"/>
      <c r="K24" s="1032"/>
      <c r="L24" s="1032"/>
      <c r="M24" s="1032"/>
      <c r="N24" s="1032"/>
      <c r="O24" s="1032"/>
      <c r="P24" s="1032"/>
      <c r="Q24" s="1032"/>
      <c r="R24" s="1032"/>
      <c r="S24" s="1032"/>
      <c r="T24" s="1032"/>
      <c r="U24" s="657"/>
      <c r="V24" s="465" t="s">
        <v>436</v>
      </c>
      <c r="W24" s="465" t="s">
        <v>307</v>
      </c>
      <c r="X24" s="465" t="s">
        <v>436</v>
      </c>
      <c r="Y24" s="636"/>
      <c r="Z24" s="464"/>
    </row>
    <row r="25" spans="2:26" s="304" customFormat="1" ht="17.25" customHeight="1" x14ac:dyDescent="0.4">
      <c r="B25" s="462"/>
      <c r="C25" s="465"/>
      <c r="D25" s="465"/>
      <c r="E25" s="465"/>
      <c r="F25" s="465"/>
      <c r="G25" s="465"/>
      <c r="H25" s="465"/>
      <c r="I25" s="465"/>
      <c r="J25" s="465"/>
      <c r="K25" s="465"/>
      <c r="L25" s="465"/>
      <c r="M25" s="465"/>
      <c r="N25" s="465"/>
      <c r="O25" s="465"/>
      <c r="P25" s="465"/>
      <c r="Q25" s="465"/>
      <c r="R25" s="459"/>
      <c r="S25" s="459"/>
      <c r="T25" s="624"/>
      <c r="U25" s="624"/>
      <c r="V25" s="465"/>
      <c r="W25" s="465"/>
      <c r="X25" s="465"/>
      <c r="Y25" s="624"/>
      <c r="Z25" s="460"/>
    </row>
    <row r="26" spans="2:26" s="304" customFormat="1" ht="27" customHeight="1" x14ac:dyDescent="0.4">
      <c r="B26" s="463" t="s">
        <v>1090</v>
      </c>
      <c r="Z26" s="464"/>
    </row>
    <row r="27" spans="2:26" s="304" customFormat="1" x14ac:dyDescent="0.4">
      <c r="B27" s="463"/>
      <c r="C27" s="676" t="s">
        <v>1027</v>
      </c>
      <c r="Z27" s="464"/>
    </row>
    <row r="28" spans="2:26" s="304" customFormat="1" ht="26.25" customHeight="1" x14ac:dyDescent="0.4">
      <c r="B28" s="463"/>
      <c r="C28" s="600" t="s">
        <v>1082</v>
      </c>
      <c r="D28" s="591"/>
      <c r="E28" s="591"/>
      <c r="F28" s="591"/>
      <c r="G28" s="592"/>
      <c r="H28" s="600" t="s">
        <v>1083</v>
      </c>
      <c r="I28" s="591"/>
      <c r="J28" s="591"/>
      <c r="K28" s="1009"/>
      <c r="L28" s="1009"/>
      <c r="M28" s="667" t="s">
        <v>1084</v>
      </c>
      <c r="Z28" s="464"/>
    </row>
    <row r="29" spans="2:26" s="304" customFormat="1" ht="26.25" customHeight="1" x14ac:dyDescent="0.4">
      <c r="B29" s="463"/>
      <c r="C29" s="600" t="s">
        <v>1085</v>
      </c>
      <c r="D29" s="591"/>
      <c r="E29" s="591"/>
      <c r="F29" s="591"/>
      <c r="G29" s="592"/>
      <c r="H29" s="600" t="s">
        <v>1083</v>
      </c>
      <c r="I29" s="591"/>
      <c r="J29" s="591"/>
      <c r="K29" s="1009"/>
      <c r="L29" s="1009"/>
      <c r="M29" s="667" t="s">
        <v>1084</v>
      </c>
      <c r="Z29" s="464"/>
    </row>
    <row r="30" spans="2:26" s="304" customFormat="1" ht="26.25" customHeight="1" x14ac:dyDescent="0.4">
      <c r="B30" s="463"/>
      <c r="C30" s="600" t="s">
        <v>1086</v>
      </c>
      <c r="D30" s="591"/>
      <c r="E30" s="591"/>
      <c r="F30" s="591"/>
      <c r="G30" s="592"/>
      <c r="H30" s="600" t="s">
        <v>1083</v>
      </c>
      <c r="I30" s="591"/>
      <c r="J30" s="591"/>
      <c r="K30" s="1009"/>
      <c r="L30" s="1009"/>
      <c r="M30" s="667" t="s">
        <v>1084</v>
      </c>
      <c r="Z30" s="464"/>
    </row>
    <row r="31" spans="2:26" s="304" customFormat="1" ht="5.25" customHeight="1" x14ac:dyDescent="0.4">
      <c r="B31" s="463"/>
      <c r="L31" s="403"/>
      <c r="Q31" s="403"/>
      <c r="V31" s="403"/>
      <c r="Z31" s="464"/>
    </row>
    <row r="32" spans="2:26" s="304" customFormat="1" ht="5.25" customHeight="1" x14ac:dyDescent="0.4">
      <c r="B32" s="463"/>
      <c r="L32" s="403"/>
      <c r="Q32" s="403"/>
      <c r="U32" s="601"/>
      <c r="V32" s="594"/>
      <c r="W32" s="593"/>
      <c r="X32" s="593"/>
      <c r="Y32" s="596"/>
      <c r="Z32" s="464"/>
    </row>
    <row r="33" spans="1:27" s="304" customFormat="1" x14ac:dyDescent="0.4">
      <c r="B33" s="463"/>
      <c r="L33" s="403"/>
      <c r="Q33" s="403"/>
      <c r="U33" s="463"/>
      <c r="V33" s="627" t="s">
        <v>848</v>
      </c>
      <c r="W33" s="627" t="s">
        <v>307</v>
      </c>
      <c r="X33" s="627" t="s">
        <v>849</v>
      </c>
      <c r="Y33" s="464"/>
      <c r="Z33" s="464"/>
    </row>
    <row r="34" spans="1:27" s="304" customFormat="1" ht="6" customHeight="1" x14ac:dyDescent="0.4">
      <c r="B34" s="463"/>
      <c r="L34" s="403"/>
      <c r="Q34" s="403"/>
      <c r="U34" s="462"/>
      <c r="V34" s="716"/>
      <c r="W34" s="716"/>
      <c r="X34" s="716"/>
      <c r="Y34" s="460"/>
      <c r="Z34" s="464"/>
    </row>
    <row r="35" spans="1:27" s="304" customFormat="1" ht="30.75" customHeight="1" x14ac:dyDescent="0.4">
      <c r="B35" s="463"/>
      <c r="C35" s="1272" t="s">
        <v>1091</v>
      </c>
      <c r="D35" s="1279"/>
      <c r="E35" s="1279"/>
      <c r="F35" s="1279"/>
      <c r="G35" s="1279"/>
      <c r="H35" s="1279"/>
      <c r="I35" s="1279"/>
      <c r="J35" s="1279"/>
      <c r="K35" s="1279"/>
      <c r="L35" s="1279"/>
      <c r="M35" s="1279"/>
      <c r="N35" s="1279"/>
      <c r="O35" s="1279"/>
      <c r="P35" s="1279"/>
      <c r="Q35" s="1279"/>
      <c r="R35" s="1279"/>
      <c r="S35" s="1279"/>
      <c r="T35" s="1325"/>
      <c r="U35" s="657"/>
      <c r="V35" s="465" t="s">
        <v>436</v>
      </c>
      <c r="W35" s="465" t="s">
        <v>307</v>
      </c>
      <c r="X35" s="465" t="s">
        <v>436</v>
      </c>
      <c r="Y35" s="636"/>
      <c r="Z35" s="464"/>
    </row>
    <row r="36" spans="1:27" s="304" customFormat="1" ht="30.75" customHeight="1" x14ac:dyDescent="0.4">
      <c r="B36" s="463"/>
      <c r="C36" s="1280" t="s">
        <v>1088</v>
      </c>
      <c r="D36" s="1281"/>
      <c r="E36" s="1281"/>
      <c r="F36" s="1281"/>
      <c r="G36" s="1281"/>
      <c r="H36" s="1281"/>
      <c r="I36" s="1281"/>
      <c r="J36" s="1281"/>
      <c r="K36" s="1281"/>
      <c r="L36" s="1281"/>
      <c r="M36" s="1281"/>
      <c r="N36" s="1281"/>
      <c r="O36" s="1281"/>
      <c r="P36" s="1281"/>
      <c r="Q36" s="1281"/>
      <c r="R36" s="1281"/>
      <c r="S36" s="1281"/>
      <c r="T36" s="1282"/>
      <c r="U36" s="585"/>
      <c r="V36" s="594" t="s">
        <v>436</v>
      </c>
      <c r="W36" s="594" t="s">
        <v>307</v>
      </c>
      <c r="X36" s="594" t="s">
        <v>436</v>
      </c>
      <c r="Y36" s="607"/>
      <c r="Z36" s="464"/>
    </row>
    <row r="37" spans="1:27" s="304" customFormat="1" ht="42" customHeight="1" x14ac:dyDescent="0.4">
      <c r="B37" s="463"/>
      <c r="C37" s="1037" t="s">
        <v>1089</v>
      </c>
      <c r="D37" s="1038"/>
      <c r="E37" s="1038"/>
      <c r="F37" s="1038"/>
      <c r="G37" s="1038"/>
      <c r="H37" s="1038"/>
      <c r="I37" s="1038"/>
      <c r="J37" s="1038"/>
      <c r="K37" s="1038"/>
      <c r="L37" s="1038"/>
      <c r="M37" s="1038"/>
      <c r="N37" s="1038"/>
      <c r="O37" s="1038"/>
      <c r="P37" s="1038"/>
      <c r="Q37" s="1038"/>
      <c r="R37" s="1038"/>
      <c r="S37" s="1038"/>
      <c r="T37" s="1039"/>
      <c r="U37" s="609"/>
      <c r="V37" s="590" t="s">
        <v>436</v>
      </c>
      <c r="W37" s="590" t="s">
        <v>307</v>
      </c>
      <c r="X37" s="590" t="s">
        <v>436</v>
      </c>
      <c r="Y37" s="689"/>
      <c r="Z37" s="464"/>
    </row>
    <row r="38" spans="1:27" s="304" customFormat="1" x14ac:dyDescent="0.4">
      <c r="A38" s="464"/>
      <c r="B38" s="459"/>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63"/>
    </row>
    <row r="39" spans="1:27" s="304" customFormat="1" x14ac:dyDescent="0.4">
      <c r="C39" s="593"/>
    </row>
    <row r="40" spans="1:27" s="647" customFormat="1" x14ac:dyDescent="0.15"/>
    <row r="122" spans="3:7" x14ac:dyDescent="0.15">
      <c r="C122" s="539"/>
      <c r="D122" s="539"/>
      <c r="E122" s="539"/>
      <c r="F122" s="539"/>
      <c r="G122" s="539"/>
    </row>
    <row r="123" spans="3:7" x14ac:dyDescent="0.15">
      <c r="C123" s="541"/>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heetViews>
  <sheetFormatPr defaultColWidth="3.5" defaultRowHeight="13.5" x14ac:dyDescent="0.15"/>
  <cols>
    <col min="1" max="1" width="2.25" style="512" customWidth="1"/>
    <col min="2" max="2" width="3" style="648" customWidth="1"/>
    <col min="3" max="19" width="3.625" style="512" customWidth="1"/>
    <col min="20" max="26" width="3.5" style="512"/>
    <col min="27" max="27" width="2.25" style="512" customWidth="1"/>
    <col min="28" max="16384" width="3.5" style="512"/>
  </cols>
  <sheetData>
    <row r="1" spans="2:26" s="304" customFormat="1" x14ac:dyDescent="0.4"/>
    <row r="2" spans="2:26" s="304" customFormat="1" x14ac:dyDescent="0.4">
      <c r="B2" s="304" t="s">
        <v>1092</v>
      </c>
    </row>
    <row r="3" spans="2:26" s="304" customFormat="1" x14ac:dyDescent="0.4"/>
    <row r="4" spans="2:26" s="304" customFormat="1" x14ac:dyDescent="0.4">
      <c r="B4" s="1003" t="s">
        <v>1093</v>
      </c>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row>
    <row r="5" spans="2:26" s="304" customFormat="1" x14ac:dyDescent="0.4"/>
    <row r="6" spans="2:26" s="304" customFormat="1" ht="31.5" customHeight="1" x14ac:dyDescent="0.4">
      <c r="B6" s="1295" t="s">
        <v>830</v>
      </c>
      <c r="C6" s="1295"/>
      <c r="D6" s="1295"/>
      <c r="E6" s="1295"/>
      <c r="F6" s="1295"/>
      <c r="G6" s="1008"/>
      <c r="H6" s="1009"/>
      <c r="I6" s="1009"/>
      <c r="J6" s="1009"/>
      <c r="K6" s="1009"/>
      <c r="L6" s="1009"/>
      <c r="M6" s="1009"/>
      <c r="N6" s="1009"/>
      <c r="O6" s="1009"/>
      <c r="P6" s="1009"/>
      <c r="Q6" s="1009"/>
      <c r="R6" s="1009"/>
      <c r="S6" s="1009"/>
      <c r="T6" s="1009"/>
      <c r="U6" s="1009"/>
      <c r="V6" s="1009"/>
      <c r="W6" s="1009"/>
      <c r="X6" s="1009"/>
      <c r="Y6" s="1009"/>
      <c r="Z6" s="1010"/>
    </row>
    <row r="7" spans="2:26" s="304" customFormat="1" ht="31.5" customHeight="1" x14ac:dyDescent="0.4">
      <c r="B7" s="1008" t="s">
        <v>954</v>
      </c>
      <c r="C7" s="1009"/>
      <c r="D7" s="1009"/>
      <c r="E7" s="1009"/>
      <c r="F7" s="1010"/>
      <c r="G7" s="403" t="s">
        <v>436</v>
      </c>
      <c r="H7" s="589" t="s">
        <v>912</v>
      </c>
      <c r="I7" s="589"/>
      <c r="J7" s="589"/>
      <c r="K7" s="589"/>
      <c r="L7" s="403" t="s">
        <v>436</v>
      </c>
      <c r="M7" s="589" t="s">
        <v>913</v>
      </c>
      <c r="N7" s="589"/>
      <c r="O7" s="589"/>
      <c r="P7" s="589"/>
      <c r="Q7" s="403" t="s">
        <v>436</v>
      </c>
      <c r="R7" s="589" t="s">
        <v>914</v>
      </c>
      <c r="S7" s="589"/>
      <c r="T7" s="589"/>
      <c r="U7" s="589"/>
      <c r="V7" s="589"/>
      <c r="W7" s="589"/>
      <c r="X7" s="589"/>
      <c r="Y7" s="589"/>
      <c r="Z7" s="689"/>
    </row>
    <row r="8" spans="2:26" s="304" customFormat="1" ht="31.5" customHeight="1" x14ac:dyDescent="0.4">
      <c r="B8" s="1008" t="s">
        <v>956</v>
      </c>
      <c r="C8" s="1009"/>
      <c r="D8" s="1009"/>
      <c r="E8" s="1009"/>
      <c r="F8" s="1010"/>
      <c r="G8" s="588" t="s">
        <v>436</v>
      </c>
      <c r="H8" s="591" t="s">
        <v>1094</v>
      </c>
      <c r="I8" s="591"/>
      <c r="J8" s="591"/>
      <c r="K8" s="591"/>
      <c r="L8" s="591"/>
      <c r="M8" s="591"/>
      <c r="N8" s="591"/>
      <c r="O8" s="590" t="s">
        <v>436</v>
      </c>
      <c r="P8" s="591" t="s">
        <v>1095</v>
      </c>
      <c r="Q8" s="591"/>
      <c r="R8" s="591"/>
      <c r="S8" s="624"/>
      <c r="T8" s="624"/>
      <c r="U8" s="624"/>
      <c r="V8" s="624"/>
      <c r="W8" s="624"/>
      <c r="X8" s="624"/>
      <c r="Y8" s="624"/>
      <c r="Z8" s="636"/>
    </row>
    <row r="9" spans="2:26" s="304" customFormat="1" x14ac:dyDescent="0.4"/>
    <row r="10" spans="2:26" s="304" customFormat="1" x14ac:dyDescent="0.4">
      <c r="B10" s="601"/>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596"/>
    </row>
    <row r="11" spans="2:26" s="304" customFormat="1" x14ac:dyDescent="0.4">
      <c r="B11" s="463" t="s">
        <v>1096</v>
      </c>
      <c r="Z11" s="464"/>
    </row>
    <row r="12" spans="2:26" s="304" customFormat="1" x14ac:dyDescent="0.4">
      <c r="B12" s="463"/>
      <c r="Z12" s="464"/>
    </row>
    <row r="13" spans="2:26" s="304" customFormat="1" x14ac:dyDescent="0.4">
      <c r="B13" s="463"/>
      <c r="C13" s="304" t="s">
        <v>1027</v>
      </c>
      <c r="Z13" s="464"/>
    </row>
    <row r="14" spans="2:26" s="304" customFormat="1" ht="6.75" customHeight="1" x14ac:dyDescent="0.4">
      <c r="B14" s="463"/>
      <c r="Z14" s="464"/>
    </row>
    <row r="15" spans="2:26" s="304" customFormat="1" ht="26.25" customHeight="1" x14ac:dyDescent="0.4">
      <c r="B15" s="463"/>
      <c r="C15" s="600" t="s">
        <v>1097</v>
      </c>
      <c r="D15" s="591"/>
      <c r="E15" s="591"/>
      <c r="F15" s="591"/>
      <c r="G15" s="592"/>
      <c r="H15" s="1272" t="s">
        <v>1083</v>
      </c>
      <c r="I15" s="1279"/>
      <c r="J15" s="1279"/>
      <c r="K15" s="1009"/>
      <c r="L15" s="1009"/>
      <c r="M15" s="1009"/>
      <c r="N15" s="667" t="s">
        <v>1084</v>
      </c>
      <c r="O15" s="463"/>
      <c r="U15" s="403"/>
      <c r="Z15" s="464"/>
    </row>
    <row r="16" spans="2:26" s="304" customFormat="1" x14ac:dyDescent="0.4">
      <c r="B16" s="463"/>
      <c r="L16" s="403"/>
      <c r="Q16" s="403"/>
      <c r="V16" s="403"/>
      <c r="Z16" s="464"/>
    </row>
    <row r="17" spans="2:26" s="304" customFormat="1" x14ac:dyDescent="0.4">
      <c r="B17" s="463"/>
      <c r="C17" s="304" t="s">
        <v>1098</v>
      </c>
      <c r="Z17" s="464"/>
    </row>
    <row r="18" spans="2:26" s="304" customFormat="1" ht="4.5" customHeight="1" x14ac:dyDescent="0.4">
      <c r="B18" s="463"/>
      <c r="Z18" s="464"/>
    </row>
    <row r="19" spans="2:26" s="304" customFormat="1" ht="24" customHeight="1" x14ac:dyDescent="0.4">
      <c r="B19" s="463"/>
      <c r="C19" s="1008" t="s">
        <v>1099</v>
      </c>
      <c r="D19" s="1009"/>
      <c r="E19" s="1009"/>
      <c r="F19" s="1009"/>
      <c r="G19" s="1009"/>
      <c r="H19" s="1009"/>
      <c r="I19" s="1009"/>
      <c r="J19" s="1009"/>
      <c r="K19" s="1009"/>
      <c r="L19" s="1009"/>
      <c r="M19" s="1009"/>
      <c r="N19" s="1009"/>
      <c r="O19" s="1010"/>
      <c r="P19" s="1008" t="s">
        <v>662</v>
      </c>
      <c r="Q19" s="1009"/>
      <c r="R19" s="1009"/>
      <c r="S19" s="1009"/>
      <c r="T19" s="1009"/>
      <c r="U19" s="1009"/>
      <c r="V19" s="1009"/>
      <c r="W19" s="1009"/>
      <c r="X19" s="1009"/>
      <c r="Y19" s="1010"/>
      <c r="Z19" s="611"/>
    </row>
    <row r="20" spans="2:26" s="304" customFormat="1" ht="21" customHeight="1" x14ac:dyDescent="0.4">
      <c r="B20" s="463"/>
      <c r="C20" s="1272"/>
      <c r="D20" s="1279"/>
      <c r="E20" s="1279"/>
      <c r="F20" s="1279"/>
      <c r="G20" s="1279"/>
      <c r="H20" s="1279"/>
      <c r="I20" s="1279"/>
      <c r="J20" s="1279"/>
      <c r="K20" s="1279"/>
      <c r="L20" s="1279"/>
      <c r="M20" s="1279"/>
      <c r="N20" s="1279"/>
      <c r="O20" s="1325"/>
      <c r="P20" s="1272"/>
      <c r="Q20" s="1279"/>
      <c r="R20" s="1279"/>
      <c r="S20" s="1279"/>
      <c r="T20" s="1279"/>
      <c r="U20" s="1279"/>
      <c r="V20" s="1279"/>
      <c r="W20" s="1279"/>
      <c r="X20" s="1279"/>
      <c r="Y20" s="1325"/>
      <c r="Z20" s="464"/>
    </row>
    <row r="21" spans="2:26" s="304" customFormat="1" ht="21" customHeight="1" x14ac:dyDescent="0.4">
      <c r="B21" s="463"/>
      <c r="C21" s="1272"/>
      <c r="D21" s="1279"/>
      <c r="E21" s="1279"/>
      <c r="F21" s="1279"/>
      <c r="G21" s="1279"/>
      <c r="H21" s="1279"/>
      <c r="I21" s="1279"/>
      <c r="J21" s="1279"/>
      <c r="K21" s="1279"/>
      <c r="L21" s="1279"/>
      <c r="M21" s="1279"/>
      <c r="N21" s="1279"/>
      <c r="O21" s="1325"/>
      <c r="P21" s="1272"/>
      <c r="Q21" s="1279"/>
      <c r="R21" s="1279"/>
      <c r="S21" s="1279"/>
      <c r="T21" s="1279"/>
      <c r="U21" s="1279"/>
      <c r="V21" s="1279"/>
      <c r="W21" s="1279"/>
      <c r="X21" s="1279"/>
      <c r="Y21" s="1325"/>
      <c r="Z21" s="464"/>
    </row>
    <row r="22" spans="2:26" s="304" customFormat="1" ht="21" customHeight="1" x14ac:dyDescent="0.4">
      <c r="B22" s="463"/>
      <c r="C22" s="1272"/>
      <c r="D22" s="1279"/>
      <c r="E22" s="1279"/>
      <c r="F22" s="1279"/>
      <c r="G22" s="1279"/>
      <c r="H22" s="1279"/>
      <c r="I22" s="1279"/>
      <c r="J22" s="1279"/>
      <c r="K22" s="1279"/>
      <c r="L22" s="1279"/>
      <c r="M22" s="1279"/>
      <c r="N22" s="1279"/>
      <c r="O22" s="1325"/>
      <c r="P22" s="1272"/>
      <c r="Q22" s="1279"/>
      <c r="R22" s="1279"/>
      <c r="S22" s="1279"/>
      <c r="T22" s="1279"/>
      <c r="U22" s="1279"/>
      <c r="V22" s="1279"/>
      <c r="W22" s="1279"/>
      <c r="X22" s="1279"/>
      <c r="Y22" s="1325"/>
      <c r="Z22" s="464"/>
    </row>
    <row r="23" spans="2:26" s="304" customFormat="1" ht="21" customHeight="1" x14ac:dyDescent="0.4">
      <c r="B23" s="463"/>
      <c r="C23" s="1272"/>
      <c r="D23" s="1279"/>
      <c r="E23" s="1279"/>
      <c r="F23" s="1279"/>
      <c r="G23" s="1279"/>
      <c r="H23" s="1279"/>
      <c r="I23" s="1279"/>
      <c r="J23" s="1279"/>
      <c r="K23" s="1279"/>
      <c r="L23" s="1279"/>
      <c r="M23" s="1279"/>
      <c r="N23" s="1279"/>
      <c r="O23" s="1325"/>
      <c r="P23" s="1272"/>
      <c r="Q23" s="1279"/>
      <c r="R23" s="1279"/>
      <c r="S23" s="1279"/>
      <c r="T23" s="1279"/>
      <c r="U23" s="1279"/>
      <c r="V23" s="1279"/>
      <c r="W23" s="1279"/>
      <c r="X23" s="1279"/>
      <c r="Y23" s="1325"/>
      <c r="Z23" s="464"/>
    </row>
    <row r="24" spans="2:26" s="304" customFormat="1" ht="21" customHeight="1" x14ac:dyDescent="0.4">
      <c r="B24" s="463"/>
      <c r="C24" s="1272"/>
      <c r="D24" s="1279"/>
      <c r="E24" s="1279"/>
      <c r="F24" s="1279"/>
      <c r="G24" s="1279"/>
      <c r="H24" s="1279"/>
      <c r="I24" s="1279"/>
      <c r="J24" s="1279"/>
      <c r="K24" s="1279"/>
      <c r="L24" s="1279"/>
      <c r="M24" s="1279"/>
      <c r="N24" s="1279"/>
      <c r="O24" s="1325"/>
      <c r="P24" s="1272"/>
      <c r="Q24" s="1279"/>
      <c r="R24" s="1279"/>
      <c r="S24" s="1279"/>
      <c r="T24" s="1279"/>
      <c r="U24" s="1279"/>
      <c r="V24" s="1279"/>
      <c r="W24" s="1279"/>
      <c r="X24" s="1279"/>
      <c r="Y24" s="1325"/>
      <c r="Z24" s="464"/>
    </row>
    <row r="25" spans="2:26" s="304" customFormat="1" ht="21" customHeight="1" x14ac:dyDescent="0.4">
      <c r="B25" s="463"/>
      <c r="C25" s="594"/>
      <c r="D25" s="594"/>
      <c r="E25" s="594"/>
      <c r="F25" s="594"/>
      <c r="G25" s="594"/>
      <c r="H25" s="594"/>
      <c r="I25" s="594"/>
      <c r="J25" s="594"/>
      <c r="K25" s="594"/>
      <c r="L25" s="594"/>
      <c r="M25" s="594"/>
      <c r="N25" s="594"/>
      <c r="O25" s="594"/>
      <c r="P25" s="593"/>
      <c r="Q25" s="593"/>
      <c r="R25" s="593"/>
      <c r="S25" s="593"/>
      <c r="T25" s="593"/>
      <c r="U25" s="593"/>
      <c r="V25" s="593"/>
      <c r="W25" s="593"/>
      <c r="X25" s="593"/>
      <c r="Y25" s="593"/>
      <c r="Z25" s="464"/>
    </row>
    <row r="26" spans="2:26" s="304" customFormat="1" ht="21" customHeight="1" x14ac:dyDescent="0.4">
      <c r="B26" s="463"/>
      <c r="C26" s="465"/>
      <c r="D26" s="465"/>
      <c r="E26" s="465"/>
      <c r="F26" s="465"/>
      <c r="G26" s="465"/>
      <c r="H26" s="465"/>
      <c r="I26" s="465"/>
      <c r="J26" s="465"/>
      <c r="K26" s="465"/>
      <c r="L26" s="465"/>
      <c r="M26" s="465"/>
      <c r="N26" s="465"/>
      <c r="O26" s="465"/>
      <c r="P26" s="459"/>
      <c r="Q26" s="459"/>
      <c r="R26" s="459"/>
      <c r="S26" s="459"/>
      <c r="T26" s="459"/>
      <c r="U26" s="600"/>
      <c r="V26" s="717" t="s">
        <v>848</v>
      </c>
      <c r="W26" s="717" t="s">
        <v>307</v>
      </c>
      <c r="X26" s="717" t="s">
        <v>849</v>
      </c>
      <c r="Y26" s="592"/>
      <c r="Z26" s="464"/>
    </row>
    <row r="27" spans="2:26" s="304" customFormat="1" ht="38.25" customHeight="1" x14ac:dyDescent="0.4">
      <c r="B27" s="463"/>
      <c r="C27" s="1037" t="s">
        <v>1100</v>
      </c>
      <c r="D27" s="1038"/>
      <c r="E27" s="1038"/>
      <c r="F27" s="1038"/>
      <c r="G27" s="1038"/>
      <c r="H27" s="1038"/>
      <c r="I27" s="1038"/>
      <c r="J27" s="1038"/>
      <c r="K27" s="1038"/>
      <c r="L27" s="1038"/>
      <c r="M27" s="1038"/>
      <c r="N27" s="1038"/>
      <c r="O27" s="1038"/>
      <c r="P27" s="1038"/>
      <c r="Q27" s="1038"/>
      <c r="R27" s="1038"/>
      <c r="S27" s="1038"/>
      <c r="T27" s="602"/>
      <c r="U27" s="589"/>
      <c r="V27" s="590" t="s">
        <v>436</v>
      </c>
      <c r="W27" s="590" t="s">
        <v>307</v>
      </c>
      <c r="X27" s="590" t="s">
        <v>436</v>
      </c>
      <c r="Y27" s="689"/>
      <c r="Z27" s="464"/>
    </row>
    <row r="28" spans="2:26" s="304" customFormat="1" ht="70.5" customHeight="1" x14ac:dyDescent="0.4">
      <c r="B28" s="463"/>
      <c r="C28" s="1037" t="s">
        <v>1101</v>
      </c>
      <c r="D28" s="1038"/>
      <c r="E28" s="1038"/>
      <c r="F28" s="1038"/>
      <c r="G28" s="1038"/>
      <c r="H28" s="1038"/>
      <c r="I28" s="1038"/>
      <c r="J28" s="1038"/>
      <c r="K28" s="1038"/>
      <c r="L28" s="1038"/>
      <c r="M28" s="1038"/>
      <c r="N28" s="1038"/>
      <c r="O28" s="1038"/>
      <c r="P28" s="1038"/>
      <c r="Q28" s="1038"/>
      <c r="R28" s="1038"/>
      <c r="S28" s="1038"/>
      <c r="T28" s="602"/>
      <c r="U28" s="589"/>
      <c r="V28" s="590" t="s">
        <v>436</v>
      </c>
      <c r="W28" s="590" t="s">
        <v>307</v>
      </c>
      <c r="X28" s="590" t="s">
        <v>436</v>
      </c>
      <c r="Y28" s="689"/>
      <c r="Z28" s="464"/>
    </row>
    <row r="29" spans="2:26" s="304" customFormat="1" ht="38.25" customHeight="1" x14ac:dyDescent="0.4">
      <c r="B29" s="463"/>
      <c r="C29" s="1272" t="s">
        <v>1102</v>
      </c>
      <c r="D29" s="1279"/>
      <c r="E29" s="1279"/>
      <c r="F29" s="1279"/>
      <c r="G29" s="1279"/>
      <c r="H29" s="1279"/>
      <c r="I29" s="1279"/>
      <c r="J29" s="1279"/>
      <c r="K29" s="1279"/>
      <c r="L29" s="1279"/>
      <c r="M29" s="1279"/>
      <c r="N29" s="1279"/>
      <c r="O29" s="1279"/>
      <c r="P29" s="1279"/>
      <c r="Q29" s="1279"/>
      <c r="R29" s="1279"/>
      <c r="S29" s="1279"/>
      <c r="T29" s="689"/>
      <c r="U29" s="589"/>
      <c r="V29" s="590" t="s">
        <v>436</v>
      </c>
      <c r="W29" s="590" t="s">
        <v>307</v>
      </c>
      <c r="X29" s="590" t="s">
        <v>436</v>
      </c>
      <c r="Y29" s="689"/>
      <c r="Z29" s="464"/>
    </row>
    <row r="30" spans="2:26" s="304" customFormat="1" ht="38.25" customHeight="1" x14ac:dyDescent="0.4">
      <c r="B30" s="463"/>
      <c r="C30" s="1037" t="s">
        <v>1103</v>
      </c>
      <c r="D30" s="1038"/>
      <c r="E30" s="1038"/>
      <c r="F30" s="1038"/>
      <c r="G30" s="1038"/>
      <c r="H30" s="1038"/>
      <c r="I30" s="1038"/>
      <c r="J30" s="1038"/>
      <c r="K30" s="1038"/>
      <c r="L30" s="1038"/>
      <c r="M30" s="1038"/>
      <c r="N30" s="1038"/>
      <c r="O30" s="1038"/>
      <c r="P30" s="1038"/>
      <c r="Q30" s="1038"/>
      <c r="R30" s="1038"/>
      <c r="S30" s="1038"/>
      <c r="T30" s="689"/>
      <c r="U30" s="589"/>
      <c r="V30" s="590" t="s">
        <v>436</v>
      </c>
      <c r="W30" s="590" t="s">
        <v>307</v>
      </c>
      <c r="X30" s="590" t="s">
        <v>436</v>
      </c>
      <c r="Y30" s="689"/>
      <c r="Z30" s="464"/>
    </row>
    <row r="31" spans="2:26" s="304" customFormat="1" ht="38.25" customHeight="1" x14ac:dyDescent="0.4">
      <c r="B31" s="463"/>
      <c r="C31" s="1037" t="s">
        <v>1104</v>
      </c>
      <c r="D31" s="1038"/>
      <c r="E31" s="1038"/>
      <c r="F31" s="1038"/>
      <c r="G31" s="1038"/>
      <c r="H31" s="1038"/>
      <c r="I31" s="1038"/>
      <c r="J31" s="1038"/>
      <c r="K31" s="1038"/>
      <c r="L31" s="1038"/>
      <c r="M31" s="1038"/>
      <c r="N31" s="1038"/>
      <c r="O31" s="1038"/>
      <c r="P31" s="1038"/>
      <c r="Q31" s="1038"/>
      <c r="R31" s="1038"/>
      <c r="S31" s="1038"/>
      <c r="T31" s="689"/>
      <c r="U31" s="589"/>
      <c r="V31" s="590" t="s">
        <v>436</v>
      </c>
      <c r="W31" s="590" t="s">
        <v>307</v>
      </c>
      <c r="X31" s="590" t="s">
        <v>436</v>
      </c>
      <c r="Y31" s="689"/>
      <c r="Z31" s="464"/>
    </row>
    <row r="32" spans="2:26" s="304" customFormat="1" x14ac:dyDescent="0.4">
      <c r="B32" s="462"/>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60"/>
    </row>
    <row r="33" s="304" customFormat="1" x14ac:dyDescent="0.4"/>
    <row r="118" spans="3:7" x14ac:dyDescent="0.15">
      <c r="C118" s="539"/>
      <c r="D118" s="539"/>
      <c r="E118" s="539"/>
      <c r="F118" s="539"/>
      <c r="G118" s="539"/>
    </row>
    <row r="119" spans="3:7" x14ac:dyDescent="0.15">
      <c r="C119" s="541"/>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85" zoomScaleNormal="100" zoomScaleSheetLayoutView="85" workbookViewId="0"/>
  </sheetViews>
  <sheetFormatPr defaultColWidth="3.5" defaultRowHeight="13.5" x14ac:dyDescent="0.15"/>
  <cols>
    <col min="1" max="1" width="1.25" style="512" customWidth="1"/>
    <col min="2" max="2" width="3.125" style="648" customWidth="1"/>
    <col min="3" max="30" width="3.125" style="512" customWidth="1"/>
    <col min="31" max="33" width="3.25" style="512" customWidth="1"/>
    <col min="34" max="34" width="3.125" style="512" customWidth="1"/>
    <col min="35" max="35" width="1.25" style="512" customWidth="1"/>
    <col min="36" max="16384" width="3.5" style="512"/>
  </cols>
  <sheetData>
    <row r="1" spans="2:35" s="304" customFormat="1" x14ac:dyDescent="0.4"/>
    <row r="2" spans="2:35" s="304" customFormat="1" x14ac:dyDescent="0.4">
      <c r="B2" s="304" t="s">
        <v>1105</v>
      </c>
    </row>
    <row r="3" spans="2:35" s="304" customFormat="1" x14ac:dyDescent="0.4">
      <c r="Y3" s="586" t="s">
        <v>653</v>
      </c>
      <c r="Z3" s="1003"/>
      <c r="AA3" s="1003"/>
      <c r="AB3" s="586" t="s">
        <v>654</v>
      </c>
      <c r="AC3" s="1003"/>
      <c r="AD3" s="1003"/>
      <c r="AE3" s="586" t="s">
        <v>655</v>
      </c>
      <c r="AF3" s="1003"/>
      <c r="AG3" s="1003"/>
      <c r="AH3" s="586" t="s">
        <v>682</v>
      </c>
    </row>
    <row r="4" spans="2:35" s="304" customFormat="1" x14ac:dyDescent="0.4">
      <c r="AH4" s="586"/>
    </row>
    <row r="5" spans="2:35" s="304" customFormat="1" x14ac:dyDescent="0.4">
      <c r="B5" s="1003" t="s">
        <v>1106</v>
      </c>
      <c r="C5" s="1003"/>
      <c r="D5" s="1003"/>
      <c r="E5" s="1003"/>
      <c r="F5" s="1003"/>
      <c r="G5" s="1003"/>
      <c r="H5" s="1003"/>
      <c r="I5" s="1003"/>
      <c r="J5" s="1003"/>
      <c r="K5" s="1003"/>
      <c r="L5" s="1003"/>
      <c r="M5" s="1003"/>
      <c r="N5" s="1003"/>
      <c r="O5" s="1003"/>
      <c r="P5" s="1003"/>
      <c r="Q5" s="1003"/>
      <c r="R5" s="1003"/>
      <c r="S5" s="1003"/>
      <c r="T5" s="1003"/>
      <c r="U5" s="1003"/>
      <c r="V5" s="1003"/>
      <c r="W5" s="1003"/>
      <c r="X5" s="1003"/>
      <c r="Y5" s="1003"/>
      <c r="Z5" s="1003"/>
      <c r="AA5" s="1003"/>
      <c r="AB5" s="1003"/>
      <c r="AC5" s="1003"/>
      <c r="AD5" s="1003"/>
      <c r="AE5" s="1003"/>
      <c r="AF5" s="1003"/>
      <c r="AG5" s="1003"/>
      <c r="AH5" s="1003"/>
    </row>
    <row r="6" spans="2:35" s="304" customFormat="1" x14ac:dyDescent="0.4"/>
    <row r="7" spans="2:35" s="304" customFormat="1" ht="21" customHeight="1" x14ac:dyDescent="0.4">
      <c r="B7" s="1271" t="s">
        <v>910</v>
      </c>
      <c r="C7" s="1271"/>
      <c r="D7" s="1271"/>
      <c r="E7" s="1271"/>
      <c r="F7" s="1272"/>
      <c r="G7" s="718"/>
      <c r="H7" s="719"/>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20"/>
    </row>
    <row r="8" spans="2:35" ht="21" customHeight="1" x14ac:dyDescent="0.15">
      <c r="B8" s="1272" t="s">
        <v>911</v>
      </c>
      <c r="C8" s="1279"/>
      <c r="D8" s="1279"/>
      <c r="E8" s="1279"/>
      <c r="F8" s="1325"/>
      <c r="G8" s="588" t="s">
        <v>436</v>
      </c>
      <c r="H8" s="589" t="s">
        <v>912</v>
      </c>
      <c r="I8" s="589"/>
      <c r="J8" s="589"/>
      <c r="K8" s="589"/>
      <c r="L8" s="590" t="s">
        <v>436</v>
      </c>
      <c r="M8" s="589" t="s">
        <v>913</v>
      </c>
      <c r="N8" s="589"/>
      <c r="O8" s="589"/>
      <c r="P8" s="589"/>
      <c r="Q8" s="590" t="s">
        <v>436</v>
      </c>
      <c r="R8" s="589" t="s">
        <v>914</v>
      </c>
      <c r="S8" s="491"/>
      <c r="T8" s="721"/>
      <c r="U8" s="491"/>
      <c r="V8" s="618"/>
      <c r="W8" s="618"/>
      <c r="X8" s="618"/>
      <c r="Y8" s="618"/>
      <c r="Z8" s="618"/>
      <c r="AA8" s="618"/>
      <c r="AB8" s="618"/>
      <c r="AC8" s="618"/>
      <c r="AD8" s="618"/>
      <c r="AE8" s="618"/>
      <c r="AF8" s="618"/>
      <c r="AG8" s="618"/>
      <c r="AH8" s="619"/>
    </row>
    <row r="9" spans="2:35" ht="21" customHeight="1" x14ac:dyDescent="0.15">
      <c r="B9" s="1280" t="s">
        <v>915</v>
      </c>
      <c r="C9" s="1281"/>
      <c r="D9" s="1281"/>
      <c r="E9" s="1281"/>
      <c r="F9" s="1282"/>
      <c r="G9" s="603" t="s">
        <v>436</v>
      </c>
      <c r="H9" s="593" t="s">
        <v>1107</v>
      </c>
      <c r="I9" s="595"/>
      <c r="J9" s="595"/>
      <c r="K9" s="595"/>
      <c r="L9" s="595"/>
      <c r="M9" s="595"/>
      <c r="N9" s="595"/>
      <c r="O9" s="595"/>
      <c r="P9" s="595"/>
      <c r="Q9" s="595"/>
      <c r="R9" s="595"/>
      <c r="S9" s="595"/>
      <c r="T9" s="491"/>
      <c r="U9" s="594" t="s">
        <v>436</v>
      </c>
      <c r="V9" s="593" t="s">
        <v>917</v>
      </c>
      <c r="W9" s="593"/>
      <c r="X9" s="622"/>
      <c r="Y9" s="622"/>
      <c r="Z9" s="622"/>
      <c r="AA9" s="622"/>
      <c r="AB9" s="622"/>
      <c r="AC9" s="622"/>
      <c r="AD9" s="622"/>
      <c r="AE9" s="622"/>
      <c r="AF9" s="622"/>
      <c r="AG9" s="622"/>
      <c r="AH9" s="623"/>
    </row>
    <row r="10" spans="2:35" ht="21" customHeight="1" x14ac:dyDescent="0.15">
      <c r="B10" s="1283"/>
      <c r="C10" s="1284"/>
      <c r="D10" s="1284"/>
      <c r="E10" s="1284"/>
      <c r="F10" s="1284"/>
      <c r="G10" s="608" t="s">
        <v>436</v>
      </c>
      <c r="H10" s="304" t="s">
        <v>1108</v>
      </c>
      <c r="I10" s="585"/>
      <c r="J10" s="585"/>
      <c r="K10" s="585"/>
      <c r="L10" s="585"/>
      <c r="M10" s="585"/>
      <c r="N10" s="585"/>
      <c r="O10" s="585"/>
      <c r="P10" s="585"/>
      <c r="Q10" s="585"/>
      <c r="R10" s="585"/>
      <c r="S10" s="585"/>
      <c r="T10" s="491"/>
      <c r="U10" s="403" t="s">
        <v>436</v>
      </c>
      <c r="V10" s="304" t="s">
        <v>1109</v>
      </c>
      <c r="W10" s="304"/>
      <c r="X10" s="620"/>
      <c r="Y10" s="620"/>
      <c r="Z10" s="620"/>
      <c r="AA10" s="620"/>
      <c r="AB10" s="620"/>
      <c r="AC10" s="620"/>
      <c r="AD10" s="620"/>
      <c r="AE10" s="620"/>
      <c r="AF10" s="620"/>
      <c r="AG10" s="620"/>
      <c r="AH10" s="621"/>
    </row>
    <row r="11" spans="2:35" ht="21" customHeight="1" x14ac:dyDescent="0.15">
      <c r="B11" s="1283"/>
      <c r="C11" s="1284"/>
      <c r="D11" s="1284"/>
      <c r="E11" s="1284"/>
      <c r="F11" s="1284"/>
      <c r="G11" s="608" t="s">
        <v>436</v>
      </c>
      <c r="H11" s="304" t="s">
        <v>1110</v>
      </c>
      <c r="I11" s="585"/>
      <c r="J11" s="585"/>
      <c r="K11" s="585"/>
      <c r="L11" s="585"/>
      <c r="M11" s="585"/>
      <c r="N11" s="585"/>
      <c r="O11" s="585"/>
      <c r="P11" s="585"/>
      <c r="Q11" s="585"/>
      <c r="R11" s="585"/>
      <c r="S11" s="585"/>
      <c r="T11" s="491"/>
      <c r="U11" s="403" t="s">
        <v>436</v>
      </c>
      <c r="V11" s="585" t="s">
        <v>1111</v>
      </c>
      <c r="W11" s="585"/>
      <c r="X11" s="620"/>
      <c r="Y11" s="620"/>
      <c r="Z11" s="620"/>
      <c r="AA11" s="620"/>
      <c r="AB11" s="620"/>
      <c r="AC11" s="620"/>
      <c r="AD11" s="620"/>
      <c r="AE11" s="620"/>
      <c r="AF11" s="620"/>
      <c r="AG11" s="620"/>
      <c r="AH11" s="621"/>
      <c r="AI11" s="722"/>
    </row>
    <row r="12" spans="2:35" ht="21" customHeight="1" x14ac:dyDescent="0.15">
      <c r="B12" s="1286"/>
      <c r="C12" s="1287"/>
      <c r="D12" s="1287"/>
      <c r="E12" s="1287"/>
      <c r="F12" s="1288"/>
      <c r="G12" s="458" t="s">
        <v>436</v>
      </c>
      <c r="H12" s="459" t="s">
        <v>1112</v>
      </c>
      <c r="I12" s="624"/>
      <c r="J12" s="624"/>
      <c r="K12" s="624"/>
      <c r="L12" s="624"/>
      <c r="M12" s="624"/>
      <c r="N12" s="624"/>
      <c r="O12" s="624"/>
      <c r="P12" s="624"/>
      <c r="Q12" s="624"/>
      <c r="R12" s="624"/>
      <c r="S12" s="624"/>
      <c r="T12" s="465"/>
      <c r="U12" s="624"/>
      <c r="V12" s="624"/>
      <c r="W12" s="624"/>
      <c r="X12" s="625"/>
      <c r="Y12" s="625"/>
      <c r="Z12" s="625"/>
      <c r="AA12" s="625"/>
      <c r="AB12" s="625"/>
      <c r="AC12" s="625"/>
      <c r="AD12" s="625"/>
      <c r="AE12" s="625"/>
      <c r="AF12" s="625"/>
      <c r="AG12" s="625"/>
      <c r="AH12" s="626"/>
    </row>
    <row r="13" spans="2:35" ht="21" customHeight="1" x14ac:dyDescent="0.15">
      <c r="B13" s="1280" t="s">
        <v>919</v>
      </c>
      <c r="C13" s="1281"/>
      <c r="D13" s="1281"/>
      <c r="E13" s="1281"/>
      <c r="F13" s="1282"/>
      <c r="G13" s="603" t="s">
        <v>436</v>
      </c>
      <c r="H13" s="593" t="s">
        <v>1113</v>
      </c>
      <c r="I13" s="595"/>
      <c r="J13" s="595"/>
      <c r="K13" s="595"/>
      <c r="L13" s="595"/>
      <c r="M13" s="595"/>
      <c r="N13" s="595"/>
      <c r="O13" s="595"/>
      <c r="P13" s="595"/>
      <c r="Q13" s="595"/>
      <c r="R13" s="595"/>
      <c r="S13" s="585"/>
      <c r="T13" s="595"/>
      <c r="U13" s="594"/>
      <c r="V13" s="594"/>
      <c r="W13" s="594"/>
      <c r="X13" s="593"/>
      <c r="Y13" s="622"/>
      <c r="Z13" s="622"/>
      <c r="AA13" s="622"/>
      <c r="AB13" s="622"/>
      <c r="AC13" s="622"/>
      <c r="AD13" s="622"/>
      <c r="AE13" s="622"/>
      <c r="AF13" s="622"/>
      <c r="AG13" s="622"/>
      <c r="AH13" s="623"/>
    </row>
    <row r="14" spans="2:35" ht="21" customHeight="1" x14ac:dyDescent="0.15">
      <c r="B14" s="1286"/>
      <c r="C14" s="1287"/>
      <c r="D14" s="1287"/>
      <c r="E14" s="1287"/>
      <c r="F14" s="1288"/>
      <c r="G14" s="458" t="s">
        <v>436</v>
      </c>
      <c r="H14" s="459" t="s">
        <v>1114</v>
      </c>
      <c r="I14" s="624"/>
      <c r="J14" s="624"/>
      <c r="K14" s="624"/>
      <c r="L14" s="624"/>
      <c r="M14" s="624"/>
      <c r="N14" s="624"/>
      <c r="O14" s="624"/>
      <c r="P14" s="624"/>
      <c r="Q14" s="624"/>
      <c r="R14" s="624"/>
      <c r="S14" s="624"/>
      <c r="T14" s="624"/>
      <c r="U14" s="625"/>
      <c r="V14" s="625"/>
      <c r="W14" s="625"/>
      <c r="X14" s="625"/>
      <c r="Y14" s="625"/>
      <c r="Z14" s="625"/>
      <c r="AA14" s="625"/>
      <c r="AB14" s="625"/>
      <c r="AC14" s="625"/>
      <c r="AD14" s="625"/>
      <c r="AE14" s="625"/>
      <c r="AF14" s="625"/>
      <c r="AG14" s="625"/>
      <c r="AH14" s="626"/>
    </row>
    <row r="15" spans="2:35" ht="13.5" customHeight="1" x14ac:dyDescent="0.15">
      <c r="B15" s="304"/>
      <c r="C15" s="304"/>
      <c r="D15" s="304"/>
      <c r="E15" s="304"/>
      <c r="F15" s="304"/>
      <c r="G15" s="403"/>
      <c r="H15" s="304"/>
      <c r="I15" s="585"/>
      <c r="J15" s="585"/>
      <c r="K15" s="585"/>
      <c r="L15" s="585"/>
      <c r="M15" s="585"/>
      <c r="N15" s="585"/>
      <c r="O15" s="585"/>
      <c r="P15" s="585"/>
      <c r="Q15" s="585"/>
      <c r="R15" s="585"/>
      <c r="S15" s="585"/>
      <c r="T15" s="585"/>
      <c r="U15" s="620"/>
      <c r="V15" s="620"/>
      <c r="W15" s="620"/>
      <c r="X15" s="620"/>
      <c r="Y15" s="620"/>
      <c r="Z15" s="620"/>
      <c r="AA15" s="620"/>
      <c r="AB15" s="620"/>
      <c r="AC15" s="620"/>
      <c r="AD15" s="620"/>
      <c r="AE15" s="620"/>
      <c r="AF15" s="620"/>
      <c r="AG15" s="620"/>
      <c r="AH15" s="620"/>
    </row>
    <row r="16" spans="2:35" ht="21" customHeight="1" x14ac:dyDescent="0.15">
      <c r="B16" s="601" t="s">
        <v>1115</v>
      </c>
      <c r="C16" s="593"/>
      <c r="D16" s="593"/>
      <c r="E16" s="593"/>
      <c r="F16" s="593"/>
      <c r="G16" s="594"/>
      <c r="H16" s="593"/>
      <c r="I16" s="595"/>
      <c r="J16" s="595"/>
      <c r="K16" s="595"/>
      <c r="L16" s="595"/>
      <c r="M16" s="595"/>
      <c r="N16" s="595"/>
      <c r="O16" s="595"/>
      <c r="P16" s="595"/>
      <c r="Q16" s="595"/>
      <c r="R16" s="595"/>
      <c r="S16" s="595"/>
      <c r="T16" s="595"/>
      <c r="U16" s="622"/>
      <c r="V16" s="622"/>
      <c r="W16" s="622"/>
      <c r="X16" s="622"/>
      <c r="Y16" s="622"/>
      <c r="Z16" s="622"/>
      <c r="AA16" s="622"/>
      <c r="AB16" s="622"/>
      <c r="AC16" s="622"/>
      <c r="AD16" s="622"/>
      <c r="AE16" s="622"/>
      <c r="AF16" s="622"/>
      <c r="AG16" s="622"/>
      <c r="AH16" s="623"/>
    </row>
    <row r="17" spans="2:37" ht="21" customHeight="1" x14ac:dyDescent="0.15">
      <c r="B17" s="463"/>
      <c r="C17" s="304" t="s">
        <v>1116</v>
      </c>
      <c r="D17" s="304"/>
      <c r="E17" s="304"/>
      <c r="F17" s="304"/>
      <c r="G17" s="403"/>
      <c r="H17" s="304"/>
      <c r="I17" s="585"/>
      <c r="J17" s="585"/>
      <c r="K17" s="585"/>
      <c r="L17" s="585"/>
      <c r="M17" s="585"/>
      <c r="N17" s="585"/>
      <c r="O17" s="585"/>
      <c r="P17" s="585"/>
      <c r="Q17" s="585"/>
      <c r="R17" s="585"/>
      <c r="S17" s="585"/>
      <c r="T17" s="585"/>
      <c r="U17" s="620"/>
      <c r="V17" s="620"/>
      <c r="W17" s="620"/>
      <c r="X17" s="620"/>
      <c r="Y17" s="620"/>
      <c r="Z17" s="620"/>
      <c r="AA17" s="620"/>
      <c r="AB17" s="620"/>
      <c r="AC17" s="620"/>
      <c r="AD17" s="620"/>
      <c r="AE17" s="620"/>
      <c r="AF17" s="620"/>
      <c r="AG17" s="620"/>
      <c r="AH17" s="621"/>
    </row>
    <row r="18" spans="2:37" ht="21" customHeight="1" x14ac:dyDescent="0.15">
      <c r="B18" s="665"/>
      <c r="C18" s="1337" t="s">
        <v>1117</v>
      </c>
      <c r="D18" s="1337"/>
      <c r="E18" s="1337"/>
      <c r="F18" s="1337"/>
      <c r="G18" s="1337"/>
      <c r="H18" s="1337"/>
      <c r="I18" s="1337"/>
      <c r="J18" s="1337"/>
      <c r="K18" s="1337"/>
      <c r="L18" s="1337"/>
      <c r="M18" s="1337"/>
      <c r="N18" s="1337"/>
      <c r="O18" s="1337"/>
      <c r="P18" s="1337"/>
      <c r="Q18" s="1337"/>
      <c r="R18" s="1337"/>
      <c r="S18" s="1337"/>
      <c r="T18" s="1337"/>
      <c r="U18" s="1337"/>
      <c r="V18" s="1337"/>
      <c r="W18" s="1337"/>
      <c r="X18" s="1337"/>
      <c r="Y18" s="1337"/>
      <c r="Z18" s="1337"/>
      <c r="AA18" s="1338" t="s">
        <v>1118</v>
      </c>
      <c r="AB18" s="1338"/>
      <c r="AC18" s="1338"/>
      <c r="AD18" s="1338"/>
      <c r="AE18" s="1338"/>
      <c r="AF18" s="1338"/>
      <c r="AG18" s="1338"/>
      <c r="AH18" s="621"/>
      <c r="AK18" s="723"/>
    </row>
    <row r="19" spans="2:37" ht="21" customHeight="1" x14ac:dyDescent="0.15">
      <c r="B19" s="665"/>
      <c r="C19" s="1339"/>
      <c r="D19" s="1339"/>
      <c r="E19" s="1339"/>
      <c r="F19" s="1339"/>
      <c r="G19" s="1339"/>
      <c r="H19" s="1339"/>
      <c r="I19" s="1339"/>
      <c r="J19" s="1339"/>
      <c r="K19" s="1339"/>
      <c r="L19" s="1339"/>
      <c r="M19" s="1339"/>
      <c r="N19" s="1339"/>
      <c r="O19" s="1339"/>
      <c r="P19" s="1339"/>
      <c r="Q19" s="1339"/>
      <c r="R19" s="1339"/>
      <c r="S19" s="1339"/>
      <c r="T19" s="1339"/>
      <c r="U19" s="1339"/>
      <c r="V19" s="1339"/>
      <c r="W19" s="1339"/>
      <c r="X19" s="1339"/>
      <c r="Y19" s="1339"/>
      <c r="Z19" s="1339"/>
      <c r="AA19" s="724"/>
      <c r="AB19" s="724"/>
      <c r="AC19" s="724"/>
      <c r="AD19" s="724"/>
      <c r="AE19" s="724"/>
      <c r="AF19" s="724"/>
      <c r="AG19" s="724"/>
      <c r="AH19" s="621"/>
      <c r="AK19" s="723"/>
    </row>
    <row r="20" spans="2:37" ht="9" customHeight="1" x14ac:dyDescent="0.15">
      <c r="B20" s="665"/>
      <c r="C20" s="638"/>
      <c r="D20" s="638"/>
      <c r="E20" s="638"/>
      <c r="F20" s="638"/>
      <c r="G20" s="638"/>
      <c r="H20" s="638"/>
      <c r="I20" s="638"/>
      <c r="J20" s="638"/>
      <c r="K20" s="638"/>
      <c r="L20" s="638"/>
      <c r="M20" s="638"/>
      <c r="N20" s="638"/>
      <c r="O20" s="638"/>
      <c r="P20" s="638"/>
      <c r="Q20" s="638"/>
      <c r="R20" s="638"/>
      <c r="S20" s="638"/>
      <c r="T20" s="638"/>
      <c r="U20" s="638"/>
      <c r="V20" s="638"/>
      <c r="W20" s="638"/>
      <c r="X20" s="638"/>
      <c r="Y20" s="638"/>
      <c r="Z20" s="638"/>
      <c r="AA20" s="622"/>
      <c r="AB20" s="622"/>
      <c r="AC20" s="622"/>
      <c r="AD20" s="622"/>
      <c r="AE20" s="622"/>
      <c r="AF20" s="622"/>
      <c r="AG20" s="622"/>
      <c r="AH20" s="621"/>
      <c r="AK20" s="725"/>
    </row>
    <row r="21" spans="2:37" ht="21" customHeight="1" x14ac:dyDescent="0.15">
      <c r="B21" s="665"/>
      <c r="C21" s="636" t="s">
        <v>1119</v>
      </c>
      <c r="D21" s="726"/>
      <c r="E21" s="726"/>
      <c r="F21" s="726"/>
      <c r="G21" s="727"/>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1"/>
    </row>
    <row r="22" spans="2:37" ht="21" customHeight="1" x14ac:dyDescent="0.15">
      <c r="B22" s="665"/>
      <c r="C22" s="1337" t="s">
        <v>1120</v>
      </c>
      <c r="D22" s="1337"/>
      <c r="E22" s="1337"/>
      <c r="F22" s="1337"/>
      <c r="G22" s="1337"/>
      <c r="H22" s="1337"/>
      <c r="I22" s="1337"/>
      <c r="J22" s="1337"/>
      <c r="K22" s="1337"/>
      <c r="L22" s="1337"/>
      <c r="M22" s="1337"/>
      <c r="N22" s="1337"/>
      <c r="O22" s="1337"/>
      <c r="P22" s="1337"/>
      <c r="Q22" s="1337"/>
      <c r="R22" s="1337"/>
      <c r="S22" s="1337"/>
      <c r="T22" s="1337"/>
      <c r="U22" s="1337"/>
      <c r="V22" s="1337"/>
      <c r="W22" s="1337"/>
      <c r="X22" s="1337"/>
      <c r="Y22" s="1337"/>
      <c r="Z22" s="1337"/>
      <c r="AA22" s="1338" t="s">
        <v>1118</v>
      </c>
      <c r="AB22" s="1338"/>
      <c r="AC22" s="1338"/>
      <c r="AD22" s="1338"/>
      <c r="AE22" s="1338"/>
      <c r="AF22" s="1338"/>
      <c r="AG22" s="1338"/>
      <c r="AH22" s="621"/>
    </row>
    <row r="23" spans="2:37" ht="20.100000000000001" customHeight="1" x14ac:dyDescent="0.15">
      <c r="B23" s="633"/>
      <c r="C23" s="1337"/>
      <c r="D23" s="1337"/>
      <c r="E23" s="1337"/>
      <c r="F23" s="1337"/>
      <c r="G23" s="1337"/>
      <c r="H23" s="1337"/>
      <c r="I23" s="1337"/>
      <c r="J23" s="1337"/>
      <c r="K23" s="1337"/>
      <c r="L23" s="1337"/>
      <c r="M23" s="1337"/>
      <c r="N23" s="1337"/>
      <c r="O23" s="1337"/>
      <c r="P23" s="1337"/>
      <c r="Q23" s="1337"/>
      <c r="R23" s="1337"/>
      <c r="S23" s="1337"/>
      <c r="T23" s="1337"/>
      <c r="U23" s="1337"/>
      <c r="V23" s="1337"/>
      <c r="W23" s="1337"/>
      <c r="X23" s="1337"/>
      <c r="Y23" s="1337"/>
      <c r="Z23" s="1339"/>
      <c r="AA23" s="728"/>
      <c r="AB23" s="728"/>
      <c r="AC23" s="728"/>
      <c r="AD23" s="728"/>
      <c r="AE23" s="728"/>
      <c r="AF23" s="728"/>
      <c r="AG23" s="728"/>
      <c r="AH23" s="729"/>
    </row>
    <row r="24" spans="2:37" s="304" customFormat="1" ht="20.100000000000001" customHeight="1" x14ac:dyDescent="0.15">
      <c r="B24" s="633"/>
      <c r="C24" s="1013" t="s">
        <v>1121</v>
      </c>
      <c r="D24" s="1040"/>
      <c r="E24" s="1040"/>
      <c r="F24" s="1040"/>
      <c r="G24" s="1040"/>
      <c r="H24" s="1040"/>
      <c r="I24" s="1040"/>
      <c r="J24" s="1040"/>
      <c r="K24" s="1040"/>
      <c r="L24" s="1040"/>
      <c r="M24" s="603" t="s">
        <v>436</v>
      </c>
      <c r="N24" s="593" t="s">
        <v>1122</v>
      </c>
      <c r="O24" s="593"/>
      <c r="P24" s="593"/>
      <c r="Q24" s="595"/>
      <c r="R24" s="595"/>
      <c r="S24" s="595"/>
      <c r="T24" s="595"/>
      <c r="U24" s="595"/>
      <c r="V24" s="595"/>
      <c r="W24" s="594" t="s">
        <v>436</v>
      </c>
      <c r="X24" s="593" t="s">
        <v>1123</v>
      </c>
      <c r="Y24" s="730"/>
      <c r="Z24" s="730"/>
      <c r="AA24" s="595"/>
      <c r="AB24" s="595"/>
      <c r="AC24" s="595"/>
      <c r="AD24" s="595"/>
      <c r="AE24" s="595"/>
      <c r="AF24" s="595"/>
      <c r="AG24" s="602"/>
      <c r="AH24" s="621"/>
    </row>
    <row r="25" spans="2:37" s="304" customFormat="1" ht="20.100000000000001" customHeight="1" x14ac:dyDescent="0.15">
      <c r="B25" s="665"/>
      <c r="C25" s="1290"/>
      <c r="D25" s="1087"/>
      <c r="E25" s="1087"/>
      <c r="F25" s="1087"/>
      <c r="G25" s="1087"/>
      <c r="H25" s="1087"/>
      <c r="I25" s="1087"/>
      <c r="J25" s="1087"/>
      <c r="K25" s="1087"/>
      <c r="L25" s="1087"/>
      <c r="M25" s="458" t="s">
        <v>436</v>
      </c>
      <c r="N25" s="459" t="s">
        <v>1124</v>
      </c>
      <c r="O25" s="459"/>
      <c r="P25" s="459"/>
      <c r="Q25" s="624"/>
      <c r="R25" s="624"/>
      <c r="S25" s="624"/>
      <c r="T25" s="624"/>
      <c r="U25" s="624"/>
      <c r="V25" s="624"/>
      <c r="W25" s="465" t="s">
        <v>436</v>
      </c>
      <c r="X25" s="459" t="s">
        <v>1125</v>
      </c>
      <c r="Y25" s="731"/>
      <c r="Z25" s="731"/>
      <c r="AA25" s="624"/>
      <c r="AB25" s="624"/>
      <c r="AC25" s="624"/>
      <c r="AD25" s="624"/>
      <c r="AE25" s="624"/>
      <c r="AF25" s="624"/>
      <c r="AG25" s="636"/>
      <c r="AH25" s="621"/>
    </row>
    <row r="26" spans="2:37" s="304" customFormat="1" ht="9" customHeight="1" x14ac:dyDescent="0.15">
      <c r="B26" s="665"/>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3"/>
      <c r="AA26" s="491"/>
      <c r="AC26" s="585"/>
      <c r="AD26" s="585"/>
      <c r="AE26" s="585"/>
      <c r="AF26" s="585"/>
      <c r="AG26" s="585"/>
      <c r="AH26" s="621"/>
    </row>
    <row r="27" spans="2:37" s="304" customFormat="1" ht="20.100000000000001" customHeight="1" x14ac:dyDescent="0.4">
      <c r="B27" s="665"/>
      <c r="C27" s="1340" t="s">
        <v>1126</v>
      </c>
      <c r="D27" s="1340"/>
      <c r="E27" s="1340"/>
      <c r="F27" s="1340"/>
      <c r="G27" s="1340"/>
      <c r="H27" s="1340"/>
      <c r="I27" s="1340"/>
      <c r="J27" s="1340"/>
      <c r="K27" s="1340"/>
      <c r="L27" s="1340"/>
      <c r="M27" s="1340"/>
      <c r="N27" s="1340"/>
      <c r="O27" s="1340"/>
      <c r="P27" s="1340"/>
      <c r="Q27" s="1340"/>
      <c r="R27" s="1340"/>
      <c r="S27" s="1340"/>
      <c r="T27" s="1340"/>
      <c r="U27" s="1340"/>
      <c r="V27" s="1340"/>
      <c r="W27" s="1340"/>
      <c r="X27" s="1340"/>
      <c r="Y27" s="1340"/>
      <c r="Z27" s="1340"/>
      <c r="AA27" s="620"/>
      <c r="AB27" s="620"/>
      <c r="AC27" s="620"/>
      <c r="AD27" s="620"/>
      <c r="AE27" s="620"/>
      <c r="AF27" s="620"/>
      <c r="AG27" s="620"/>
      <c r="AH27" s="621"/>
    </row>
    <row r="28" spans="2:37" s="304" customFormat="1" ht="20.100000000000001" customHeight="1" x14ac:dyDescent="0.4">
      <c r="B28" s="633"/>
      <c r="C28" s="1341"/>
      <c r="D28" s="1341"/>
      <c r="E28" s="1341"/>
      <c r="F28" s="1341"/>
      <c r="G28" s="1341"/>
      <c r="H28" s="1341"/>
      <c r="I28" s="1341"/>
      <c r="J28" s="1341"/>
      <c r="K28" s="1341"/>
      <c r="L28" s="1341"/>
      <c r="M28" s="1341"/>
      <c r="N28" s="1341"/>
      <c r="O28" s="1341"/>
      <c r="P28" s="1341"/>
      <c r="Q28" s="1341"/>
      <c r="R28" s="1341"/>
      <c r="S28" s="1341"/>
      <c r="T28" s="1341"/>
      <c r="U28" s="1341"/>
      <c r="V28" s="1341"/>
      <c r="W28" s="1341"/>
      <c r="X28" s="1341"/>
      <c r="Y28" s="1341"/>
      <c r="Z28" s="1341"/>
      <c r="AA28" s="633"/>
      <c r="AB28" s="585"/>
      <c r="AC28" s="585"/>
      <c r="AD28" s="585"/>
      <c r="AE28" s="585"/>
      <c r="AF28" s="585"/>
      <c r="AG28" s="585"/>
      <c r="AH28" s="607"/>
    </row>
    <row r="29" spans="2:37" s="304" customFormat="1" ht="9" customHeight="1" x14ac:dyDescent="0.4">
      <c r="B29" s="633"/>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607"/>
    </row>
    <row r="30" spans="2:37" s="304" customFormat="1" ht="20.100000000000001" customHeight="1" x14ac:dyDescent="0.4">
      <c r="B30" s="665"/>
      <c r="C30" s="1337" t="s">
        <v>1127</v>
      </c>
      <c r="D30" s="1337"/>
      <c r="E30" s="1337"/>
      <c r="F30" s="1337"/>
      <c r="G30" s="1337"/>
      <c r="H30" s="1337"/>
      <c r="I30" s="1337"/>
      <c r="J30" s="1337"/>
      <c r="K30" s="1342"/>
      <c r="L30" s="1342"/>
      <c r="M30" s="1342"/>
      <c r="N30" s="1342"/>
      <c r="O30" s="1342"/>
      <c r="P30" s="1342"/>
      <c r="Q30" s="1342"/>
      <c r="R30" s="1342" t="s">
        <v>654</v>
      </c>
      <c r="S30" s="1342"/>
      <c r="T30" s="1342"/>
      <c r="U30" s="1342"/>
      <c r="V30" s="1342"/>
      <c r="W30" s="1342"/>
      <c r="X30" s="1342"/>
      <c r="Y30" s="1342"/>
      <c r="Z30" s="1342" t="s">
        <v>1128</v>
      </c>
      <c r="AA30" s="1342"/>
      <c r="AB30" s="1342"/>
      <c r="AC30" s="1342"/>
      <c r="AD30" s="1342"/>
      <c r="AE30" s="1342"/>
      <c r="AF30" s="1342"/>
      <c r="AG30" s="1344" t="s">
        <v>682</v>
      </c>
      <c r="AH30" s="621"/>
    </row>
    <row r="31" spans="2:37" s="304" customFormat="1" ht="20.100000000000001" customHeight="1" x14ac:dyDescent="0.4">
      <c r="B31" s="665"/>
      <c r="C31" s="1337"/>
      <c r="D31" s="1337"/>
      <c r="E31" s="1337"/>
      <c r="F31" s="1337"/>
      <c r="G31" s="1337"/>
      <c r="H31" s="1337"/>
      <c r="I31" s="1337"/>
      <c r="J31" s="1337"/>
      <c r="K31" s="1343"/>
      <c r="L31" s="1343"/>
      <c r="M31" s="1343"/>
      <c r="N31" s="1343"/>
      <c r="O31" s="1343"/>
      <c r="P31" s="1343"/>
      <c r="Q31" s="1343"/>
      <c r="R31" s="1343"/>
      <c r="S31" s="1343"/>
      <c r="T31" s="1343"/>
      <c r="U31" s="1343"/>
      <c r="V31" s="1343"/>
      <c r="W31" s="1343"/>
      <c r="X31" s="1343"/>
      <c r="Y31" s="1343"/>
      <c r="Z31" s="1343"/>
      <c r="AA31" s="1343"/>
      <c r="AB31" s="1343"/>
      <c r="AC31" s="1343"/>
      <c r="AD31" s="1343"/>
      <c r="AE31" s="1343"/>
      <c r="AF31" s="1343"/>
      <c r="AG31" s="1345"/>
      <c r="AH31" s="621"/>
    </row>
    <row r="32" spans="2:37" s="304" customFormat="1" ht="13.5" customHeight="1" x14ac:dyDescent="0.4">
      <c r="B32" s="462"/>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60"/>
    </row>
    <row r="33" spans="2:34" s="304" customFormat="1" ht="13.5" customHeight="1" x14ac:dyDescent="0.4"/>
    <row r="34" spans="2:34" s="304" customFormat="1" ht="20.100000000000001" customHeight="1" x14ac:dyDescent="0.4">
      <c r="B34" s="601" t="s">
        <v>1129</v>
      </c>
      <c r="C34" s="593"/>
      <c r="D34" s="593"/>
      <c r="E34" s="593"/>
      <c r="F34" s="593"/>
      <c r="G34" s="593"/>
      <c r="H34" s="593"/>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3"/>
      <c r="AF34" s="593"/>
      <c r="AG34" s="593"/>
      <c r="AH34" s="596"/>
    </row>
    <row r="35" spans="2:34" s="304" customFormat="1" ht="20.100000000000001" customHeight="1" x14ac:dyDescent="0.4">
      <c r="B35" s="665"/>
      <c r="C35" s="1032" t="s">
        <v>1130</v>
      </c>
      <c r="D35" s="1032"/>
      <c r="E35" s="1032"/>
      <c r="F35" s="1032"/>
      <c r="G35" s="1032"/>
      <c r="H35" s="1032"/>
      <c r="I35" s="1032"/>
      <c r="J35" s="1032"/>
      <c r="K35" s="1032"/>
      <c r="L35" s="1032"/>
      <c r="M35" s="1032"/>
      <c r="N35" s="1032"/>
      <c r="O35" s="1032"/>
      <c r="P35" s="1032"/>
      <c r="Q35" s="1032"/>
      <c r="R35" s="1032"/>
      <c r="S35" s="1032"/>
      <c r="T35" s="1032"/>
      <c r="U35" s="1032"/>
      <c r="V35" s="1032"/>
      <c r="W35" s="1032"/>
      <c r="X35" s="1032"/>
      <c r="Y35" s="1032"/>
      <c r="Z35" s="1032"/>
      <c r="AA35" s="1032"/>
      <c r="AB35" s="1032"/>
      <c r="AC35" s="1032"/>
      <c r="AD35" s="1032"/>
      <c r="AE35" s="1032"/>
      <c r="AF35" s="620"/>
      <c r="AG35" s="620"/>
      <c r="AH35" s="621"/>
    </row>
    <row r="36" spans="2:34" s="304" customFormat="1" ht="20.100000000000001" customHeight="1" x14ac:dyDescent="0.4">
      <c r="B36" s="683"/>
      <c r="C36" s="1007" t="s">
        <v>1117</v>
      </c>
      <c r="D36" s="1337"/>
      <c r="E36" s="1337"/>
      <c r="F36" s="1337"/>
      <c r="G36" s="1337"/>
      <c r="H36" s="1337"/>
      <c r="I36" s="1337"/>
      <c r="J36" s="1337"/>
      <c r="K36" s="1337"/>
      <c r="L36" s="1337"/>
      <c r="M36" s="1337"/>
      <c r="N36" s="1337"/>
      <c r="O36" s="1337"/>
      <c r="P36" s="1337"/>
      <c r="Q36" s="1337"/>
      <c r="R36" s="1337"/>
      <c r="S36" s="1337"/>
      <c r="T36" s="1337"/>
      <c r="U36" s="1337"/>
      <c r="V36" s="1337"/>
      <c r="W36" s="1337"/>
      <c r="X36" s="1337"/>
      <c r="Y36" s="1337"/>
      <c r="Z36" s="1337"/>
      <c r="AA36" s="1338" t="s">
        <v>1118</v>
      </c>
      <c r="AB36" s="1338"/>
      <c r="AC36" s="1338"/>
      <c r="AD36" s="1338"/>
      <c r="AE36" s="1338"/>
      <c r="AF36" s="1338"/>
      <c r="AG36" s="1338"/>
      <c r="AH36" s="732"/>
    </row>
    <row r="37" spans="2:34" s="304" customFormat="1" ht="20.100000000000001" customHeight="1" x14ac:dyDescent="0.4">
      <c r="B37" s="733"/>
      <c r="C37" s="1007"/>
      <c r="D37" s="1337"/>
      <c r="E37" s="1337"/>
      <c r="F37" s="1337"/>
      <c r="G37" s="1337"/>
      <c r="H37" s="1337"/>
      <c r="I37" s="1337"/>
      <c r="J37" s="1337"/>
      <c r="K37" s="1337"/>
      <c r="L37" s="1337"/>
      <c r="M37" s="1337"/>
      <c r="N37" s="1337"/>
      <c r="O37" s="1337"/>
      <c r="P37" s="1337"/>
      <c r="Q37" s="1337"/>
      <c r="R37" s="1337"/>
      <c r="S37" s="1337"/>
      <c r="T37" s="1337"/>
      <c r="U37" s="1337"/>
      <c r="V37" s="1337"/>
      <c r="W37" s="1337"/>
      <c r="X37" s="1337"/>
      <c r="Y37" s="1337"/>
      <c r="Z37" s="1337"/>
      <c r="AA37" s="619"/>
      <c r="AB37" s="728"/>
      <c r="AC37" s="728"/>
      <c r="AD37" s="728"/>
      <c r="AE37" s="728"/>
      <c r="AF37" s="728"/>
      <c r="AG37" s="734"/>
      <c r="AH37" s="732"/>
    </row>
    <row r="38" spans="2:34" s="304" customFormat="1" ht="9" customHeight="1" x14ac:dyDescent="0.4">
      <c r="B38" s="633"/>
      <c r="C38" s="643"/>
      <c r="D38" s="643"/>
      <c r="E38" s="643"/>
      <c r="F38" s="643"/>
      <c r="G38" s="643"/>
      <c r="H38" s="643"/>
      <c r="I38" s="643"/>
      <c r="J38" s="643"/>
      <c r="K38" s="643"/>
      <c r="L38" s="643"/>
      <c r="M38" s="643"/>
      <c r="N38" s="643"/>
      <c r="O38" s="643"/>
      <c r="P38" s="643"/>
      <c r="Q38" s="643"/>
      <c r="R38" s="643"/>
      <c r="S38" s="643"/>
      <c r="T38" s="643"/>
      <c r="U38" s="643"/>
      <c r="V38" s="643"/>
      <c r="W38" s="643"/>
      <c r="X38" s="643"/>
      <c r="Y38" s="643"/>
      <c r="Z38" s="643"/>
      <c r="AA38" s="625"/>
      <c r="AB38" s="625"/>
      <c r="AC38" s="625"/>
      <c r="AD38" s="625"/>
      <c r="AE38" s="625"/>
      <c r="AF38" s="625"/>
      <c r="AG38" s="620"/>
      <c r="AH38" s="621"/>
    </row>
    <row r="39" spans="2:34" s="304" customFormat="1" ht="20.100000000000001" customHeight="1" x14ac:dyDescent="0.15">
      <c r="B39" s="633"/>
      <c r="C39" s="1013" t="s">
        <v>1121</v>
      </c>
      <c r="D39" s="1071"/>
      <c r="E39" s="1071"/>
      <c r="F39" s="1071"/>
      <c r="G39" s="1071"/>
      <c r="H39" s="1071"/>
      <c r="I39" s="1071"/>
      <c r="J39" s="1071"/>
      <c r="K39" s="1071"/>
      <c r="L39" s="1071"/>
      <c r="M39" s="608" t="s">
        <v>436</v>
      </c>
      <c r="N39" s="304" t="s">
        <v>1122</v>
      </c>
      <c r="Q39" s="585"/>
      <c r="R39" s="585"/>
      <c r="S39" s="585"/>
      <c r="T39" s="585"/>
      <c r="U39" s="585"/>
      <c r="V39" s="585"/>
      <c r="W39" s="403" t="s">
        <v>436</v>
      </c>
      <c r="X39" s="304" t="s">
        <v>1123</v>
      </c>
      <c r="Y39" s="491"/>
      <c r="Z39" s="491"/>
      <c r="AA39" s="585"/>
      <c r="AB39" s="585"/>
      <c r="AC39" s="585"/>
      <c r="AD39" s="585"/>
      <c r="AE39" s="585"/>
      <c r="AF39" s="585"/>
      <c r="AG39" s="595"/>
      <c r="AH39" s="732"/>
    </row>
    <row r="40" spans="2:34" s="304" customFormat="1" ht="20.100000000000001" customHeight="1" x14ac:dyDescent="0.15">
      <c r="B40" s="633"/>
      <c r="C40" s="1290"/>
      <c r="D40" s="1087"/>
      <c r="E40" s="1087"/>
      <c r="F40" s="1087"/>
      <c r="G40" s="1087"/>
      <c r="H40" s="1087"/>
      <c r="I40" s="1087"/>
      <c r="J40" s="1087"/>
      <c r="K40" s="1087"/>
      <c r="L40" s="1087"/>
      <c r="M40" s="458" t="s">
        <v>436</v>
      </c>
      <c r="N40" s="459" t="s">
        <v>1124</v>
      </c>
      <c r="O40" s="459"/>
      <c r="P40" s="459"/>
      <c r="Q40" s="624"/>
      <c r="R40" s="624"/>
      <c r="S40" s="624"/>
      <c r="T40" s="624"/>
      <c r="U40" s="624"/>
      <c r="V40" s="624"/>
      <c r="W40" s="624"/>
      <c r="X40" s="624"/>
      <c r="Y40" s="465"/>
      <c r="Z40" s="459"/>
      <c r="AA40" s="624"/>
      <c r="AB40" s="731"/>
      <c r="AC40" s="731"/>
      <c r="AD40" s="731"/>
      <c r="AE40" s="731"/>
      <c r="AF40" s="731"/>
      <c r="AG40" s="624"/>
      <c r="AH40" s="732"/>
    </row>
    <row r="41" spans="2:34" s="304" customFormat="1" ht="9" customHeight="1" x14ac:dyDescent="0.4">
      <c r="B41" s="633"/>
      <c r="C41" s="645"/>
      <c r="D41" s="645"/>
      <c r="E41" s="645"/>
      <c r="F41" s="645"/>
      <c r="G41" s="645"/>
      <c r="H41" s="645"/>
      <c r="I41" s="645"/>
      <c r="J41" s="645"/>
      <c r="K41" s="645"/>
      <c r="L41" s="645"/>
      <c r="M41" s="403"/>
      <c r="Q41" s="585"/>
      <c r="R41" s="585"/>
      <c r="S41" s="585"/>
      <c r="T41" s="585"/>
      <c r="U41" s="585"/>
      <c r="V41" s="585"/>
      <c r="W41" s="585"/>
      <c r="X41" s="585"/>
      <c r="Y41" s="403"/>
      <c r="AA41" s="585"/>
      <c r="AB41" s="585"/>
      <c r="AC41" s="585"/>
      <c r="AD41" s="585"/>
      <c r="AE41" s="585"/>
      <c r="AF41" s="585"/>
      <c r="AG41" s="585"/>
      <c r="AH41" s="621"/>
    </row>
    <row r="42" spans="2:34" s="304" customFormat="1" ht="20.100000000000001" customHeight="1" x14ac:dyDescent="0.4">
      <c r="B42" s="665"/>
      <c r="C42" s="1337" t="s">
        <v>1131</v>
      </c>
      <c r="D42" s="1337"/>
      <c r="E42" s="1337"/>
      <c r="F42" s="1337"/>
      <c r="G42" s="1337"/>
      <c r="H42" s="1337"/>
      <c r="I42" s="1337"/>
      <c r="J42" s="1337"/>
      <c r="K42" s="1347"/>
      <c r="L42" s="1348"/>
      <c r="M42" s="1348"/>
      <c r="N42" s="1348"/>
      <c r="O42" s="1348"/>
      <c r="P42" s="1348"/>
      <c r="Q42" s="1348"/>
      <c r="R42" s="735" t="s">
        <v>654</v>
      </c>
      <c r="S42" s="1348"/>
      <c r="T42" s="1348"/>
      <c r="U42" s="1348"/>
      <c r="V42" s="1348"/>
      <c r="W42" s="1348"/>
      <c r="X42" s="1348"/>
      <c r="Y42" s="1348"/>
      <c r="Z42" s="735" t="s">
        <v>1128</v>
      </c>
      <c r="AA42" s="1348"/>
      <c r="AB42" s="1348"/>
      <c r="AC42" s="1348"/>
      <c r="AD42" s="1348"/>
      <c r="AE42" s="1348"/>
      <c r="AF42" s="1348"/>
      <c r="AG42" s="736" t="s">
        <v>682</v>
      </c>
      <c r="AH42" s="737"/>
    </row>
    <row r="43" spans="2:34" s="304" customFormat="1" ht="10.5" customHeight="1" x14ac:dyDescent="0.4">
      <c r="B43" s="738"/>
      <c r="C43" s="643"/>
      <c r="D43" s="643"/>
      <c r="E43" s="643"/>
      <c r="F43" s="643"/>
      <c r="G43" s="643"/>
      <c r="H43" s="643"/>
      <c r="I43" s="643"/>
      <c r="J43" s="643"/>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40"/>
    </row>
    <row r="44" spans="2:34" s="304" customFormat="1" ht="6" customHeight="1" x14ac:dyDescent="0.4">
      <c r="B44" s="645"/>
      <c r="C44" s="645"/>
      <c r="D44" s="645"/>
      <c r="E44" s="645"/>
      <c r="F44" s="645"/>
      <c r="X44" s="632"/>
      <c r="Y44" s="632"/>
    </row>
    <row r="45" spans="2:34" s="304" customFormat="1" x14ac:dyDescent="0.4">
      <c r="B45" s="1349" t="s">
        <v>1132</v>
      </c>
      <c r="C45" s="1349"/>
      <c r="D45" s="646" t="s">
        <v>1133</v>
      </c>
      <c r="E45" s="741"/>
      <c r="F45" s="741"/>
      <c r="G45" s="741"/>
      <c r="H45" s="741"/>
      <c r="I45" s="741"/>
      <c r="J45" s="741"/>
      <c r="K45" s="741"/>
      <c r="L45" s="741"/>
      <c r="M45" s="741"/>
      <c r="N45" s="741"/>
      <c r="O45" s="741"/>
      <c r="P45" s="741"/>
      <c r="Q45" s="741"/>
      <c r="R45" s="741"/>
      <c r="S45" s="741"/>
      <c r="T45" s="741"/>
      <c r="U45" s="741"/>
      <c r="V45" s="741"/>
      <c r="W45" s="741"/>
      <c r="X45" s="741"/>
      <c r="Y45" s="741"/>
      <c r="Z45" s="741"/>
      <c r="AA45" s="741"/>
      <c r="AB45" s="741"/>
      <c r="AC45" s="741"/>
      <c r="AD45" s="741"/>
      <c r="AE45" s="741"/>
      <c r="AF45" s="741"/>
      <c r="AG45" s="741"/>
      <c r="AH45" s="741"/>
    </row>
    <row r="46" spans="2:34" s="304" customFormat="1" ht="13.5" customHeight="1" x14ac:dyDescent="0.4">
      <c r="B46" s="1349" t="s">
        <v>1134</v>
      </c>
      <c r="C46" s="1349"/>
      <c r="D46" s="1350" t="s">
        <v>1135</v>
      </c>
      <c r="E46" s="1350"/>
      <c r="F46" s="1350"/>
      <c r="G46" s="1350"/>
      <c r="H46" s="1350"/>
      <c r="I46" s="1350"/>
      <c r="J46" s="1350"/>
      <c r="K46" s="1350"/>
      <c r="L46" s="1350"/>
      <c r="M46" s="1350"/>
      <c r="N46" s="1350"/>
      <c r="O46" s="1350"/>
      <c r="P46" s="1350"/>
      <c r="Q46" s="1350"/>
      <c r="R46" s="1350"/>
      <c r="S46" s="1350"/>
      <c r="T46" s="1350"/>
      <c r="U46" s="1350"/>
      <c r="V46" s="1350"/>
      <c r="W46" s="1350"/>
      <c r="X46" s="1350"/>
      <c r="Y46" s="1350"/>
      <c r="Z46" s="1350"/>
      <c r="AA46" s="1350"/>
      <c r="AB46" s="1350"/>
      <c r="AC46" s="1350"/>
      <c r="AD46" s="1350"/>
      <c r="AE46" s="1350"/>
      <c r="AF46" s="1350"/>
      <c r="AG46" s="1350"/>
      <c r="AH46" s="1350"/>
    </row>
    <row r="47" spans="2:34" s="304" customFormat="1" ht="13.5" customHeight="1" x14ac:dyDescent="0.4">
      <c r="B47" s="742"/>
      <c r="C47" s="742"/>
      <c r="D47" s="1350"/>
      <c r="E47" s="1350"/>
      <c r="F47" s="1350"/>
      <c r="G47" s="1350"/>
      <c r="H47" s="1350"/>
      <c r="I47" s="1350"/>
      <c r="J47" s="1350"/>
      <c r="K47" s="1350"/>
      <c r="L47" s="1350"/>
      <c r="M47" s="1350"/>
      <c r="N47" s="1350"/>
      <c r="O47" s="1350"/>
      <c r="P47" s="1350"/>
      <c r="Q47" s="1350"/>
      <c r="R47" s="1350"/>
      <c r="S47" s="1350"/>
      <c r="T47" s="1350"/>
      <c r="U47" s="1350"/>
      <c r="V47" s="1350"/>
      <c r="W47" s="1350"/>
      <c r="X47" s="1350"/>
      <c r="Y47" s="1350"/>
      <c r="Z47" s="1350"/>
      <c r="AA47" s="1350"/>
      <c r="AB47" s="1350"/>
      <c r="AC47" s="1350"/>
      <c r="AD47" s="1350"/>
      <c r="AE47" s="1350"/>
      <c r="AF47" s="1350"/>
      <c r="AG47" s="1350"/>
      <c r="AH47" s="1350"/>
    </row>
    <row r="48" spans="2:34" s="304" customFormat="1" x14ac:dyDescent="0.4">
      <c r="B48" s="1349" t="s">
        <v>1136</v>
      </c>
      <c r="C48" s="1349"/>
      <c r="D48" s="743" t="s">
        <v>1137</v>
      </c>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row>
    <row r="49" spans="1:37" ht="13.5" customHeight="1" x14ac:dyDescent="0.15">
      <c r="B49" s="1349" t="s">
        <v>1138</v>
      </c>
      <c r="C49" s="1349"/>
      <c r="D49" s="1350" t="s">
        <v>1139</v>
      </c>
      <c r="E49" s="1350"/>
      <c r="F49" s="1350"/>
      <c r="G49" s="1350"/>
      <c r="H49" s="1350"/>
      <c r="I49" s="1350"/>
      <c r="J49" s="1350"/>
      <c r="K49" s="1350"/>
      <c r="L49" s="1350"/>
      <c r="M49" s="1350"/>
      <c r="N49" s="1350"/>
      <c r="O49" s="1350"/>
      <c r="P49" s="1350"/>
      <c r="Q49" s="1350"/>
      <c r="R49" s="1350"/>
      <c r="S49" s="1350"/>
      <c r="T49" s="1350"/>
      <c r="U49" s="1350"/>
      <c r="V49" s="1350"/>
      <c r="W49" s="1350"/>
      <c r="X49" s="1350"/>
      <c r="Y49" s="1350"/>
      <c r="Z49" s="1350"/>
      <c r="AA49" s="1350"/>
      <c r="AB49" s="1350"/>
      <c r="AC49" s="1350"/>
      <c r="AD49" s="1350"/>
      <c r="AE49" s="1350"/>
      <c r="AF49" s="1350"/>
      <c r="AG49" s="1350"/>
      <c r="AH49" s="1350"/>
    </row>
    <row r="50" spans="1:37" s="647" customFormat="1" ht="25.15" customHeight="1" x14ac:dyDescent="0.15">
      <c r="B50" s="403"/>
      <c r="C50" s="585"/>
      <c r="D50" s="1350"/>
      <c r="E50" s="1350"/>
      <c r="F50" s="1350"/>
      <c r="G50" s="1350"/>
      <c r="H50" s="1350"/>
      <c r="I50" s="1350"/>
      <c r="J50" s="1350"/>
      <c r="K50" s="1350"/>
      <c r="L50" s="1350"/>
      <c r="M50" s="1350"/>
      <c r="N50" s="1350"/>
      <c r="O50" s="1350"/>
      <c r="P50" s="1350"/>
      <c r="Q50" s="1350"/>
      <c r="R50" s="1350"/>
      <c r="S50" s="1350"/>
      <c r="T50" s="1350"/>
      <c r="U50" s="1350"/>
      <c r="V50" s="1350"/>
      <c r="W50" s="1350"/>
      <c r="X50" s="1350"/>
      <c r="Y50" s="1350"/>
      <c r="Z50" s="1350"/>
      <c r="AA50" s="1350"/>
      <c r="AB50" s="1350"/>
      <c r="AC50" s="1350"/>
      <c r="AD50" s="1350"/>
      <c r="AE50" s="1350"/>
      <c r="AF50" s="1350"/>
      <c r="AG50" s="1350"/>
      <c r="AH50" s="1350"/>
    </row>
    <row r="51" spans="1:37" s="647" customFormat="1" ht="13.5" customHeight="1" x14ac:dyDescent="0.15">
      <c r="A51" s="491"/>
      <c r="B51" s="744" t="s">
        <v>1140</v>
      </c>
      <c r="C51" s="744"/>
      <c r="D51" s="1346" t="s">
        <v>1141</v>
      </c>
      <c r="E51" s="1346"/>
      <c r="F51" s="1346"/>
      <c r="G51" s="1346"/>
      <c r="H51" s="1346"/>
      <c r="I51" s="1346"/>
      <c r="J51" s="1346"/>
      <c r="K51" s="1346"/>
      <c r="L51" s="1346"/>
      <c r="M51" s="1346"/>
      <c r="N51" s="1346"/>
      <c r="O51" s="1346"/>
      <c r="P51" s="1346"/>
      <c r="Q51" s="1346"/>
      <c r="R51" s="1346"/>
      <c r="S51" s="1346"/>
      <c r="T51" s="1346"/>
      <c r="U51" s="1346"/>
      <c r="V51" s="1346"/>
      <c r="W51" s="1346"/>
      <c r="X51" s="1346"/>
      <c r="Y51" s="1346"/>
      <c r="Z51" s="1346"/>
      <c r="AA51" s="1346"/>
      <c r="AB51" s="1346"/>
      <c r="AC51" s="1346"/>
      <c r="AD51" s="1346"/>
      <c r="AE51" s="1346"/>
      <c r="AF51" s="1346"/>
      <c r="AG51" s="1346"/>
      <c r="AH51" s="1346"/>
      <c r="AI51" s="491"/>
      <c r="AJ51" s="491"/>
      <c r="AK51" s="491"/>
    </row>
    <row r="52" spans="1:37" s="647" customFormat="1" x14ac:dyDescent="0.15">
      <c r="A52" s="491"/>
      <c r="B52" s="491"/>
      <c r="C52" s="491"/>
      <c r="D52" s="491"/>
      <c r="E52" s="491"/>
      <c r="F52" s="491"/>
      <c r="G52" s="491"/>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1"/>
      <c r="AF52" s="491"/>
      <c r="AG52" s="491"/>
      <c r="AH52" s="491"/>
      <c r="AI52" s="491"/>
      <c r="AJ52" s="491"/>
      <c r="AK52" s="491"/>
    </row>
    <row r="53" spans="1:37" s="647" customFormat="1" x14ac:dyDescent="0.15">
      <c r="A53" s="491"/>
      <c r="B53" s="491"/>
      <c r="C53" s="491"/>
      <c r="D53" s="491"/>
      <c r="E53" s="491"/>
      <c r="F53" s="491"/>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1"/>
      <c r="AF53" s="491"/>
      <c r="AG53" s="491"/>
      <c r="AH53" s="491"/>
      <c r="AI53" s="491"/>
      <c r="AJ53" s="491"/>
      <c r="AK53" s="491"/>
    </row>
    <row r="54" spans="1:37" s="647" customFormat="1" x14ac:dyDescent="0.15">
      <c r="A54" s="491"/>
      <c r="B54" s="491"/>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c r="AA54" s="491"/>
      <c r="AB54" s="491"/>
      <c r="AC54" s="491"/>
      <c r="AD54" s="491"/>
      <c r="AE54" s="491"/>
      <c r="AF54" s="491"/>
      <c r="AG54" s="491"/>
      <c r="AH54" s="491"/>
      <c r="AI54" s="491"/>
      <c r="AJ54" s="491"/>
      <c r="AK54" s="491"/>
    </row>
    <row r="122" spans="3:7" x14ac:dyDescent="0.15">
      <c r="C122" s="539"/>
      <c r="D122" s="539"/>
      <c r="E122" s="539"/>
      <c r="F122" s="539"/>
      <c r="G122" s="539"/>
    </row>
    <row r="123" spans="3:7" x14ac:dyDescent="0.15">
      <c r="C123" s="541"/>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F29"/>
  <sheetViews>
    <sheetView view="pageBreakPreview" zoomScale="60" zoomScaleNormal="100" workbookViewId="0"/>
  </sheetViews>
  <sheetFormatPr defaultColWidth="9" defaultRowHeight="13.5" x14ac:dyDescent="0.4"/>
  <cols>
    <col min="1" max="23" width="4.125" style="745" customWidth="1"/>
    <col min="24" max="24" width="5.125" style="745" customWidth="1"/>
    <col min="25" max="25" width="4.125" style="745" customWidth="1"/>
    <col min="26" max="16384" width="9" style="745"/>
  </cols>
  <sheetData>
    <row r="1" spans="1:32" ht="16.5" customHeight="1" x14ac:dyDescent="0.4">
      <c r="V1" s="746"/>
    </row>
    <row r="2" spans="1:32" ht="18.2" customHeight="1" x14ac:dyDescent="0.4">
      <c r="A2" s="1360" t="s">
        <v>1142</v>
      </c>
      <c r="B2" s="1360"/>
      <c r="C2" s="1360"/>
      <c r="D2" s="1360"/>
      <c r="E2" s="1360"/>
      <c r="F2" s="1360"/>
      <c r="G2" s="1360"/>
      <c r="H2" s="1360"/>
      <c r="I2" s="1360"/>
      <c r="J2" s="1360"/>
      <c r="K2" s="1360"/>
      <c r="L2" s="1360"/>
      <c r="M2" s="1360"/>
      <c r="N2" s="1360"/>
      <c r="O2" s="1360"/>
      <c r="P2" s="1360"/>
      <c r="Q2" s="1360"/>
      <c r="R2" s="1360"/>
      <c r="S2" s="1360"/>
      <c r="T2" s="1360"/>
      <c r="U2" s="1360"/>
      <c r="V2" s="1360"/>
    </row>
    <row r="3" spans="1:32" ht="16.5" customHeight="1" x14ac:dyDescent="0.4">
      <c r="V3" s="747"/>
    </row>
    <row r="4" spans="1:32" s="749" customFormat="1" ht="29.1" customHeight="1" x14ac:dyDescent="0.4">
      <c r="A4" s="748"/>
      <c r="B4" s="1361" t="s">
        <v>659</v>
      </c>
      <c r="C4" s="1361"/>
      <c r="D4" s="1361"/>
      <c r="E4" s="1361"/>
      <c r="F4" s="1361"/>
      <c r="G4" s="1361"/>
      <c r="H4" s="1361"/>
      <c r="I4" s="1361"/>
      <c r="J4" s="1361"/>
      <c r="K4" s="1361"/>
      <c r="L4" s="1361"/>
      <c r="M4" s="1361"/>
      <c r="N4" s="1361"/>
      <c r="O4" s="1361"/>
      <c r="P4" s="1361"/>
      <c r="Q4" s="1361"/>
      <c r="R4" s="1361"/>
      <c r="S4" s="1361"/>
      <c r="T4" s="1361"/>
      <c r="U4" s="1361"/>
    </row>
    <row r="5" spans="1:32" s="750" customFormat="1" ht="27.2" customHeight="1" x14ac:dyDescent="0.15">
      <c r="B5" s="1362" t="s">
        <v>1143</v>
      </c>
      <c r="C5" s="1362"/>
      <c r="D5" s="1362"/>
      <c r="E5" s="1362"/>
      <c r="F5" s="1363" t="s">
        <v>1144</v>
      </c>
      <c r="G5" s="1363"/>
      <c r="H5" s="1363"/>
      <c r="I5" s="1363"/>
      <c r="J5" s="1363"/>
      <c r="K5" s="1363"/>
      <c r="L5" s="1363"/>
      <c r="M5" s="1363"/>
      <c r="N5" s="1363"/>
      <c r="O5" s="1363"/>
      <c r="P5" s="1363"/>
      <c r="Q5" s="1363"/>
      <c r="R5" s="1363"/>
      <c r="S5" s="1363"/>
      <c r="T5" s="1363"/>
      <c r="U5" s="1363"/>
      <c r="V5" s="751"/>
      <c r="W5" s="751"/>
      <c r="X5" s="751"/>
      <c r="Y5" s="751"/>
      <c r="Z5" s="751"/>
      <c r="AA5" s="751"/>
      <c r="AB5" s="751"/>
      <c r="AC5" s="751"/>
      <c r="AD5" s="751"/>
      <c r="AE5" s="751"/>
      <c r="AF5" s="751"/>
    </row>
    <row r="6" spans="1:32" s="749" customFormat="1" ht="25.5" customHeight="1" x14ac:dyDescent="0.4">
      <c r="A6" s="748"/>
      <c r="B6" s="1354" t="s">
        <v>1145</v>
      </c>
      <c r="C6" s="1354"/>
      <c r="D6" s="1354"/>
      <c r="E6" s="1354"/>
      <c r="F6" s="752" t="s">
        <v>927</v>
      </c>
      <c r="G6" s="1356" t="s">
        <v>1146</v>
      </c>
      <c r="H6" s="1356"/>
      <c r="I6" s="1356"/>
      <c r="J6" s="1356"/>
      <c r="K6" s="1356"/>
      <c r="L6" s="1356"/>
      <c r="M6" s="1356"/>
      <c r="N6" s="1356"/>
      <c r="O6" s="1356"/>
      <c r="P6" s="1356"/>
      <c r="Q6" s="1356"/>
      <c r="R6" s="1356"/>
      <c r="S6" s="1356"/>
      <c r="T6" s="1356"/>
      <c r="U6" s="1357"/>
    </row>
    <row r="7" spans="1:32" s="749" customFormat="1" ht="25.5" customHeight="1" x14ac:dyDescent="0.4">
      <c r="A7" s="748"/>
      <c r="B7" s="1355"/>
      <c r="C7" s="1355"/>
      <c r="D7" s="1355"/>
      <c r="E7" s="1355"/>
      <c r="F7" s="752" t="s">
        <v>929</v>
      </c>
      <c r="G7" s="1356" t="s">
        <v>1147</v>
      </c>
      <c r="H7" s="1356"/>
      <c r="I7" s="1356"/>
      <c r="J7" s="1356"/>
      <c r="K7" s="1356"/>
      <c r="L7" s="1356"/>
      <c r="M7" s="1356"/>
      <c r="N7" s="1356"/>
      <c r="O7" s="1356"/>
      <c r="P7" s="1356"/>
      <c r="Q7" s="1356"/>
      <c r="R7" s="1356"/>
      <c r="S7" s="1356"/>
      <c r="T7" s="1356"/>
      <c r="U7" s="1357"/>
    </row>
    <row r="8" spans="1:32" s="749" customFormat="1" ht="25.5" customHeight="1" x14ac:dyDescent="0.4">
      <c r="A8" s="748"/>
      <c r="B8" s="1355"/>
      <c r="C8" s="1355"/>
      <c r="D8" s="1355"/>
      <c r="E8" s="1355"/>
      <c r="F8" s="752" t="s">
        <v>1148</v>
      </c>
      <c r="G8" s="1356" t="s">
        <v>1149</v>
      </c>
      <c r="H8" s="1356"/>
      <c r="I8" s="1356"/>
      <c r="J8" s="1356"/>
      <c r="K8" s="1356"/>
      <c r="L8" s="1356"/>
      <c r="M8" s="1356"/>
      <c r="N8" s="1356"/>
      <c r="O8" s="1356"/>
      <c r="P8" s="1356"/>
      <c r="Q8" s="1356"/>
      <c r="R8" s="1356"/>
      <c r="S8" s="1356"/>
      <c r="T8" s="1356"/>
      <c r="U8" s="1357"/>
    </row>
    <row r="9" spans="1:32" s="749" customFormat="1" ht="25.5" customHeight="1" x14ac:dyDescent="0.4">
      <c r="A9" s="748"/>
      <c r="B9" s="1355"/>
      <c r="C9" s="1355"/>
      <c r="D9" s="1355"/>
      <c r="E9" s="1355"/>
      <c r="F9" s="752" t="s">
        <v>1150</v>
      </c>
      <c r="G9" s="1356" t="s">
        <v>1151</v>
      </c>
      <c r="H9" s="1356"/>
      <c r="I9" s="1356"/>
      <c r="J9" s="1356"/>
      <c r="K9" s="1356"/>
      <c r="L9" s="1356"/>
      <c r="M9" s="1356"/>
      <c r="N9" s="1356"/>
      <c r="O9" s="1356"/>
      <c r="P9" s="1356"/>
      <c r="Q9" s="1356"/>
      <c r="R9" s="1356"/>
      <c r="S9" s="1356"/>
      <c r="T9" s="1356"/>
      <c r="U9" s="1357"/>
    </row>
    <row r="10" spans="1:32" s="749" customFormat="1" ht="25.5" customHeight="1" x14ac:dyDescent="0.4">
      <c r="A10" s="753"/>
      <c r="B10" s="1355"/>
      <c r="C10" s="1355"/>
      <c r="D10" s="1355"/>
      <c r="E10" s="1355"/>
      <c r="F10" s="754" t="s">
        <v>1032</v>
      </c>
      <c r="G10" s="1358" t="s">
        <v>1152</v>
      </c>
      <c r="H10" s="1358"/>
      <c r="I10" s="1358"/>
      <c r="J10" s="1358"/>
      <c r="K10" s="1358"/>
      <c r="L10" s="1358"/>
      <c r="M10" s="1358"/>
      <c r="N10" s="1358"/>
      <c r="O10" s="1358"/>
      <c r="P10" s="1358"/>
      <c r="Q10" s="1358"/>
      <c r="R10" s="1358"/>
      <c r="S10" s="1358"/>
      <c r="T10" s="1358"/>
      <c r="U10" s="1359"/>
    </row>
    <row r="11" spans="1:32" ht="16.5" customHeight="1" x14ac:dyDescent="0.4">
      <c r="V11" s="747"/>
    </row>
    <row r="12" spans="1:32" ht="16.5" customHeight="1" x14ac:dyDescent="0.4">
      <c r="V12" s="747"/>
    </row>
    <row r="13" spans="1:32" ht="16.5" customHeight="1" x14ac:dyDescent="0.4">
      <c r="A13" s="755"/>
      <c r="B13" s="756" t="s">
        <v>1153</v>
      </c>
      <c r="C13" s="756"/>
      <c r="D13" s="756"/>
      <c r="E13" s="756"/>
      <c r="F13" s="756"/>
      <c r="G13" s="756"/>
      <c r="H13" s="756"/>
      <c r="I13" s="756"/>
      <c r="J13" s="756"/>
      <c r="K13" s="756"/>
      <c r="L13" s="756"/>
      <c r="M13" s="756"/>
      <c r="N13" s="756"/>
      <c r="O13" s="756"/>
      <c r="P13" s="756"/>
      <c r="Q13" s="756"/>
      <c r="R13" s="756"/>
      <c r="S13" s="756"/>
      <c r="T13" s="756"/>
      <c r="U13" s="756"/>
      <c r="V13" s="757"/>
      <c r="W13" s="758"/>
    </row>
    <row r="14" spans="1:32" ht="22.5" customHeight="1" x14ac:dyDescent="0.4">
      <c r="A14" s="755"/>
      <c r="B14" s="1351" t="s">
        <v>1154</v>
      </c>
      <c r="C14" s="1352"/>
      <c r="D14" s="1352"/>
      <c r="E14" s="1352"/>
      <c r="F14" s="1352"/>
      <c r="G14" s="1352"/>
      <c r="H14" s="1352"/>
      <c r="I14" s="1352"/>
      <c r="J14" s="1352"/>
      <c r="K14" s="1352"/>
      <c r="L14" s="1353"/>
      <c r="M14" s="1351" t="s">
        <v>1155</v>
      </c>
      <c r="N14" s="1352"/>
      <c r="O14" s="1352"/>
      <c r="P14" s="1352"/>
      <c r="Q14" s="1352"/>
      <c r="R14" s="1352"/>
      <c r="S14" s="1352"/>
      <c r="T14" s="1352"/>
      <c r="U14" s="1353"/>
      <c r="V14" s="757"/>
      <c r="W14" s="758"/>
    </row>
    <row r="15" spans="1:32" ht="22.5" customHeight="1" x14ac:dyDescent="0.4">
      <c r="A15" s="755"/>
      <c r="B15" s="1351"/>
      <c r="C15" s="1352"/>
      <c r="D15" s="1352"/>
      <c r="E15" s="1352"/>
      <c r="F15" s="1352"/>
      <c r="G15" s="1352"/>
      <c r="H15" s="1352"/>
      <c r="I15" s="1352"/>
      <c r="J15" s="1352"/>
      <c r="K15" s="1352"/>
      <c r="L15" s="1353"/>
      <c r="M15" s="1351"/>
      <c r="N15" s="1352"/>
      <c r="O15" s="1352"/>
      <c r="P15" s="1352"/>
      <c r="Q15" s="1352"/>
      <c r="R15" s="1352"/>
      <c r="S15" s="1352"/>
      <c r="T15" s="1352"/>
      <c r="U15" s="1353"/>
      <c r="V15" s="757"/>
      <c r="W15" s="758"/>
    </row>
    <row r="16" spans="1:32" ht="22.5" customHeight="1" x14ac:dyDescent="0.4">
      <c r="A16" s="755"/>
      <c r="B16" s="1351"/>
      <c r="C16" s="1352"/>
      <c r="D16" s="1352"/>
      <c r="E16" s="1352"/>
      <c r="F16" s="1352"/>
      <c r="G16" s="1352"/>
      <c r="H16" s="1352"/>
      <c r="I16" s="1352"/>
      <c r="J16" s="1352"/>
      <c r="K16" s="1352"/>
      <c r="L16" s="1353"/>
      <c r="M16" s="1351"/>
      <c r="N16" s="1352"/>
      <c r="O16" s="1352"/>
      <c r="P16" s="1352"/>
      <c r="Q16" s="1352"/>
      <c r="R16" s="1352"/>
      <c r="S16" s="1352"/>
      <c r="T16" s="1352"/>
      <c r="U16" s="1353"/>
      <c r="V16" s="757"/>
      <c r="W16" s="758"/>
    </row>
    <row r="17" spans="1:23" ht="22.5" customHeight="1" x14ac:dyDescent="0.4">
      <c r="A17" s="755"/>
      <c r="B17" s="1351"/>
      <c r="C17" s="1352"/>
      <c r="D17" s="1352"/>
      <c r="E17" s="1352"/>
      <c r="F17" s="1352"/>
      <c r="G17" s="1352"/>
      <c r="H17" s="1352"/>
      <c r="I17" s="1352"/>
      <c r="J17" s="1352"/>
      <c r="K17" s="1352"/>
      <c r="L17" s="1353"/>
      <c r="M17" s="1351"/>
      <c r="N17" s="1352"/>
      <c r="O17" s="1352"/>
      <c r="P17" s="1352"/>
      <c r="Q17" s="1352"/>
      <c r="R17" s="1352"/>
      <c r="S17" s="1352"/>
      <c r="T17" s="1352"/>
      <c r="U17" s="1353"/>
      <c r="V17" s="757"/>
      <c r="W17" s="758"/>
    </row>
    <row r="18" spans="1:23" ht="22.5" customHeight="1" x14ac:dyDescent="0.4">
      <c r="A18" s="755"/>
      <c r="B18" s="1351"/>
      <c r="C18" s="1352"/>
      <c r="D18" s="1352"/>
      <c r="E18" s="1352"/>
      <c r="F18" s="1352"/>
      <c r="G18" s="1352"/>
      <c r="H18" s="1352"/>
      <c r="I18" s="1352"/>
      <c r="J18" s="1352"/>
      <c r="K18" s="1352"/>
      <c r="L18" s="1353"/>
      <c r="M18" s="1351"/>
      <c r="N18" s="1352"/>
      <c r="O18" s="1352"/>
      <c r="P18" s="1352"/>
      <c r="Q18" s="1352"/>
      <c r="R18" s="1352"/>
      <c r="S18" s="1352"/>
      <c r="T18" s="1352"/>
      <c r="U18" s="1353"/>
      <c r="V18" s="757"/>
      <c r="W18" s="758"/>
    </row>
    <row r="19" spans="1:23" ht="22.5" customHeight="1" x14ac:dyDescent="0.4">
      <c r="A19" s="755"/>
      <c r="B19" s="1351"/>
      <c r="C19" s="1352"/>
      <c r="D19" s="1352"/>
      <c r="E19" s="1352"/>
      <c r="F19" s="1352"/>
      <c r="G19" s="1352"/>
      <c r="H19" s="1352"/>
      <c r="I19" s="1352"/>
      <c r="J19" s="1352"/>
      <c r="K19" s="1352"/>
      <c r="L19" s="1353"/>
      <c r="M19" s="1351"/>
      <c r="N19" s="1352"/>
      <c r="O19" s="1352"/>
      <c r="P19" s="1352"/>
      <c r="Q19" s="1352"/>
      <c r="R19" s="1352"/>
      <c r="S19" s="1352"/>
      <c r="T19" s="1352"/>
      <c r="U19" s="1353"/>
      <c r="V19" s="757"/>
      <c r="W19" s="758"/>
    </row>
    <row r="20" spans="1:23" ht="10.9" customHeight="1" x14ac:dyDescent="0.4">
      <c r="A20" s="755"/>
      <c r="B20" s="755"/>
      <c r="C20" s="755"/>
      <c r="D20" s="757"/>
      <c r="E20" s="759"/>
      <c r="F20" s="757"/>
      <c r="G20" s="757"/>
      <c r="H20" s="757"/>
      <c r="I20" s="757"/>
      <c r="J20" s="757"/>
      <c r="K20" s="757"/>
      <c r="L20" s="757"/>
      <c r="M20" s="759"/>
      <c r="N20" s="757"/>
      <c r="O20" s="757"/>
      <c r="P20" s="757"/>
      <c r="Q20" s="757"/>
      <c r="R20" s="757"/>
      <c r="S20" s="757"/>
      <c r="T20" s="757"/>
      <c r="U20" s="757"/>
      <c r="V20" s="757"/>
      <c r="W20" s="758"/>
    </row>
    <row r="21" spans="1:23" ht="15.95" customHeight="1" x14ac:dyDescent="0.4">
      <c r="A21" s="760" t="s">
        <v>1156</v>
      </c>
      <c r="B21" s="1364" t="s">
        <v>1157</v>
      </c>
      <c r="C21" s="1364"/>
      <c r="D21" s="1364"/>
      <c r="E21" s="1364"/>
      <c r="F21" s="1364"/>
      <c r="G21" s="1364"/>
      <c r="H21" s="1364"/>
      <c r="I21" s="1364"/>
      <c r="J21" s="1364"/>
      <c r="K21" s="1364"/>
      <c r="L21" s="1364"/>
      <c r="M21" s="1364"/>
      <c r="N21" s="1364"/>
      <c r="O21" s="1364"/>
      <c r="P21" s="1364"/>
      <c r="Q21" s="1364"/>
      <c r="R21" s="1364"/>
      <c r="S21" s="1364"/>
      <c r="T21" s="1364"/>
      <c r="U21" s="1364"/>
    </row>
    <row r="22" spans="1:23" ht="15.95" customHeight="1" x14ac:dyDescent="0.4">
      <c r="A22" s="761"/>
      <c r="B22" s="1364"/>
      <c r="C22" s="1364"/>
      <c r="D22" s="1364"/>
      <c r="E22" s="1364"/>
      <c r="F22" s="1364"/>
      <c r="G22" s="1364"/>
      <c r="H22" s="1364"/>
      <c r="I22" s="1364"/>
      <c r="J22" s="1364"/>
      <c r="K22" s="1364"/>
      <c r="L22" s="1364"/>
      <c r="M22" s="1364"/>
      <c r="N22" s="1364"/>
      <c r="O22" s="1364"/>
      <c r="P22" s="1364"/>
      <c r="Q22" s="1364"/>
      <c r="R22" s="1364"/>
      <c r="S22" s="1364"/>
      <c r="T22" s="1364"/>
      <c r="U22" s="1364"/>
    </row>
    <row r="23" spans="1:23" ht="15.95" customHeight="1" x14ac:dyDescent="0.4">
      <c r="B23" s="1364"/>
      <c r="C23" s="1364"/>
      <c r="D23" s="1364"/>
      <c r="E23" s="1364"/>
      <c r="F23" s="1364"/>
      <c r="G23" s="1364"/>
      <c r="H23" s="1364"/>
      <c r="I23" s="1364"/>
      <c r="J23" s="1364"/>
      <c r="K23" s="1364"/>
      <c r="L23" s="1364"/>
      <c r="M23" s="1364"/>
      <c r="N23" s="1364"/>
      <c r="O23" s="1364"/>
      <c r="P23" s="1364"/>
      <c r="Q23" s="1364"/>
      <c r="R23" s="1364"/>
      <c r="S23" s="1364"/>
      <c r="T23" s="1364"/>
      <c r="U23" s="1364"/>
    </row>
    <row r="24" spans="1:23" ht="18.2" customHeight="1" x14ac:dyDescent="0.4"/>
    <row r="25" spans="1:23" ht="18.2" customHeight="1" x14ac:dyDescent="0.4"/>
    <row r="26" spans="1:23" ht="18.2" customHeight="1" x14ac:dyDescent="0.4"/>
    <row r="27" spans="1:23" ht="18.2" customHeight="1" x14ac:dyDescent="0.4"/>
    <row r="28" spans="1:23" ht="18.2" customHeight="1" x14ac:dyDescent="0.4"/>
    <row r="29" spans="1:23" ht="18.2" customHeight="1" x14ac:dyDescent="0.4"/>
  </sheetData>
  <mergeCells count="24">
    <mergeCell ref="B16:L16"/>
    <mergeCell ref="M16:U16"/>
    <mergeCell ref="B21:U23"/>
    <mergeCell ref="B17:L17"/>
    <mergeCell ref="M17:U17"/>
    <mergeCell ref="B18:L18"/>
    <mergeCell ref="M18:U18"/>
    <mergeCell ref="B19:L19"/>
    <mergeCell ref="M19:U19"/>
    <mergeCell ref="A2:V2"/>
    <mergeCell ref="B4:E4"/>
    <mergeCell ref="F4:U4"/>
    <mergeCell ref="B5:E5"/>
    <mergeCell ref="F5:U5"/>
    <mergeCell ref="B14:L14"/>
    <mergeCell ref="M14:U14"/>
    <mergeCell ref="B15:L15"/>
    <mergeCell ref="B6:E10"/>
    <mergeCell ref="G6:U6"/>
    <mergeCell ref="G7:U7"/>
    <mergeCell ref="G8:U8"/>
    <mergeCell ref="G9:U9"/>
    <mergeCell ref="G10:U10"/>
    <mergeCell ref="M15:U15"/>
  </mergeCells>
  <phoneticPr fontId="2"/>
  <printOptions horizontalCentered="1"/>
  <pageMargins left="0.39370078740157483" right="0.39370078740157483" top="0.78740157480314965" bottom="0" header="0.51181102362204722" footer="0.51181102362204722"/>
  <pageSetup paperSize="9" scale="96" orientation="portrait" blackAndWhite="1" r:id="rId1"/>
  <headerFooter alignWithMargins="0">
    <oddHeader>&amp;R&amp;"ＭＳ ゴシック,標準"&amp;10＜参考様式４＞</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58"/>
  <sheetViews>
    <sheetView view="pageBreakPreview" zoomScaleNormal="100" zoomScaleSheetLayoutView="100" workbookViewId="0"/>
  </sheetViews>
  <sheetFormatPr defaultRowHeight="10.5" x14ac:dyDescent="0.4"/>
  <cols>
    <col min="1" max="1" width="2.875" style="808" customWidth="1"/>
    <col min="2" max="2" width="3.75" style="808" customWidth="1"/>
    <col min="3" max="3" width="4.375" style="808" customWidth="1"/>
    <col min="4" max="18" width="5" style="808" customWidth="1"/>
    <col min="19" max="16384" width="9" style="775"/>
  </cols>
  <sheetData>
    <row r="1" spans="1:19" s="749" customFormat="1" ht="18.2" customHeight="1" x14ac:dyDescent="0.4">
      <c r="A1" s="762"/>
      <c r="B1" s="762"/>
      <c r="C1" s="762"/>
      <c r="D1" s="762"/>
      <c r="E1" s="762"/>
      <c r="F1" s="762"/>
      <c r="G1" s="762"/>
      <c r="H1" s="762"/>
      <c r="I1" s="762"/>
      <c r="J1" s="762"/>
      <c r="K1" s="762"/>
      <c r="L1" s="762"/>
      <c r="M1" s="762"/>
      <c r="N1" s="762"/>
      <c r="O1" s="762"/>
      <c r="P1" s="762"/>
      <c r="Q1" s="763"/>
      <c r="R1" s="763"/>
    </row>
    <row r="2" spans="1:19" s="749" customFormat="1" ht="27.4" customHeight="1" x14ac:dyDescent="0.4">
      <c r="A2" s="1365" t="s">
        <v>1158</v>
      </c>
      <c r="B2" s="1365"/>
      <c r="C2" s="1365"/>
      <c r="D2" s="1365"/>
      <c r="E2" s="1365"/>
      <c r="F2" s="1365"/>
      <c r="G2" s="1365"/>
      <c r="H2" s="1365"/>
      <c r="I2" s="1365"/>
      <c r="J2" s="1365"/>
      <c r="K2" s="1365"/>
      <c r="L2" s="1365"/>
      <c r="M2" s="1365"/>
      <c r="N2" s="1365"/>
      <c r="O2" s="1365"/>
      <c r="P2" s="1365"/>
      <c r="Q2" s="1365"/>
      <c r="R2" s="1365"/>
    </row>
    <row r="3" spans="1:19" s="749" customFormat="1" ht="15.2" customHeight="1" x14ac:dyDescent="0.4">
      <c r="A3" s="762"/>
      <c r="B3" s="762"/>
      <c r="C3" s="762"/>
      <c r="D3" s="762"/>
      <c r="E3" s="762"/>
      <c r="F3" s="762"/>
      <c r="G3" s="762"/>
      <c r="H3" s="762"/>
      <c r="I3" s="762"/>
      <c r="J3" s="762"/>
      <c r="K3" s="762"/>
      <c r="L3" s="762"/>
      <c r="M3" s="762"/>
      <c r="N3" s="762"/>
      <c r="O3" s="762"/>
      <c r="P3" s="762"/>
      <c r="Q3" s="762"/>
      <c r="R3" s="762"/>
    </row>
    <row r="4" spans="1:19" s="749" customFormat="1" ht="29.1" customHeight="1" x14ac:dyDescent="0.4">
      <c r="A4" s="1366" t="s">
        <v>1159</v>
      </c>
      <c r="B4" s="1367"/>
      <c r="C4" s="1367"/>
      <c r="D4" s="1368"/>
      <c r="E4" s="1369"/>
      <c r="F4" s="1370"/>
      <c r="G4" s="1370"/>
      <c r="H4" s="1370"/>
      <c r="I4" s="1370"/>
      <c r="J4" s="1370"/>
      <c r="K4" s="1370"/>
      <c r="L4" s="1370"/>
      <c r="M4" s="1370"/>
      <c r="N4" s="1370"/>
      <c r="O4" s="1370"/>
      <c r="P4" s="1371"/>
      <c r="Q4" s="753"/>
      <c r="R4" s="753"/>
    </row>
    <row r="5" spans="1:19" s="749" customFormat="1" ht="29.1" customHeight="1" x14ac:dyDescent="0.4">
      <c r="A5" s="1372" t="s">
        <v>1160</v>
      </c>
      <c r="B5" s="1373"/>
      <c r="C5" s="1373"/>
      <c r="D5" s="1374"/>
      <c r="E5" s="764" t="s">
        <v>306</v>
      </c>
      <c r="F5" s="765">
        <v>1</v>
      </c>
      <c r="G5" s="766" t="s">
        <v>1161</v>
      </c>
      <c r="H5" s="766"/>
      <c r="I5" s="766"/>
      <c r="J5" s="766"/>
      <c r="K5" s="766"/>
      <c r="L5" s="766"/>
      <c r="M5" s="766"/>
      <c r="N5" s="766"/>
      <c r="O5" s="766"/>
      <c r="P5" s="767"/>
      <c r="Q5" s="753"/>
      <c r="R5" s="753"/>
    </row>
    <row r="6" spans="1:19" s="749" customFormat="1" ht="29.1" customHeight="1" x14ac:dyDescent="0.4">
      <c r="A6" s="1375"/>
      <c r="B6" s="1376"/>
      <c r="C6" s="1376"/>
      <c r="D6" s="1377"/>
      <c r="E6" s="768" t="s">
        <v>306</v>
      </c>
      <c r="F6" s="769">
        <v>2</v>
      </c>
      <c r="G6" s="770" t="s">
        <v>1162</v>
      </c>
      <c r="H6" s="770"/>
      <c r="I6" s="770"/>
      <c r="J6" s="770"/>
      <c r="K6" s="770"/>
      <c r="L6" s="770"/>
      <c r="M6" s="770"/>
      <c r="N6" s="770"/>
      <c r="O6" s="770"/>
      <c r="P6" s="771"/>
      <c r="Q6" s="753"/>
      <c r="R6" s="753"/>
      <c r="S6" s="748"/>
    </row>
    <row r="7" spans="1:19" s="749" customFormat="1" ht="18.2" customHeight="1" x14ac:dyDescent="0.4">
      <c r="A7" s="762"/>
      <c r="B7" s="762"/>
      <c r="C7" s="762"/>
      <c r="D7" s="762"/>
      <c r="E7" s="762"/>
      <c r="F7" s="762"/>
      <c r="G7" s="762"/>
      <c r="H7" s="762"/>
      <c r="I7" s="762"/>
      <c r="J7" s="762"/>
      <c r="K7" s="762"/>
      <c r="L7" s="762"/>
      <c r="M7" s="762"/>
      <c r="N7" s="762"/>
      <c r="O7" s="762"/>
      <c r="P7" s="762"/>
      <c r="Q7" s="762"/>
      <c r="R7" s="762"/>
    </row>
    <row r="8" spans="1:19" s="749" customFormat="1" ht="18.2" customHeight="1" x14ac:dyDescent="0.4">
      <c r="A8" s="762" t="s">
        <v>1163</v>
      </c>
      <c r="B8" s="762"/>
      <c r="C8" s="762"/>
      <c r="D8" s="762"/>
      <c r="E8" s="762"/>
      <c r="F8" s="762"/>
      <c r="G8" s="762"/>
      <c r="H8" s="762"/>
      <c r="I8" s="762"/>
      <c r="J8" s="762"/>
      <c r="K8" s="762"/>
      <c r="L8" s="762"/>
      <c r="M8" s="762"/>
      <c r="N8" s="762"/>
      <c r="O8" s="762"/>
      <c r="P8" s="762"/>
      <c r="Q8" s="770"/>
      <c r="R8" s="770"/>
    </row>
    <row r="9" spans="1:19" ht="15.95" customHeight="1" x14ac:dyDescent="0.4">
      <c r="A9" s="772"/>
      <c r="B9" s="773"/>
      <c r="C9" s="773"/>
      <c r="D9" s="773"/>
      <c r="E9" s="773"/>
      <c r="F9" s="773"/>
      <c r="G9" s="773"/>
      <c r="H9" s="773"/>
      <c r="I9" s="773"/>
      <c r="J9" s="773"/>
      <c r="K9" s="773"/>
      <c r="L9" s="773"/>
      <c r="M9" s="773"/>
      <c r="N9" s="773"/>
      <c r="O9" s="773"/>
      <c r="P9" s="773"/>
      <c r="Q9" s="773"/>
      <c r="R9" s="774"/>
    </row>
    <row r="10" spans="1:19" s="749" customFormat="1" ht="18.2" customHeight="1" x14ac:dyDescent="0.4">
      <c r="A10" s="776"/>
      <c r="B10" s="753" t="s">
        <v>1164</v>
      </c>
      <c r="C10" s="753"/>
      <c r="D10" s="753"/>
      <c r="E10" s="753"/>
      <c r="F10" s="753"/>
      <c r="G10" s="753"/>
      <c r="H10" s="753"/>
      <c r="I10" s="753"/>
      <c r="J10" s="753"/>
      <c r="K10" s="753"/>
      <c r="L10" s="753"/>
      <c r="M10" s="753"/>
      <c r="N10" s="753"/>
      <c r="O10" s="753"/>
      <c r="P10" s="753"/>
      <c r="Q10" s="753"/>
      <c r="R10" s="777"/>
    </row>
    <row r="11" spans="1:19" ht="18.2" customHeight="1" x14ac:dyDescent="0.4">
      <c r="A11" s="778"/>
      <c r="B11" s="1378" t="s">
        <v>1165</v>
      </c>
      <c r="C11" s="1378"/>
      <c r="D11" s="1379" t="s">
        <v>1166</v>
      </c>
      <c r="E11" s="1378"/>
      <c r="F11" s="1378"/>
      <c r="G11" s="1379" t="s">
        <v>1167</v>
      </c>
      <c r="H11" s="1378"/>
      <c r="I11" s="1378"/>
      <c r="J11" s="1379" t="s">
        <v>1168</v>
      </c>
      <c r="K11" s="1379"/>
      <c r="L11" s="1379"/>
      <c r="M11" s="1379" t="s">
        <v>1169</v>
      </c>
      <c r="N11" s="1379"/>
      <c r="O11" s="1379"/>
      <c r="P11" s="779"/>
      <c r="Q11" s="1380" t="s">
        <v>1170</v>
      </c>
      <c r="R11" s="1381"/>
    </row>
    <row r="12" spans="1:19" ht="18.2" customHeight="1" x14ac:dyDescent="0.4">
      <c r="A12" s="778"/>
      <c r="B12" s="1378"/>
      <c r="C12" s="1378"/>
      <c r="D12" s="1379"/>
      <c r="E12" s="1378"/>
      <c r="F12" s="1378"/>
      <c r="G12" s="1379"/>
      <c r="H12" s="1378"/>
      <c r="I12" s="1378"/>
      <c r="J12" s="1379"/>
      <c r="K12" s="1379"/>
      <c r="L12" s="1379"/>
      <c r="M12" s="1379"/>
      <c r="N12" s="1379"/>
      <c r="O12" s="1379"/>
      <c r="P12" s="779"/>
      <c r="Q12" s="1380"/>
      <c r="R12" s="1381"/>
    </row>
    <row r="13" spans="1:19" ht="18.2" customHeight="1" x14ac:dyDescent="0.4">
      <c r="A13" s="778"/>
      <c r="B13" s="1378"/>
      <c r="C13" s="1378"/>
      <c r="D13" s="1378"/>
      <c r="E13" s="1378"/>
      <c r="F13" s="1378"/>
      <c r="G13" s="1378"/>
      <c r="H13" s="1378"/>
      <c r="I13" s="1378"/>
      <c r="J13" s="1379"/>
      <c r="K13" s="1379"/>
      <c r="L13" s="1379"/>
      <c r="M13" s="1379"/>
      <c r="N13" s="1379"/>
      <c r="O13" s="1379"/>
      <c r="P13" s="779"/>
      <c r="Q13" s="1380"/>
      <c r="R13" s="1381"/>
    </row>
    <row r="14" spans="1:19" s="786" customFormat="1" ht="18.2" customHeight="1" x14ac:dyDescent="0.4">
      <c r="A14" s="780"/>
      <c r="B14" s="781"/>
      <c r="C14" s="782" t="s">
        <v>1128</v>
      </c>
      <c r="D14" s="1382"/>
      <c r="E14" s="1382"/>
      <c r="F14" s="1382"/>
      <c r="G14" s="1382"/>
      <c r="H14" s="1382"/>
      <c r="I14" s="1382"/>
      <c r="J14" s="1383"/>
      <c r="K14" s="1384"/>
      <c r="L14" s="783" t="s">
        <v>858</v>
      </c>
      <c r="M14" s="1385"/>
      <c r="N14" s="1386"/>
      <c r="O14" s="784"/>
      <c r="P14" s="785"/>
      <c r="Q14" s="1380"/>
      <c r="R14" s="1381"/>
    </row>
    <row r="15" spans="1:19" s="786" customFormat="1" ht="18.2" customHeight="1" x14ac:dyDescent="0.4">
      <c r="A15" s="780"/>
      <c r="B15" s="787"/>
      <c r="C15" s="788" t="s">
        <v>655</v>
      </c>
      <c r="D15" s="1391"/>
      <c r="E15" s="1391"/>
      <c r="F15" s="1391"/>
      <c r="G15" s="1391"/>
      <c r="H15" s="1391"/>
      <c r="I15" s="1391"/>
      <c r="J15" s="1392"/>
      <c r="K15" s="1393"/>
      <c r="L15" s="789" t="s">
        <v>858</v>
      </c>
      <c r="M15" s="1387"/>
      <c r="N15" s="1388"/>
      <c r="O15" s="790"/>
      <c r="P15" s="791" t="s">
        <v>1171</v>
      </c>
      <c r="Q15" s="1380"/>
      <c r="R15" s="1381"/>
    </row>
    <row r="16" spans="1:19" s="786" customFormat="1" ht="18.2" customHeight="1" x14ac:dyDescent="0.4">
      <c r="A16" s="780"/>
      <c r="B16" s="792"/>
      <c r="C16" s="793" t="s">
        <v>655</v>
      </c>
      <c r="D16" s="1394"/>
      <c r="E16" s="1394"/>
      <c r="F16" s="1394"/>
      <c r="G16" s="1394"/>
      <c r="H16" s="1394"/>
      <c r="I16" s="1394"/>
      <c r="J16" s="1387"/>
      <c r="K16" s="1388"/>
      <c r="L16" s="794" t="s">
        <v>858</v>
      </c>
      <c r="M16" s="1389"/>
      <c r="N16" s="1390"/>
      <c r="O16" s="794" t="s">
        <v>858</v>
      </c>
      <c r="P16" s="785"/>
      <c r="Q16" s="1380"/>
      <c r="R16" s="1381"/>
    </row>
    <row r="17" spans="1:18" ht="6.75" customHeight="1" x14ac:dyDescent="0.4">
      <c r="A17" s="778"/>
      <c r="B17" s="779"/>
      <c r="C17" s="779"/>
      <c r="D17" s="795"/>
      <c r="E17" s="795"/>
      <c r="F17" s="795"/>
      <c r="G17" s="795"/>
      <c r="H17" s="795"/>
      <c r="I17" s="795"/>
      <c r="J17" s="773"/>
      <c r="K17" s="773"/>
      <c r="L17" s="795"/>
      <c r="M17" s="795"/>
      <c r="N17" s="795"/>
      <c r="O17" s="795"/>
      <c r="P17" s="779"/>
      <c r="Q17" s="796"/>
      <c r="R17" s="797"/>
    </row>
    <row r="18" spans="1:18" ht="13.5" x14ac:dyDescent="0.4">
      <c r="A18" s="778"/>
      <c r="B18" s="753" t="s">
        <v>931</v>
      </c>
      <c r="C18" s="779"/>
      <c r="D18" s="795"/>
      <c r="E18" s="795"/>
      <c r="F18" s="795"/>
      <c r="G18" s="795"/>
      <c r="H18" s="795"/>
      <c r="I18" s="795"/>
      <c r="J18" s="779"/>
      <c r="K18" s="779"/>
      <c r="L18" s="795"/>
      <c r="M18" s="795"/>
      <c r="N18" s="795"/>
      <c r="O18" s="795"/>
      <c r="P18" s="779"/>
      <c r="Q18" s="796"/>
      <c r="R18" s="797"/>
    </row>
    <row r="19" spans="1:18" ht="8.25" customHeight="1" x14ac:dyDescent="0.4">
      <c r="A19" s="778"/>
      <c r="B19" s="753"/>
      <c r="C19" s="779"/>
      <c r="D19" s="795"/>
      <c r="E19" s="795"/>
      <c r="F19" s="795"/>
      <c r="G19" s="795"/>
      <c r="H19" s="795"/>
      <c r="I19" s="795"/>
      <c r="J19" s="779"/>
      <c r="K19" s="779"/>
      <c r="L19" s="795"/>
      <c r="M19" s="795"/>
      <c r="N19" s="795"/>
      <c r="O19" s="795"/>
      <c r="P19" s="779"/>
      <c r="Q19" s="796"/>
      <c r="R19" s="797"/>
    </row>
    <row r="20" spans="1:18" s="749" customFormat="1" ht="18.2" customHeight="1" x14ac:dyDescent="0.4">
      <c r="A20" s="776"/>
      <c r="B20" s="753" t="s">
        <v>1172</v>
      </c>
      <c r="C20" s="753"/>
      <c r="D20" s="753"/>
      <c r="E20" s="753"/>
      <c r="F20" s="753"/>
      <c r="G20" s="753"/>
      <c r="H20" s="753"/>
      <c r="I20" s="753"/>
      <c r="J20" s="753"/>
      <c r="K20" s="753"/>
      <c r="L20" s="753"/>
      <c r="M20" s="753"/>
      <c r="N20" s="753"/>
      <c r="O20" s="753"/>
      <c r="P20" s="753"/>
      <c r="Q20" s="753"/>
      <c r="R20" s="777"/>
    </row>
    <row r="21" spans="1:18" ht="18.2" customHeight="1" x14ac:dyDescent="0.4">
      <c r="A21" s="778"/>
      <c r="B21" s="1378" t="s">
        <v>1165</v>
      </c>
      <c r="C21" s="1378"/>
      <c r="D21" s="1379" t="s">
        <v>1166</v>
      </c>
      <c r="E21" s="1378"/>
      <c r="F21" s="1378"/>
      <c r="G21" s="1379" t="s">
        <v>1173</v>
      </c>
      <c r="H21" s="1378"/>
      <c r="I21" s="1378"/>
      <c r="J21" s="1379" t="s">
        <v>1168</v>
      </c>
      <c r="K21" s="1379"/>
      <c r="L21" s="1379"/>
      <c r="M21" s="1379" t="s">
        <v>1169</v>
      </c>
      <c r="N21" s="1379"/>
      <c r="O21" s="1379"/>
      <c r="P21" s="779"/>
      <c r="Q21" s="1380" t="s">
        <v>1170</v>
      </c>
      <c r="R21" s="1381"/>
    </row>
    <row r="22" spans="1:18" ht="18.2" customHeight="1" x14ac:dyDescent="0.4">
      <c r="A22" s="778"/>
      <c r="B22" s="1378"/>
      <c r="C22" s="1378"/>
      <c r="D22" s="1379"/>
      <c r="E22" s="1378"/>
      <c r="F22" s="1378"/>
      <c r="G22" s="1379"/>
      <c r="H22" s="1378"/>
      <c r="I22" s="1378"/>
      <c r="J22" s="1379"/>
      <c r="K22" s="1379"/>
      <c r="L22" s="1379"/>
      <c r="M22" s="1379"/>
      <c r="N22" s="1379"/>
      <c r="O22" s="1379"/>
      <c r="P22" s="779"/>
      <c r="Q22" s="1380"/>
      <c r="R22" s="1381"/>
    </row>
    <row r="23" spans="1:18" ht="18.2" customHeight="1" x14ac:dyDescent="0.4">
      <c r="A23" s="778"/>
      <c r="B23" s="1378"/>
      <c r="C23" s="1378"/>
      <c r="D23" s="1378"/>
      <c r="E23" s="1378"/>
      <c r="F23" s="1378"/>
      <c r="G23" s="1378"/>
      <c r="H23" s="1378"/>
      <c r="I23" s="1378"/>
      <c r="J23" s="1379"/>
      <c r="K23" s="1379"/>
      <c r="L23" s="1379"/>
      <c r="M23" s="1379"/>
      <c r="N23" s="1379"/>
      <c r="O23" s="1379"/>
      <c r="P23" s="779"/>
      <c r="Q23" s="1380"/>
      <c r="R23" s="1381"/>
    </row>
    <row r="24" spans="1:18" s="786" customFormat="1" ht="18.2" customHeight="1" x14ac:dyDescent="0.4">
      <c r="A24" s="780"/>
      <c r="B24" s="781"/>
      <c r="C24" s="782" t="s">
        <v>1128</v>
      </c>
      <c r="D24" s="1382"/>
      <c r="E24" s="1382"/>
      <c r="F24" s="1382"/>
      <c r="G24" s="1382"/>
      <c r="H24" s="1382"/>
      <c r="I24" s="1382"/>
      <c r="J24" s="1383"/>
      <c r="K24" s="1384"/>
      <c r="L24" s="783" t="s">
        <v>858</v>
      </c>
      <c r="M24" s="1385"/>
      <c r="N24" s="1386"/>
      <c r="O24" s="784"/>
      <c r="P24" s="785"/>
      <c r="Q24" s="1380"/>
      <c r="R24" s="1381"/>
    </row>
    <row r="25" spans="1:18" s="786" customFormat="1" ht="18.2" customHeight="1" x14ac:dyDescent="0.4">
      <c r="A25" s="780"/>
      <c r="B25" s="787"/>
      <c r="C25" s="788" t="s">
        <v>655</v>
      </c>
      <c r="D25" s="1391"/>
      <c r="E25" s="1391"/>
      <c r="F25" s="1391"/>
      <c r="G25" s="1391"/>
      <c r="H25" s="1391"/>
      <c r="I25" s="1391"/>
      <c r="J25" s="1392"/>
      <c r="K25" s="1393"/>
      <c r="L25" s="789" t="s">
        <v>858</v>
      </c>
      <c r="M25" s="1387"/>
      <c r="N25" s="1388"/>
      <c r="O25" s="790"/>
      <c r="P25" s="791" t="s">
        <v>1171</v>
      </c>
      <c r="Q25" s="1380"/>
      <c r="R25" s="1381"/>
    </row>
    <row r="26" spans="1:18" s="786" customFormat="1" ht="18.2" customHeight="1" x14ac:dyDescent="0.4">
      <c r="A26" s="780"/>
      <c r="B26" s="792"/>
      <c r="C26" s="793" t="s">
        <v>655</v>
      </c>
      <c r="D26" s="1394"/>
      <c r="E26" s="1394"/>
      <c r="F26" s="1394"/>
      <c r="G26" s="1394"/>
      <c r="H26" s="1394"/>
      <c r="I26" s="1394"/>
      <c r="J26" s="1395"/>
      <c r="K26" s="1396"/>
      <c r="L26" s="794" t="s">
        <v>858</v>
      </c>
      <c r="M26" s="1389"/>
      <c r="N26" s="1390"/>
      <c r="O26" s="794" t="s">
        <v>858</v>
      </c>
      <c r="P26" s="785"/>
      <c r="Q26" s="1380"/>
      <c r="R26" s="1381"/>
    </row>
    <row r="27" spans="1:18" ht="6" customHeight="1" x14ac:dyDescent="0.4">
      <c r="A27" s="778"/>
      <c r="B27" s="779"/>
      <c r="C27" s="779"/>
      <c r="D27" s="795"/>
      <c r="E27" s="795"/>
      <c r="F27" s="795"/>
      <c r="G27" s="795"/>
      <c r="H27" s="795"/>
      <c r="I27" s="795"/>
      <c r="J27" s="779"/>
      <c r="K27" s="779"/>
      <c r="L27" s="795"/>
      <c r="M27" s="795"/>
      <c r="N27" s="795"/>
      <c r="O27" s="795"/>
      <c r="P27" s="779"/>
      <c r="Q27" s="796"/>
      <c r="R27" s="797"/>
    </row>
    <row r="28" spans="1:18" ht="12.4" customHeight="1" x14ac:dyDescent="0.4">
      <c r="A28" s="778"/>
      <c r="B28" s="779" t="s">
        <v>1174</v>
      </c>
      <c r="C28" s="779"/>
      <c r="D28" s="795"/>
      <c r="E28" s="795"/>
      <c r="F28" s="795"/>
      <c r="G28" s="795"/>
      <c r="H28" s="795"/>
      <c r="I28" s="795"/>
      <c r="J28" s="779"/>
      <c r="K28" s="779"/>
      <c r="L28" s="795"/>
      <c r="M28" s="795"/>
      <c r="N28" s="795"/>
      <c r="O28" s="795"/>
      <c r="P28" s="779"/>
      <c r="Q28" s="796"/>
      <c r="R28" s="797"/>
    </row>
    <row r="29" spans="1:18" ht="12.4" customHeight="1" x14ac:dyDescent="0.4">
      <c r="A29" s="778"/>
      <c r="B29" s="779" t="s">
        <v>1175</v>
      </c>
      <c r="C29" s="779"/>
      <c r="D29" s="795"/>
      <c r="E29" s="795"/>
      <c r="F29" s="795"/>
      <c r="G29" s="795"/>
      <c r="H29" s="795"/>
      <c r="I29" s="795"/>
      <c r="J29" s="779"/>
      <c r="K29" s="779"/>
      <c r="L29" s="795"/>
      <c r="M29" s="795"/>
      <c r="N29" s="795"/>
      <c r="O29" s="795"/>
      <c r="P29" s="779"/>
      <c r="Q29" s="796"/>
      <c r="R29" s="797"/>
    </row>
    <row r="30" spans="1:18" x14ac:dyDescent="0.4">
      <c r="A30" s="778"/>
      <c r="B30" s="779" t="s">
        <v>1176</v>
      </c>
      <c r="C30" s="779"/>
      <c r="D30" s="795"/>
      <c r="E30" s="795"/>
      <c r="F30" s="795"/>
      <c r="G30" s="795"/>
      <c r="H30" s="795"/>
      <c r="I30" s="795"/>
      <c r="J30" s="779"/>
      <c r="K30" s="779"/>
      <c r="L30" s="795"/>
      <c r="M30" s="795"/>
      <c r="N30" s="795"/>
      <c r="O30" s="795"/>
      <c r="P30" s="779"/>
      <c r="Q30" s="796"/>
      <c r="R30" s="797"/>
    </row>
    <row r="31" spans="1:18" ht="8.25" customHeight="1" x14ac:dyDescent="0.4">
      <c r="A31" s="778"/>
      <c r="B31" s="779"/>
      <c r="C31" s="779"/>
      <c r="D31" s="795"/>
      <c r="E31" s="795"/>
      <c r="F31" s="795"/>
      <c r="G31" s="795"/>
      <c r="H31" s="795"/>
      <c r="I31" s="795"/>
      <c r="J31" s="779"/>
      <c r="K31" s="779"/>
      <c r="L31" s="795"/>
      <c r="M31" s="795"/>
      <c r="N31" s="795"/>
      <c r="O31" s="795"/>
      <c r="P31" s="779"/>
      <c r="Q31" s="796"/>
      <c r="R31" s="797"/>
    </row>
    <row r="32" spans="1:18" ht="15.95" customHeight="1" x14ac:dyDescent="0.4">
      <c r="A32" s="798" t="s">
        <v>1177</v>
      </c>
      <c r="B32" s="799"/>
      <c r="C32" s="799"/>
      <c r="D32" s="799"/>
      <c r="E32" s="799"/>
      <c r="F32" s="799"/>
      <c r="G32" s="799"/>
      <c r="H32" s="799"/>
      <c r="I32" s="799"/>
      <c r="J32" s="799"/>
      <c r="K32" s="799"/>
      <c r="L32" s="799"/>
      <c r="M32" s="799"/>
      <c r="N32" s="799"/>
      <c r="O32" s="799"/>
      <c r="P32" s="799"/>
      <c r="Q32" s="799"/>
      <c r="R32" s="800"/>
    </row>
    <row r="33" spans="1:18" ht="15.95" customHeight="1" x14ac:dyDescent="0.4">
      <c r="A33" s="801"/>
      <c r="B33" s="1399" t="s">
        <v>1178</v>
      </c>
      <c r="C33" s="1399"/>
      <c r="D33" s="1399"/>
      <c r="E33" s="1399"/>
      <c r="F33" s="1399"/>
      <c r="G33" s="1399"/>
      <c r="H33" s="1399"/>
      <c r="I33" s="1399"/>
      <c r="J33" s="1399"/>
      <c r="K33" s="1399"/>
      <c r="L33" s="1399"/>
      <c r="M33" s="1399"/>
      <c r="N33" s="1399"/>
      <c r="O33" s="1399"/>
      <c r="P33" s="1399"/>
      <c r="Q33" s="1399"/>
      <c r="R33" s="800"/>
    </row>
    <row r="34" spans="1:18" ht="15.95" customHeight="1" x14ac:dyDescent="0.4">
      <c r="A34" s="802"/>
      <c r="B34" s="1399"/>
      <c r="C34" s="1399"/>
      <c r="D34" s="1399"/>
      <c r="E34" s="1399"/>
      <c r="F34" s="1399"/>
      <c r="G34" s="1399"/>
      <c r="H34" s="1399"/>
      <c r="I34" s="1399"/>
      <c r="J34" s="1399"/>
      <c r="K34" s="1399"/>
      <c r="L34" s="1399"/>
      <c r="M34" s="1399"/>
      <c r="N34" s="1399"/>
      <c r="O34" s="1399"/>
      <c r="P34" s="1399"/>
      <c r="Q34" s="1399"/>
      <c r="R34" s="800"/>
    </row>
    <row r="35" spans="1:18" ht="15.95" customHeight="1" x14ac:dyDescent="0.4">
      <c r="A35" s="798"/>
      <c r="B35" s="1399"/>
      <c r="C35" s="1399"/>
      <c r="D35" s="1399"/>
      <c r="E35" s="1399"/>
      <c r="F35" s="1399"/>
      <c r="G35" s="1399"/>
      <c r="H35" s="1399"/>
      <c r="I35" s="1399"/>
      <c r="J35" s="1399"/>
      <c r="K35" s="1399"/>
      <c r="L35" s="1399"/>
      <c r="M35" s="1399"/>
      <c r="N35" s="1399"/>
      <c r="O35" s="1399"/>
      <c r="P35" s="1399"/>
      <c r="Q35" s="1399"/>
      <c r="R35" s="800"/>
    </row>
    <row r="36" spans="1:18" x14ac:dyDescent="0.4">
      <c r="A36" s="803"/>
      <c r="B36" s="804"/>
      <c r="C36" s="804"/>
      <c r="D36" s="805"/>
      <c r="E36" s="805"/>
      <c r="F36" s="805"/>
      <c r="G36" s="805"/>
      <c r="H36" s="805"/>
      <c r="I36" s="805"/>
      <c r="J36" s="805"/>
      <c r="K36" s="805"/>
      <c r="L36" s="805"/>
      <c r="M36" s="805"/>
      <c r="N36" s="805"/>
      <c r="O36" s="805"/>
      <c r="P36" s="804"/>
      <c r="Q36" s="806"/>
      <c r="R36" s="807"/>
    </row>
    <row r="37" spans="1:18" ht="18.2" customHeight="1" x14ac:dyDescent="0.4">
      <c r="A37" s="779"/>
      <c r="B37" s="779"/>
      <c r="C37" s="779"/>
      <c r="D37" s="795"/>
      <c r="E37" s="795"/>
      <c r="F37" s="795"/>
      <c r="G37" s="795"/>
      <c r="H37" s="795"/>
      <c r="I37" s="795"/>
      <c r="J37" s="795"/>
      <c r="K37" s="795"/>
      <c r="L37" s="795"/>
      <c r="M37" s="795"/>
      <c r="N37" s="795"/>
      <c r="O37" s="795"/>
      <c r="P37" s="779"/>
      <c r="Q37" s="796"/>
    </row>
    <row r="38" spans="1:18" s="749" customFormat="1" ht="18.2" customHeight="1" x14ac:dyDescent="0.4">
      <c r="A38" s="762" t="s">
        <v>1179</v>
      </c>
      <c r="B38" s="762"/>
      <c r="C38" s="762"/>
      <c r="D38" s="762"/>
      <c r="E38" s="762"/>
      <c r="F38" s="762"/>
      <c r="G38" s="762"/>
      <c r="H38" s="762"/>
      <c r="I38" s="762"/>
      <c r="J38" s="762"/>
      <c r="K38" s="762"/>
      <c r="L38" s="762"/>
      <c r="M38" s="762"/>
      <c r="N38" s="762"/>
      <c r="O38" s="762"/>
      <c r="P38" s="762"/>
      <c r="Q38" s="770"/>
      <c r="R38" s="770"/>
    </row>
    <row r="39" spans="1:18" s="749" customFormat="1" ht="18.2" customHeight="1" x14ac:dyDescent="0.4">
      <c r="A39" s="809"/>
      <c r="B39" s="766"/>
      <c r="C39" s="766"/>
      <c r="D39" s="766"/>
      <c r="E39" s="766"/>
      <c r="F39" s="766"/>
      <c r="G39" s="766"/>
      <c r="H39" s="766"/>
      <c r="I39" s="766"/>
      <c r="J39" s="766"/>
      <c r="K39" s="766"/>
      <c r="L39" s="766"/>
      <c r="M39" s="766"/>
      <c r="N39" s="766"/>
      <c r="O39" s="766"/>
      <c r="P39" s="766"/>
      <c r="Q39" s="766"/>
      <c r="R39" s="767"/>
    </row>
    <row r="40" spans="1:18" s="749" customFormat="1" ht="18.2" customHeight="1" x14ac:dyDescent="0.4">
      <c r="A40" s="810"/>
      <c r="B40" s="753" t="s">
        <v>1180</v>
      </c>
      <c r="C40" s="753"/>
      <c r="D40" s="753"/>
      <c r="E40" s="753"/>
      <c r="F40" s="753"/>
      <c r="G40" s="753"/>
      <c r="H40" s="753"/>
      <c r="I40" s="753"/>
      <c r="J40" s="753"/>
      <c r="K40" s="753"/>
      <c r="L40" s="753"/>
      <c r="M40" s="753"/>
      <c r="N40" s="753"/>
      <c r="O40" s="753"/>
      <c r="P40" s="753"/>
      <c r="Q40" s="753"/>
      <c r="R40" s="777"/>
    </row>
    <row r="41" spans="1:18" s="749" customFormat="1" ht="18.2" customHeight="1" x14ac:dyDescent="0.4">
      <c r="A41" s="810"/>
      <c r="B41" s="753"/>
      <c r="C41" s="753"/>
      <c r="D41" s="753"/>
      <c r="E41" s="753"/>
      <c r="F41" s="753"/>
      <c r="G41" s="753"/>
      <c r="H41" s="753"/>
      <c r="I41" s="753"/>
      <c r="J41" s="753"/>
      <c r="K41" s="753"/>
      <c r="L41" s="753"/>
      <c r="M41" s="748"/>
      <c r="N41" s="753" t="s">
        <v>1181</v>
      </c>
      <c r="O41" s="753"/>
      <c r="P41" s="753"/>
      <c r="Q41" s="753"/>
      <c r="R41" s="777"/>
    </row>
    <row r="42" spans="1:18" s="749" customFormat="1" ht="18.2" customHeight="1" x14ac:dyDescent="0.4">
      <c r="A42" s="810"/>
      <c r="B42" s="1372" t="s">
        <v>1182</v>
      </c>
      <c r="C42" s="1373"/>
      <c r="D42" s="1373"/>
      <c r="E42" s="1373"/>
      <c r="F42" s="1373"/>
      <c r="G42" s="1373"/>
      <c r="H42" s="1373"/>
      <c r="I42" s="1373"/>
      <c r="J42" s="1373"/>
      <c r="K42" s="1373"/>
      <c r="L42" s="1373"/>
      <c r="M42" s="1374"/>
      <c r="N42" s="1372"/>
      <c r="O42" s="1373"/>
      <c r="P42" s="1374" t="s">
        <v>776</v>
      </c>
      <c r="Q42" s="1400" t="s">
        <v>1171</v>
      </c>
      <c r="R42" s="1397" t="s">
        <v>927</v>
      </c>
    </row>
    <row r="43" spans="1:18" s="749" customFormat="1" ht="18.2" customHeight="1" x14ac:dyDescent="0.4">
      <c r="A43" s="810"/>
      <c r="B43" s="1375"/>
      <c r="C43" s="1376"/>
      <c r="D43" s="1376"/>
      <c r="E43" s="1376"/>
      <c r="F43" s="1376"/>
      <c r="G43" s="1376"/>
      <c r="H43" s="1376"/>
      <c r="I43" s="1376"/>
      <c r="J43" s="1376"/>
      <c r="K43" s="1376"/>
      <c r="L43" s="1376"/>
      <c r="M43" s="1377"/>
      <c r="N43" s="1375"/>
      <c r="O43" s="1376"/>
      <c r="P43" s="1377"/>
      <c r="Q43" s="1400"/>
      <c r="R43" s="1397"/>
    </row>
    <row r="44" spans="1:18" s="749" customFormat="1" ht="18.2" customHeight="1" x14ac:dyDescent="0.4">
      <c r="A44" s="810"/>
      <c r="B44" s="753"/>
      <c r="C44" s="753"/>
      <c r="D44" s="753"/>
      <c r="E44" s="753"/>
      <c r="F44" s="753"/>
      <c r="G44" s="753"/>
      <c r="H44" s="753"/>
      <c r="I44" s="753"/>
      <c r="J44" s="753"/>
      <c r="K44" s="753"/>
      <c r="L44" s="753"/>
      <c r="M44" s="753"/>
      <c r="N44" s="753"/>
      <c r="O44" s="753"/>
      <c r="P44" s="753"/>
      <c r="Q44" s="753"/>
      <c r="R44" s="777"/>
    </row>
    <row r="45" spans="1:18" s="749" customFormat="1" ht="18.2" customHeight="1" x14ac:dyDescent="0.4">
      <c r="A45" s="810"/>
      <c r="B45" s="753"/>
      <c r="C45" s="753"/>
      <c r="D45" s="753"/>
      <c r="E45" s="753"/>
      <c r="F45" s="753"/>
      <c r="G45" s="753"/>
      <c r="H45" s="753"/>
      <c r="I45" s="753"/>
      <c r="J45" s="753"/>
      <c r="K45" s="753"/>
      <c r="L45" s="753"/>
      <c r="M45" s="753"/>
      <c r="N45" s="753"/>
      <c r="O45" s="753"/>
      <c r="P45" s="753"/>
      <c r="Q45" s="753"/>
      <c r="R45" s="777"/>
    </row>
    <row r="46" spans="1:18" s="749" customFormat="1" ht="18.2" customHeight="1" x14ac:dyDescent="0.4">
      <c r="A46" s="810"/>
      <c r="B46" s="1403" t="s">
        <v>1183</v>
      </c>
      <c r="C46" s="1404"/>
      <c r="D46" s="1404"/>
      <c r="E46" s="1404"/>
      <c r="F46" s="1404"/>
      <c r="G46" s="1404"/>
      <c r="H46" s="1404"/>
      <c r="I46" s="1404"/>
      <c r="J46" s="1404"/>
      <c r="K46" s="1404"/>
      <c r="L46" s="1404"/>
      <c r="M46" s="1405"/>
      <c r="N46" s="1372"/>
      <c r="O46" s="1373"/>
      <c r="P46" s="1374" t="s">
        <v>776</v>
      </c>
      <c r="Q46" s="1400" t="s">
        <v>1171</v>
      </c>
      <c r="R46" s="1397" t="s">
        <v>929</v>
      </c>
    </row>
    <row r="47" spans="1:18" s="749" customFormat="1" ht="18.2" customHeight="1" x14ac:dyDescent="0.4">
      <c r="A47" s="810"/>
      <c r="B47" s="1406"/>
      <c r="C47" s="1407"/>
      <c r="D47" s="1407"/>
      <c r="E47" s="1407"/>
      <c r="F47" s="1407"/>
      <c r="G47" s="1407"/>
      <c r="H47" s="1407"/>
      <c r="I47" s="1407"/>
      <c r="J47" s="1407"/>
      <c r="K47" s="1407"/>
      <c r="L47" s="1407"/>
      <c r="M47" s="1408"/>
      <c r="N47" s="1400"/>
      <c r="O47" s="1398"/>
      <c r="P47" s="1397"/>
      <c r="Q47" s="1400"/>
      <c r="R47" s="1397"/>
    </row>
    <row r="48" spans="1:18" s="749" customFormat="1" ht="18.2" customHeight="1" x14ac:dyDescent="0.4">
      <c r="A48" s="810"/>
      <c r="B48" s="1409"/>
      <c r="C48" s="1410"/>
      <c r="D48" s="1410"/>
      <c r="E48" s="1410"/>
      <c r="F48" s="1410"/>
      <c r="G48" s="1410"/>
      <c r="H48" s="1410"/>
      <c r="I48" s="1410"/>
      <c r="J48" s="1410"/>
      <c r="K48" s="1410"/>
      <c r="L48" s="1410"/>
      <c r="M48" s="1411"/>
      <c r="N48" s="1375"/>
      <c r="O48" s="1376"/>
      <c r="P48" s="1377"/>
      <c r="Q48" s="1400"/>
      <c r="R48" s="1397"/>
    </row>
    <row r="49" spans="1:18" s="749" customFormat="1" ht="18.2" customHeight="1" x14ac:dyDescent="0.4">
      <c r="A49" s="810"/>
      <c r="B49" s="753"/>
      <c r="C49" s="753"/>
      <c r="D49" s="753"/>
      <c r="E49" s="753"/>
      <c r="F49" s="753"/>
      <c r="G49" s="753"/>
      <c r="H49" s="753"/>
      <c r="I49" s="753"/>
      <c r="J49" s="753"/>
      <c r="K49" s="753"/>
      <c r="L49" s="753"/>
      <c r="M49" s="753"/>
      <c r="N49" s="753"/>
      <c r="O49" s="753"/>
      <c r="P49" s="753"/>
      <c r="Q49" s="753"/>
      <c r="R49" s="777"/>
    </row>
    <row r="50" spans="1:18" s="749" customFormat="1" ht="18.2" customHeight="1" x14ac:dyDescent="0.4">
      <c r="A50" s="810"/>
      <c r="B50" s="753"/>
      <c r="C50" s="753"/>
      <c r="D50" s="753"/>
      <c r="E50" s="753"/>
      <c r="F50" s="753"/>
      <c r="G50" s="753"/>
      <c r="H50" s="1398" t="s">
        <v>1184</v>
      </c>
      <c r="I50" s="1398"/>
      <c r="J50" s="1398"/>
      <c r="K50" s="1398"/>
      <c r="L50" s="1398"/>
      <c r="M50" s="1398"/>
      <c r="N50" s="1398"/>
      <c r="O50" s="1398"/>
      <c r="P50" s="1398"/>
      <c r="Q50" s="1398"/>
      <c r="R50" s="1397"/>
    </row>
    <row r="51" spans="1:18" s="749" customFormat="1" ht="23.25" customHeight="1" x14ac:dyDescent="0.4">
      <c r="A51" s="810"/>
      <c r="B51" s="1401" t="s">
        <v>1185</v>
      </c>
      <c r="C51" s="1401"/>
      <c r="D51" s="1401"/>
      <c r="E51" s="1401"/>
      <c r="F51" s="1401"/>
      <c r="G51" s="1401"/>
      <c r="H51" s="1401"/>
      <c r="I51" s="1401"/>
      <c r="J51" s="1401"/>
      <c r="K51" s="1401"/>
      <c r="L51" s="1401"/>
      <c r="M51" s="1401"/>
      <c r="N51" s="1401"/>
      <c r="O51" s="1401"/>
      <c r="P51" s="1401"/>
      <c r="Q51" s="1401"/>
      <c r="R51" s="811"/>
    </row>
    <row r="52" spans="1:18" ht="23.25" customHeight="1" x14ac:dyDescent="0.4">
      <c r="A52" s="803"/>
      <c r="B52" s="1402"/>
      <c r="C52" s="1402"/>
      <c r="D52" s="1402"/>
      <c r="E52" s="1402"/>
      <c r="F52" s="1402"/>
      <c r="G52" s="1402"/>
      <c r="H52" s="1402"/>
      <c r="I52" s="1402"/>
      <c r="J52" s="1402"/>
      <c r="K52" s="1402"/>
      <c r="L52" s="1402"/>
      <c r="M52" s="1402"/>
      <c r="N52" s="1402"/>
      <c r="O52" s="1402"/>
      <c r="P52" s="1402"/>
      <c r="Q52" s="1402"/>
      <c r="R52" s="807"/>
    </row>
    <row r="53" spans="1:18" ht="18.2" customHeight="1" x14ac:dyDescent="0.4">
      <c r="I53" s="779"/>
      <c r="J53" s="779"/>
      <c r="K53" s="779"/>
      <c r="L53" s="779"/>
      <c r="M53" s="779"/>
      <c r="N53" s="779"/>
      <c r="O53" s="779"/>
      <c r="P53" s="779"/>
      <c r="Q53" s="812"/>
      <c r="R53" s="763"/>
    </row>
    <row r="54" spans="1:18" ht="13.5" x14ac:dyDescent="0.4">
      <c r="A54" s="813"/>
      <c r="B54" s="813"/>
      <c r="C54" s="813"/>
      <c r="D54" s="813"/>
      <c r="E54" s="813"/>
      <c r="F54" s="813"/>
      <c r="G54" s="813"/>
      <c r="H54" s="813"/>
      <c r="I54" s="813"/>
      <c r="J54" s="813"/>
      <c r="K54" s="813"/>
      <c r="L54" s="813"/>
      <c r="M54" s="813"/>
      <c r="N54" s="813"/>
      <c r="O54" s="813"/>
      <c r="P54" s="813"/>
      <c r="Q54" s="813"/>
      <c r="R54" s="813"/>
    </row>
    <row r="55" spans="1:18" ht="13.5" x14ac:dyDescent="0.4">
      <c r="A55" s="813"/>
      <c r="B55" s="813"/>
      <c r="C55" s="813"/>
      <c r="D55" s="813"/>
      <c r="E55" s="813"/>
      <c r="F55" s="813"/>
      <c r="G55" s="813"/>
      <c r="H55" s="813"/>
      <c r="I55" s="813"/>
      <c r="J55" s="813"/>
      <c r="K55" s="813"/>
      <c r="L55" s="813"/>
      <c r="M55" s="813"/>
      <c r="N55" s="813"/>
      <c r="O55" s="813"/>
      <c r="P55" s="813"/>
      <c r="Q55" s="813"/>
      <c r="R55" s="813"/>
    </row>
    <row r="56" spans="1:18" ht="13.5" x14ac:dyDescent="0.4">
      <c r="A56" s="813"/>
      <c r="B56" s="813"/>
      <c r="C56" s="813"/>
      <c r="D56" s="813"/>
      <c r="E56" s="813"/>
      <c r="F56" s="813"/>
      <c r="G56" s="813"/>
      <c r="H56" s="813"/>
      <c r="I56" s="813"/>
      <c r="J56" s="813"/>
      <c r="K56" s="813"/>
      <c r="L56" s="813"/>
      <c r="M56" s="813"/>
      <c r="N56" s="813"/>
      <c r="O56" s="813"/>
      <c r="P56" s="813"/>
      <c r="Q56" s="813"/>
      <c r="R56" s="813"/>
    </row>
    <row r="57" spans="1:18" ht="13.5" x14ac:dyDescent="0.4">
      <c r="A57" s="813"/>
      <c r="B57" s="813"/>
      <c r="C57" s="813"/>
      <c r="D57" s="813"/>
      <c r="E57" s="813"/>
      <c r="F57" s="813"/>
      <c r="G57" s="813"/>
      <c r="H57" s="813"/>
      <c r="I57" s="813"/>
      <c r="J57" s="813"/>
      <c r="K57" s="813"/>
      <c r="L57" s="813"/>
      <c r="M57" s="813"/>
      <c r="N57" s="813"/>
      <c r="O57" s="813"/>
      <c r="P57" s="813"/>
      <c r="Q57" s="813"/>
      <c r="R57" s="813"/>
    </row>
    <row r="58" spans="1:18" ht="13.5" x14ac:dyDescent="0.4">
      <c r="A58" s="813"/>
      <c r="B58" s="813"/>
      <c r="C58" s="813"/>
      <c r="D58" s="813"/>
      <c r="E58" s="813"/>
      <c r="F58" s="813"/>
      <c r="G58" s="813"/>
      <c r="H58" s="813"/>
      <c r="I58" s="813"/>
      <c r="J58" s="813"/>
      <c r="K58" s="813"/>
      <c r="L58" s="813"/>
      <c r="M58" s="813"/>
      <c r="N58" s="813"/>
      <c r="O58" s="813"/>
      <c r="P58" s="813"/>
      <c r="Q58" s="813"/>
      <c r="R58" s="813"/>
    </row>
  </sheetData>
  <mergeCells count="49">
    <mergeCell ref="B51:Q52"/>
    <mergeCell ref="B46:M48"/>
    <mergeCell ref="N46:O48"/>
    <mergeCell ref="P46:P48"/>
    <mergeCell ref="Q46:Q48"/>
    <mergeCell ref="R46:R48"/>
    <mergeCell ref="H50:R50"/>
    <mergeCell ref="B33:Q35"/>
    <mergeCell ref="B42:M43"/>
    <mergeCell ref="N42:O43"/>
    <mergeCell ref="P42:P43"/>
    <mergeCell ref="Q42:Q43"/>
    <mergeCell ref="R42:R43"/>
    <mergeCell ref="B21:C23"/>
    <mergeCell ref="D21:F23"/>
    <mergeCell ref="G21:I23"/>
    <mergeCell ref="J21:L23"/>
    <mergeCell ref="M21:O23"/>
    <mergeCell ref="J15:K15"/>
    <mergeCell ref="D16:F16"/>
    <mergeCell ref="G16:I16"/>
    <mergeCell ref="J16:K16"/>
    <mergeCell ref="Q21:R26"/>
    <mergeCell ref="D24:F24"/>
    <mergeCell ref="G24:I24"/>
    <mergeCell ref="J24:K24"/>
    <mergeCell ref="M24:N26"/>
    <mergeCell ref="D25:F25"/>
    <mergeCell ref="G25:I25"/>
    <mergeCell ref="J25:K25"/>
    <mergeCell ref="D26:F26"/>
    <mergeCell ref="G26:I26"/>
    <mergeCell ref="J26:K26"/>
    <mergeCell ref="A2:R2"/>
    <mergeCell ref="A4:D4"/>
    <mergeCell ref="E4:P4"/>
    <mergeCell ref="A5:D6"/>
    <mergeCell ref="B11:C13"/>
    <mergeCell ref="D11:F13"/>
    <mergeCell ref="G11:I13"/>
    <mergeCell ref="J11:L13"/>
    <mergeCell ref="M11:O13"/>
    <mergeCell ref="Q11:R16"/>
    <mergeCell ref="D14:F14"/>
    <mergeCell ref="G14:I14"/>
    <mergeCell ref="J14:K14"/>
    <mergeCell ref="M14:N16"/>
    <mergeCell ref="D15:F15"/>
    <mergeCell ref="G15:I15"/>
  </mergeCells>
  <phoneticPr fontId="2"/>
  <pageMargins left="0.7" right="0.7" top="0.75" bottom="0.75" header="0.3" footer="0.3"/>
  <pageSetup paperSize="9" scale="82" orientation="portrait" r:id="rId1"/>
  <rowBreaks count="1" manualBreakCount="1">
    <brk id="5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Y51"/>
  <sheetViews>
    <sheetView view="pageBreakPreview" zoomScale="60" zoomScaleNormal="100" workbookViewId="0"/>
  </sheetViews>
  <sheetFormatPr defaultRowHeight="13.5" x14ac:dyDescent="0.4"/>
  <cols>
    <col min="1" max="28" width="3.625" style="818" customWidth="1"/>
    <col min="29" max="16384" width="9" style="818"/>
  </cols>
  <sheetData>
    <row r="1" spans="1:25" s="814" customFormat="1" x14ac:dyDescent="0.4">
      <c r="Y1" s="815"/>
    </row>
    <row r="2" spans="1:25" s="814" customFormat="1" x14ac:dyDescent="0.4">
      <c r="Y2" s="816"/>
    </row>
    <row r="3" spans="1:25" s="814" customFormat="1" ht="23.25" customHeight="1" x14ac:dyDescent="0.4">
      <c r="A3" s="1413" t="s">
        <v>662</v>
      </c>
      <c r="B3" s="1414"/>
      <c r="C3" s="1414"/>
      <c r="D3" s="1414"/>
      <c r="E3" s="1351"/>
      <c r="F3" s="1352"/>
      <c r="G3" s="1352"/>
      <c r="H3" s="1352"/>
      <c r="I3" s="1352"/>
      <c r="J3" s="1352"/>
      <c r="K3" s="1353"/>
      <c r="L3" s="817"/>
      <c r="M3" s="1413" t="s">
        <v>659</v>
      </c>
      <c r="N3" s="1414"/>
      <c r="O3" s="1414"/>
      <c r="P3" s="1414"/>
      <c r="Q3" s="1415"/>
      <c r="R3" s="1416"/>
      <c r="S3" s="1417"/>
      <c r="T3" s="1417"/>
      <c r="U3" s="1417"/>
      <c r="V3" s="1417"/>
      <c r="W3" s="1417"/>
      <c r="X3" s="1417"/>
      <c r="Y3" s="1418"/>
    </row>
    <row r="4" spans="1:25" s="814" customFormat="1" x14ac:dyDescent="0.4"/>
    <row r="6" spans="1:25" x14ac:dyDescent="0.4">
      <c r="A6" s="1360" t="s">
        <v>1186</v>
      </c>
      <c r="B6" s="1360"/>
      <c r="C6" s="1360"/>
      <c r="D6" s="1360"/>
      <c r="E6" s="1360"/>
      <c r="F6" s="1360"/>
      <c r="G6" s="1360"/>
      <c r="H6" s="1360"/>
      <c r="I6" s="1360"/>
      <c r="J6" s="1360"/>
      <c r="K6" s="1360"/>
      <c r="L6" s="1360"/>
      <c r="M6" s="1360"/>
      <c r="N6" s="1360"/>
      <c r="O6" s="1360"/>
      <c r="P6" s="1360"/>
      <c r="Q6" s="1360"/>
      <c r="R6" s="1360"/>
      <c r="S6" s="1360"/>
      <c r="T6" s="1360"/>
      <c r="U6" s="1360"/>
      <c r="V6" s="1360"/>
      <c r="W6" s="1360"/>
      <c r="X6" s="1360"/>
      <c r="Y6" s="1360"/>
    </row>
    <row r="8" spans="1:25" x14ac:dyDescent="0.4">
      <c r="A8" s="818" t="s">
        <v>1187</v>
      </c>
    </row>
    <row r="9" spans="1:25" ht="7.5" customHeight="1" x14ac:dyDescent="0.4"/>
    <row r="10" spans="1:25" ht="18" customHeight="1" x14ac:dyDescent="0.4">
      <c r="B10" s="1412" t="s">
        <v>1188</v>
      </c>
      <c r="C10" s="1412"/>
      <c r="D10" s="1412"/>
      <c r="E10" s="1412"/>
      <c r="F10" s="1412"/>
      <c r="G10" s="1412"/>
      <c r="H10" s="1412"/>
      <c r="I10" s="1412"/>
      <c r="J10" s="1412"/>
      <c r="K10" s="1412"/>
      <c r="L10" s="1412"/>
      <c r="M10" s="1412" t="s">
        <v>1189</v>
      </c>
      <c r="N10" s="1412"/>
      <c r="O10" s="1412"/>
      <c r="P10" s="1412"/>
      <c r="Q10" s="1412"/>
      <c r="R10" s="1351" t="s">
        <v>1190</v>
      </c>
      <c r="S10" s="1352"/>
      <c r="T10" s="1352"/>
      <c r="U10" s="1352"/>
      <c r="V10" s="1352"/>
      <c r="W10" s="1352"/>
      <c r="X10" s="1352"/>
      <c r="Y10" s="1353"/>
    </row>
    <row r="11" spans="1:25" ht="18" customHeight="1" x14ac:dyDescent="0.4">
      <c r="B11" s="1419" t="s">
        <v>1191</v>
      </c>
      <c r="C11" s="1419"/>
      <c r="D11" s="1419"/>
      <c r="E11" s="1419"/>
      <c r="F11" s="1419"/>
      <c r="G11" s="1419"/>
      <c r="H11" s="1419"/>
      <c r="I11" s="1419"/>
      <c r="J11" s="1419"/>
      <c r="K11" s="1419"/>
      <c r="L11" s="1419"/>
      <c r="M11" s="1412"/>
      <c r="N11" s="1412"/>
      <c r="O11" s="1412"/>
      <c r="P11" s="1412"/>
      <c r="Q11" s="1412"/>
      <c r="R11" s="1351"/>
      <c r="S11" s="1352"/>
      <c r="T11" s="1352"/>
      <c r="U11" s="1352"/>
      <c r="V11" s="1352"/>
      <c r="W11" s="1352"/>
      <c r="X11" s="1352"/>
      <c r="Y11" s="1353"/>
    </row>
    <row r="12" spans="1:25" ht="18" customHeight="1" x14ac:dyDescent="0.4">
      <c r="B12" s="1419" t="s">
        <v>1192</v>
      </c>
      <c r="C12" s="1419"/>
      <c r="D12" s="1419"/>
      <c r="E12" s="1419"/>
      <c r="F12" s="1419"/>
      <c r="G12" s="1419"/>
      <c r="H12" s="1419"/>
      <c r="I12" s="1419"/>
      <c r="J12" s="1419"/>
      <c r="K12" s="1419"/>
      <c r="L12" s="1419"/>
      <c r="M12" s="1412"/>
      <c r="N12" s="1412"/>
      <c r="O12" s="1412"/>
      <c r="P12" s="1412"/>
      <c r="Q12" s="1412"/>
      <c r="R12" s="1351"/>
      <c r="S12" s="1352"/>
      <c r="T12" s="1352"/>
      <c r="U12" s="1352"/>
      <c r="V12" s="1352"/>
      <c r="W12" s="1352"/>
      <c r="X12" s="1352"/>
      <c r="Y12" s="1353"/>
    </row>
    <row r="13" spans="1:25" ht="18" customHeight="1" x14ac:dyDescent="0.4">
      <c r="B13" s="1419" t="s">
        <v>1193</v>
      </c>
      <c r="C13" s="1419"/>
      <c r="D13" s="1419"/>
      <c r="E13" s="1419"/>
      <c r="F13" s="1419"/>
      <c r="G13" s="1419"/>
      <c r="H13" s="1419"/>
      <c r="I13" s="1419"/>
      <c r="J13" s="1419"/>
      <c r="K13" s="1419"/>
      <c r="L13" s="1419"/>
      <c r="M13" s="1412"/>
      <c r="N13" s="1412"/>
      <c r="O13" s="1412"/>
      <c r="P13" s="1412"/>
      <c r="Q13" s="1412"/>
      <c r="R13" s="1351"/>
      <c r="S13" s="1352"/>
      <c r="T13" s="1352"/>
      <c r="U13" s="1352"/>
      <c r="V13" s="1352"/>
      <c r="W13" s="1352"/>
      <c r="X13" s="1352"/>
      <c r="Y13" s="1353"/>
    </row>
    <row r="14" spans="1:25" ht="18" customHeight="1" x14ac:dyDescent="0.4">
      <c r="B14" s="1419" t="s">
        <v>1194</v>
      </c>
      <c r="C14" s="1419"/>
      <c r="D14" s="1419"/>
      <c r="E14" s="1419"/>
      <c r="F14" s="1419"/>
      <c r="G14" s="1419"/>
      <c r="H14" s="1419"/>
      <c r="I14" s="1419"/>
      <c r="J14" s="1419"/>
      <c r="K14" s="1419"/>
      <c r="L14" s="1419"/>
      <c r="M14" s="1412"/>
      <c r="N14" s="1412"/>
      <c r="O14" s="1412"/>
      <c r="P14" s="1412"/>
      <c r="Q14" s="1412"/>
      <c r="R14" s="1351"/>
      <c r="S14" s="1352"/>
      <c r="T14" s="1352"/>
      <c r="U14" s="1352"/>
      <c r="V14" s="1352"/>
      <c r="W14" s="1352"/>
      <c r="X14" s="1352"/>
      <c r="Y14" s="1353"/>
    </row>
    <row r="15" spans="1:25" ht="18" customHeight="1" x14ac:dyDescent="0.4">
      <c r="B15" s="1419" t="s">
        <v>1195</v>
      </c>
      <c r="C15" s="1419"/>
      <c r="D15" s="1419"/>
      <c r="E15" s="1419"/>
      <c r="F15" s="1419"/>
      <c r="G15" s="1419"/>
      <c r="H15" s="1419"/>
      <c r="I15" s="1419"/>
      <c r="J15" s="1419"/>
      <c r="K15" s="1419"/>
      <c r="L15" s="1419"/>
      <c r="M15" s="1412"/>
      <c r="N15" s="1412"/>
      <c r="O15" s="1412"/>
      <c r="P15" s="1412"/>
      <c r="Q15" s="1412"/>
      <c r="R15" s="1351"/>
      <c r="S15" s="1352"/>
      <c r="T15" s="1352"/>
      <c r="U15" s="1352"/>
      <c r="V15" s="1352"/>
      <c r="W15" s="1352"/>
      <c r="X15" s="1352"/>
      <c r="Y15" s="1353"/>
    </row>
    <row r="16" spans="1:25" ht="18" customHeight="1" x14ac:dyDescent="0.4">
      <c r="B16" s="1419" t="s">
        <v>1196</v>
      </c>
      <c r="C16" s="1419"/>
      <c r="D16" s="1419"/>
      <c r="E16" s="1419"/>
      <c r="F16" s="1419"/>
      <c r="G16" s="1419"/>
      <c r="H16" s="1419"/>
      <c r="I16" s="1419"/>
      <c r="J16" s="1419"/>
      <c r="K16" s="1419"/>
      <c r="L16" s="1419"/>
      <c r="M16" s="1412"/>
      <c r="N16" s="1412"/>
      <c r="O16" s="1412"/>
      <c r="P16" s="1412"/>
      <c r="Q16" s="1412"/>
      <c r="R16" s="1351"/>
      <c r="S16" s="1352"/>
      <c r="T16" s="1352"/>
      <c r="U16" s="1352"/>
      <c r="V16" s="1352"/>
      <c r="W16" s="1352"/>
      <c r="X16" s="1352"/>
      <c r="Y16" s="1353"/>
    </row>
    <row r="17" spans="1:25" ht="18" customHeight="1" x14ac:dyDescent="0.4">
      <c r="B17" s="1419" t="s">
        <v>1197</v>
      </c>
      <c r="C17" s="1419"/>
      <c r="D17" s="1419"/>
      <c r="E17" s="1419"/>
      <c r="F17" s="1419"/>
      <c r="G17" s="1419"/>
      <c r="H17" s="1419"/>
      <c r="I17" s="1419"/>
      <c r="J17" s="1419"/>
      <c r="K17" s="1419"/>
      <c r="L17" s="1419"/>
      <c r="M17" s="1412"/>
      <c r="N17" s="1412"/>
      <c r="O17" s="1412"/>
      <c r="P17" s="1412"/>
      <c r="Q17" s="1412"/>
      <c r="R17" s="1351"/>
      <c r="S17" s="1352"/>
      <c r="T17" s="1352"/>
      <c r="U17" s="1352"/>
      <c r="V17" s="1352"/>
      <c r="W17" s="1352"/>
      <c r="X17" s="1352"/>
      <c r="Y17" s="1353"/>
    </row>
    <row r="18" spans="1:25" ht="18" customHeight="1" x14ac:dyDescent="0.4">
      <c r="B18" s="1419" t="s">
        <v>1198</v>
      </c>
      <c r="C18" s="1419"/>
      <c r="D18" s="1419"/>
      <c r="E18" s="1419"/>
      <c r="F18" s="1419"/>
      <c r="G18" s="1419"/>
      <c r="H18" s="1419"/>
      <c r="I18" s="1419"/>
      <c r="J18" s="1419"/>
      <c r="K18" s="1419"/>
      <c r="L18" s="1419"/>
      <c r="M18" s="1412"/>
      <c r="N18" s="1412"/>
      <c r="O18" s="1412"/>
      <c r="P18" s="1412"/>
      <c r="Q18" s="1412"/>
      <c r="R18" s="1351"/>
      <c r="S18" s="1352"/>
      <c r="T18" s="1352"/>
      <c r="U18" s="1352"/>
      <c r="V18" s="1352"/>
      <c r="W18" s="1352"/>
      <c r="X18" s="1352"/>
      <c r="Y18" s="1353"/>
    </row>
    <row r="19" spans="1:25" ht="18" customHeight="1" x14ac:dyDescent="0.4">
      <c r="B19" s="1420" t="s">
        <v>1199</v>
      </c>
      <c r="C19" s="1421"/>
      <c r="D19" s="1421"/>
      <c r="E19" s="1421"/>
      <c r="F19" s="1421"/>
      <c r="G19" s="1421"/>
      <c r="H19" s="1421"/>
      <c r="I19" s="1421"/>
      <c r="J19" s="1421"/>
      <c r="K19" s="1421"/>
      <c r="L19" s="1422"/>
      <c r="M19" s="1351"/>
      <c r="N19" s="1423"/>
      <c r="O19" s="1423"/>
      <c r="P19" s="1423"/>
      <c r="Q19" s="1424"/>
      <c r="R19" s="1351"/>
      <c r="S19" s="1423"/>
      <c r="T19" s="1423"/>
      <c r="U19" s="1423"/>
      <c r="V19" s="1423"/>
      <c r="W19" s="1423"/>
      <c r="X19" s="1423"/>
      <c r="Y19" s="1424"/>
    </row>
    <row r="20" spans="1:25" ht="18" customHeight="1" x14ac:dyDescent="0.4">
      <c r="B20" s="1419" t="s">
        <v>1200</v>
      </c>
      <c r="C20" s="1419"/>
      <c r="D20" s="1419"/>
      <c r="E20" s="1419"/>
      <c r="F20" s="1419"/>
      <c r="G20" s="1419"/>
      <c r="H20" s="1419"/>
      <c r="I20" s="1419"/>
      <c r="J20" s="1419"/>
      <c r="K20" s="1419"/>
      <c r="L20" s="1419"/>
      <c r="M20" s="1412"/>
      <c r="N20" s="1412"/>
      <c r="O20" s="1412"/>
      <c r="P20" s="1412"/>
      <c r="Q20" s="1412"/>
      <c r="R20" s="1351"/>
      <c r="S20" s="1352"/>
      <c r="T20" s="1352"/>
      <c r="U20" s="1352"/>
      <c r="V20" s="1352"/>
      <c r="W20" s="1352"/>
      <c r="X20" s="1352"/>
      <c r="Y20" s="1353"/>
    </row>
    <row r="21" spans="1:25" ht="18" customHeight="1" x14ac:dyDescent="0.4">
      <c r="B21" s="1419" t="s">
        <v>1201</v>
      </c>
      <c r="C21" s="1419"/>
      <c r="D21" s="1419"/>
      <c r="E21" s="1419"/>
      <c r="F21" s="1419"/>
      <c r="G21" s="1419"/>
      <c r="H21" s="1419"/>
      <c r="I21" s="1419"/>
      <c r="J21" s="1419"/>
      <c r="K21" s="1419"/>
      <c r="L21" s="1419"/>
      <c r="M21" s="1412"/>
      <c r="N21" s="1412"/>
      <c r="O21" s="1412"/>
      <c r="P21" s="1412"/>
      <c r="Q21" s="1412"/>
      <c r="R21" s="1351"/>
      <c r="S21" s="1352"/>
      <c r="T21" s="1352"/>
      <c r="U21" s="1352"/>
      <c r="V21" s="1352"/>
      <c r="W21" s="1352"/>
      <c r="X21" s="1352"/>
      <c r="Y21" s="1353"/>
    </row>
    <row r="22" spans="1:25" ht="18" customHeight="1" x14ac:dyDescent="0.4">
      <c r="B22" s="1419" t="s">
        <v>1202</v>
      </c>
      <c r="C22" s="1419"/>
      <c r="D22" s="1419"/>
      <c r="E22" s="1419"/>
      <c r="F22" s="1419"/>
      <c r="G22" s="1419"/>
      <c r="H22" s="1419"/>
      <c r="I22" s="1419"/>
      <c r="J22" s="1419"/>
      <c r="K22" s="1419"/>
      <c r="L22" s="1419"/>
      <c r="M22" s="1412"/>
      <c r="N22" s="1412"/>
      <c r="O22" s="1412"/>
      <c r="P22" s="1412"/>
      <c r="Q22" s="1412"/>
      <c r="R22" s="1351"/>
      <c r="S22" s="1352"/>
      <c r="T22" s="1352"/>
      <c r="U22" s="1352"/>
      <c r="V22" s="1352"/>
      <c r="W22" s="1352"/>
      <c r="X22" s="1352"/>
      <c r="Y22" s="1353"/>
    </row>
    <row r="23" spans="1:25" ht="18" customHeight="1" x14ac:dyDescent="0.4">
      <c r="B23" s="1419" t="s">
        <v>1203</v>
      </c>
      <c r="C23" s="1419"/>
      <c r="D23" s="1419"/>
      <c r="E23" s="1419"/>
      <c r="F23" s="1419"/>
      <c r="G23" s="1419"/>
      <c r="H23" s="1419"/>
      <c r="I23" s="1419"/>
      <c r="J23" s="1419"/>
      <c r="K23" s="1419"/>
      <c r="L23" s="1419"/>
      <c r="M23" s="1412"/>
      <c r="N23" s="1412"/>
      <c r="O23" s="1412"/>
      <c r="P23" s="1412"/>
      <c r="Q23" s="1412"/>
      <c r="R23" s="1351"/>
      <c r="S23" s="1352"/>
      <c r="T23" s="1352"/>
      <c r="U23" s="1352"/>
      <c r="V23" s="1352"/>
      <c r="W23" s="1352"/>
      <c r="X23" s="1352"/>
      <c r="Y23" s="1353"/>
    </row>
    <row r="25" spans="1:25" ht="13.5" customHeight="1" x14ac:dyDescent="0.4">
      <c r="B25" s="1425" t="s">
        <v>1204</v>
      </c>
      <c r="C25" s="1426"/>
      <c r="D25" s="1426"/>
      <c r="E25" s="1426"/>
      <c r="F25" s="1426"/>
      <c r="G25" s="1426"/>
      <c r="H25" s="1426"/>
      <c r="I25" s="1426"/>
      <c r="J25" s="1426"/>
      <c r="K25" s="1426"/>
      <c r="L25" s="1426"/>
      <c r="M25" s="1426"/>
      <c r="N25" s="1426"/>
      <c r="O25" s="1426"/>
      <c r="P25" s="1426"/>
      <c r="Q25" s="1426"/>
      <c r="R25" s="1426"/>
      <c r="S25" s="1426"/>
      <c r="T25" s="1426"/>
      <c r="U25" s="1412" t="s">
        <v>1205</v>
      </c>
      <c r="V25" s="1412"/>
      <c r="W25" s="1412"/>
      <c r="X25" s="1412"/>
      <c r="Y25" s="1412"/>
    </row>
    <row r="26" spans="1:25" x14ac:dyDescent="0.4">
      <c r="B26" s="1427"/>
      <c r="C26" s="1428"/>
      <c r="D26" s="1428"/>
      <c r="E26" s="1428"/>
      <c r="F26" s="1428"/>
      <c r="G26" s="1428"/>
      <c r="H26" s="1428"/>
      <c r="I26" s="1428"/>
      <c r="J26" s="1428"/>
      <c r="K26" s="1428"/>
      <c r="L26" s="1428"/>
      <c r="M26" s="1428"/>
      <c r="N26" s="1428"/>
      <c r="O26" s="1428"/>
      <c r="P26" s="1428"/>
      <c r="Q26" s="1428"/>
      <c r="R26" s="1428"/>
      <c r="S26" s="1428"/>
      <c r="T26" s="1428"/>
      <c r="U26" s="1412"/>
      <c r="V26" s="1412"/>
      <c r="W26" s="1412"/>
      <c r="X26" s="1412"/>
      <c r="Y26" s="1412"/>
    </row>
    <row r="27" spans="1:25" x14ac:dyDescent="0.4">
      <c r="B27" s="1429"/>
      <c r="C27" s="1430"/>
      <c r="D27" s="1430"/>
      <c r="E27" s="1430"/>
      <c r="F27" s="1430"/>
      <c r="G27" s="1430"/>
      <c r="H27" s="1430"/>
      <c r="I27" s="1430"/>
      <c r="J27" s="1430"/>
      <c r="K27" s="1430"/>
      <c r="L27" s="1430"/>
      <c r="M27" s="1430"/>
      <c r="N27" s="1430"/>
      <c r="O27" s="1430"/>
      <c r="P27" s="1430"/>
      <c r="Q27" s="1430"/>
      <c r="R27" s="1430"/>
      <c r="S27" s="1430"/>
      <c r="T27" s="1430"/>
      <c r="U27" s="1412"/>
      <c r="V27" s="1412"/>
      <c r="W27" s="1412"/>
      <c r="X27" s="1412"/>
      <c r="Y27" s="1412"/>
    </row>
    <row r="29" spans="1:25" hidden="1" x14ac:dyDescent="0.4"/>
    <row r="30" spans="1:25" hidden="1" x14ac:dyDescent="0.4">
      <c r="A30" s="1360" t="s">
        <v>1206</v>
      </c>
      <c r="B30" s="1360"/>
      <c r="C30" s="1360"/>
      <c r="D30" s="1360"/>
      <c r="E30" s="1360"/>
      <c r="F30" s="1360"/>
      <c r="G30" s="1360"/>
      <c r="H30" s="1360"/>
      <c r="I30" s="1360"/>
      <c r="J30" s="1360"/>
      <c r="K30" s="1360"/>
      <c r="L30" s="1360"/>
      <c r="M30" s="1360"/>
      <c r="N30" s="1360"/>
      <c r="O30" s="1360"/>
      <c r="P30" s="1360"/>
      <c r="Q30" s="1360"/>
      <c r="R30" s="1360"/>
      <c r="S30" s="1360"/>
      <c r="T30" s="1360"/>
      <c r="U30" s="1360"/>
      <c r="V30" s="1360"/>
      <c r="W30" s="1360"/>
      <c r="X30" s="1360"/>
      <c r="Y30" s="1360"/>
    </row>
    <row r="31" spans="1:25" hidden="1" x14ac:dyDescent="0.4"/>
    <row r="32" spans="1:25" hidden="1" x14ac:dyDescent="0.4">
      <c r="A32" s="818" t="s">
        <v>1207</v>
      </c>
    </row>
    <row r="33" spans="2:25" ht="7.5" hidden="1" customHeight="1" x14ac:dyDescent="0.4"/>
    <row r="34" spans="2:25" ht="18" hidden="1" customHeight="1" x14ac:dyDescent="0.4">
      <c r="B34" s="1412" t="s">
        <v>1188</v>
      </c>
      <c r="C34" s="1412"/>
      <c r="D34" s="1412"/>
      <c r="E34" s="1412"/>
      <c r="F34" s="1412"/>
      <c r="G34" s="1412"/>
      <c r="H34" s="1412"/>
      <c r="I34" s="1412"/>
      <c r="J34" s="1412"/>
      <c r="K34" s="1412"/>
      <c r="L34" s="1412"/>
      <c r="M34" s="1412" t="s">
        <v>1189</v>
      </c>
      <c r="N34" s="1412"/>
      <c r="O34" s="1412"/>
      <c r="P34" s="1412"/>
      <c r="Q34" s="1412"/>
      <c r="R34" s="1351" t="s">
        <v>1190</v>
      </c>
      <c r="S34" s="1352"/>
      <c r="T34" s="1352"/>
      <c r="U34" s="1352"/>
      <c r="V34" s="1352"/>
      <c r="W34" s="1352"/>
      <c r="X34" s="1352"/>
      <c r="Y34" s="1353"/>
    </row>
    <row r="35" spans="2:25" ht="18" hidden="1" customHeight="1" x14ac:dyDescent="0.4">
      <c r="B35" s="1419" t="s">
        <v>1191</v>
      </c>
      <c r="C35" s="1419"/>
      <c r="D35" s="1419"/>
      <c r="E35" s="1419"/>
      <c r="F35" s="1419"/>
      <c r="G35" s="1419"/>
      <c r="H35" s="1419"/>
      <c r="I35" s="1419"/>
      <c r="J35" s="1419"/>
      <c r="K35" s="1419"/>
      <c r="L35" s="1419"/>
      <c r="M35" s="1412"/>
      <c r="N35" s="1412"/>
      <c r="O35" s="1412"/>
      <c r="P35" s="1412"/>
      <c r="Q35" s="1412"/>
      <c r="R35" s="1351"/>
      <c r="S35" s="1352"/>
      <c r="T35" s="1352"/>
      <c r="U35" s="1352"/>
      <c r="V35" s="1352"/>
      <c r="W35" s="1352"/>
      <c r="X35" s="1352"/>
      <c r="Y35" s="1353"/>
    </row>
    <row r="36" spans="2:25" ht="18" hidden="1" customHeight="1" x14ac:dyDescent="0.4">
      <c r="B36" s="1419" t="s">
        <v>1192</v>
      </c>
      <c r="C36" s="1419"/>
      <c r="D36" s="1419"/>
      <c r="E36" s="1419"/>
      <c r="F36" s="1419"/>
      <c r="G36" s="1419"/>
      <c r="H36" s="1419"/>
      <c r="I36" s="1419"/>
      <c r="J36" s="1419"/>
      <c r="K36" s="1419"/>
      <c r="L36" s="1419"/>
      <c r="M36" s="1412"/>
      <c r="N36" s="1412"/>
      <c r="O36" s="1412"/>
      <c r="P36" s="1412"/>
      <c r="Q36" s="1412"/>
      <c r="R36" s="1351"/>
      <c r="S36" s="1352"/>
      <c r="T36" s="1352"/>
      <c r="U36" s="1352"/>
      <c r="V36" s="1352"/>
      <c r="W36" s="1352"/>
      <c r="X36" s="1352"/>
      <c r="Y36" s="1353"/>
    </row>
    <row r="37" spans="2:25" ht="18" hidden="1" customHeight="1" x14ac:dyDescent="0.4">
      <c r="B37" s="1419" t="s">
        <v>1196</v>
      </c>
      <c r="C37" s="1419"/>
      <c r="D37" s="1419"/>
      <c r="E37" s="1419"/>
      <c r="F37" s="1419"/>
      <c r="G37" s="1419"/>
      <c r="H37" s="1419"/>
      <c r="I37" s="1419"/>
      <c r="J37" s="1419"/>
      <c r="K37" s="1419"/>
      <c r="L37" s="1419"/>
      <c r="M37" s="1412"/>
      <c r="N37" s="1412"/>
      <c r="O37" s="1412"/>
      <c r="P37" s="1412"/>
      <c r="Q37" s="1412"/>
      <c r="R37" s="1351"/>
      <c r="S37" s="1352"/>
      <c r="T37" s="1352"/>
      <c r="U37" s="1352"/>
      <c r="V37" s="1352"/>
      <c r="W37" s="1352"/>
      <c r="X37" s="1352"/>
      <c r="Y37" s="1353"/>
    </row>
    <row r="38" spans="2:25" ht="18" hidden="1" customHeight="1" x14ac:dyDescent="0.4">
      <c r="B38" s="1419" t="s">
        <v>1197</v>
      </c>
      <c r="C38" s="1419"/>
      <c r="D38" s="1419"/>
      <c r="E38" s="1419"/>
      <c r="F38" s="1419"/>
      <c r="G38" s="1419"/>
      <c r="H38" s="1419"/>
      <c r="I38" s="1419"/>
      <c r="J38" s="1419"/>
      <c r="K38" s="1419"/>
      <c r="L38" s="1419"/>
      <c r="M38" s="1412"/>
      <c r="N38" s="1412"/>
      <c r="O38" s="1412"/>
      <c r="P38" s="1412"/>
      <c r="Q38" s="1412"/>
      <c r="R38" s="1351"/>
      <c r="S38" s="1352"/>
      <c r="T38" s="1352"/>
      <c r="U38" s="1352"/>
      <c r="V38" s="1352"/>
      <c r="W38" s="1352"/>
      <c r="X38" s="1352"/>
      <c r="Y38" s="1353"/>
    </row>
    <row r="39" spans="2:25" ht="18" hidden="1" customHeight="1" x14ac:dyDescent="0.4">
      <c r="B39" s="1419" t="s">
        <v>1198</v>
      </c>
      <c r="C39" s="1419"/>
      <c r="D39" s="1419"/>
      <c r="E39" s="1419"/>
      <c r="F39" s="1419"/>
      <c r="G39" s="1419"/>
      <c r="H39" s="1419"/>
      <c r="I39" s="1419"/>
      <c r="J39" s="1419"/>
      <c r="K39" s="1419"/>
      <c r="L39" s="1419"/>
      <c r="M39" s="1412"/>
      <c r="N39" s="1412"/>
      <c r="O39" s="1412"/>
      <c r="P39" s="1412"/>
      <c r="Q39" s="1412"/>
      <c r="R39" s="1351"/>
      <c r="S39" s="1352"/>
      <c r="T39" s="1352"/>
      <c r="U39" s="1352"/>
      <c r="V39" s="1352"/>
      <c r="W39" s="1352"/>
      <c r="X39" s="1352"/>
      <c r="Y39" s="1353"/>
    </row>
    <row r="40" spans="2:25" ht="18" hidden="1" customHeight="1" x14ac:dyDescent="0.4">
      <c r="B40" s="1420" t="s">
        <v>1199</v>
      </c>
      <c r="C40" s="1431"/>
      <c r="D40" s="1431"/>
      <c r="E40" s="1431"/>
      <c r="F40" s="1431"/>
      <c r="G40" s="1431"/>
      <c r="H40" s="1431"/>
      <c r="I40" s="1431"/>
      <c r="J40" s="1431"/>
      <c r="K40" s="1431"/>
      <c r="L40" s="1432"/>
      <c r="M40" s="1351"/>
      <c r="N40" s="1433"/>
      <c r="O40" s="1433"/>
      <c r="P40" s="1433"/>
      <c r="Q40" s="1434"/>
      <c r="R40" s="1351"/>
      <c r="S40" s="1433"/>
      <c r="T40" s="1433"/>
      <c r="U40" s="1433"/>
      <c r="V40" s="1433"/>
      <c r="W40" s="1433"/>
      <c r="X40" s="1433"/>
      <c r="Y40" s="1434"/>
    </row>
    <row r="41" spans="2:25" ht="18" hidden="1" customHeight="1" x14ac:dyDescent="0.4">
      <c r="B41" s="1419" t="s">
        <v>1208</v>
      </c>
      <c r="C41" s="1419"/>
      <c r="D41" s="1419"/>
      <c r="E41" s="1419"/>
      <c r="F41" s="1419"/>
      <c r="G41" s="1419"/>
      <c r="H41" s="1419"/>
      <c r="I41" s="1419"/>
      <c r="J41" s="1419"/>
      <c r="K41" s="1419"/>
      <c r="L41" s="1419"/>
      <c r="M41" s="1412"/>
      <c r="N41" s="1412"/>
      <c r="O41" s="1412"/>
      <c r="P41" s="1412"/>
      <c r="Q41" s="1412"/>
      <c r="R41" s="1351"/>
      <c r="S41" s="1352"/>
      <c r="T41" s="1352"/>
      <c r="U41" s="1352"/>
      <c r="V41" s="1352"/>
      <c r="W41" s="1352"/>
      <c r="X41" s="1352"/>
      <c r="Y41" s="1353"/>
    </row>
    <row r="42" spans="2:25" ht="18" hidden="1" customHeight="1" x14ac:dyDescent="0.4">
      <c r="B42" s="1419" t="s">
        <v>1201</v>
      </c>
      <c r="C42" s="1419"/>
      <c r="D42" s="1419"/>
      <c r="E42" s="1419"/>
      <c r="F42" s="1419"/>
      <c r="G42" s="1419"/>
      <c r="H42" s="1419"/>
      <c r="I42" s="1419"/>
      <c r="J42" s="1419"/>
      <c r="K42" s="1419"/>
      <c r="L42" s="1419"/>
      <c r="M42" s="1412"/>
      <c r="N42" s="1412"/>
      <c r="O42" s="1412"/>
      <c r="P42" s="1412"/>
      <c r="Q42" s="1412"/>
      <c r="R42" s="1351"/>
      <c r="S42" s="1352"/>
      <c r="T42" s="1352"/>
      <c r="U42" s="1352"/>
      <c r="V42" s="1352"/>
      <c r="W42" s="1352"/>
      <c r="X42" s="1352"/>
      <c r="Y42" s="1353"/>
    </row>
    <row r="43" spans="2:25" hidden="1" x14ac:dyDescent="0.4"/>
    <row r="44" spans="2:25" ht="13.5" hidden="1" customHeight="1" x14ac:dyDescent="0.4">
      <c r="B44" s="1425" t="s">
        <v>1209</v>
      </c>
      <c r="C44" s="1426"/>
      <c r="D44" s="1426"/>
      <c r="E44" s="1426"/>
      <c r="F44" s="1426"/>
      <c r="G44" s="1426"/>
      <c r="H44" s="1426"/>
      <c r="I44" s="1426"/>
      <c r="J44" s="1426"/>
      <c r="K44" s="1426"/>
      <c r="L44" s="1426"/>
      <c r="M44" s="1426"/>
      <c r="N44" s="1426"/>
      <c r="O44" s="1426"/>
      <c r="P44" s="1426"/>
      <c r="Q44" s="1426"/>
      <c r="R44" s="1426"/>
      <c r="S44" s="1426"/>
      <c r="T44" s="1426"/>
      <c r="U44" s="1412" t="s">
        <v>1205</v>
      </c>
      <c r="V44" s="1412"/>
      <c r="W44" s="1412"/>
      <c r="X44" s="1412"/>
      <c r="Y44" s="1412"/>
    </row>
    <row r="45" spans="2:25" hidden="1" x14ac:dyDescent="0.4">
      <c r="B45" s="1427"/>
      <c r="C45" s="1428"/>
      <c r="D45" s="1428"/>
      <c r="E45" s="1428"/>
      <c r="F45" s="1428"/>
      <c r="G45" s="1428"/>
      <c r="H45" s="1428"/>
      <c r="I45" s="1428"/>
      <c r="J45" s="1428"/>
      <c r="K45" s="1428"/>
      <c r="L45" s="1428"/>
      <c r="M45" s="1428"/>
      <c r="N45" s="1428"/>
      <c r="O45" s="1428"/>
      <c r="P45" s="1428"/>
      <c r="Q45" s="1428"/>
      <c r="R45" s="1428"/>
      <c r="S45" s="1428"/>
      <c r="T45" s="1428"/>
      <c r="U45" s="1412"/>
      <c r="V45" s="1412"/>
      <c r="W45" s="1412"/>
      <c r="X45" s="1412"/>
      <c r="Y45" s="1412"/>
    </row>
    <row r="46" spans="2:25" hidden="1" x14ac:dyDescent="0.4">
      <c r="B46" s="1429"/>
      <c r="C46" s="1430"/>
      <c r="D46" s="1430"/>
      <c r="E46" s="1430"/>
      <c r="F46" s="1430"/>
      <c r="G46" s="1430"/>
      <c r="H46" s="1430"/>
      <c r="I46" s="1430"/>
      <c r="J46" s="1430"/>
      <c r="K46" s="1430"/>
      <c r="L46" s="1430"/>
      <c r="M46" s="1430"/>
      <c r="N46" s="1430"/>
      <c r="O46" s="1430"/>
      <c r="P46" s="1430"/>
      <c r="Q46" s="1430"/>
      <c r="R46" s="1430"/>
      <c r="S46" s="1430"/>
      <c r="T46" s="1430"/>
      <c r="U46" s="1412"/>
      <c r="V46" s="1412"/>
      <c r="W46" s="1412"/>
      <c r="X46" s="1412"/>
      <c r="Y46" s="1412"/>
    </row>
    <row r="47" spans="2:25" ht="7.5" hidden="1" customHeight="1" x14ac:dyDescent="0.4"/>
    <row r="48" spans="2:25" ht="13.5" hidden="1" customHeight="1" x14ac:dyDescent="0.4">
      <c r="B48" s="1425" t="s">
        <v>1210</v>
      </c>
      <c r="C48" s="1426"/>
      <c r="D48" s="1426"/>
      <c r="E48" s="1426"/>
      <c r="F48" s="1426"/>
      <c r="G48" s="1426"/>
      <c r="H48" s="1426"/>
      <c r="I48" s="1426"/>
      <c r="J48" s="1426"/>
      <c r="K48" s="1426"/>
      <c r="L48" s="1426"/>
      <c r="M48" s="1426"/>
      <c r="N48" s="1426"/>
      <c r="O48" s="1426"/>
      <c r="P48" s="1426"/>
      <c r="Q48" s="1426"/>
      <c r="R48" s="1426"/>
      <c r="S48" s="1426"/>
      <c r="T48" s="1426"/>
      <c r="U48" s="1412" t="s">
        <v>1205</v>
      </c>
      <c r="V48" s="1412"/>
      <c r="W48" s="1412"/>
      <c r="X48" s="1412"/>
      <c r="Y48" s="1412"/>
    </row>
    <row r="49" spans="2:25" hidden="1" x14ac:dyDescent="0.4">
      <c r="B49" s="1427"/>
      <c r="C49" s="1428"/>
      <c r="D49" s="1428"/>
      <c r="E49" s="1428"/>
      <c r="F49" s="1428"/>
      <c r="G49" s="1428"/>
      <c r="H49" s="1428"/>
      <c r="I49" s="1428"/>
      <c r="J49" s="1428"/>
      <c r="K49" s="1428"/>
      <c r="L49" s="1428"/>
      <c r="M49" s="1428"/>
      <c r="N49" s="1428"/>
      <c r="O49" s="1428"/>
      <c r="P49" s="1428"/>
      <c r="Q49" s="1428"/>
      <c r="R49" s="1428"/>
      <c r="S49" s="1428"/>
      <c r="T49" s="1428"/>
      <c r="U49" s="1412"/>
      <c r="V49" s="1412"/>
      <c r="W49" s="1412"/>
      <c r="X49" s="1412"/>
      <c r="Y49" s="1412"/>
    </row>
    <row r="50" spans="2:25" hidden="1" x14ac:dyDescent="0.4">
      <c r="B50" s="1429"/>
      <c r="C50" s="1430"/>
      <c r="D50" s="1430"/>
      <c r="E50" s="1430"/>
      <c r="F50" s="1430"/>
      <c r="G50" s="1430"/>
      <c r="H50" s="1430"/>
      <c r="I50" s="1430"/>
      <c r="J50" s="1430"/>
      <c r="K50" s="1430"/>
      <c r="L50" s="1430"/>
      <c r="M50" s="1430"/>
      <c r="N50" s="1430"/>
      <c r="O50" s="1430"/>
      <c r="P50" s="1430"/>
      <c r="Q50" s="1430"/>
      <c r="R50" s="1430"/>
      <c r="S50" s="1430"/>
      <c r="T50" s="1430"/>
      <c r="U50" s="1412"/>
      <c r="V50" s="1412"/>
      <c r="W50" s="1412"/>
      <c r="X50" s="1412"/>
      <c r="Y50" s="1412"/>
    </row>
    <row r="51" spans="2:25" hidden="1" x14ac:dyDescent="0.4"/>
  </sheetData>
  <mergeCells count="81">
    <mergeCell ref="B48:T50"/>
    <mergeCell ref="U48:Y50"/>
    <mergeCell ref="B40:L40"/>
    <mergeCell ref="M40:Q40"/>
    <mergeCell ref="R40:Y40"/>
    <mergeCell ref="B41:L41"/>
    <mergeCell ref="M41:Q41"/>
    <mergeCell ref="R41:Y41"/>
    <mergeCell ref="B42:L42"/>
    <mergeCell ref="M42:Q42"/>
    <mergeCell ref="R42:Y42"/>
    <mergeCell ref="B44:T46"/>
    <mergeCell ref="U44:Y46"/>
    <mergeCell ref="B38:L38"/>
    <mergeCell ref="M38:Q38"/>
    <mergeCell ref="R38:Y38"/>
    <mergeCell ref="B39:L39"/>
    <mergeCell ref="M39:Q39"/>
    <mergeCell ref="R39:Y39"/>
    <mergeCell ref="B36:L36"/>
    <mergeCell ref="M36:Q36"/>
    <mergeCell ref="R36:Y36"/>
    <mergeCell ref="B37:L37"/>
    <mergeCell ref="M37:Q37"/>
    <mergeCell ref="R37:Y37"/>
    <mergeCell ref="B34:L34"/>
    <mergeCell ref="M34:Q34"/>
    <mergeCell ref="R34:Y34"/>
    <mergeCell ref="B35:L35"/>
    <mergeCell ref="M35:Q35"/>
    <mergeCell ref="R35:Y35"/>
    <mergeCell ref="A30:Y30"/>
    <mergeCell ref="B21:L21"/>
    <mergeCell ref="M21:Q21"/>
    <mergeCell ref="R21:Y21"/>
    <mergeCell ref="B22:L22"/>
    <mergeCell ref="M22:Q22"/>
    <mergeCell ref="R22:Y22"/>
    <mergeCell ref="B23:L23"/>
    <mergeCell ref="M23:Q23"/>
    <mergeCell ref="R23:Y23"/>
    <mergeCell ref="B25:T27"/>
    <mergeCell ref="U25:Y27"/>
    <mergeCell ref="B19:L19"/>
    <mergeCell ref="M19:Q19"/>
    <mergeCell ref="R19:Y19"/>
    <mergeCell ref="B20:L20"/>
    <mergeCell ref="M20:Q20"/>
    <mergeCell ref="R20:Y20"/>
    <mergeCell ref="B17:L17"/>
    <mergeCell ref="M17:Q17"/>
    <mergeCell ref="R17:Y17"/>
    <mergeCell ref="B18:L18"/>
    <mergeCell ref="M18:Q18"/>
    <mergeCell ref="R18:Y18"/>
    <mergeCell ref="B15:L15"/>
    <mergeCell ref="M15:Q15"/>
    <mergeCell ref="R15:Y15"/>
    <mergeCell ref="B16:L16"/>
    <mergeCell ref="M16:Q16"/>
    <mergeCell ref="R16:Y16"/>
    <mergeCell ref="B13:L13"/>
    <mergeCell ref="M13:Q13"/>
    <mergeCell ref="R13:Y13"/>
    <mergeCell ref="B14:L14"/>
    <mergeCell ref="M14:Q14"/>
    <mergeCell ref="R14:Y14"/>
    <mergeCell ref="B11:L11"/>
    <mergeCell ref="M11:Q11"/>
    <mergeCell ref="R11:Y11"/>
    <mergeCell ref="B12:L12"/>
    <mergeCell ref="M12:Q12"/>
    <mergeCell ref="R12:Y12"/>
    <mergeCell ref="B10:L10"/>
    <mergeCell ref="M10:Q10"/>
    <mergeCell ref="R10:Y10"/>
    <mergeCell ref="A3:D3"/>
    <mergeCell ref="E3:K3"/>
    <mergeCell ref="M3:Q3"/>
    <mergeCell ref="R3:Y3"/>
    <mergeCell ref="A6:Y6"/>
  </mergeCells>
  <phoneticPr fontId="2"/>
  <printOptions horizontalCentered="1" verticalCentered="1"/>
  <pageMargins left="0.39370078740157483" right="0.39370078740157483" top="0.78740157480314965" bottom="0" header="0.51181102362204722" footer="0.51181102362204722"/>
  <pageSetup paperSize="9" scale="87" orientation="portrait" r:id="rId1"/>
  <headerFooter alignWithMargins="0">
    <oddHeader>&amp;R&amp;"ＭＳ ゴシック,標準"&amp;10＜参考様式５＞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4"/>
  <sheetViews>
    <sheetView view="pageBreakPreview" topLeftCell="J1" zoomScale="55" zoomScaleNormal="85" zoomScaleSheetLayoutView="55" workbookViewId="0">
      <selection activeCell="P56" sqref="P56"/>
    </sheetView>
  </sheetViews>
  <sheetFormatPr defaultRowHeight="13.5" x14ac:dyDescent="0.4"/>
  <cols>
    <col min="1" max="1" width="9" style="301" hidden="1" customWidth="1"/>
    <col min="2" max="2" width="8.125" style="301" hidden="1" customWidth="1"/>
    <col min="3" max="5" width="6.25" style="301" hidden="1" customWidth="1"/>
    <col min="6" max="6" width="8.125" style="301" hidden="1" customWidth="1"/>
    <col min="7" max="7" width="4.875" style="301" hidden="1" customWidth="1"/>
    <col min="8" max="9" width="8.125" style="301" hidden="1" customWidth="1"/>
    <col min="10" max="11" width="4.25" style="403" customWidth="1"/>
    <col min="12" max="12" width="25" style="304" customWidth="1"/>
    <col min="13" max="13" width="4.875" style="304" customWidth="1"/>
    <col min="14" max="14" width="41.625" style="304" customWidth="1"/>
    <col min="15" max="15" width="4.875" style="304" customWidth="1"/>
    <col min="16" max="16" width="19.625" style="304" customWidth="1"/>
    <col min="17" max="17" width="33.875" style="304" customWidth="1"/>
    <col min="18" max="32" width="4.875" style="304" customWidth="1"/>
    <col min="33" max="33" width="5.5" style="304" customWidth="1"/>
    <col min="34" max="38" width="4.875" style="304" customWidth="1"/>
    <col min="39" max="39" width="9.375" style="304" bestFit="1" customWidth="1"/>
    <col min="40" max="41" width="4.875" style="304" customWidth="1"/>
    <col min="42" max="16384" width="9" style="304"/>
  </cols>
  <sheetData>
    <row r="1" spans="1:41" x14ac:dyDescent="0.4">
      <c r="A1" s="301" t="s">
        <v>413</v>
      </c>
      <c r="B1" s="301" t="s">
        <v>414</v>
      </c>
      <c r="C1" s="301" t="s">
        <v>415</v>
      </c>
      <c r="D1" s="301" t="s">
        <v>416</v>
      </c>
      <c r="E1" s="301" t="s">
        <v>417</v>
      </c>
      <c r="F1" s="301" t="s">
        <v>418</v>
      </c>
      <c r="G1" s="301" t="s">
        <v>419</v>
      </c>
      <c r="H1" s="301" t="s">
        <v>420</v>
      </c>
      <c r="I1" s="301" t="s">
        <v>421</v>
      </c>
      <c r="J1" s="302"/>
      <c r="K1" s="302"/>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row>
    <row r="2" spans="1:41" ht="20.25" customHeight="1" x14ac:dyDescent="0.4">
      <c r="A2" s="301" t="s">
        <v>422</v>
      </c>
      <c r="B2" s="301" t="s">
        <v>423</v>
      </c>
      <c r="C2" s="301" t="s">
        <v>423</v>
      </c>
      <c r="D2" s="301" t="s">
        <v>423</v>
      </c>
      <c r="E2" s="301" t="s">
        <v>423</v>
      </c>
      <c r="F2" s="301" t="s">
        <v>423</v>
      </c>
      <c r="G2" s="301" t="s">
        <v>424</v>
      </c>
      <c r="H2" s="301" t="s">
        <v>425</v>
      </c>
      <c r="I2" s="301" t="s">
        <v>425</v>
      </c>
      <c r="J2" s="305" t="s">
        <v>426</v>
      </c>
      <c r="K2" s="306"/>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row>
    <row r="3" spans="1:41" ht="20.25" customHeight="1" x14ac:dyDescent="0.4">
      <c r="A3" s="301" t="s">
        <v>423</v>
      </c>
      <c r="B3" s="301" t="s">
        <v>423</v>
      </c>
      <c r="C3" s="301" t="s">
        <v>423</v>
      </c>
      <c r="D3" s="301" t="s">
        <v>423</v>
      </c>
      <c r="E3" s="301" t="s">
        <v>423</v>
      </c>
      <c r="F3" s="301" t="s">
        <v>423</v>
      </c>
      <c r="G3" s="301" t="s">
        <v>425</v>
      </c>
      <c r="H3" s="301" t="s">
        <v>425</v>
      </c>
      <c r="I3" s="301" t="s">
        <v>425</v>
      </c>
      <c r="J3" s="979" t="s">
        <v>427</v>
      </c>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c r="AJ3" s="979"/>
      <c r="AK3" s="979"/>
      <c r="AL3" s="979"/>
      <c r="AM3" s="979"/>
      <c r="AN3" s="979"/>
      <c r="AO3" s="979"/>
    </row>
    <row r="4" spans="1:41" ht="20.25" customHeight="1" x14ac:dyDescent="0.4">
      <c r="A4" s="301" t="s">
        <v>423</v>
      </c>
      <c r="B4" s="301" t="s">
        <v>423</v>
      </c>
      <c r="C4" s="301" t="s">
        <v>423</v>
      </c>
      <c r="D4" s="301" t="s">
        <v>423</v>
      </c>
      <c r="E4" s="301" t="s">
        <v>423</v>
      </c>
      <c r="F4" s="301" t="s">
        <v>423</v>
      </c>
      <c r="G4" s="301" t="s">
        <v>425</v>
      </c>
      <c r="H4" s="301" t="s">
        <v>425</v>
      </c>
      <c r="I4" s="301" t="s">
        <v>425</v>
      </c>
      <c r="J4" s="302"/>
      <c r="K4" s="302"/>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row>
    <row r="5" spans="1:41" ht="30" customHeight="1" x14ac:dyDescent="0.4">
      <c r="A5" s="301" t="s">
        <v>423</v>
      </c>
      <c r="B5" s="301" t="s">
        <v>423</v>
      </c>
      <c r="C5" s="301" t="s">
        <v>423</v>
      </c>
      <c r="D5" s="301" t="s">
        <v>423</v>
      </c>
      <c r="E5" s="301" t="s">
        <v>423</v>
      </c>
      <c r="F5" s="301" t="s">
        <v>423</v>
      </c>
      <c r="G5" s="301" t="s">
        <v>425</v>
      </c>
      <c r="H5" s="301" t="s">
        <v>425</v>
      </c>
      <c r="I5" s="301" t="s">
        <v>425</v>
      </c>
      <c r="J5" s="302"/>
      <c r="K5" s="302"/>
      <c r="L5" s="303"/>
      <c r="M5" s="303"/>
      <c r="N5" s="303"/>
      <c r="O5" s="303"/>
      <c r="P5" s="303"/>
      <c r="Q5" s="303"/>
      <c r="R5" s="303"/>
      <c r="S5" s="303"/>
      <c r="T5" s="303"/>
      <c r="U5" s="303"/>
      <c r="V5" s="303"/>
      <c r="W5" s="303"/>
      <c r="X5" s="303"/>
      <c r="Y5" s="303"/>
      <c r="Z5" s="303"/>
      <c r="AA5" s="303"/>
      <c r="AB5" s="980" t="s">
        <v>428</v>
      </c>
      <c r="AC5" s="981"/>
      <c r="AD5" s="981"/>
      <c r="AE5" s="982"/>
      <c r="AF5" s="307">
        <v>4</v>
      </c>
      <c r="AG5" s="308">
        <v>0</v>
      </c>
      <c r="AH5" s="308"/>
      <c r="AI5" s="308"/>
      <c r="AJ5" s="308"/>
      <c r="AK5" s="308"/>
      <c r="AL5" s="308"/>
      <c r="AM5" s="308"/>
      <c r="AN5" s="308"/>
      <c r="AO5" s="309"/>
    </row>
    <row r="6" spans="1:41" ht="20.25" customHeight="1" x14ac:dyDescent="0.4">
      <c r="A6" s="301" t="s">
        <v>423</v>
      </c>
      <c r="B6" s="301" t="s">
        <v>423</v>
      </c>
      <c r="C6" s="301" t="s">
        <v>423</v>
      </c>
      <c r="D6" s="301" t="s">
        <v>423</v>
      </c>
      <c r="E6" s="301" t="s">
        <v>423</v>
      </c>
      <c r="F6" s="301" t="s">
        <v>423</v>
      </c>
      <c r="G6" s="301" t="s">
        <v>425</v>
      </c>
      <c r="H6" s="301" t="s">
        <v>425</v>
      </c>
      <c r="I6" s="301" t="s">
        <v>425</v>
      </c>
      <c r="J6" s="302"/>
      <c r="K6" s="302"/>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row>
    <row r="7" spans="1:41" ht="17.25" customHeight="1" x14ac:dyDescent="0.4">
      <c r="A7" s="310" t="s">
        <v>423</v>
      </c>
      <c r="B7" s="311" t="s">
        <v>423</v>
      </c>
      <c r="C7" s="311" t="s">
        <v>423</v>
      </c>
      <c r="D7" s="311" t="s">
        <v>423</v>
      </c>
      <c r="E7" s="311" t="s">
        <v>423</v>
      </c>
      <c r="F7" s="311" t="s">
        <v>423</v>
      </c>
      <c r="G7" s="311" t="s">
        <v>425</v>
      </c>
      <c r="H7" s="311" t="s">
        <v>425</v>
      </c>
      <c r="I7" s="312" t="s">
        <v>425</v>
      </c>
      <c r="J7" s="980" t="s">
        <v>429</v>
      </c>
      <c r="K7" s="981"/>
      <c r="L7" s="982"/>
      <c r="M7" s="980" t="s">
        <v>430</v>
      </c>
      <c r="N7" s="982"/>
      <c r="O7" s="980" t="s">
        <v>431</v>
      </c>
      <c r="P7" s="982"/>
      <c r="Q7" s="980" t="s">
        <v>432</v>
      </c>
      <c r="R7" s="981"/>
      <c r="S7" s="981"/>
      <c r="T7" s="981"/>
      <c r="U7" s="981"/>
      <c r="V7" s="981"/>
      <c r="W7" s="981"/>
      <c r="X7" s="981"/>
      <c r="Y7" s="981"/>
      <c r="Z7" s="981"/>
      <c r="AA7" s="981"/>
      <c r="AB7" s="981"/>
      <c r="AC7" s="981"/>
      <c r="AD7" s="981"/>
      <c r="AE7" s="981"/>
      <c r="AF7" s="981"/>
      <c r="AG7" s="982"/>
      <c r="AH7" s="980" t="s">
        <v>312</v>
      </c>
      <c r="AI7" s="981"/>
      <c r="AJ7" s="981"/>
      <c r="AK7" s="982"/>
      <c r="AL7" s="980" t="s">
        <v>433</v>
      </c>
      <c r="AM7" s="981"/>
      <c r="AN7" s="981"/>
      <c r="AO7" s="982"/>
    </row>
    <row r="8" spans="1:41" ht="18.75" customHeight="1" x14ac:dyDescent="0.4">
      <c r="A8" s="313" t="s">
        <v>423</v>
      </c>
      <c r="B8" s="314" t="s">
        <v>423</v>
      </c>
      <c r="C8" s="314" t="s">
        <v>423</v>
      </c>
      <c r="D8" s="314" t="s">
        <v>423</v>
      </c>
      <c r="E8" s="314" t="s">
        <v>423</v>
      </c>
      <c r="F8" s="314" t="s">
        <v>423</v>
      </c>
      <c r="G8" s="314" t="s">
        <v>425</v>
      </c>
      <c r="H8" s="314" t="s">
        <v>425</v>
      </c>
      <c r="I8" s="315" t="s">
        <v>425</v>
      </c>
      <c r="J8" s="983" t="s">
        <v>434</v>
      </c>
      <c r="K8" s="984"/>
      <c r="L8" s="985"/>
      <c r="M8" s="983"/>
      <c r="N8" s="985"/>
      <c r="O8" s="983"/>
      <c r="P8" s="985"/>
      <c r="Q8" s="989" t="s">
        <v>435</v>
      </c>
      <c r="R8" s="316" t="s">
        <v>436</v>
      </c>
      <c r="S8" s="317" t="s">
        <v>437</v>
      </c>
      <c r="T8" s="318"/>
      <c r="U8" s="318"/>
      <c r="V8" s="316" t="s">
        <v>436</v>
      </c>
      <c r="W8" s="317" t="s">
        <v>438</v>
      </c>
      <c r="X8" s="318"/>
      <c r="Y8" s="318"/>
      <c r="Z8" s="316" t="s">
        <v>436</v>
      </c>
      <c r="AA8" s="317" t="s">
        <v>439</v>
      </c>
      <c r="AB8" s="318"/>
      <c r="AC8" s="318"/>
      <c r="AD8" s="316" t="s">
        <v>436</v>
      </c>
      <c r="AE8" s="317" t="s">
        <v>440</v>
      </c>
      <c r="AF8" s="318"/>
      <c r="AG8" s="319"/>
      <c r="AH8" s="973"/>
      <c r="AI8" s="974"/>
      <c r="AJ8" s="974"/>
      <c r="AK8" s="975"/>
      <c r="AL8" s="973"/>
      <c r="AM8" s="974"/>
      <c r="AN8" s="974"/>
      <c r="AO8" s="975"/>
    </row>
    <row r="9" spans="1:41" ht="18.75" customHeight="1" x14ac:dyDescent="0.4">
      <c r="A9" s="320" t="s">
        <v>423</v>
      </c>
      <c r="B9" s="321" t="s">
        <v>423</v>
      </c>
      <c r="C9" s="321" t="s">
        <v>423</v>
      </c>
      <c r="D9" s="321" t="s">
        <v>423</v>
      </c>
      <c r="E9" s="321" t="s">
        <v>423</v>
      </c>
      <c r="F9" s="321" t="s">
        <v>423</v>
      </c>
      <c r="G9" s="321" t="s">
        <v>425</v>
      </c>
      <c r="H9" s="321" t="s">
        <v>425</v>
      </c>
      <c r="I9" s="322" t="s">
        <v>425</v>
      </c>
      <c r="J9" s="986"/>
      <c r="K9" s="987"/>
      <c r="L9" s="988"/>
      <c r="M9" s="986"/>
      <c r="N9" s="988"/>
      <c r="O9" s="986"/>
      <c r="P9" s="988"/>
      <c r="Q9" s="990"/>
      <c r="R9" s="323" t="s">
        <v>441</v>
      </c>
      <c r="S9" s="324" t="s">
        <v>442</v>
      </c>
      <c r="T9" s="325"/>
      <c r="U9" s="325"/>
      <c r="V9" s="316" t="s">
        <v>436</v>
      </c>
      <c r="W9" s="324" t="s">
        <v>443</v>
      </c>
      <c r="X9" s="325"/>
      <c r="Y9" s="325"/>
      <c r="Z9" s="316" t="s">
        <v>436</v>
      </c>
      <c r="AA9" s="324" t="s">
        <v>444</v>
      </c>
      <c r="AB9" s="325"/>
      <c r="AC9" s="325"/>
      <c r="AD9" s="316" t="s">
        <v>436</v>
      </c>
      <c r="AE9" s="324" t="s">
        <v>445</v>
      </c>
      <c r="AF9" s="325"/>
      <c r="AG9" s="326"/>
      <c r="AH9" s="976"/>
      <c r="AI9" s="977"/>
      <c r="AJ9" s="977"/>
      <c r="AK9" s="978"/>
      <c r="AL9" s="976"/>
      <c r="AM9" s="977"/>
      <c r="AN9" s="977"/>
      <c r="AO9" s="978"/>
    </row>
    <row r="10" spans="1:41" ht="18.75" customHeight="1" x14ac:dyDescent="0.4">
      <c r="A10" s="301" t="s">
        <v>424</v>
      </c>
      <c r="B10" s="301" t="s">
        <v>424</v>
      </c>
      <c r="C10" s="301" t="s">
        <v>422</v>
      </c>
      <c r="D10" s="301" t="s">
        <v>425</v>
      </c>
      <c r="E10" s="301" t="s">
        <v>425</v>
      </c>
      <c r="F10" s="301" t="s">
        <v>425</v>
      </c>
      <c r="G10" s="301" t="s">
        <v>425</v>
      </c>
      <c r="H10" s="301" t="s">
        <v>425</v>
      </c>
      <c r="I10" s="301" t="s">
        <v>425</v>
      </c>
      <c r="J10" s="327"/>
      <c r="K10" s="328"/>
      <c r="L10" s="329"/>
      <c r="M10" s="330"/>
      <c r="N10" s="319"/>
      <c r="O10" s="331"/>
      <c r="P10" s="319"/>
      <c r="Q10" s="332" t="s">
        <v>446</v>
      </c>
      <c r="R10" s="333" t="s">
        <v>436</v>
      </c>
      <c r="S10" s="334" t="s">
        <v>447</v>
      </c>
      <c r="T10" s="334"/>
      <c r="U10" s="335"/>
      <c r="V10" s="336" t="s">
        <v>436</v>
      </c>
      <c r="W10" s="334" t="s">
        <v>448</v>
      </c>
      <c r="X10" s="334"/>
      <c r="Y10" s="335"/>
      <c r="Z10" s="336" t="s">
        <v>436</v>
      </c>
      <c r="AA10" s="337" t="s">
        <v>449</v>
      </c>
      <c r="AB10" s="337"/>
      <c r="AC10" s="338"/>
      <c r="AD10" s="338"/>
      <c r="AE10" s="338"/>
      <c r="AF10" s="338"/>
      <c r="AG10" s="339"/>
      <c r="AH10" s="340" t="s">
        <v>436</v>
      </c>
      <c r="AI10" s="317" t="s">
        <v>450</v>
      </c>
      <c r="AJ10" s="317"/>
      <c r="AK10" s="341"/>
      <c r="AL10" s="340" t="s">
        <v>436</v>
      </c>
      <c r="AM10" s="317" t="s">
        <v>450</v>
      </c>
      <c r="AN10" s="317"/>
      <c r="AO10" s="341"/>
    </row>
    <row r="11" spans="1:41" ht="18.75" customHeight="1" x14ac:dyDescent="0.4">
      <c r="A11" s="301" t="s">
        <v>425</v>
      </c>
      <c r="B11" s="301" t="s">
        <v>425</v>
      </c>
      <c r="C11" s="301" t="s">
        <v>423</v>
      </c>
      <c r="D11" s="301" t="s">
        <v>425</v>
      </c>
      <c r="E11" s="301" t="s">
        <v>425</v>
      </c>
      <c r="F11" s="301" t="s">
        <v>425</v>
      </c>
      <c r="G11" s="301" t="s">
        <v>425</v>
      </c>
      <c r="H11" s="301" t="s">
        <v>425</v>
      </c>
      <c r="I11" s="301" t="s">
        <v>425</v>
      </c>
      <c r="J11" s="342"/>
      <c r="K11" s="343"/>
      <c r="L11" s="344"/>
      <c r="M11" s="345"/>
      <c r="N11" s="326"/>
      <c r="O11" s="346"/>
      <c r="P11" s="326"/>
      <c r="Q11" s="347" t="s">
        <v>451</v>
      </c>
      <c r="R11" s="348" t="s">
        <v>436</v>
      </c>
      <c r="S11" s="349" t="s">
        <v>452</v>
      </c>
      <c r="T11" s="350"/>
      <c r="U11" s="351"/>
      <c r="V11" s="352" t="s">
        <v>436</v>
      </c>
      <c r="W11" s="349" t="s">
        <v>453</v>
      </c>
      <c r="X11" s="353"/>
      <c r="Y11" s="353"/>
      <c r="Z11" s="349"/>
      <c r="AA11" s="349"/>
      <c r="AB11" s="349"/>
      <c r="AC11" s="349"/>
      <c r="AD11" s="349"/>
      <c r="AE11" s="349"/>
      <c r="AF11" s="349"/>
      <c r="AG11" s="354"/>
      <c r="AH11" s="323" t="s">
        <v>436</v>
      </c>
      <c r="AI11" s="324" t="s">
        <v>454</v>
      </c>
      <c r="AJ11" s="355"/>
      <c r="AK11" s="356"/>
      <c r="AL11" s="323" t="s">
        <v>436</v>
      </c>
      <c r="AM11" s="324" t="s">
        <v>454</v>
      </c>
      <c r="AN11" s="355"/>
      <c r="AO11" s="356"/>
    </row>
    <row r="12" spans="1:41" ht="19.5" customHeight="1" x14ac:dyDescent="0.4">
      <c r="A12" s="301" t="s">
        <v>425</v>
      </c>
      <c r="B12" s="301" t="s">
        <v>425</v>
      </c>
      <c r="C12" s="301" t="s">
        <v>423</v>
      </c>
      <c r="D12" s="301" t="s">
        <v>425</v>
      </c>
      <c r="E12" s="301" t="s">
        <v>425</v>
      </c>
      <c r="F12" s="301" t="s">
        <v>425</v>
      </c>
      <c r="G12" s="301" t="s">
        <v>425</v>
      </c>
      <c r="H12" s="301" t="s">
        <v>425</v>
      </c>
      <c r="I12" s="301" t="s">
        <v>425</v>
      </c>
      <c r="J12" s="342"/>
      <c r="K12" s="343"/>
      <c r="L12" s="344"/>
      <c r="M12" s="345"/>
      <c r="N12" s="326"/>
      <c r="O12" s="346"/>
      <c r="P12" s="357"/>
      <c r="Q12" s="358" t="s">
        <v>455</v>
      </c>
      <c r="R12" s="348" t="s">
        <v>436</v>
      </c>
      <c r="S12" s="349" t="s">
        <v>452</v>
      </c>
      <c r="T12" s="350"/>
      <c r="U12" s="351"/>
      <c r="V12" s="352" t="s">
        <v>436</v>
      </c>
      <c r="W12" s="349" t="s">
        <v>456</v>
      </c>
      <c r="X12" s="352"/>
      <c r="Y12" s="349"/>
      <c r="Z12" s="353"/>
      <c r="AA12" s="353"/>
      <c r="AB12" s="353"/>
      <c r="AC12" s="353"/>
      <c r="AD12" s="353"/>
      <c r="AE12" s="353"/>
      <c r="AF12" s="353"/>
      <c r="AG12" s="359"/>
      <c r="AH12" s="355"/>
      <c r="AI12" s="355"/>
      <c r="AJ12" s="355"/>
      <c r="AK12" s="356"/>
      <c r="AL12" s="360"/>
      <c r="AM12" s="355"/>
      <c r="AN12" s="355"/>
      <c r="AO12" s="356"/>
    </row>
    <row r="13" spans="1:41" ht="19.5" customHeight="1" x14ac:dyDescent="0.4">
      <c r="A13" s="301" t="s">
        <v>425</v>
      </c>
      <c r="B13" s="301" t="s">
        <v>425</v>
      </c>
      <c r="C13" s="301" t="s">
        <v>423</v>
      </c>
      <c r="D13" s="301" t="s">
        <v>425</v>
      </c>
      <c r="E13" s="301" t="s">
        <v>425</v>
      </c>
      <c r="F13" s="301" t="s">
        <v>425</v>
      </c>
      <c r="G13" s="301" t="s">
        <v>425</v>
      </c>
      <c r="H13" s="301" t="s">
        <v>425</v>
      </c>
      <c r="I13" s="301" t="s">
        <v>425</v>
      </c>
      <c r="J13" s="342"/>
      <c r="K13" s="343"/>
      <c r="L13" s="344"/>
      <c r="M13" s="345"/>
      <c r="N13" s="326"/>
      <c r="O13" s="346"/>
      <c r="P13" s="357"/>
      <c r="Q13" s="358" t="s">
        <v>457</v>
      </c>
      <c r="R13" s="348" t="s">
        <v>436</v>
      </c>
      <c r="S13" s="349" t="s">
        <v>452</v>
      </c>
      <c r="T13" s="350"/>
      <c r="U13" s="351"/>
      <c r="V13" s="352" t="s">
        <v>436</v>
      </c>
      <c r="W13" s="349" t="s">
        <v>456</v>
      </c>
      <c r="X13" s="352"/>
      <c r="Y13" s="349"/>
      <c r="Z13" s="353"/>
      <c r="AA13" s="353"/>
      <c r="AB13" s="353"/>
      <c r="AC13" s="353"/>
      <c r="AD13" s="353"/>
      <c r="AE13" s="353"/>
      <c r="AF13" s="353"/>
      <c r="AG13" s="359"/>
      <c r="AH13" s="355"/>
      <c r="AI13" s="355"/>
      <c r="AJ13" s="355"/>
      <c r="AK13" s="356"/>
      <c r="AL13" s="360"/>
      <c r="AM13" s="355"/>
      <c r="AN13" s="355"/>
      <c r="AO13" s="356"/>
    </row>
    <row r="14" spans="1:41" ht="18.75" customHeight="1" x14ac:dyDescent="0.4">
      <c r="A14" s="301" t="s">
        <v>425</v>
      </c>
      <c r="B14" s="301" t="s">
        <v>425</v>
      </c>
      <c r="C14" s="301" t="s">
        <v>423</v>
      </c>
      <c r="D14" s="301" t="s">
        <v>425</v>
      </c>
      <c r="E14" s="301" t="s">
        <v>425</v>
      </c>
      <c r="F14" s="301" t="s">
        <v>425</v>
      </c>
      <c r="G14" s="301" t="s">
        <v>425</v>
      </c>
      <c r="H14" s="301" t="s">
        <v>425</v>
      </c>
      <c r="I14" s="301" t="s">
        <v>425</v>
      </c>
      <c r="J14" s="342"/>
      <c r="K14" s="343"/>
      <c r="L14" s="344"/>
      <c r="M14" s="345"/>
      <c r="N14" s="326"/>
      <c r="O14" s="346"/>
      <c r="P14" s="326"/>
      <c r="Q14" s="347" t="s">
        <v>458</v>
      </c>
      <c r="R14" s="348" t="s">
        <v>436</v>
      </c>
      <c r="S14" s="349" t="s">
        <v>447</v>
      </c>
      <c r="T14" s="349"/>
      <c r="U14" s="352" t="s">
        <v>436</v>
      </c>
      <c r="V14" s="349" t="s">
        <v>459</v>
      </c>
      <c r="W14" s="349"/>
      <c r="X14" s="352" t="s">
        <v>436</v>
      </c>
      <c r="Y14" s="349" t="s">
        <v>460</v>
      </c>
      <c r="Z14" s="349"/>
      <c r="AA14" s="349"/>
      <c r="AB14" s="349"/>
      <c r="AC14" s="349"/>
      <c r="AD14" s="349"/>
      <c r="AE14" s="349"/>
      <c r="AF14" s="349"/>
      <c r="AG14" s="354"/>
      <c r="AH14" s="360"/>
      <c r="AI14" s="355"/>
      <c r="AJ14" s="355"/>
      <c r="AK14" s="356"/>
      <c r="AL14" s="360"/>
      <c r="AM14" s="355"/>
      <c r="AN14" s="355"/>
      <c r="AO14" s="356"/>
    </row>
    <row r="15" spans="1:41" ht="37.5" customHeight="1" x14ac:dyDescent="0.4">
      <c r="A15" s="301" t="s">
        <v>425</v>
      </c>
      <c r="B15" s="301" t="s">
        <v>425</v>
      </c>
      <c r="C15" s="301" t="s">
        <v>423</v>
      </c>
      <c r="D15" s="301" t="s">
        <v>425</v>
      </c>
      <c r="E15" s="301" t="s">
        <v>425</v>
      </c>
      <c r="F15" s="301" t="s">
        <v>425</v>
      </c>
      <c r="G15" s="301" t="s">
        <v>425</v>
      </c>
      <c r="H15" s="301" t="s">
        <v>425</v>
      </c>
      <c r="I15" s="301" t="s">
        <v>425</v>
      </c>
      <c r="J15" s="342"/>
      <c r="K15" s="343"/>
      <c r="L15" s="344"/>
      <c r="M15" s="345"/>
      <c r="N15" s="326"/>
      <c r="O15" s="346"/>
      <c r="P15" s="326"/>
      <c r="Q15" s="361" t="s">
        <v>461</v>
      </c>
      <c r="R15" s="348" t="s">
        <v>436</v>
      </c>
      <c r="S15" s="349" t="s">
        <v>447</v>
      </c>
      <c r="T15" s="350"/>
      <c r="U15" s="352" t="s">
        <v>436</v>
      </c>
      <c r="V15" s="349" t="s">
        <v>462</v>
      </c>
      <c r="W15" s="349"/>
      <c r="X15" s="349"/>
      <c r="Y15" s="349"/>
      <c r="Z15" s="349"/>
      <c r="AA15" s="349"/>
      <c r="AB15" s="349"/>
      <c r="AC15" s="349"/>
      <c r="AD15" s="349"/>
      <c r="AE15" s="349"/>
      <c r="AF15" s="349"/>
      <c r="AG15" s="354"/>
      <c r="AH15" s="360"/>
      <c r="AI15" s="355"/>
      <c r="AJ15" s="355"/>
      <c r="AK15" s="356"/>
      <c r="AL15" s="360"/>
      <c r="AM15" s="355"/>
      <c r="AN15" s="355"/>
      <c r="AO15" s="356"/>
    </row>
    <row r="16" spans="1:41" ht="18.75" customHeight="1" x14ac:dyDescent="0.4">
      <c r="A16" s="301" t="s">
        <v>425</v>
      </c>
      <c r="B16" s="301" t="s">
        <v>425</v>
      </c>
      <c r="C16" s="301" t="s">
        <v>423</v>
      </c>
      <c r="D16" s="301" t="s">
        <v>425</v>
      </c>
      <c r="E16" s="301" t="s">
        <v>425</v>
      </c>
      <c r="F16" s="301" t="s">
        <v>425</v>
      </c>
      <c r="G16" s="301" t="s">
        <v>425</v>
      </c>
      <c r="H16" s="301" t="s">
        <v>425</v>
      </c>
      <c r="I16" s="301" t="s">
        <v>425</v>
      </c>
      <c r="J16" s="342"/>
      <c r="K16" s="343"/>
      <c r="L16" s="344"/>
      <c r="M16" s="345"/>
      <c r="N16" s="326"/>
      <c r="O16" s="346"/>
      <c r="P16" s="326"/>
      <c r="Q16" s="362" t="s">
        <v>463</v>
      </c>
      <c r="R16" s="348" t="s">
        <v>436</v>
      </c>
      <c r="S16" s="349" t="s">
        <v>447</v>
      </c>
      <c r="T16" s="349"/>
      <c r="U16" s="352" t="s">
        <v>436</v>
      </c>
      <c r="V16" s="349" t="s">
        <v>464</v>
      </c>
      <c r="W16" s="349"/>
      <c r="X16" s="352" t="s">
        <v>436</v>
      </c>
      <c r="Y16" s="349" t="s">
        <v>465</v>
      </c>
      <c r="Z16" s="349"/>
      <c r="AA16" s="349"/>
      <c r="AB16" s="349"/>
      <c r="AC16" s="349"/>
      <c r="AD16" s="349"/>
      <c r="AE16" s="349"/>
      <c r="AF16" s="349"/>
      <c r="AG16" s="354"/>
      <c r="AH16" s="360"/>
      <c r="AI16" s="355"/>
      <c r="AJ16" s="355"/>
      <c r="AK16" s="356"/>
      <c r="AL16" s="360"/>
      <c r="AM16" s="355"/>
      <c r="AN16" s="355"/>
      <c r="AO16" s="356"/>
    </row>
    <row r="17" spans="1:41" ht="18.75" customHeight="1" x14ac:dyDescent="0.4">
      <c r="A17" s="301" t="s">
        <v>425</v>
      </c>
      <c r="B17" s="301" t="s">
        <v>425</v>
      </c>
      <c r="C17" s="301" t="s">
        <v>423</v>
      </c>
      <c r="D17" s="301" t="s">
        <v>425</v>
      </c>
      <c r="E17" s="301" t="s">
        <v>425</v>
      </c>
      <c r="F17" s="301" t="s">
        <v>425</v>
      </c>
      <c r="G17" s="301" t="s">
        <v>425</v>
      </c>
      <c r="H17" s="301" t="s">
        <v>425</v>
      </c>
      <c r="I17" s="301" t="s">
        <v>425</v>
      </c>
      <c r="J17" s="342"/>
      <c r="K17" s="343"/>
      <c r="L17" s="344"/>
      <c r="M17" s="345"/>
      <c r="N17" s="326"/>
      <c r="O17" s="346"/>
      <c r="P17" s="326"/>
      <c r="Q17" s="362" t="s">
        <v>466</v>
      </c>
      <c r="R17" s="348" t="s">
        <v>436</v>
      </c>
      <c r="S17" s="349" t="s">
        <v>447</v>
      </c>
      <c r="T17" s="350"/>
      <c r="U17" s="352" t="s">
        <v>436</v>
      </c>
      <c r="V17" s="349" t="s">
        <v>462</v>
      </c>
      <c r="W17" s="349"/>
      <c r="X17" s="349"/>
      <c r="Y17" s="349"/>
      <c r="Z17" s="349"/>
      <c r="AA17" s="349"/>
      <c r="AB17" s="349"/>
      <c r="AC17" s="349"/>
      <c r="AD17" s="349"/>
      <c r="AE17" s="349"/>
      <c r="AF17" s="349"/>
      <c r="AG17" s="354"/>
      <c r="AH17" s="360"/>
      <c r="AI17" s="355"/>
      <c r="AJ17" s="355"/>
      <c r="AK17" s="356"/>
      <c r="AL17" s="360"/>
      <c r="AM17" s="355"/>
      <c r="AN17" s="355"/>
      <c r="AO17" s="356"/>
    </row>
    <row r="18" spans="1:41" ht="18.75" customHeight="1" x14ac:dyDescent="0.4">
      <c r="A18" s="301" t="s">
        <v>425</v>
      </c>
      <c r="B18" s="301" t="s">
        <v>425</v>
      </c>
      <c r="C18" s="301" t="s">
        <v>423</v>
      </c>
      <c r="D18" s="301" t="s">
        <v>425</v>
      </c>
      <c r="E18" s="301" t="s">
        <v>425</v>
      </c>
      <c r="F18" s="301" t="s">
        <v>425</v>
      </c>
      <c r="G18" s="301" t="s">
        <v>425</v>
      </c>
      <c r="H18" s="301" t="s">
        <v>425</v>
      </c>
      <c r="I18" s="301" t="s">
        <v>425</v>
      </c>
      <c r="J18" s="342"/>
      <c r="K18" s="343"/>
      <c r="L18" s="344"/>
      <c r="M18" s="345"/>
      <c r="N18" s="326"/>
      <c r="O18" s="346"/>
      <c r="P18" s="326"/>
      <c r="Q18" s="362" t="s">
        <v>467</v>
      </c>
      <c r="R18" s="348" t="s">
        <v>436</v>
      </c>
      <c r="S18" s="349" t="s">
        <v>447</v>
      </c>
      <c r="T18" s="350"/>
      <c r="U18" s="352" t="s">
        <v>436</v>
      </c>
      <c r="V18" s="349" t="s">
        <v>462</v>
      </c>
      <c r="W18" s="349"/>
      <c r="X18" s="349"/>
      <c r="Y18" s="349"/>
      <c r="Z18" s="349"/>
      <c r="AA18" s="349"/>
      <c r="AB18" s="349"/>
      <c r="AC18" s="349"/>
      <c r="AD18" s="349"/>
      <c r="AE18" s="349"/>
      <c r="AF18" s="349"/>
      <c r="AG18" s="354"/>
      <c r="AH18" s="360"/>
      <c r="AI18" s="355"/>
      <c r="AJ18" s="355"/>
      <c r="AK18" s="356"/>
      <c r="AL18" s="360"/>
      <c r="AM18" s="355"/>
      <c r="AN18" s="355"/>
      <c r="AO18" s="356"/>
    </row>
    <row r="19" spans="1:41" ht="18.75" customHeight="1" x14ac:dyDescent="0.4">
      <c r="A19" s="301" t="s">
        <v>425</v>
      </c>
      <c r="B19" s="301" t="s">
        <v>425</v>
      </c>
      <c r="C19" s="301" t="s">
        <v>423</v>
      </c>
      <c r="D19" s="301" t="s">
        <v>425</v>
      </c>
      <c r="E19" s="301" t="s">
        <v>425</v>
      </c>
      <c r="F19" s="301" t="s">
        <v>425</v>
      </c>
      <c r="G19" s="301" t="s">
        <v>425</v>
      </c>
      <c r="H19" s="301" t="s">
        <v>425</v>
      </c>
      <c r="I19" s="301" t="s">
        <v>425</v>
      </c>
      <c r="J19" s="342"/>
      <c r="K19" s="343"/>
      <c r="L19" s="344"/>
      <c r="M19" s="345"/>
      <c r="N19" s="326"/>
      <c r="O19" s="346"/>
      <c r="P19" s="326"/>
      <c r="Q19" s="347" t="s">
        <v>468</v>
      </c>
      <c r="R19" s="348" t="s">
        <v>436</v>
      </c>
      <c r="S19" s="349" t="s">
        <v>447</v>
      </c>
      <c r="T19" s="349"/>
      <c r="U19" s="352" t="s">
        <v>436</v>
      </c>
      <c r="V19" s="349" t="s">
        <v>469</v>
      </c>
      <c r="W19" s="349"/>
      <c r="X19" s="352" t="s">
        <v>436</v>
      </c>
      <c r="Y19" s="349" t="s">
        <v>470</v>
      </c>
      <c r="Z19" s="349"/>
      <c r="AA19" s="349"/>
      <c r="AB19" s="349"/>
      <c r="AC19" s="349"/>
      <c r="AD19" s="349"/>
      <c r="AE19" s="350"/>
      <c r="AF19" s="350"/>
      <c r="AG19" s="363"/>
      <c r="AH19" s="360"/>
      <c r="AI19" s="355"/>
      <c r="AJ19" s="355"/>
      <c r="AK19" s="356"/>
      <c r="AL19" s="360"/>
      <c r="AM19" s="355"/>
      <c r="AN19" s="355"/>
      <c r="AO19" s="356"/>
    </row>
    <row r="20" spans="1:41" ht="18.75" customHeight="1" x14ac:dyDescent="0.4">
      <c r="A20" s="301" t="s">
        <v>425</v>
      </c>
      <c r="B20" s="301" t="s">
        <v>425</v>
      </c>
      <c r="C20" s="301" t="s">
        <v>423</v>
      </c>
      <c r="D20" s="301" t="s">
        <v>425</v>
      </c>
      <c r="E20" s="301" t="s">
        <v>425</v>
      </c>
      <c r="F20" s="301" t="s">
        <v>425</v>
      </c>
      <c r="G20" s="301" t="s">
        <v>425</v>
      </c>
      <c r="H20" s="301" t="s">
        <v>425</v>
      </c>
      <c r="I20" s="301" t="s">
        <v>425</v>
      </c>
      <c r="J20" s="342"/>
      <c r="K20" s="343"/>
      <c r="L20" s="344"/>
      <c r="M20" s="345"/>
      <c r="N20" s="326"/>
      <c r="O20" s="346"/>
      <c r="P20" s="326"/>
      <c r="Q20" s="347" t="s">
        <v>471</v>
      </c>
      <c r="R20" s="348" t="s">
        <v>436</v>
      </c>
      <c r="S20" s="349" t="s">
        <v>447</v>
      </c>
      <c r="T20" s="350"/>
      <c r="U20" s="352" t="s">
        <v>436</v>
      </c>
      <c r="V20" s="349" t="s">
        <v>462</v>
      </c>
      <c r="W20" s="350"/>
      <c r="X20" s="350"/>
      <c r="Y20" s="350"/>
      <c r="Z20" s="350"/>
      <c r="AA20" s="350"/>
      <c r="AB20" s="350"/>
      <c r="AC20" s="350"/>
      <c r="AD20" s="350"/>
      <c r="AE20" s="350"/>
      <c r="AF20" s="350"/>
      <c r="AG20" s="363"/>
      <c r="AH20" s="360"/>
      <c r="AI20" s="355"/>
      <c r="AJ20" s="355"/>
      <c r="AK20" s="356"/>
      <c r="AL20" s="360"/>
      <c r="AM20" s="355"/>
      <c r="AN20" s="355"/>
      <c r="AO20" s="356"/>
    </row>
    <row r="21" spans="1:41" ht="18.75" customHeight="1" x14ac:dyDescent="0.4">
      <c r="A21" s="301" t="s">
        <v>425</v>
      </c>
      <c r="B21" s="301" t="s">
        <v>425</v>
      </c>
      <c r="C21" s="301" t="s">
        <v>423</v>
      </c>
      <c r="D21" s="301" t="s">
        <v>425</v>
      </c>
      <c r="E21" s="301" t="s">
        <v>425</v>
      </c>
      <c r="F21" s="301" t="s">
        <v>425</v>
      </c>
      <c r="G21" s="301" t="s">
        <v>425</v>
      </c>
      <c r="H21" s="301" t="s">
        <v>425</v>
      </c>
      <c r="I21" s="301" t="s">
        <v>425</v>
      </c>
      <c r="J21" s="342"/>
      <c r="K21" s="343"/>
      <c r="L21" s="344"/>
      <c r="M21" s="345"/>
      <c r="N21" s="326"/>
      <c r="O21" s="346"/>
      <c r="P21" s="326"/>
      <c r="Q21" s="362" t="s">
        <v>472</v>
      </c>
      <c r="R21" s="348" t="s">
        <v>436</v>
      </c>
      <c r="S21" s="349" t="s">
        <v>447</v>
      </c>
      <c r="T21" s="350"/>
      <c r="U21" s="352" t="s">
        <v>436</v>
      </c>
      <c r="V21" s="349" t="s">
        <v>462</v>
      </c>
      <c r="W21" s="349"/>
      <c r="X21" s="349"/>
      <c r="Y21" s="349"/>
      <c r="Z21" s="349"/>
      <c r="AA21" s="349"/>
      <c r="AB21" s="349"/>
      <c r="AC21" s="349"/>
      <c r="AD21" s="349"/>
      <c r="AE21" s="349"/>
      <c r="AF21" s="349"/>
      <c r="AG21" s="354"/>
      <c r="AH21" s="360"/>
      <c r="AI21" s="355"/>
      <c r="AJ21" s="355"/>
      <c r="AK21" s="356"/>
      <c r="AL21" s="360"/>
      <c r="AM21" s="355"/>
      <c r="AN21" s="355"/>
      <c r="AO21" s="356"/>
    </row>
    <row r="22" spans="1:41" ht="18.75" customHeight="1" x14ac:dyDescent="0.4">
      <c r="A22" s="301" t="s">
        <v>425</v>
      </c>
      <c r="B22" s="301" t="s">
        <v>425</v>
      </c>
      <c r="C22" s="301" t="s">
        <v>423</v>
      </c>
      <c r="D22" s="301" t="s">
        <v>425</v>
      </c>
      <c r="E22" s="301" t="s">
        <v>425</v>
      </c>
      <c r="F22" s="301" t="s">
        <v>425</v>
      </c>
      <c r="G22" s="301" t="s">
        <v>425</v>
      </c>
      <c r="H22" s="301" t="s">
        <v>425</v>
      </c>
      <c r="I22" s="301" t="s">
        <v>425</v>
      </c>
      <c r="J22" s="342"/>
      <c r="K22" s="343"/>
      <c r="L22" s="344"/>
      <c r="M22" s="323" t="s">
        <v>436</v>
      </c>
      <c r="N22" s="326" t="s">
        <v>473</v>
      </c>
      <c r="O22" s="346"/>
      <c r="P22" s="326"/>
      <c r="Q22" s="364" t="s">
        <v>474</v>
      </c>
      <c r="R22" s="348" t="s">
        <v>436</v>
      </c>
      <c r="S22" s="349" t="s">
        <v>447</v>
      </c>
      <c r="T22" s="350"/>
      <c r="U22" s="352" t="s">
        <v>436</v>
      </c>
      <c r="V22" s="349" t="s">
        <v>462</v>
      </c>
      <c r="W22" s="350"/>
      <c r="X22" s="350"/>
      <c r="Y22" s="350"/>
      <c r="Z22" s="350"/>
      <c r="AA22" s="350"/>
      <c r="AB22" s="350"/>
      <c r="AC22" s="350"/>
      <c r="AD22" s="350"/>
      <c r="AE22" s="350"/>
      <c r="AF22" s="350"/>
      <c r="AG22" s="363"/>
      <c r="AH22" s="360"/>
      <c r="AI22" s="355"/>
      <c r="AJ22" s="355"/>
      <c r="AK22" s="356"/>
      <c r="AL22" s="360"/>
      <c r="AM22" s="355"/>
      <c r="AN22" s="355"/>
      <c r="AO22" s="356"/>
    </row>
    <row r="23" spans="1:41" ht="18.75" customHeight="1" x14ac:dyDescent="0.4">
      <c r="A23" s="301" t="s">
        <v>425</v>
      </c>
      <c r="B23" s="301" t="s">
        <v>425</v>
      </c>
      <c r="C23" s="301" t="s">
        <v>423</v>
      </c>
      <c r="D23" s="301" t="s">
        <v>425</v>
      </c>
      <c r="E23" s="301" t="s">
        <v>425</v>
      </c>
      <c r="F23" s="301" t="s">
        <v>425</v>
      </c>
      <c r="G23" s="301" t="s">
        <v>425</v>
      </c>
      <c r="H23" s="301" t="s">
        <v>425</v>
      </c>
      <c r="I23" s="301" t="s">
        <v>425</v>
      </c>
      <c r="J23" s="342"/>
      <c r="K23" s="343"/>
      <c r="L23" s="344"/>
      <c r="M23" s="323" t="s">
        <v>436</v>
      </c>
      <c r="N23" s="326" t="s">
        <v>475</v>
      </c>
      <c r="O23" s="323" t="s">
        <v>436</v>
      </c>
      <c r="P23" s="326" t="s">
        <v>476</v>
      </c>
      <c r="Q23" s="347" t="s">
        <v>386</v>
      </c>
      <c r="R23" s="348" t="s">
        <v>436</v>
      </c>
      <c r="S23" s="349" t="s">
        <v>447</v>
      </c>
      <c r="T23" s="349"/>
      <c r="U23" s="352" t="s">
        <v>436</v>
      </c>
      <c r="V23" s="349" t="s">
        <v>459</v>
      </c>
      <c r="W23" s="349"/>
      <c r="X23" s="352" t="s">
        <v>436</v>
      </c>
      <c r="Y23" s="349" t="s">
        <v>460</v>
      </c>
      <c r="Z23" s="350"/>
      <c r="AA23" s="350"/>
      <c r="AB23" s="350"/>
      <c r="AC23" s="350"/>
      <c r="AD23" s="350"/>
      <c r="AE23" s="350"/>
      <c r="AF23" s="350"/>
      <c r="AG23" s="363"/>
      <c r="AH23" s="360"/>
      <c r="AI23" s="355"/>
      <c r="AJ23" s="355"/>
      <c r="AK23" s="356"/>
      <c r="AL23" s="360"/>
      <c r="AM23" s="355"/>
      <c r="AN23" s="355"/>
      <c r="AO23" s="356"/>
    </row>
    <row r="24" spans="1:41" ht="18.75" customHeight="1" x14ac:dyDescent="0.4">
      <c r="A24" s="301" t="s">
        <v>425</v>
      </c>
      <c r="B24" s="301" t="s">
        <v>425</v>
      </c>
      <c r="C24" s="301" t="s">
        <v>423</v>
      </c>
      <c r="D24" s="301" t="s">
        <v>425</v>
      </c>
      <c r="E24" s="301" t="s">
        <v>425</v>
      </c>
      <c r="F24" s="301" t="s">
        <v>425</v>
      </c>
      <c r="G24" s="301" t="s">
        <v>425</v>
      </c>
      <c r="H24" s="301" t="s">
        <v>425</v>
      </c>
      <c r="I24" s="301" t="s">
        <v>425</v>
      </c>
      <c r="J24" s="323" t="s">
        <v>436</v>
      </c>
      <c r="K24" s="343">
        <v>33</v>
      </c>
      <c r="L24" s="344" t="s">
        <v>477</v>
      </c>
      <c r="M24" s="323" t="s">
        <v>436</v>
      </c>
      <c r="N24" s="326" t="s">
        <v>478</v>
      </c>
      <c r="O24" s="323" t="s">
        <v>436</v>
      </c>
      <c r="P24" s="326" t="s">
        <v>479</v>
      </c>
      <c r="Q24" s="364" t="s">
        <v>480</v>
      </c>
      <c r="R24" s="348" t="s">
        <v>436</v>
      </c>
      <c r="S24" s="349" t="s">
        <v>447</v>
      </c>
      <c r="T24" s="349"/>
      <c r="U24" s="352" t="s">
        <v>436</v>
      </c>
      <c r="V24" s="365" t="s">
        <v>462</v>
      </c>
      <c r="W24" s="349"/>
      <c r="X24" s="349"/>
      <c r="Y24" s="349"/>
      <c r="Z24" s="350"/>
      <c r="AA24" s="350"/>
      <c r="AB24" s="350"/>
      <c r="AC24" s="350"/>
      <c r="AD24" s="350"/>
      <c r="AE24" s="350"/>
      <c r="AF24" s="350"/>
      <c r="AG24" s="363"/>
      <c r="AH24" s="360"/>
      <c r="AI24" s="355"/>
      <c r="AJ24" s="355"/>
      <c r="AK24" s="356"/>
      <c r="AL24" s="360"/>
      <c r="AM24" s="355"/>
      <c r="AN24" s="355"/>
      <c r="AO24" s="356"/>
    </row>
    <row r="25" spans="1:41" ht="18.75" customHeight="1" x14ac:dyDescent="0.4">
      <c r="A25" s="301" t="s">
        <v>425</v>
      </c>
      <c r="B25" s="301" t="s">
        <v>425</v>
      </c>
      <c r="C25" s="301" t="s">
        <v>423</v>
      </c>
      <c r="D25" s="301" t="s">
        <v>425</v>
      </c>
      <c r="E25" s="301" t="s">
        <v>425</v>
      </c>
      <c r="F25" s="301" t="s">
        <v>425</v>
      </c>
      <c r="G25" s="301" t="s">
        <v>425</v>
      </c>
      <c r="H25" s="301" t="s">
        <v>425</v>
      </c>
      <c r="I25" s="301" t="s">
        <v>425</v>
      </c>
      <c r="J25" s="342"/>
      <c r="K25" s="343"/>
      <c r="L25" s="366"/>
      <c r="M25" s="323" t="s">
        <v>436</v>
      </c>
      <c r="N25" s="326" t="s">
        <v>481</v>
      </c>
      <c r="O25" s="346"/>
      <c r="P25" s="326" t="s">
        <v>482</v>
      </c>
      <c r="Q25" s="364" t="s">
        <v>483</v>
      </c>
      <c r="R25" s="348" t="s">
        <v>436</v>
      </c>
      <c r="S25" s="349" t="s">
        <v>447</v>
      </c>
      <c r="T25" s="349"/>
      <c r="U25" s="352" t="s">
        <v>436</v>
      </c>
      <c r="V25" s="365" t="s">
        <v>462</v>
      </c>
      <c r="W25" s="349"/>
      <c r="X25" s="349"/>
      <c r="Y25" s="349"/>
      <c r="Z25" s="350"/>
      <c r="AA25" s="350"/>
      <c r="AB25" s="350"/>
      <c r="AC25" s="350"/>
      <c r="AD25" s="350"/>
      <c r="AE25" s="350"/>
      <c r="AF25" s="350"/>
      <c r="AG25" s="363"/>
      <c r="AH25" s="360"/>
      <c r="AI25" s="355"/>
      <c r="AJ25" s="355"/>
      <c r="AK25" s="356"/>
      <c r="AL25" s="360"/>
      <c r="AM25" s="355"/>
      <c r="AN25" s="355"/>
      <c r="AO25" s="356"/>
    </row>
    <row r="26" spans="1:41" ht="18.75" customHeight="1" x14ac:dyDescent="0.4">
      <c r="A26" s="301" t="s">
        <v>425</v>
      </c>
      <c r="B26" s="301" t="s">
        <v>425</v>
      </c>
      <c r="C26" s="301" t="s">
        <v>423</v>
      </c>
      <c r="D26" s="301" t="s">
        <v>425</v>
      </c>
      <c r="E26" s="301" t="s">
        <v>425</v>
      </c>
      <c r="F26" s="301" t="s">
        <v>425</v>
      </c>
      <c r="G26" s="301" t="s">
        <v>425</v>
      </c>
      <c r="H26" s="301" t="s">
        <v>425</v>
      </c>
      <c r="I26" s="301" t="s">
        <v>425</v>
      </c>
      <c r="J26" s="342"/>
      <c r="K26" s="343"/>
      <c r="L26" s="344"/>
      <c r="M26" s="323" t="s">
        <v>436</v>
      </c>
      <c r="N26" s="326" t="s">
        <v>484</v>
      </c>
      <c r="O26" s="346"/>
      <c r="P26" s="326"/>
      <c r="Q26" s="367" t="s">
        <v>485</v>
      </c>
      <c r="R26" s="348" t="s">
        <v>436</v>
      </c>
      <c r="S26" s="349" t="s">
        <v>447</v>
      </c>
      <c r="T26" s="349"/>
      <c r="U26" s="352" t="s">
        <v>436</v>
      </c>
      <c r="V26" s="349" t="s">
        <v>459</v>
      </c>
      <c r="W26" s="349"/>
      <c r="X26" s="352" t="s">
        <v>436</v>
      </c>
      <c r="Y26" s="349" t="s">
        <v>460</v>
      </c>
      <c r="Z26" s="353"/>
      <c r="AA26" s="353"/>
      <c r="AB26" s="353"/>
      <c r="AC26" s="353"/>
      <c r="AD26" s="368"/>
      <c r="AE26" s="368"/>
      <c r="AF26" s="368"/>
      <c r="AG26" s="369"/>
      <c r="AH26" s="360"/>
      <c r="AI26" s="355"/>
      <c r="AJ26" s="355"/>
      <c r="AK26" s="356"/>
      <c r="AL26" s="360"/>
      <c r="AM26" s="355"/>
      <c r="AN26" s="355"/>
      <c r="AO26" s="356"/>
    </row>
    <row r="27" spans="1:41" ht="18.75" customHeight="1" x14ac:dyDescent="0.4">
      <c r="A27" s="301" t="s">
        <v>425</v>
      </c>
      <c r="B27" s="301" t="s">
        <v>425</v>
      </c>
      <c r="C27" s="301" t="s">
        <v>423</v>
      </c>
      <c r="D27" s="301" t="s">
        <v>425</v>
      </c>
      <c r="E27" s="301" t="s">
        <v>425</v>
      </c>
      <c r="F27" s="301" t="s">
        <v>425</v>
      </c>
      <c r="G27" s="301" t="s">
        <v>425</v>
      </c>
      <c r="H27" s="301" t="s">
        <v>425</v>
      </c>
      <c r="I27" s="301" t="s">
        <v>425</v>
      </c>
      <c r="J27" s="342"/>
      <c r="K27" s="343"/>
      <c r="L27" s="344"/>
      <c r="M27" s="323" t="s">
        <v>436</v>
      </c>
      <c r="N27" s="326" t="s">
        <v>486</v>
      </c>
      <c r="O27" s="346"/>
      <c r="P27" s="326"/>
      <c r="Q27" s="361" t="s">
        <v>487</v>
      </c>
      <c r="R27" s="348" t="s">
        <v>436</v>
      </c>
      <c r="S27" s="349" t="s">
        <v>447</v>
      </c>
      <c r="T27" s="349"/>
      <c r="U27" s="352" t="s">
        <v>436</v>
      </c>
      <c r="V27" s="349" t="s">
        <v>488</v>
      </c>
      <c r="W27" s="349"/>
      <c r="X27" s="352" t="s">
        <v>436</v>
      </c>
      <c r="Y27" s="349" t="s">
        <v>465</v>
      </c>
      <c r="Z27" s="370"/>
      <c r="AA27" s="352" t="s">
        <v>436</v>
      </c>
      <c r="AB27" s="349" t="s">
        <v>489</v>
      </c>
      <c r="AC27" s="349"/>
      <c r="AD27" s="349"/>
      <c r="AE27" s="349"/>
      <c r="AF27" s="349"/>
      <c r="AG27" s="354"/>
      <c r="AH27" s="360"/>
      <c r="AI27" s="355"/>
      <c r="AJ27" s="355"/>
      <c r="AK27" s="356"/>
      <c r="AL27" s="360"/>
      <c r="AM27" s="355"/>
      <c r="AN27" s="355"/>
      <c r="AO27" s="356"/>
    </row>
    <row r="28" spans="1:41" ht="18.75" customHeight="1" x14ac:dyDescent="0.4">
      <c r="A28" s="301" t="s">
        <v>425</v>
      </c>
      <c r="B28" s="301" t="s">
        <v>425</v>
      </c>
      <c r="C28" s="301" t="s">
        <v>423</v>
      </c>
      <c r="D28" s="301" t="s">
        <v>425</v>
      </c>
      <c r="E28" s="301" t="s">
        <v>425</v>
      </c>
      <c r="F28" s="301" t="s">
        <v>425</v>
      </c>
      <c r="G28" s="301" t="s">
        <v>425</v>
      </c>
      <c r="H28" s="301" t="s">
        <v>425</v>
      </c>
      <c r="I28" s="301" t="s">
        <v>425</v>
      </c>
      <c r="J28" s="342"/>
      <c r="K28" s="343"/>
      <c r="L28" s="344"/>
      <c r="M28" s="345"/>
      <c r="N28" s="326"/>
      <c r="O28" s="346"/>
      <c r="P28" s="357"/>
      <c r="Q28" s="991" t="s">
        <v>490</v>
      </c>
      <c r="R28" s="371" t="s">
        <v>436</v>
      </c>
      <c r="S28" s="372" t="s">
        <v>447</v>
      </c>
      <c r="T28" s="372"/>
      <c r="U28" s="373"/>
      <c r="V28" s="374"/>
      <c r="W28" s="374"/>
      <c r="X28" s="373"/>
      <c r="Y28" s="374"/>
      <c r="Z28" s="375"/>
      <c r="AA28" s="373"/>
      <c r="AB28" s="374"/>
      <c r="AC28" s="375"/>
      <c r="AD28" s="376" t="s">
        <v>436</v>
      </c>
      <c r="AE28" s="372" t="s">
        <v>491</v>
      </c>
      <c r="AF28" s="368"/>
      <c r="AG28" s="369"/>
      <c r="AH28" s="355"/>
      <c r="AI28" s="355"/>
      <c r="AJ28" s="355"/>
      <c r="AK28" s="356"/>
      <c r="AL28" s="360"/>
      <c r="AM28" s="355"/>
      <c r="AN28" s="355"/>
      <c r="AO28" s="356"/>
    </row>
    <row r="29" spans="1:41" ht="18.75" customHeight="1" x14ac:dyDescent="0.4">
      <c r="A29" s="301" t="s">
        <v>425</v>
      </c>
      <c r="B29" s="301" t="s">
        <v>425</v>
      </c>
      <c r="C29" s="301" t="s">
        <v>423</v>
      </c>
      <c r="D29" s="301" t="s">
        <v>425</v>
      </c>
      <c r="E29" s="301" t="s">
        <v>425</v>
      </c>
      <c r="F29" s="301" t="s">
        <v>425</v>
      </c>
      <c r="G29" s="301" t="s">
        <v>425</v>
      </c>
      <c r="H29" s="301" t="s">
        <v>425</v>
      </c>
      <c r="I29" s="301" t="s">
        <v>425</v>
      </c>
      <c r="J29" s="342"/>
      <c r="K29" s="343"/>
      <c r="L29" s="344"/>
      <c r="M29" s="345"/>
      <c r="N29" s="326"/>
      <c r="O29" s="346"/>
      <c r="P29" s="357"/>
      <c r="Q29" s="992"/>
      <c r="R29" s="323" t="s">
        <v>436</v>
      </c>
      <c r="S29" s="324" t="s">
        <v>492</v>
      </c>
      <c r="T29" s="324"/>
      <c r="U29" s="316"/>
      <c r="V29" s="316" t="s">
        <v>436</v>
      </c>
      <c r="W29" s="324" t="s">
        <v>493</v>
      </c>
      <c r="X29" s="316"/>
      <c r="Y29" s="316"/>
      <c r="Z29" s="316" t="s">
        <v>436</v>
      </c>
      <c r="AA29" s="324" t="s">
        <v>494</v>
      </c>
      <c r="AB29" s="303"/>
      <c r="AC29" s="324"/>
      <c r="AD29" s="316" t="s">
        <v>436</v>
      </c>
      <c r="AE29" s="324" t="s">
        <v>495</v>
      </c>
      <c r="AF29" s="377"/>
      <c r="AG29" s="378"/>
      <c r="AH29" s="355"/>
      <c r="AI29" s="355"/>
      <c r="AJ29" s="355"/>
      <c r="AK29" s="356"/>
      <c r="AL29" s="360"/>
      <c r="AM29" s="355"/>
      <c r="AN29" s="355"/>
      <c r="AO29" s="356"/>
    </row>
    <row r="30" spans="1:41" ht="18.75" customHeight="1" x14ac:dyDescent="0.4">
      <c r="A30" s="301" t="s">
        <v>425</v>
      </c>
      <c r="B30" s="301" t="s">
        <v>425</v>
      </c>
      <c r="C30" s="301" t="s">
        <v>423</v>
      </c>
      <c r="D30" s="301" t="s">
        <v>425</v>
      </c>
      <c r="E30" s="301" t="s">
        <v>425</v>
      </c>
      <c r="F30" s="301" t="s">
        <v>425</v>
      </c>
      <c r="G30" s="301" t="s">
        <v>425</v>
      </c>
      <c r="H30" s="301" t="s">
        <v>425</v>
      </c>
      <c r="I30" s="301" t="s">
        <v>425</v>
      </c>
      <c r="J30" s="342"/>
      <c r="K30" s="343"/>
      <c r="L30" s="344"/>
      <c r="M30" s="345"/>
      <c r="N30" s="326"/>
      <c r="O30" s="346"/>
      <c r="P30" s="357"/>
      <c r="Q30" s="992"/>
      <c r="R30" s="323" t="s">
        <v>436</v>
      </c>
      <c r="S30" s="324" t="s">
        <v>496</v>
      </c>
      <c r="T30" s="324"/>
      <c r="U30" s="316"/>
      <c r="V30" s="316" t="s">
        <v>436</v>
      </c>
      <c r="W30" s="324" t="s">
        <v>497</v>
      </c>
      <c r="X30" s="316"/>
      <c r="Y30" s="316"/>
      <c r="Z30" s="316" t="s">
        <v>436</v>
      </c>
      <c r="AA30" s="324" t="s">
        <v>498</v>
      </c>
      <c r="AB30" s="303"/>
      <c r="AC30" s="324"/>
      <c r="AD30" s="316" t="s">
        <v>436</v>
      </c>
      <c r="AE30" s="324" t="s">
        <v>499</v>
      </c>
      <c r="AF30" s="377"/>
      <c r="AG30" s="378"/>
      <c r="AH30" s="355"/>
      <c r="AI30" s="355"/>
      <c r="AJ30" s="355"/>
      <c r="AK30" s="356"/>
      <c r="AL30" s="360"/>
      <c r="AM30" s="355"/>
      <c r="AN30" s="355"/>
      <c r="AO30" s="356"/>
    </row>
    <row r="31" spans="1:41" ht="18.75" customHeight="1" x14ac:dyDescent="0.4">
      <c r="A31" s="301" t="s">
        <v>425</v>
      </c>
      <c r="B31" s="301" t="s">
        <v>425</v>
      </c>
      <c r="C31" s="301" t="s">
        <v>423</v>
      </c>
      <c r="D31" s="301" t="s">
        <v>425</v>
      </c>
      <c r="E31" s="301" t="s">
        <v>425</v>
      </c>
      <c r="F31" s="301" t="s">
        <v>425</v>
      </c>
      <c r="G31" s="301" t="s">
        <v>425</v>
      </c>
      <c r="H31" s="301" t="s">
        <v>425</v>
      </c>
      <c r="I31" s="301" t="s">
        <v>425</v>
      </c>
      <c r="J31" s="342"/>
      <c r="K31" s="343"/>
      <c r="L31" s="344"/>
      <c r="M31" s="345"/>
      <c r="N31" s="326"/>
      <c r="O31" s="346"/>
      <c r="P31" s="357"/>
      <c r="Q31" s="992"/>
      <c r="R31" s="323" t="s">
        <v>436</v>
      </c>
      <c r="S31" s="324" t="s">
        <v>500</v>
      </c>
      <c r="T31" s="324"/>
      <c r="U31" s="316"/>
      <c r="V31" s="316" t="s">
        <v>436</v>
      </c>
      <c r="W31" s="324" t="s">
        <v>501</v>
      </c>
      <c r="X31" s="316"/>
      <c r="Y31" s="316"/>
      <c r="Z31" s="316" t="s">
        <v>436</v>
      </c>
      <c r="AA31" s="324" t="s">
        <v>502</v>
      </c>
      <c r="AB31" s="303"/>
      <c r="AC31" s="324"/>
      <c r="AD31" s="316" t="s">
        <v>436</v>
      </c>
      <c r="AE31" s="324" t="s">
        <v>503</v>
      </c>
      <c r="AF31" s="377"/>
      <c r="AG31" s="378"/>
      <c r="AH31" s="355"/>
      <c r="AI31" s="355"/>
      <c r="AJ31" s="355"/>
      <c r="AK31" s="356"/>
      <c r="AL31" s="360"/>
      <c r="AM31" s="355"/>
      <c r="AN31" s="355"/>
      <c r="AO31" s="356"/>
    </row>
    <row r="32" spans="1:41" ht="18.75" customHeight="1" x14ac:dyDescent="0.4">
      <c r="A32" s="301" t="s">
        <v>425</v>
      </c>
      <c r="B32" s="301" t="s">
        <v>425</v>
      </c>
      <c r="C32" s="301" t="s">
        <v>423</v>
      </c>
      <c r="D32" s="301" t="s">
        <v>425</v>
      </c>
      <c r="E32" s="301" t="s">
        <v>425</v>
      </c>
      <c r="F32" s="301" t="s">
        <v>425</v>
      </c>
      <c r="G32" s="301" t="s">
        <v>425</v>
      </c>
      <c r="H32" s="301" t="s">
        <v>425</v>
      </c>
      <c r="I32" s="301" t="s">
        <v>425</v>
      </c>
      <c r="J32" s="342"/>
      <c r="K32" s="343"/>
      <c r="L32" s="344"/>
      <c r="M32" s="345"/>
      <c r="N32" s="326"/>
      <c r="O32" s="346"/>
      <c r="P32" s="357"/>
      <c r="Q32" s="992"/>
      <c r="R32" s="323" t="s">
        <v>436</v>
      </c>
      <c r="S32" s="324" t="s">
        <v>504</v>
      </c>
      <c r="T32" s="324"/>
      <c r="U32" s="316"/>
      <c r="V32" s="316" t="s">
        <v>436</v>
      </c>
      <c r="W32" s="324" t="s">
        <v>505</v>
      </c>
      <c r="X32" s="316"/>
      <c r="Y32" s="316"/>
      <c r="Z32" s="316" t="s">
        <v>436</v>
      </c>
      <c r="AA32" s="324" t="s">
        <v>506</v>
      </c>
      <c r="AB32" s="303"/>
      <c r="AC32" s="324"/>
      <c r="AD32" s="316" t="s">
        <v>436</v>
      </c>
      <c r="AE32" s="324" t="s">
        <v>507</v>
      </c>
      <c r="AF32" s="377"/>
      <c r="AG32" s="378"/>
      <c r="AH32" s="355"/>
      <c r="AI32" s="355"/>
      <c r="AJ32" s="355"/>
      <c r="AK32" s="356"/>
      <c r="AL32" s="360"/>
      <c r="AM32" s="355"/>
      <c r="AN32" s="355"/>
      <c r="AO32" s="356"/>
    </row>
    <row r="33" spans="1:41" ht="18.75" customHeight="1" x14ac:dyDescent="0.4">
      <c r="A33" s="301" t="s">
        <v>425</v>
      </c>
      <c r="B33" s="301" t="s">
        <v>425</v>
      </c>
      <c r="C33" s="301" t="s">
        <v>423</v>
      </c>
      <c r="D33" s="301" t="s">
        <v>425</v>
      </c>
      <c r="E33" s="301" t="s">
        <v>425</v>
      </c>
      <c r="F33" s="301" t="s">
        <v>425</v>
      </c>
      <c r="G33" s="301" t="s">
        <v>425</v>
      </c>
      <c r="H33" s="301" t="s">
        <v>425</v>
      </c>
      <c r="I33" s="301" t="s">
        <v>425</v>
      </c>
      <c r="J33" s="379"/>
      <c r="K33" s="380"/>
      <c r="L33" s="381"/>
      <c r="M33" s="382"/>
      <c r="N33" s="383"/>
      <c r="O33" s="384"/>
      <c r="P33" s="385"/>
      <c r="Q33" s="993"/>
      <c r="R33" s="386" t="s">
        <v>436</v>
      </c>
      <c r="S33" s="387" t="s">
        <v>508</v>
      </c>
      <c r="T33" s="387"/>
      <c r="U33" s="388"/>
      <c r="V33" s="388"/>
      <c r="W33" s="387"/>
      <c r="X33" s="388"/>
      <c r="Y33" s="388"/>
      <c r="Z33" s="388"/>
      <c r="AA33" s="387"/>
      <c r="AB33" s="389"/>
      <c r="AC33" s="387"/>
      <c r="AD33" s="388"/>
      <c r="AE33" s="387"/>
      <c r="AF33" s="390"/>
      <c r="AG33" s="391"/>
      <c r="AH33" s="392"/>
      <c r="AI33" s="392"/>
      <c r="AJ33" s="392"/>
      <c r="AK33" s="393"/>
      <c r="AL33" s="394"/>
      <c r="AM33" s="392"/>
      <c r="AN33" s="392"/>
      <c r="AO33" s="393"/>
    </row>
    <row r="34" spans="1:41" ht="18.75" customHeight="1" x14ac:dyDescent="0.4">
      <c r="A34" s="310" t="s">
        <v>425</v>
      </c>
      <c r="B34" s="311" t="s">
        <v>425</v>
      </c>
      <c r="C34" s="311" t="s">
        <v>423</v>
      </c>
      <c r="D34" s="311" t="s">
        <v>425</v>
      </c>
      <c r="E34" s="311" t="s">
        <v>425</v>
      </c>
      <c r="F34" s="311" t="s">
        <v>425</v>
      </c>
      <c r="G34" s="311" t="s">
        <v>425</v>
      </c>
      <c r="H34" s="311" t="s">
        <v>425</v>
      </c>
      <c r="I34" s="312" t="s">
        <v>425</v>
      </c>
      <c r="J34" s="327"/>
      <c r="K34" s="328"/>
      <c r="L34" s="395"/>
      <c r="M34" s="331"/>
      <c r="N34" s="319"/>
      <c r="O34" s="331"/>
      <c r="P34" s="396"/>
      <c r="Q34" s="332" t="s">
        <v>446</v>
      </c>
      <c r="R34" s="333" t="s">
        <v>436</v>
      </c>
      <c r="S34" s="334" t="s">
        <v>447</v>
      </c>
      <c r="T34" s="334"/>
      <c r="U34" s="335"/>
      <c r="V34" s="336" t="s">
        <v>436</v>
      </c>
      <c r="W34" s="334" t="s">
        <v>448</v>
      </c>
      <c r="X34" s="334"/>
      <c r="Y34" s="335"/>
      <c r="Z34" s="336" t="s">
        <v>436</v>
      </c>
      <c r="AA34" s="337" t="s">
        <v>449</v>
      </c>
      <c r="AB34" s="337"/>
      <c r="AC34" s="338"/>
      <c r="AD34" s="338"/>
      <c r="AE34" s="338"/>
      <c r="AF34" s="338"/>
      <c r="AG34" s="339"/>
      <c r="AH34" s="340" t="s">
        <v>436</v>
      </c>
      <c r="AI34" s="317" t="s">
        <v>450</v>
      </c>
      <c r="AJ34" s="317"/>
      <c r="AK34" s="341"/>
      <c r="AL34" s="340" t="s">
        <v>436</v>
      </c>
      <c r="AM34" s="317" t="s">
        <v>450</v>
      </c>
      <c r="AN34" s="317"/>
      <c r="AO34" s="341"/>
    </row>
    <row r="35" spans="1:41" s="856" customFormat="1" ht="18.75" customHeight="1" x14ac:dyDescent="0.4">
      <c r="A35" s="313"/>
      <c r="B35" s="314"/>
      <c r="C35" s="314"/>
      <c r="D35" s="314"/>
      <c r="E35" s="314"/>
      <c r="F35" s="314"/>
      <c r="G35" s="314"/>
      <c r="H35" s="314"/>
      <c r="I35" s="315"/>
      <c r="J35" s="342"/>
      <c r="K35" s="855"/>
      <c r="L35" s="397"/>
      <c r="M35" s="346"/>
      <c r="N35" s="326"/>
      <c r="O35" s="346"/>
      <c r="P35" s="357"/>
      <c r="Q35" s="857" t="s">
        <v>1343</v>
      </c>
      <c r="R35" s="858" t="s">
        <v>436</v>
      </c>
      <c r="S35" s="365" t="s">
        <v>1344</v>
      </c>
      <c r="T35" s="365"/>
      <c r="U35" s="859"/>
      <c r="V35" s="860" t="s">
        <v>436</v>
      </c>
      <c r="W35" s="365" t="s">
        <v>1345</v>
      </c>
      <c r="X35" s="365"/>
      <c r="Y35" s="859"/>
      <c r="Z35" s="860"/>
      <c r="AA35" s="861"/>
      <c r="AB35" s="861"/>
      <c r="AC35" s="862"/>
      <c r="AD35" s="862"/>
      <c r="AE35" s="862"/>
      <c r="AF35" s="862"/>
      <c r="AG35" s="863"/>
      <c r="AH35" s="323"/>
      <c r="AI35" s="428"/>
      <c r="AJ35" s="428"/>
      <c r="AK35" s="356"/>
      <c r="AL35" s="323"/>
      <c r="AM35" s="428"/>
      <c r="AN35" s="428"/>
      <c r="AO35" s="356"/>
    </row>
    <row r="36" spans="1:41" ht="19.5" customHeight="1" x14ac:dyDescent="0.4">
      <c r="A36" s="313" t="s">
        <v>425</v>
      </c>
      <c r="B36" s="314" t="s">
        <v>425</v>
      </c>
      <c r="C36" s="314" t="s">
        <v>423</v>
      </c>
      <c r="D36" s="314" t="s">
        <v>425</v>
      </c>
      <c r="E36" s="314" t="s">
        <v>425</v>
      </c>
      <c r="F36" s="314" t="s">
        <v>425</v>
      </c>
      <c r="G36" s="314" t="s">
        <v>425</v>
      </c>
      <c r="H36" s="314" t="s">
        <v>425</v>
      </c>
      <c r="I36" s="315" t="s">
        <v>425</v>
      </c>
      <c r="J36" s="342"/>
      <c r="K36" s="343"/>
      <c r="L36" s="397"/>
      <c r="M36" s="323"/>
      <c r="N36" s="326"/>
      <c r="O36" s="346"/>
      <c r="P36" s="357"/>
      <c r="Q36" s="358" t="s">
        <v>455</v>
      </c>
      <c r="R36" s="348" t="s">
        <v>436</v>
      </c>
      <c r="S36" s="349" t="s">
        <v>452</v>
      </c>
      <c r="T36" s="350"/>
      <c r="U36" s="351"/>
      <c r="V36" s="352" t="s">
        <v>436</v>
      </c>
      <c r="W36" s="349" t="s">
        <v>456</v>
      </c>
      <c r="X36" s="352"/>
      <c r="Y36" s="349"/>
      <c r="Z36" s="353"/>
      <c r="AA36" s="353"/>
      <c r="AB36" s="353"/>
      <c r="AC36" s="353"/>
      <c r="AD36" s="353"/>
      <c r="AE36" s="353"/>
      <c r="AF36" s="353"/>
      <c r="AG36" s="359"/>
      <c r="AH36" s="323" t="s">
        <v>436</v>
      </c>
      <c r="AI36" s="324" t="s">
        <v>454</v>
      </c>
      <c r="AJ36" s="355"/>
      <c r="AK36" s="356"/>
      <c r="AL36" s="323" t="s">
        <v>436</v>
      </c>
      <c r="AM36" s="324" t="s">
        <v>454</v>
      </c>
      <c r="AN36" s="355"/>
      <c r="AO36" s="356"/>
    </row>
    <row r="37" spans="1:41" ht="19.5" customHeight="1" x14ac:dyDescent="0.4">
      <c r="A37" s="313" t="s">
        <v>425</v>
      </c>
      <c r="B37" s="314" t="s">
        <v>425</v>
      </c>
      <c r="C37" s="314" t="s">
        <v>423</v>
      </c>
      <c r="D37" s="314" t="s">
        <v>425</v>
      </c>
      <c r="E37" s="314" t="s">
        <v>425</v>
      </c>
      <c r="F37" s="314" t="s">
        <v>425</v>
      </c>
      <c r="G37" s="314" t="s">
        <v>425</v>
      </c>
      <c r="H37" s="314" t="s">
        <v>425</v>
      </c>
      <c r="I37" s="315" t="s">
        <v>425</v>
      </c>
      <c r="J37" s="342"/>
      <c r="K37" s="343"/>
      <c r="L37" s="397"/>
      <c r="M37" s="323"/>
      <c r="N37" s="326"/>
      <c r="O37" s="346"/>
      <c r="P37" s="357"/>
      <c r="Q37" s="358" t="s">
        <v>457</v>
      </c>
      <c r="R37" s="348" t="s">
        <v>436</v>
      </c>
      <c r="S37" s="349" t="s">
        <v>452</v>
      </c>
      <c r="T37" s="350"/>
      <c r="U37" s="351"/>
      <c r="V37" s="352" t="s">
        <v>436</v>
      </c>
      <c r="W37" s="349" t="s">
        <v>456</v>
      </c>
      <c r="X37" s="352"/>
      <c r="Y37" s="349"/>
      <c r="Z37" s="353"/>
      <c r="AA37" s="353"/>
      <c r="AB37" s="353"/>
      <c r="AC37" s="353"/>
      <c r="AD37" s="353"/>
      <c r="AE37" s="353"/>
      <c r="AF37" s="353"/>
      <c r="AG37" s="359"/>
      <c r="AH37" s="323"/>
      <c r="AI37" s="324"/>
      <c r="AJ37" s="355"/>
      <c r="AK37" s="356"/>
      <c r="AL37" s="323"/>
      <c r="AM37" s="324"/>
      <c r="AN37" s="355"/>
      <c r="AO37" s="356"/>
    </row>
    <row r="38" spans="1:41" ht="18.75" customHeight="1" x14ac:dyDescent="0.4">
      <c r="A38" s="313" t="s">
        <v>425</v>
      </c>
      <c r="B38" s="314" t="s">
        <v>425</v>
      </c>
      <c r="C38" s="314" t="s">
        <v>423</v>
      </c>
      <c r="D38" s="314" t="s">
        <v>425</v>
      </c>
      <c r="E38" s="314" t="s">
        <v>425</v>
      </c>
      <c r="F38" s="314" t="s">
        <v>425</v>
      </c>
      <c r="G38" s="314" t="s">
        <v>425</v>
      </c>
      <c r="H38" s="314" t="s">
        <v>425</v>
      </c>
      <c r="I38" s="315" t="s">
        <v>425</v>
      </c>
      <c r="J38" s="342"/>
      <c r="K38" s="343"/>
      <c r="L38" s="397"/>
      <c r="M38" s="323"/>
      <c r="N38" s="326"/>
      <c r="O38" s="346"/>
      <c r="P38" s="357"/>
      <c r="Q38" s="347" t="s">
        <v>468</v>
      </c>
      <c r="R38" s="348" t="s">
        <v>436</v>
      </c>
      <c r="S38" s="349" t="s">
        <v>447</v>
      </c>
      <c r="T38" s="349"/>
      <c r="U38" s="352" t="s">
        <v>436</v>
      </c>
      <c r="V38" s="349" t="s">
        <v>469</v>
      </c>
      <c r="W38" s="349"/>
      <c r="X38" s="352" t="s">
        <v>436</v>
      </c>
      <c r="Y38" s="349" t="s">
        <v>470</v>
      </c>
      <c r="Z38" s="349"/>
      <c r="AA38" s="349"/>
      <c r="AB38" s="349"/>
      <c r="AC38" s="349"/>
      <c r="AD38" s="349"/>
      <c r="AE38" s="350"/>
      <c r="AF38" s="350"/>
      <c r="AG38" s="363"/>
      <c r="AH38" s="360"/>
      <c r="AI38" s="355"/>
      <c r="AJ38" s="355"/>
      <c r="AK38" s="356"/>
      <c r="AL38" s="360"/>
      <c r="AM38" s="355"/>
      <c r="AN38" s="355"/>
      <c r="AO38" s="356"/>
    </row>
    <row r="39" spans="1:41" ht="18.75" customHeight="1" x14ac:dyDescent="0.4">
      <c r="A39" s="313" t="s">
        <v>425</v>
      </c>
      <c r="B39" s="314" t="s">
        <v>425</v>
      </c>
      <c r="C39" s="314" t="s">
        <v>423</v>
      </c>
      <c r="D39" s="314" t="s">
        <v>425</v>
      </c>
      <c r="E39" s="314" t="s">
        <v>425</v>
      </c>
      <c r="F39" s="314" t="s">
        <v>425</v>
      </c>
      <c r="G39" s="314" t="s">
        <v>425</v>
      </c>
      <c r="H39" s="314" t="s">
        <v>425</v>
      </c>
      <c r="I39" s="315" t="s">
        <v>425</v>
      </c>
      <c r="J39" s="342"/>
      <c r="K39" s="343"/>
      <c r="L39" s="397"/>
      <c r="M39" s="323"/>
      <c r="N39" s="326"/>
      <c r="O39" s="346"/>
      <c r="P39" s="357"/>
      <c r="Q39" s="347" t="s">
        <v>471</v>
      </c>
      <c r="R39" s="348" t="s">
        <v>436</v>
      </c>
      <c r="S39" s="349" t="s">
        <v>447</v>
      </c>
      <c r="T39" s="350"/>
      <c r="U39" s="352" t="s">
        <v>436</v>
      </c>
      <c r="V39" s="349" t="s">
        <v>462</v>
      </c>
      <c r="W39" s="349"/>
      <c r="X39" s="350"/>
      <c r="Y39" s="350"/>
      <c r="Z39" s="350"/>
      <c r="AA39" s="350"/>
      <c r="AB39" s="350"/>
      <c r="AC39" s="350"/>
      <c r="AD39" s="350"/>
      <c r="AE39" s="350"/>
      <c r="AF39" s="350"/>
      <c r="AG39" s="363"/>
      <c r="AH39" s="360"/>
      <c r="AI39" s="355"/>
      <c r="AJ39" s="355"/>
      <c r="AK39" s="356"/>
      <c r="AL39" s="360"/>
      <c r="AM39" s="355"/>
      <c r="AN39" s="355"/>
      <c r="AO39" s="356"/>
    </row>
    <row r="40" spans="1:41" ht="18.75" customHeight="1" x14ac:dyDescent="0.4">
      <c r="A40" s="313" t="s">
        <v>425</v>
      </c>
      <c r="B40" s="314" t="s">
        <v>425</v>
      </c>
      <c r="C40" s="314" t="s">
        <v>423</v>
      </c>
      <c r="D40" s="314" t="s">
        <v>425</v>
      </c>
      <c r="E40" s="314" t="s">
        <v>425</v>
      </c>
      <c r="F40" s="314" t="s">
        <v>425</v>
      </c>
      <c r="G40" s="314" t="s">
        <v>425</v>
      </c>
      <c r="H40" s="314" t="s">
        <v>425</v>
      </c>
      <c r="I40" s="315" t="s">
        <v>425</v>
      </c>
      <c r="J40" s="342"/>
      <c r="K40" s="343"/>
      <c r="L40" s="397"/>
      <c r="M40" s="323"/>
      <c r="N40" s="326"/>
      <c r="O40" s="346"/>
      <c r="P40" s="326"/>
      <c r="Q40" s="364" t="s">
        <v>480</v>
      </c>
      <c r="R40" s="348" t="s">
        <v>436</v>
      </c>
      <c r="S40" s="349" t="s">
        <v>447</v>
      </c>
      <c r="T40" s="349"/>
      <c r="U40" s="352" t="s">
        <v>436</v>
      </c>
      <c r="V40" s="365" t="s">
        <v>462</v>
      </c>
      <c r="W40" s="349"/>
      <c r="X40" s="349"/>
      <c r="Y40" s="349"/>
      <c r="Z40" s="350"/>
      <c r="AA40" s="350"/>
      <c r="AB40" s="350"/>
      <c r="AC40" s="350"/>
      <c r="AD40" s="350"/>
      <c r="AE40" s="350"/>
      <c r="AF40" s="350"/>
      <c r="AG40" s="363"/>
      <c r="AH40" s="360"/>
      <c r="AI40" s="355"/>
      <c r="AJ40" s="355"/>
      <c r="AK40" s="356"/>
      <c r="AL40" s="360"/>
      <c r="AM40" s="355"/>
      <c r="AN40" s="355"/>
      <c r="AO40" s="356"/>
    </row>
    <row r="41" spans="1:41" ht="18.75" customHeight="1" x14ac:dyDescent="0.4">
      <c r="A41" s="313" t="s">
        <v>425</v>
      </c>
      <c r="B41" s="314" t="s">
        <v>425</v>
      </c>
      <c r="C41" s="314" t="s">
        <v>423</v>
      </c>
      <c r="D41" s="314" t="s">
        <v>425</v>
      </c>
      <c r="E41" s="314" t="s">
        <v>425</v>
      </c>
      <c r="F41" s="314" t="s">
        <v>425</v>
      </c>
      <c r="G41" s="314" t="s">
        <v>425</v>
      </c>
      <c r="H41" s="314" t="s">
        <v>425</v>
      </c>
      <c r="I41" s="315" t="s">
        <v>425</v>
      </c>
      <c r="J41" s="342"/>
      <c r="K41" s="343"/>
      <c r="L41" s="397"/>
      <c r="M41" s="323"/>
      <c r="N41" s="326"/>
      <c r="O41" s="346"/>
      <c r="P41" s="326"/>
      <c r="Q41" s="364" t="s">
        <v>483</v>
      </c>
      <c r="R41" s="348" t="s">
        <v>436</v>
      </c>
      <c r="S41" s="349" t="s">
        <v>447</v>
      </c>
      <c r="T41" s="349"/>
      <c r="U41" s="352" t="s">
        <v>436</v>
      </c>
      <c r="V41" s="365" t="s">
        <v>462</v>
      </c>
      <c r="W41" s="349"/>
      <c r="X41" s="349"/>
      <c r="Y41" s="349"/>
      <c r="Z41" s="350"/>
      <c r="AA41" s="350"/>
      <c r="AB41" s="350"/>
      <c r="AC41" s="350"/>
      <c r="AD41" s="350"/>
      <c r="AE41" s="350"/>
      <c r="AF41" s="350"/>
      <c r="AG41" s="363"/>
      <c r="AH41" s="360"/>
      <c r="AI41" s="355"/>
      <c r="AJ41" s="355"/>
      <c r="AK41" s="356"/>
      <c r="AL41" s="360"/>
      <c r="AM41" s="355"/>
      <c r="AN41" s="355"/>
      <c r="AO41" s="356"/>
    </row>
    <row r="42" spans="1:41" ht="18.75" customHeight="1" x14ac:dyDescent="0.4">
      <c r="A42" s="313" t="s">
        <v>425</v>
      </c>
      <c r="B42" s="314" t="s">
        <v>425</v>
      </c>
      <c r="C42" s="314" t="s">
        <v>423</v>
      </c>
      <c r="D42" s="314" t="s">
        <v>425</v>
      </c>
      <c r="E42" s="314" t="s">
        <v>425</v>
      </c>
      <c r="F42" s="314" t="s">
        <v>425</v>
      </c>
      <c r="G42" s="314" t="s">
        <v>425</v>
      </c>
      <c r="H42" s="314" t="s">
        <v>425</v>
      </c>
      <c r="I42" s="315" t="s">
        <v>425</v>
      </c>
      <c r="J42" s="342"/>
      <c r="K42" s="343"/>
      <c r="L42" s="397"/>
      <c r="M42" s="323" t="s">
        <v>436</v>
      </c>
      <c r="N42" s="326" t="s">
        <v>473</v>
      </c>
      <c r="O42" s="346"/>
      <c r="P42" s="357"/>
      <c r="Q42" s="367" t="s">
        <v>485</v>
      </c>
      <c r="R42" s="348" t="s">
        <v>436</v>
      </c>
      <c r="S42" s="349" t="s">
        <v>447</v>
      </c>
      <c r="T42" s="349"/>
      <c r="U42" s="352" t="s">
        <v>436</v>
      </c>
      <c r="V42" s="349" t="s">
        <v>459</v>
      </c>
      <c r="W42" s="349"/>
      <c r="X42" s="352" t="s">
        <v>436</v>
      </c>
      <c r="Y42" s="349" t="s">
        <v>460</v>
      </c>
      <c r="Z42" s="353"/>
      <c r="AA42" s="353"/>
      <c r="AB42" s="353"/>
      <c r="AC42" s="353"/>
      <c r="AD42" s="368"/>
      <c r="AE42" s="368"/>
      <c r="AF42" s="368"/>
      <c r="AG42" s="369"/>
      <c r="AH42" s="360"/>
      <c r="AI42" s="355"/>
      <c r="AJ42" s="355"/>
      <c r="AK42" s="356"/>
      <c r="AL42" s="360"/>
      <c r="AM42" s="355"/>
      <c r="AN42" s="355"/>
      <c r="AO42" s="356"/>
    </row>
    <row r="43" spans="1:41" ht="18.75" customHeight="1" x14ac:dyDescent="0.4">
      <c r="A43" s="313" t="s">
        <v>425</v>
      </c>
      <c r="B43" s="314" t="s">
        <v>425</v>
      </c>
      <c r="C43" s="314" t="s">
        <v>423</v>
      </c>
      <c r="D43" s="314" t="s">
        <v>425</v>
      </c>
      <c r="E43" s="314" t="s">
        <v>425</v>
      </c>
      <c r="F43" s="314" t="s">
        <v>425</v>
      </c>
      <c r="G43" s="314" t="s">
        <v>425</v>
      </c>
      <c r="H43" s="314" t="s">
        <v>425</v>
      </c>
      <c r="I43" s="315" t="s">
        <v>425</v>
      </c>
      <c r="J43" s="323" t="s">
        <v>436</v>
      </c>
      <c r="K43" s="343">
        <v>27</v>
      </c>
      <c r="L43" s="397" t="s">
        <v>509</v>
      </c>
      <c r="M43" s="323" t="s">
        <v>436</v>
      </c>
      <c r="N43" s="326" t="s">
        <v>475</v>
      </c>
      <c r="O43" s="346"/>
      <c r="P43" s="357"/>
      <c r="Q43" s="361" t="s">
        <v>487</v>
      </c>
      <c r="R43" s="348" t="s">
        <v>436</v>
      </c>
      <c r="S43" s="349" t="s">
        <v>447</v>
      </c>
      <c r="T43" s="349"/>
      <c r="U43" s="352" t="s">
        <v>436</v>
      </c>
      <c r="V43" s="349" t="s">
        <v>488</v>
      </c>
      <c r="W43" s="349"/>
      <c r="X43" s="352" t="s">
        <v>436</v>
      </c>
      <c r="Y43" s="349" t="s">
        <v>465</v>
      </c>
      <c r="Z43" s="370"/>
      <c r="AA43" s="352" t="s">
        <v>436</v>
      </c>
      <c r="AB43" s="349" t="s">
        <v>489</v>
      </c>
      <c r="AC43" s="349"/>
      <c r="AD43" s="349"/>
      <c r="AE43" s="349"/>
      <c r="AF43" s="349"/>
      <c r="AG43" s="354"/>
      <c r="AH43" s="360"/>
      <c r="AI43" s="355"/>
      <c r="AJ43" s="355"/>
      <c r="AK43" s="356"/>
      <c r="AL43" s="360"/>
      <c r="AM43" s="355"/>
      <c r="AN43" s="355"/>
      <c r="AO43" s="356"/>
    </row>
    <row r="44" spans="1:41" ht="18.75" customHeight="1" x14ac:dyDescent="0.4">
      <c r="A44" s="313" t="s">
        <v>425</v>
      </c>
      <c r="B44" s="314" t="s">
        <v>425</v>
      </c>
      <c r="C44" s="314" t="s">
        <v>423</v>
      </c>
      <c r="D44" s="314" t="s">
        <v>425</v>
      </c>
      <c r="E44" s="314" t="s">
        <v>425</v>
      </c>
      <c r="F44" s="314" t="s">
        <v>425</v>
      </c>
      <c r="G44" s="314" t="s">
        <v>425</v>
      </c>
      <c r="H44" s="314" t="s">
        <v>425</v>
      </c>
      <c r="I44" s="315" t="s">
        <v>425</v>
      </c>
      <c r="J44" s="342"/>
      <c r="K44" s="343"/>
      <c r="L44" s="397" t="s">
        <v>510</v>
      </c>
      <c r="M44" s="323" t="s">
        <v>436</v>
      </c>
      <c r="N44" s="326" t="s">
        <v>481</v>
      </c>
      <c r="O44" s="346"/>
      <c r="P44" s="357"/>
      <c r="Q44" s="991" t="s">
        <v>490</v>
      </c>
      <c r="R44" s="371" t="s">
        <v>436</v>
      </c>
      <c r="S44" s="372" t="s">
        <v>447</v>
      </c>
      <c r="T44" s="372"/>
      <c r="U44" s="373"/>
      <c r="V44" s="374"/>
      <c r="W44" s="374"/>
      <c r="X44" s="373"/>
      <c r="Y44" s="374"/>
      <c r="Z44" s="375"/>
      <c r="AA44" s="373"/>
      <c r="AB44" s="374"/>
      <c r="AC44" s="375"/>
      <c r="AD44" s="376" t="s">
        <v>436</v>
      </c>
      <c r="AE44" s="372" t="s">
        <v>491</v>
      </c>
      <c r="AF44" s="368"/>
      <c r="AG44" s="369"/>
      <c r="AH44" s="355"/>
      <c r="AI44" s="355"/>
      <c r="AJ44" s="355"/>
      <c r="AK44" s="356"/>
      <c r="AL44" s="360"/>
      <c r="AM44" s="355"/>
      <c r="AN44" s="355"/>
      <c r="AO44" s="356"/>
    </row>
    <row r="45" spans="1:41" ht="18.75" customHeight="1" x14ac:dyDescent="0.4">
      <c r="A45" s="313" t="s">
        <v>425</v>
      </c>
      <c r="B45" s="314" t="s">
        <v>425</v>
      </c>
      <c r="C45" s="314" t="s">
        <v>423</v>
      </c>
      <c r="D45" s="314" t="s">
        <v>425</v>
      </c>
      <c r="E45" s="314" t="s">
        <v>425</v>
      </c>
      <c r="F45" s="314" t="s">
        <v>425</v>
      </c>
      <c r="G45" s="314" t="s">
        <v>425</v>
      </c>
      <c r="H45" s="314" t="s">
        <v>425</v>
      </c>
      <c r="I45" s="315" t="s">
        <v>425</v>
      </c>
      <c r="J45" s="342"/>
      <c r="K45" s="343"/>
      <c r="L45" s="397"/>
      <c r="M45" s="323" t="s">
        <v>436</v>
      </c>
      <c r="N45" s="326" t="s">
        <v>484</v>
      </c>
      <c r="O45" s="346"/>
      <c r="P45" s="357"/>
      <c r="Q45" s="992"/>
      <c r="R45" s="323" t="s">
        <v>436</v>
      </c>
      <c r="S45" s="324" t="s">
        <v>492</v>
      </c>
      <c r="T45" s="324"/>
      <c r="U45" s="316"/>
      <c r="V45" s="316" t="s">
        <v>436</v>
      </c>
      <c r="W45" s="324" t="s">
        <v>493</v>
      </c>
      <c r="X45" s="316"/>
      <c r="Y45" s="316"/>
      <c r="Z45" s="316" t="s">
        <v>436</v>
      </c>
      <c r="AA45" s="324" t="s">
        <v>494</v>
      </c>
      <c r="AB45" s="303"/>
      <c r="AC45" s="324"/>
      <c r="AD45" s="316" t="s">
        <v>436</v>
      </c>
      <c r="AE45" s="324" t="s">
        <v>495</v>
      </c>
      <c r="AF45" s="377"/>
      <c r="AG45" s="378"/>
      <c r="AH45" s="355"/>
      <c r="AI45" s="355"/>
      <c r="AJ45" s="355"/>
      <c r="AK45" s="356"/>
      <c r="AL45" s="360"/>
      <c r="AM45" s="355"/>
      <c r="AN45" s="355"/>
      <c r="AO45" s="356"/>
    </row>
    <row r="46" spans="1:41" ht="18.75" customHeight="1" x14ac:dyDescent="0.4">
      <c r="A46" s="313" t="s">
        <v>425</v>
      </c>
      <c r="B46" s="314" t="s">
        <v>425</v>
      </c>
      <c r="C46" s="314" t="s">
        <v>423</v>
      </c>
      <c r="D46" s="314" t="s">
        <v>425</v>
      </c>
      <c r="E46" s="314" t="s">
        <v>425</v>
      </c>
      <c r="F46" s="314" t="s">
        <v>425</v>
      </c>
      <c r="G46" s="314" t="s">
        <v>425</v>
      </c>
      <c r="H46" s="314" t="s">
        <v>425</v>
      </c>
      <c r="I46" s="315" t="s">
        <v>425</v>
      </c>
      <c r="J46" s="342"/>
      <c r="K46" s="343"/>
      <c r="L46" s="366"/>
      <c r="M46" s="345"/>
      <c r="N46" s="326"/>
      <c r="O46" s="346"/>
      <c r="P46" s="357"/>
      <c r="Q46" s="992"/>
      <c r="R46" s="323" t="s">
        <v>436</v>
      </c>
      <c r="S46" s="324" t="s">
        <v>496</v>
      </c>
      <c r="T46" s="324"/>
      <c r="U46" s="316"/>
      <c r="V46" s="316" t="s">
        <v>436</v>
      </c>
      <c r="W46" s="324" t="s">
        <v>497</v>
      </c>
      <c r="X46" s="316"/>
      <c r="Y46" s="316"/>
      <c r="Z46" s="316" t="s">
        <v>436</v>
      </c>
      <c r="AA46" s="324" t="s">
        <v>498</v>
      </c>
      <c r="AB46" s="303"/>
      <c r="AC46" s="324"/>
      <c r="AD46" s="316" t="s">
        <v>436</v>
      </c>
      <c r="AE46" s="324" t="s">
        <v>499</v>
      </c>
      <c r="AF46" s="377"/>
      <c r="AG46" s="378"/>
      <c r="AH46" s="355"/>
      <c r="AI46" s="355"/>
      <c r="AJ46" s="355"/>
      <c r="AK46" s="356"/>
      <c r="AL46" s="360"/>
      <c r="AM46" s="355"/>
      <c r="AN46" s="355"/>
      <c r="AO46" s="356"/>
    </row>
    <row r="47" spans="1:41" ht="18.75" customHeight="1" x14ac:dyDescent="0.4">
      <c r="A47" s="313" t="s">
        <v>425</v>
      </c>
      <c r="B47" s="314" t="s">
        <v>425</v>
      </c>
      <c r="C47" s="314" t="s">
        <v>423</v>
      </c>
      <c r="D47" s="314" t="s">
        <v>425</v>
      </c>
      <c r="E47" s="314" t="s">
        <v>425</v>
      </c>
      <c r="F47" s="314" t="s">
        <v>425</v>
      </c>
      <c r="G47" s="314" t="s">
        <v>425</v>
      </c>
      <c r="H47" s="314" t="s">
        <v>425</v>
      </c>
      <c r="I47" s="315" t="s">
        <v>425</v>
      </c>
      <c r="J47" s="342"/>
      <c r="K47" s="343"/>
      <c r="L47" s="344"/>
      <c r="M47" s="345"/>
      <c r="N47" s="326"/>
      <c r="O47" s="346"/>
      <c r="P47" s="357"/>
      <c r="Q47" s="992"/>
      <c r="R47" s="323" t="s">
        <v>436</v>
      </c>
      <c r="S47" s="324" t="s">
        <v>500</v>
      </c>
      <c r="T47" s="324"/>
      <c r="U47" s="316"/>
      <c r="V47" s="316" t="s">
        <v>436</v>
      </c>
      <c r="W47" s="324" t="s">
        <v>501</v>
      </c>
      <c r="X47" s="316"/>
      <c r="Y47" s="316"/>
      <c r="Z47" s="316" t="s">
        <v>436</v>
      </c>
      <c r="AA47" s="324" t="s">
        <v>502</v>
      </c>
      <c r="AB47" s="303"/>
      <c r="AC47" s="324"/>
      <c r="AD47" s="316" t="s">
        <v>436</v>
      </c>
      <c r="AE47" s="324" t="s">
        <v>503</v>
      </c>
      <c r="AF47" s="377"/>
      <c r="AG47" s="378"/>
      <c r="AH47" s="355"/>
      <c r="AI47" s="355"/>
      <c r="AJ47" s="355"/>
      <c r="AK47" s="356"/>
      <c r="AL47" s="360"/>
      <c r="AM47" s="355"/>
      <c r="AN47" s="355"/>
      <c r="AO47" s="356"/>
    </row>
    <row r="48" spans="1:41" ht="18.75" customHeight="1" x14ac:dyDescent="0.4">
      <c r="A48" s="313" t="s">
        <v>425</v>
      </c>
      <c r="B48" s="314" t="s">
        <v>425</v>
      </c>
      <c r="C48" s="314" t="s">
        <v>423</v>
      </c>
      <c r="D48" s="314" t="s">
        <v>425</v>
      </c>
      <c r="E48" s="314" t="s">
        <v>425</v>
      </c>
      <c r="F48" s="314" t="s">
        <v>425</v>
      </c>
      <c r="G48" s="314" t="s">
        <v>425</v>
      </c>
      <c r="H48" s="314" t="s">
        <v>425</v>
      </c>
      <c r="I48" s="315" t="s">
        <v>425</v>
      </c>
      <c r="J48" s="342"/>
      <c r="K48" s="343"/>
      <c r="L48" s="344"/>
      <c r="M48" s="345"/>
      <c r="N48" s="326"/>
      <c r="O48" s="346"/>
      <c r="P48" s="357"/>
      <c r="Q48" s="992"/>
      <c r="R48" s="323" t="s">
        <v>436</v>
      </c>
      <c r="S48" s="324" t="s">
        <v>504</v>
      </c>
      <c r="T48" s="324"/>
      <c r="U48" s="316"/>
      <c r="V48" s="316" t="s">
        <v>436</v>
      </c>
      <c r="W48" s="324" t="s">
        <v>505</v>
      </c>
      <c r="X48" s="316"/>
      <c r="Y48" s="316"/>
      <c r="Z48" s="316" t="s">
        <v>436</v>
      </c>
      <c r="AA48" s="324" t="s">
        <v>506</v>
      </c>
      <c r="AB48" s="303"/>
      <c r="AC48" s="324"/>
      <c r="AD48" s="316" t="s">
        <v>436</v>
      </c>
      <c r="AE48" s="324" t="s">
        <v>507</v>
      </c>
      <c r="AF48" s="377"/>
      <c r="AG48" s="378"/>
      <c r="AH48" s="355"/>
      <c r="AI48" s="355"/>
      <c r="AJ48" s="355"/>
      <c r="AK48" s="356"/>
      <c r="AL48" s="360"/>
      <c r="AM48" s="355"/>
      <c r="AN48" s="355"/>
      <c r="AO48" s="356"/>
    </row>
    <row r="49" spans="1:42" ht="18.75" customHeight="1" x14ac:dyDescent="0.4">
      <c r="A49" s="320" t="s">
        <v>425</v>
      </c>
      <c r="B49" s="321" t="s">
        <v>425</v>
      </c>
      <c r="C49" s="321" t="s">
        <v>423</v>
      </c>
      <c r="D49" s="321" t="s">
        <v>425</v>
      </c>
      <c r="E49" s="321" t="s">
        <v>425</v>
      </c>
      <c r="F49" s="321" t="s">
        <v>425</v>
      </c>
      <c r="G49" s="321" t="s">
        <v>425</v>
      </c>
      <c r="H49" s="321" t="s">
        <v>425</v>
      </c>
      <c r="I49" s="322" t="s">
        <v>425</v>
      </c>
      <c r="J49" s="379"/>
      <c r="K49" s="380"/>
      <c r="L49" s="381"/>
      <c r="M49" s="382"/>
      <c r="N49" s="383"/>
      <c r="O49" s="384"/>
      <c r="P49" s="385"/>
      <c r="Q49" s="993"/>
      <c r="R49" s="386" t="s">
        <v>436</v>
      </c>
      <c r="S49" s="387" t="s">
        <v>508</v>
      </c>
      <c r="T49" s="387"/>
      <c r="U49" s="388"/>
      <c r="V49" s="388"/>
      <c r="W49" s="387"/>
      <c r="X49" s="388"/>
      <c r="Y49" s="388"/>
      <c r="Z49" s="388"/>
      <c r="AA49" s="387"/>
      <c r="AB49" s="389"/>
      <c r="AC49" s="387"/>
      <c r="AD49" s="388"/>
      <c r="AE49" s="387"/>
      <c r="AF49" s="390"/>
      <c r="AG49" s="391"/>
      <c r="AH49" s="392"/>
      <c r="AI49" s="392"/>
      <c r="AJ49" s="392"/>
      <c r="AK49" s="393"/>
      <c r="AL49" s="394"/>
      <c r="AM49" s="392"/>
      <c r="AN49" s="392"/>
      <c r="AO49" s="393"/>
    </row>
    <row r="50" spans="1:42" x14ac:dyDescent="0.4">
      <c r="A50" s="301" t="s">
        <v>422</v>
      </c>
      <c r="B50" s="301" t="s">
        <v>422</v>
      </c>
      <c r="C50" s="301" t="s">
        <v>422</v>
      </c>
      <c r="D50" s="301" t="s">
        <v>424</v>
      </c>
      <c r="E50" s="301" t="s">
        <v>422</v>
      </c>
      <c r="F50" s="301" t="s">
        <v>422</v>
      </c>
      <c r="G50" s="301" t="s">
        <v>424</v>
      </c>
      <c r="H50" s="301" t="s">
        <v>424</v>
      </c>
      <c r="I50" s="301" t="s">
        <v>424</v>
      </c>
      <c r="J50" s="302"/>
      <c r="K50" s="302"/>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row>
    <row r="51" spans="1:42" ht="20.25" customHeight="1" x14ac:dyDescent="0.4">
      <c r="A51" s="301" t="s">
        <v>423</v>
      </c>
      <c r="B51" s="301" t="s">
        <v>423</v>
      </c>
      <c r="C51" s="301" t="s">
        <v>423</v>
      </c>
      <c r="D51" s="301" t="s">
        <v>425</v>
      </c>
      <c r="E51" s="301" t="s">
        <v>423</v>
      </c>
      <c r="F51" s="301" t="s">
        <v>423</v>
      </c>
      <c r="G51" s="301" t="s">
        <v>425</v>
      </c>
      <c r="H51" s="301" t="s">
        <v>425</v>
      </c>
      <c r="I51" s="301" t="s">
        <v>425</v>
      </c>
      <c r="J51" s="398" t="s">
        <v>511</v>
      </c>
      <c r="K51" s="398"/>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row>
    <row r="52" spans="1:42" ht="20.25" customHeight="1" x14ac:dyDescent="0.4">
      <c r="A52" s="301" t="s">
        <v>423</v>
      </c>
      <c r="B52" s="301" t="s">
        <v>423</v>
      </c>
      <c r="C52" s="301" t="s">
        <v>423</v>
      </c>
      <c r="D52" s="301" t="s">
        <v>425</v>
      </c>
      <c r="E52" s="301" t="s">
        <v>423</v>
      </c>
      <c r="F52" s="301" t="s">
        <v>423</v>
      </c>
      <c r="G52" s="301" t="s">
        <v>425</v>
      </c>
      <c r="H52" s="301" t="s">
        <v>425</v>
      </c>
      <c r="I52" s="301" t="s">
        <v>425</v>
      </c>
      <c r="J52" s="979" t="s">
        <v>385</v>
      </c>
      <c r="K52" s="979"/>
      <c r="L52" s="979"/>
      <c r="M52" s="979"/>
      <c r="N52" s="979"/>
      <c r="O52" s="979"/>
      <c r="P52" s="979"/>
      <c r="Q52" s="979"/>
      <c r="R52" s="979"/>
      <c r="S52" s="979"/>
      <c r="T52" s="979"/>
      <c r="U52" s="979"/>
      <c r="V52" s="979"/>
      <c r="W52" s="979"/>
      <c r="X52" s="979"/>
      <c r="Y52" s="979"/>
      <c r="Z52" s="979"/>
      <c r="AA52" s="979"/>
      <c r="AB52" s="979"/>
      <c r="AC52" s="979"/>
      <c r="AD52" s="979"/>
      <c r="AE52" s="979"/>
      <c r="AF52" s="979"/>
      <c r="AG52" s="979"/>
      <c r="AH52" s="979"/>
      <c r="AI52" s="979"/>
      <c r="AJ52" s="979"/>
      <c r="AK52" s="979"/>
      <c r="AL52" s="979"/>
      <c r="AM52" s="979"/>
      <c r="AN52" s="979"/>
      <c r="AO52" s="979"/>
    </row>
    <row r="53" spans="1:42" ht="20.25" customHeight="1" x14ac:dyDescent="0.4">
      <c r="A53" s="301" t="s">
        <v>423</v>
      </c>
      <c r="B53" s="301" t="s">
        <v>423</v>
      </c>
      <c r="C53" s="301" t="s">
        <v>423</v>
      </c>
      <c r="D53" s="301" t="s">
        <v>425</v>
      </c>
      <c r="E53" s="301" t="s">
        <v>423</v>
      </c>
      <c r="F53" s="301" t="s">
        <v>423</v>
      </c>
      <c r="G53" s="301" t="s">
        <v>425</v>
      </c>
      <c r="H53" s="301" t="s">
        <v>425</v>
      </c>
      <c r="I53" s="301" t="s">
        <v>425</v>
      </c>
      <c r="J53" s="302"/>
      <c r="K53" s="302"/>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row>
    <row r="54" spans="1:42" ht="30" customHeight="1" x14ac:dyDescent="0.4">
      <c r="A54" s="314" t="s">
        <v>423</v>
      </c>
      <c r="B54" s="314" t="s">
        <v>423</v>
      </c>
      <c r="C54" s="314" t="s">
        <v>423</v>
      </c>
      <c r="D54" s="314" t="s">
        <v>425</v>
      </c>
      <c r="E54" s="314" t="s">
        <v>423</v>
      </c>
      <c r="F54" s="314" t="s">
        <v>423</v>
      </c>
      <c r="G54" s="314" t="s">
        <v>425</v>
      </c>
      <c r="H54" s="314" t="s">
        <v>425</v>
      </c>
      <c r="I54" s="314" t="s">
        <v>425</v>
      </c>
      <c r="J54" s="302"/>
      <c r="K54" s="302"/>
      <c r="L54" s="303"/>
      <c r="M54" s="303"/>
      <c r="N54" s="303"/>
      <c r="O54" s="303"/>
      <c r="P54" s="303"/>
      <c r="Q54" s="303"/>
      <c r="R54" s="303"/>
      <c r="S54" s="303"/>
      <c r="T54" s="303"/>
      <c r="U54" s="303"/>
      <c r="V54" s="303"/>
      <c r="W54" s="303"/>
      <c r="X54" s="303"/>
      <c r="Y54" s="303"/>
      <c r="Z54" s="303"/>
      <c r="AA54" s="303"/>
      <c r="AB54" s="980" t="s">
        <v>428</v>
      </c>
      <c r="AC54" s="981"/>
      <c r="AD54" s="981"/>
      <c r="AE54" s="982"/>
      <c r="AF54" s="399">
        <f>AF5</f>
        <v>4</v>
      </c>
      <c r="AG54" s="308">
        <f>AG5</f>
        <v>0</v>
      </c>
      <c r="AH54" s="308" t="str">
        <f>IF(AH5&lt;&gt;"",AH5,"")</f>
        <v/>
      </c>
      <c r="AI54" s="308" t="str">
        <f t="shared" ref="AI54:AO54" si="0">IF(AI5&lt;&gt;"",AI5,"")</f>
        <v/>
      </c>
      <c r="AJ54" s="308" t="str">
        <f t="shared" si="0"/>
        <v/>
      </c>
      <c r="AK54" s="308" t="str">
        <f t="shared" si="0"/>
        <v/>
      </c>
      <c r="AL54" s="308" t="str">
        <f t="shared" si="0"/>
        <v/>
      </c>
      <c r="AM54" s="308" t="str">
        <f t="shared" si="0"/>
        <v/>
      </c>
      <c r="AN54" s="308" t="str">
        <f t="shared" si="0"/>
        <v/>
      </c>
      <c r="AO54" s="309" t="str">
        <f t="shared" si="0"/>
        <v/>
      </c>
    </row>
    <row r="55" spans="1:42" ht="20.25" customHeight="1" x14ac:dyDescent="0.4">
      <c r="A55" s="321" t="s">
        <v>423</v>
      </c>
      <c r="B55" s="321" t="s">
        <v>423</v>
      </c>
      <c r="C55" s="321" t="s">
        <v>423</v>
      </c>
      <c r="D55" s="321" t="s">
        <v>425</v>
      </c>
      <c r="E55" s="321" t="s">
        <v>423</v>
      </c>
      <c r="F55" s="321" t="s">
        <v>423</v>
      </c>
      <c r="G55" s="321" t="s">
        <v>425</v>
      </c>
      <c r="H55" s="321" t="s">
        <v>425</v>
      </c>
      <c r="I55" s="321" t="s">
        <v>425</v>
      </c>
      <c r="J55" s="302"/>
      <c r="K55" s="302"/>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row>
    <row r="56" spans="1:42" ht="18.75" customHeight="1" x14ac:dyDescent="0.4">
      <c r="A56" s="301" t="s">
        <v>425</v>
      </c>
      <c r="B56" s="301" t="s">
        <v>425</v>
      </c>
      <c r="C56" s="301" t="s">
        <v>423</v>
      </c>
      <c r="D56" s="301" t="s">
        <v>425</v>
      </c>
      <c r="E56" s="301" t="s">
        <v>425</v>
      </c>
      <c r="F56" s="301" t="s">
        <v>425</v>
      </c>
      <c r="G56" s="301" t="s">
        <v>425</v>
      </c>
      <c r="H56" s="301" t="s">
        <v>425</v>
      </c>
      <c r="I56" s="301" t="s">
        <v>425</v>
      </c>
      <c r="J56" s="327"/>
      <c r="K56" s="328"/>
      <c r="L56" s="395"/>
      <c r="M56" s="331"/>
      <c r="N56" s="319"/>
      <c r="O56" s="331"/>
      <c r="P56" s="319"/>
      <c r="Q56" s="332" t="s">
        <v>446</v>
      </c>
      <c r="R56" s="333" t="s">
        <v>436</v>
      </c>
      <c r="S56" s="334" t="s">
        <v>447</v>
      </c>
      <c r="T56" s="334"/>
      <c r="U56" s="335"/>
      <c r="V56" s="336" t="s">
        <v>436</v>
      </c>
      <c r="W56" s="334" t="s">
        <v>448</v>
      </c>
      <c r="X56" s="334"/>
      <c r="Y56" s="335"/>
      <c r="Z56" s="336" t="s">
        <v>436</v>
      </c>
      <c r="AA56" s="337" t="s">
        <v>449</v>
      </c>
      <c r="AB56" s="337"/>
      <c r="AC56" s="338"/>
      <c r="AD56" s="338"/>
      <c r="AE56" s="338"/>
      <c r="AF56" s="338"/>
      <c r="AG56" s="339"/>
      <c r="AH56" s="340" t="s">
        <v>436</v>
      </c>
      <c r="AI56" s="317" t="s">
        <v>450</v>
      </c>
      <c r="AJ56" s="317"/>
      <c r="AK56" s="341"/>
      <c r="AL56" s="400" t="s">
        <v>436</v>
      </c>
      <c r="AM56" s="317" t="s">
        <v>450</v>
      </c>
      <c r="AN56" s="317"/>
      <c r="AO56" s="341"/>
      <c r="AP56" s="401"/>
    </row>
    <row r="57" spans="1:42" ht="18.75" customHeight="1" x14ac:dyDescent="0.4">
      <c r="A57" s="301" t="s">
        <v>425</v>
      </c>
      <c r="B57" s="301" t="s">
        <v>425</v>
      </c>
      <c r="C57" s="301" t="s">
        <v>423</v>
      </c>
      <c r="D57" s="301" t="s">
        <v>425</v>
      </c>
      <c r="E57" s="301" t="s">
        <v>425</v>
      </c>
      <c r="F57" s="301" t="s">
        <v>425</v>
      </c>
      <c r="G57" s="301" t="s">
        <v>425</v>
      </c>
      <c r="H57" s="301" t="s">
        <v>425</v>
      </c>
      <c r="I57" s="301" t="s">
        <v>425</v>
      </c>
      <c r="J57" s="342"/>
      <c r="K57" s="343"/>
      <c r="L57" s="397"/>
      <c r="M57" s="346"/>
      <c r="N57" s="326"/>
      <c r="O57" s="346"/>
      <c r="P57" s="326"/>
      <c r="Q57" s="347" t="s">
        <v>451</v>
      </c>
      <c r="R57" s="348" t="s">
        <v>436</v>
      </c>
      <c r="S57" s="349" t="s">
        <v>452</v>
      </c>
      <c r="T57" s="350"/>
      <c r="U57" s="351"/>
      <c r="V57" s="352" t="s">
        <v>436</v>
      </c>
      <c r="W57" s="349" t="s">
        <v>453</v>
      </c>
      <c r="X57" s="353"/>
      <c r="Y57" s="353"/>
      <c r="Z57" s="349"/>
      <c r="AA57" s="349"/>
      <c r="AB57" s="349"/>
      <c r="AC57" s="349"/>
      <c r="AD57" s="349"/>
      <c r="AE57" s="349"/>
      <c r="AF57" s="349"/>
      <c r="AG57" s="354"/>
      <c r="AH57" s="316" t="s">
        <v>436</v>
      </c>
      <c r="AI57" s="324" t="s">
        <v>454</v>
      </c>
      <c r="AJ57" s="355"/>
      <c r="AK57" s="356"/>
      <c r="AL57" s="316" t="s">
        <v>436</v>
      </c>
      <c r="AM57" s="324" t="s">
        <v>454</v>
      </c>
      <c r="AN57" s="355"/>
      <c r="AO57" s="356"/>
    </row>
    <row r="58" spans="1:42" ht="19.5" customHeight="1" x14ac:dyDescent="0.4">
      <c r="A58" s="301" t="s">
        <v>425</v>
      </c>
      <c r="B58" s="301" t="s">
        <v>425</v>
      </c>
      <c r="C58" s="301" t="s">
        <v>423</v>
      </c>
      <c r="D58" s="301" t="s">
        <v>425</v>
      </c>
      <c r="E58" s="301" t="s">
        <v>425</v>
      </c>
      <c r="F58" s="301" t="s">
        <v>425</v>
      </c>
      <c r="G58" s="301" t="s">
        <v>425</v>
      </c>
      <c r="H58" s="301" t="s">
        <v>425</v>
      </c>
      <c r="I58" s="301" t="s">
        <v>425</v>
      </c>
      <c r="J58" s="342"/>
      <c r="K58" s="343"/>
      <c r="L58" s="344"/>
      <c r="M58" s="345"/>
      <c r="N58" s="326"/>
      <c r="O58" s="346"/>
      <c r="P58" s="357"/>
      <c r="Q58" s="358" t="s">
        <v>455</v>
      </c>
      <c r="R58" s="348" t="s">
        <v>436</v>
      </c>
      <c r="S58" s="349" t="s">
        <v>452</v>
      </c>
      <c r="T58" s="350"/>
      <c r="U58" s="351"/>
      <c r="V58" s="352" t="s">
        <v>436</v>
      </c>
      <c r="W58" s="349" t="s">
        <v>456</v>
      </c>
      <c r="X58" s="352"/>
      <c r="Y58" s="349"/>
      <c r="Z58" s="353"/>
      <c r="AA58" s="353"/>
      <c r="AB58" s="353"/>
      <c r="AC58" s="353"/>
      <c r="AD58" s="353"/>
      <c r="AE58" s="353"/>
      <c r="AF58" s="353"/>
      <c r="AG58" s="359"/>
      <c r="AH58" s="355"/>
      <c r="AI58" s="355"/>
      <c r="AJ58" s="355"/>
      <c r="AK58" s="356"/>
      <c r="AL58" s="360"/>
      <c r="AM58" s="355"/>
      <c r="AN58" s="355"/>
      <c r="AO58" s="356"/>
    </row>
    <row r="59" spans="1:42" ht="19.5" customHeight="1" x14ac:dyDescent="0.4">
      <c r="A59" s="301" t="s">
        <v>425</v>
      </c>
      <c r="B59" s="301" t="s">
        <v>425</v>
      </c>
      <c r="C59" s="301" t="s">
        <v>423</v>
      </c>
      <c r="D59" s="301" t="s">
        <v>425</v>
      </c>
      <c r="E59" s="301" t="s">
        <v>425</v>
      </c>
      <c r="F59" s="301" t="s">
        <v>425</v>
      </c>
      <c r="G59" s="301" t="s">
        <v>425</v>
      </c>
      <c r="H59" s="301" t="s">
        <v>425</v>
      </c>
      <c r="I59" s="301" t="s">
        <v>425</v>
      </c>
      <c r="J59" s="342"/>
      <c r="K59" s="343"/>
      <c r="L59" s="344"/>
      <c r="M59" s="345"/>
      <c r="N59" s="326"/>
      <c r="O59" s="346"/>
      <c r="P59" s="357"/>
      <c r="Q59" s="358" t="s">
        <v>457</v>
      </c>
      <c r="R59" s="348" t="s">
        <v>436</v>
      </c>
      <c r="S59" s="349" t="s">
        <v>452</v>
      </c>
      <c r="T59" s="350"/>
      <c r="U59" s="351"/>
      <c r="V59" s="352" t="s">
        <v>436</v>
      </c>
      <c r="W59" s="349" t="s">
        <v>456</v>
      </c>
      <c r="X59" s="352"/>
      <c r="Y59" s="349"/>
      <c r="Z59" s="353"/>
      <c r="AA59" s="353"/>
      <c r="AB59" s="353"/>
      <c r="AC59" s="353"/>
      <c r="AD59" s="353"/>
      <c r="AE59" s="353"/>
      <c r="AF59" s="353"/>
      <c r="AG59" s="359"/>
      <c r="AH59" s="355"/>
      <c r="AI59" s="355"/>
      <c r="AJ59" s="355"/>
      <c r="AK59" s="356"/>
      <c r="AL59" s="360"/>
      <c r="AM59" s="355"/>
      <c r="AN59" s="355"/>
      <c r="AO59" s="356"/>
    </row>
    <row r="60" spans="1:42" ht="18.75" customHeight="1" x14ac:dyDescent="0.4">
      <c r="A60" s="301" t="s">
        <v>425</v>
      </c>
      <c r="B60" s="301" t="s">
        <v>425</v>
      </c>
      <c r="C60" s="301" t="s">
        <v>423</v>
      </c>
      <c r="D60" s="301" t="s">
        <v>425</v>
      </c>
      <c r="E60" s="301" t="s">
        <v>425</v>
      </c>
      <c r="F60" s="301" t="s">
        <v>425</v>
      </c>
      <c r="G60" s="301" t="s">
        <v>425</v>
      </c>
      <c r="H60" s="301" t="s">
        <v>425</v>
      </c>
      <c r="I60" s="301" t="s">
        <v>425</v>
      </c>
      <c r="J60" s="342"/>
      <c r="K60" s="343"/>
      <c r="L60" s="397"/>
      <c r="M60" s="346"/>
      <c r="N60" s="326"/>
      <c r="O60" s="346"/>
      <c r="P60" s="326"/>
      <c r="Q60" s="362" t="s">
        <v>463</v>
      </c>
      <c r="R60" s="348" t="s">
        <v>436</v>
      </c>
      <c r="S60" s="349" t="s">
        <v>447</v>
      </c>
      <c r="T60" s="349"/>
      <c r="U60" s="352" t="s">
        <v>436</v>
      </c>
      <c r="V60" s="349" t="s">
        <v>464</v>
      </c>
      <c r="W60" s="349"/>
      <c r="X60" s="352" t="s">
        <v>436</v>
      </c>
      <c r="Y60" s="349" t="s">
        <v>465</v>
      </c>
      <c r="Z60" s="349"/>
      <c r="AA60" s="349"/>
      <c r="AB60" s="349"/>
      <c r="AC60" s="349"/>
      <c r="AD60" s="349"/>
      <c r="AE60" s="349"/>
      <c r="AF60" s="349"/>
      <c r="AG60" s="354"/>
      <c r="AH60" s="360"/>
      <c r="AI60" s="355"/>
      <c r="AJ60" s="355"/>
      <c r="AK60" s="356"/>
      <c r="AL60" s="360"/>
      <c r="AM60" s="355"/>
      <c r="AN60" s="355"/>
      <c r="AO60" s="356"/>
    </row>
    <row r="61" spans="1:42" ht="18.75" customHeight="1" x14ac:dyDescent="0.4">
      <c r="A61" s="301" t="s">
        <v>425</v>
      </c>
      <c r="B61" s="301" t="s">
        <v>425</v>
      </c>
      <c r="C61" s="301" t="s">
        <v>423</v>
      </c>
      <c r="D61" s="301" t="s">
        <v>425</v>
      </c>
      <c r="E61" s="301" t="s">
        <v>425</v>
      </c>
      <c r="F61" s="301" t="s">
        <v>425</v>
      </c>
      <c r="G61" s="301" t="s">
        <v>425</v>
      </c>
      <c r="H61" s="301" t="s">
        <v>425</v>
      </c>
      <c r="I61" s="301" t="s">
        <v>425</v>
      </c>
      <c r="J61" s="342"/>
      <c r="K61" s="343"/>
      <c r="L61" s="397"/>
      <c r="M61" s="346"/>
      <c r="N61" s="326"/>
      <c r="O61" s="346"/>
      <c r="P61" s="326"/>
      <c r="Q61" s="362" t="s">
        <v>466</v>
      </c>
      <c r="R61" s="348" t="s">
        <v>436</v>
      </c>
      <c r="S61" s="349" t="s">
        <v>447</v>
      </c>
      <c r="T61" s="350"/>
      <c r="U61" s="352" t="s">
        <v>436</v>
      </c>
      <c r="V61" s="349" t="s">
        <v>462</v>
      </c>
      <c r="W61" s="349"/>
      <c r="X61" s="349"/>
      <c r="Y61" s="349"/>
      <c r="Z61" s="349"/>
      <c r="AA61" s="349"/>
      <c r="AB61" s="349"/>
      <c r="AC61" s="349"/>
      <c r="AD61" s="349"/>
      <c r="AE61" s="349"/>
      <c r="AF61" s="349"/>
      <c r="AG61" s="354"/>
      <c r="AH61" s="360"/>
      <c r="AI61" s="355"/>
      <c r="AJ61" s="355"/>
      <c r="AK61" s="356"/>
      <c r="AL61" s="360"/>
      <c r="AM61" s="355"/>
      <c r="AN61" s="355"/>
      <c r="AO61" s="356"/>
      <c r="AP61" s="401"/>
    </row>
    <row r="62" spans="1:42" ht="18.75" customHeight="1" x14ac:dyDescent="0.4">
      <c r="A62" s="301" t="s">
        <v>425</v>
      </c>
      <c r="B62" s="301" t="s">
        <v>425</v>
      </c>
      <c r="C62" s="301" t="s">
        <v>423</v>
      </c>
      <c r="D62" s="301" t="s">
        <v>425</v>
      </c>
      <c r="E62" s="301" t="s">
        <v>425</v>
      </c>
      <c r="F62" s="301" t="s">
        <v>425</v>
      </c>
      <c r="G62" s="301" t="s">
        <v>425</v>
      </c>
      <c r="H62" s="301" t="s">
        <v>425</v>
      </c>
      <c r="I62" s="301" t="s">
        <v>425</v>
      </c>
      <c r="J62" s="323"/>
      <c r="K62" s="343"/>
      <c r="L62" s="397"/>
      <c r="M62" s="323"/>
      <c r="N62" s="326"/>
      <c r="O62" s="323"/>
      <c r="P62" s="326"/>
      <c r="Q62" s="347" t="s">
        <v>471</v>
      </c>
      <c r="R62" s="348" t="s">
        <v>436</v>
      </c>
      <c r="S62" s="349" t="s">
        <v>447</v>
      </c>
      <c r="T62" s="350"/>
      <c r="U62" s="352" t="s">
        <v>436</v>
      </c>
      <c r="V62" s="349" t="s">
        <v>462</v>
      </c>
      <c r="W62" s="349"/>
      <c r="X62" s="349"/>
      <c r="Y62" s="349"/>
      <c r="Z62" s="349"/>
      <c r="AA62" s="349"/>
      <c r="AB62" s="349"/>
      <c r="AC62" s="349"/>
      <c r="AD62" s="349"/>
      <c r="AE62" s="349"/>
      <c r="AF62" s="349"/>
      <c r="AG62" s="354"/>
      <c r="AH62" s="360"/>
      <c r="AI62" s="355"/>
      <c r="AJ62" s="355"/>
      <c r="AK62" s="356"/>
      <c r="AL62" s="360"/>
      <c r="AM62" s="355"/>
      <c r="AN62" s="355"/>
      <c r="AO62" s="356"/>
    </row>
    <row r="63" spans="1:42" ht="18.75" customHeight="1" x14ac:dyDescent="0.4">
      <c r="A63" s="301" t="s">
        <v>425</v>
      </c>
      <c r="B63" s="301" t="s">
        <v>425</v>
      </c>
      <c r="C63" s="301" t="s">
        <v>423</v>
      </c>
      <c r="D63" s="301" t="s">
        <v>425</v>
      </c>
      <c r="E63" s="301" t="s">
        <v>425</v>
      </c>
      <c r="F63" s="301" t="s">
        <v>425</v>
      </c>
      <c r="G63" s="301" t="s">
        <v>425</v>
      </c>
      <c r="H63" s="301" t="s">
        <v>425</v>
      </c>
      <c r="I63" s="301" t="s">
        <v>425</v>
      </c>
      <c r="J63" s="342"/>
      <c r="K63" s="343"/>
      <c r="L63" s="397"/>
      <c r="M63" s="323"/>
      <c r="N63" s="326"/>
      <c r="O63" s="323"/>
      <c r="P63" s="326"/>
      <c r="Q63" s="362" t="s">
        <v>472</v>
      </c>
      <c r="R63" s="348" t="s">
        <v>436</v>
      </c>
      <c r="S63" s="349" t="s">
        <v>447</v>
      </c>
      <c r="T63" s="350"/>
      <c r="U63" s="352" t="s">
        <v>436</v>
      </c>
      <c r="V63" s="349" t="s">
        <v>462</v>
      </c>
      <c r="W63" s="349"/>
      <c r="X63" s="349"/>
      <c r="Y63" s="349"/>
      <c r="Z63" s="349"/>
      <c r="AA63" s="349"/>
      <c r="AB63" s="349"/>
      <c r="AC63" s="349"/>
      <c r="AD63" s="349"/>
      <c r="AE63" s="349"/>
      <c r="AF63" s="349"/>
      <c r="AG63" s="354"/>
      <c r="AH63" s="360"/>
      <c r="AI63" s="355"/>
      <c r="AJ63" s="355"/>
      <c r="AK63" s="356"/>
      <c r="AL63" s="360"/>
      <c r="AM63" s="355"/>
      <c r="AN63" s="355"/>
      <c r="AO63" s="356"/>
    </row>
    <row r="64" spans="1:42" ht="18.75" customHeight="1" x14ac:dyDescent="0.4">
      <c r="A64" s="301" t="s">
        <v>425</v>
      </c>
      <c r="B64" s="301" t="s">
        <v>425</v>
      </c>
      <c r="C64" s="301" t="s">
        <v>423</v>
      </c>
      <c r="D64" s="301" t="s">
        <v>425</v>
      </c>
      <c r="E64" s="301" t="s">
        <v>425</v>
      </c>
      <c r="F64" s="301" t="s">
        <v>425</v>
      </c>
      <c r="G64" s="301" t="s">
        <v>425</v>
      </c>
      <c r="H64" s="301" t="s">
        <v>425</v>
      </c>
      <c r="I64" s="301" t="s">
        <v>425</v>
      </c>
      <c r="J64" s="342"/>
      <c r="K64" s="343"/>
      <c r="L64" s="397"/>
      <c r="M64" s="323"/>
      <c r="N64" s="326"/>
      <c r="O64" s="346"/>
      <c r="P64" s="326"/>
      <c r="Q64" s="347" t="s">
        <v>386</v>
      </c>
      <c r="R64" s="348" t="s">
        <v>436</v>
      </c>
      <c r="S64" s="349" t="s">
        <v>447</v>
      </c>
      <c r="T64" s="349"/>
      <c r="U64" s="352" t="s">
        <v>436</v>
      </c>
      <c r="V64" s="349" t="s">
        <v>459</v>
      </c>
      <c r="W64" s="349"/>
      <c r="X64" s="352" t="s">
        <v>436</v>
      </c>
      <c r="Y64" s="349" t="s">
        <v>460</v>
      </c>
      <c r="Z64" s="350"/>
      <c r="AA64" s="350"/>
      <c r="AB64" s="350"/>
      <c r="AC64" s="350"/>
      <c r="AD64" s="350"/>
      <c r="AE64" s="350"/>
      <c r="AF64" s="350"/>
      <c r="AG64" s="363"/>
      <c r="AH64" s="360"/>
      <c r="AI64" s="355"/>
      <c r="AJ64" s="355"/>
      <c r="AK64" s="356"/>
      <c r="AL64" s="360"/>
      <c r="AM64" s="355"/>
      <c r="AN64" s="355"/>
      <c r="AO64" s="356"/>
    </row>
    <row r="65" spans="1:41" ht="18.75" customHeight="1" x14ac:dyDescent="0.4">
      <c r="A65" s="301" t="s">
        <v>425</v>
      </c>
      <c r="B65" s="301" t="s">
        <v>425</v>
      </c>
      <c r="C65" s="301" t="s">
        <v>423</v>
      </c>
      <c r="D65" s="301" t="s">
        <v>425</v>
      </c>
      <c r="E65" s="301" t="s">
        <v>425</v>
      </c>
      <c r="F65" s="301" t="s">
        <v>425</v>
      </c>
      <c r="G65" s="301" t="s">
        <v>425</v>
      </c>
      <c r="H65" s="301" t="s">
        <v>425</v>
      </c>
      <c r="I65" s="301" t="s">
        <v>425</v>
      </c>
      <c r="J65" s="342"/>
      <c r="K65" s="343"/>
      <c r="L65" s="366"/>
      <c r="M65" s="402"/>
      <c r="N65" s="326"/>
      <c r="O65" s="346"/>
      <c r="P65" s="326"/>
      <c r="Q65" s="364" t="s">
        <v>480</v>
      </c>
      <c r="R65" s="348" t="s">
        <v>436</v>
      </c>
      <c r="S65" s="349" t="s">
        <v>447</v>
      </c>
      <c r="T65" s="349"/>
      <c r="U65" s="352" t="s">
        <v>436</v>
      </c>
      <c r="V65" s="365" t="s">
        <v>462</v>
      </c>
      <c r="W65" s="349"/>
      <c r="X65" s="349"/>
      <c r="Y65" s="349"/>
      <c r="Z65" s="350"/>
      <c r="AA65" s="350"/>
      <c r="AB65" s="350"/>
      <c r="AC65" s="350"/>
      <c r="AD65" s="350"/>
      <c r="AE65" s="350"/>
      <c r="AF65" s="350"/>
      <c r="AG65" s="363"/>
      <c r="AH65" s="360"/>
      <c r="AI65" s="355"/>
      <c r="AJ65" s="355"/>
      <c r="AK65" s="356"/>
      <c r="AL65" s="360"/>
      <c r="AM65" s="355"/>
      <c r="AN65" s="355"/>
      <c r="AO65" s="356"/>
    </row>
    <row r="66" spans="1:41" ht="18.75" customHeight="1" x14ac:dyDescent="0.4">
      <c r="A66" s="301" t="s">
        <v>425</v>
      </c>
      <c r="B66" s="301" t="s">
        <v>425</v>
      </c>
      <c r="C66" s="301" t="s">
        <v>423</v>
      </c>
      <c r="D66" s="301" t="s">
        <v>425</v>
      </c>
      <c r="E66" s="301" t="s">
        <v>425</v>
      </c>
      <c r="F66" s="301" t="s">
        <v>425</v>
      </c>
      <c r="G66" s="301" t="s">
        <v>425</v>
      </c>
      <c r="H66" s="301" t="s">
        <v>425</v>
      </c>
      <c r="I66" s="301" t="s">
        <v>425</v>
      </c>
      <c r="J66" s="323" t="s">
        <v>436</v>
      </c>
      <c r="K66" s="343">
        <v>35</v>
      </c>
      <c r="L66" s="397" t="s">
        <v>512</v>
      </c>
      <c r="M66" s="323" t="s">
        <v>436</v>
      </c>
      <c r="N66" s="326" t="s">
        <v>513</v>
      </c>
      <c r="O66" s="323" t="s">
        <v>436</v>
      </c>
      <c r="P66" s="326" t="s">
        <v>476</v>
      </c>
      <c r="Q66" s="364" t="s">
        <v>483</v>
      </c>
      <c r="R66" s="348" t="s">
        <v>436</v>
      </c>
      <c r="S66" s="349" t="s">
        <v>447</v>
      </c>
      <c r="T66" s="349"/>
      <c r="U66" s="352" t="s">
        <v>436</v>
      </c>
      <c r="V66" s="365" t="s">
        <v>462</v>
      </c>
      <c r="W66" s="349"/>
      <c r="X66" s="349"/>
      <c r="Y66" s="349"/>
      <c r="Z66" s="350"/>
      <c r="AA66" s="350"/>
      <c r="AB66" s="350"/>
      <c r="AC66" s="350"/>
      <c r="AD66" s="350"/>
      <c r="AE66" s="350"/>
      <c r="AF66" s="350"/>
      <c r="AG66" s="363"/>
      <c r="AH66" s="360"/>
      <c r="AI66" s="355"/>
      <c r="AJ66" s="355"/>
      <c r="AK66" s="356"/>
      <c r="AL66" s="360"/>
      <c r="AM66" s="355"/>
      <c r="AN66" s="355"/>
      <c r="AO66" s="356"/>
    </row>
    <row r="67" spans="1:41" ht="18.75" customHeight="1" x14ac:dyDescent="0.4">
      <c r="A67" s="301" t="s">
        <v>425</v>
      </c>
      <c r="B67" s="301" t="s">
        <v>425</v>
      </c>
      <c r="C67" s="301" t="s">
        <v>423</v>
      </c>
      <c r="D67" s="301" t="s">
        <v>425</v>
      </c>
      <c r="E67" s="301" t="s">
        <v>425</v>
      </c>
      <c r="F67" s="301" t="s">
        <v>425</v>
      </c>
      <c r="G67" s="301" t="s">
        <v>425</v>
      </c>
      <c r="H67" s="301" t="s">
        <v>425</v>
      </c>
      <c r="I67" s="301" t="s">
        <v>425</v>
      </c>
      <c r="J67" s="342"/>
      <c r="K67" s="343"/>
      <c r="L67" s="397" t="s">
        <v>514</v>
      </c>
      <c r="M67" s="323" t="s">
        <v>436</v>
      </c>
      <c r="N67" s="326" t="s">
        <v>515</v>
      </c>
      <c r="O67" s="323" t="s">
        <v>436</v>
      </c>
      <c r="P67" s="326" t="s">
        <v>479</v>
      </c>
      <c r="Q67" s="367" t="s">
        <v>485</v>
      </c>
      <c r="R67" s="348" t="s">
        <v>436</v>
      </c>
      <c r="S67" s="349" t="s">
        <v>447</v>
      </c>
      <c r="T67" s="349"/>
      <c r="U67" s="352" t="s">
        <v>436</v>
      </c>
      <c r="V67" s="349" t="s">
        <v>459</v>
      </c>
      <c r="W67" s="349"/>
      <c r="X67" s="352" t="s">
        <v>436</v>
      </c>
      <c r="Y67" s="349" t="s">
        <v>460</v>
      </c>
      <c r="Z67" s="353"/>
      <c r="AA67" s="353"/>
      <c r="AB67" s="353"/>
      <c r="AC67" s="353"/>
      <c r="AD67" s="368"/>
      <c r="AE67" s="368"/>
      <c r="AF67" s="368"/>
      <c r="AG67" s="369"/>
      <c r="AH67" s="360"/>
      <c r="AI67" s="355"/>
      <c r="AJ67" s="355"/>
      <c r="AK67" s="356"/>
      <c r="AL67" s="360"/>
      <c r="AM67" s="355"/>
      <c r="AN67" s="355"/>
      <c r="AO67" s="356"/>
    </row>
    <row r="68" spans="1:41" ht="18.75" customHeight="1" x14ac:dyDescent="0.4">
      <c r="A68" s="301" t="s">
        <v>425</v>
      </c>
      <c r="B68" s="301" t="s">
        <v>425</v>
      </c>
      <c r="C68" s="301" t="s">
        <v>423</v>
      </c>
      <c r="D68" s="301" t="s">
        <v>425</v>
      </c>
      <c r="E68" s="301" t="s">
        <v>425</v>
      </c>
      <c r="F68" s="301" t="s">
        <v>425</v>
      </c>
      <c r="G68" s="301" t="s">
        <v>425</v>
      </c>
      <c r="H68" s="301" t="s">
        <v>425</v>
      </c>
      <c r="I68" s="301" t="s">
        <v>425</v>
      </c>
      <c r="J68" s="342"/>
      <c r="K68" s="343"/>
      <c r="L68" s="397"/>
      <c r="M68" s="323" t="s">
        <v>436</v>
      </c>
      <c r="N68" s="326" t="s">
        <v>516</v>
      </c>
      <c r="O68" s="346"/>
      <c r="P68" s="326" t="s">
        <v>482</v>
      </c>
      <c r="Q68" s="361" t="s">
        <v>487</v>
      </c>
      <c r="R68" s="348" t="s">
        <v>436</v>
      </c>
      <c r="S68" s="349" t="s">
        <v>447</v>
      </c>
      <c r="T68" s="349"/>
      <c r="U68" s="352" t="s">
        <v>436</v>
      </c>
      <c r="V68" s="349" t="s">
        <v>488</v>
      </c>
      <c r="W68" s="349"/>
      <c r="X68" s="352" t="s">
        <v>436</v>
      </c>
      <c r="Y68" s="349" t="s">
        <v>465</v>
      </c>
      <c r="Z68" s="370"/>
      <c r="AA68" s="352" t="s">
        <v>436</v>
      </c>
      <c r="AB68" s="349" t="s">
        <v>489</v>
      </c>
      <c r="AC68" s="349"/>
      <c r="AD68" s="349"/>
      <c r="AE68" s="349"/>
      <c r="AF68" s="349"/>
      <c r="AG68" s="354"/>
      <c r="AH68" s="360"/>
      <c r="AI68" s="355"/>
      <c r="AJ68" s="355"/>
      <c r="AK68" s="356"/>
      <c r="AL68" s="360"/>
      <c r="AM68" s="355"/>
      <c r="AN68" s="355"/>
      <c r="AO68" s="356"/>
    </row>
    <row r="69" spans="1:41" ht="18.75" customHeight="1" x14ac:dyDescent="0.4">
      <c r="A69" s="301" t="s">
        <v>425</v>
      </c>
      <c r="B69" s="301" t="s">
        <v>425</v>
      </c>
      <c r="C69" s="301" t="s">
        <v>423</v>
      </c>
      <c r="D69" s="301" t="s">
        <v>425</v>
      </c>
      <c r="E69" s="301" t="s">
        <v>425</v>
      </c>
      <c r="F69" s="301" t="s">
        <v>425</v>
      </c>
      <c r="G69" s="301" t="s">
        <v>425</v>
      </c>
      <c r="H69" s="301" t="s">
        <v>425</v>
      </c>
      <c r="I69" s="301" t="s">
        <v>425</v>
      </c>
      <c r="J69" s="342"/>
      <c r="K69" s="343"/>
      <c r="L69" s="344"/>
      <c r="M69" s="345"/>
      <c r="N69" s="326"/>
      <c r="O69" s="346"/>
      <c r="P69" s="357"/>
      <c r="Q69" s="991" t="s">
        <v>490</v>
      </c>
      <c r="R69" s="371" t="s">
        <v>436</v>
      </c>
      <c r="S69" s="372" t="s">
        <v>447</v>
      </c>
      <c r="T69" s="372"/>
      <c r="U69" s="373"/>
      <c r="V69" s="374"/>
      <c r="W69" s="374"/>
      <c r="X69" s="373"/>
      <c r="Y69" s="374"/>
      <c r="Z69" s="375"/>
      <c r="AA69" s="373"/>
      <c r="AB69" s="374"/>
      <c r="AC69" s="375"/>
      <c r="AD69" s="376" t="s">
        <v>436</v>
      </c>
      <c r="AE69" s="372" t="s">
        <v>491</v>
      </c>
      <c r="AF69" s="368"/>
      <c r="AG69" s="369"/>
      <c r="AH69" s="355"/>
      <c r="AI69" s="355"/>
      <c r="AJ69" s="355"/>
      <c r="AK69" s="356"/>
      <c r="AL69" s="360"/>
      <c r="AM69" s="355"/>
      <c r="AN69" s="355"/>
      <c r="AO69" s="356"/>
    </row>
    <row r="70" spans="1:41" ht="18.75" customHeight="1" x14ac:dyDescent="0.4">
      <c r="A70" s="301" t="s">
        <v>425</v>
      </c>
      <c r="B70" s="301" t="s">
        <v>425</v>
      </c>
      <c r="C70" s="301" t="s">
        <v>423</v>
      </c>
      <c r="D70" s="301" t="s">
        <v>425</v>
      </c>
      <c r="E70" s="301" t="s">
        <v>425</v>
      </c>
      <c r="F70" s="301" t="s">
        <v>425</v>
      </c>
      <c r="G70" s="301" t="s">
        <v>425</v>
      </c>
      <c r="H70" s="301" t="s">
        <v>425</v>
      </c>
      <c r="I70" s="301" t="s">
        <v>425</v>
      </c>
      <c r="J70" s="342"/>
      <c r="K70" s="343"/>
      <c r="L70" s="344"/>
      <c r="M70" s="345"/>
      <c r="N70" s="326"/>
      <c r="O70" s="346"/>
      <c r="P70" s="357"/>
      <c r="Q70" s="992"/>
      <c r="R70" s="323" t="s">
        <v>436</v>
      </c>
      <c r="S70" s="324" t="s">
        <v>492</v>
      </c>
      <c r="T70" s="324"/>
      <c r="U70" s="316"/>
      <c r="V70" s="316" t="s">
        <v>436</v>
      </c>
      <c r="W70" s="324" t="s">
        <v>493</v>
      </c>
      <c r="X70" s="316"/>
      <c r="Y70" s="316"/>
      <c r="Z70" s="316" t="s">
        <v>436</v>
      </c>
      <c r="AA70" s="324" t="s">
        <v>494</v>
      </c>
      <c r="AB70" s="303"/>
      <c r="AC70" s="324"/>
      <c r="AD70" s="316" t="s">
        <v>436</v>
      </c>
      <c r="AE70" s="324" t="s">
        <v>495</v>
      </c>
      <c r="AF70" s="377"/>
      <c r="AG70" s="378"/>
      <c r="AH70" s="355"/>
      <c r="AI70" s="355"/>
      <c r="AJ70" s="355"/>
      <c r="AK70" s="356"/>
      <c r="AL70" s="360"/>
      <c r="AM70" s="355"/>
      <c r="AN70" s="355"/>
      <c r="AO70" s="356"/>
    </row>
    <row r="71" spans="1:41" ht="18.75" customHeight="1" x14ac:dyDescent="0.4">
      <c r="A71" s="301" t="s">
        <v>425</v>
      </c>
      <c r="B71" s="301" t="s">
        <v>425</v>
      </c>
      <c r="C71" s="301" t="s">
        <v>423</v>
      </c>
      <c r="D71" s="301" t="s">
        <v>425</v>
      </c>
      <c r="E71" s="301" t="s">
        <v>425</v>
      </c>
      <c r="F71" s="301" t="s">
        <v>425</v>
      </c>
      <c r="G71" s="301" t="s">
        <v>425</v>
      </c>
      <c r="H71" s="301" t="s">
        <v>425</v>
      </c>
      <c r="I71" s="301" t="s">
        <v>425</v>
      </c>
      <c r="J71" s="342"/>
      <c r="K71" s="343"/>
      <c r="L71" s="344"/>
      <c r="M71" s="345"/>
      <c r="N71" s="326"/>
      <c r="O71" s="346"/>
      <c r="P71" s="357"/>
      <c r="Q71" s="993"/>
      <c r="R71" s="386" t="s">
        <v>436</v>
      </c>
      <c r="S71" s="387" t="s">
        <v>496</v>
      </c>
      <c r="T71" s="387"/>
      <c r="U71" s="388"/>
      <c r="V71" s="388" t="s">
        <v>436</v>
      </c>
      <c r="W71" s="387" t="s">
        <v>497</v>
      </c>
      <c r="X71" s="388"/>
      <c r="Y71" s="388"/>
      <c r="Z71" s="388" t="s">
        <v>436</v>
      </c>
      <c r="AA71" s="387" t="s">
        <v>498</v>
      </c>
      <c r="AB71" s="389"/>
      <c r="AC71" s="387"/>
      <c r="AD71" s="388" t="s">
        <v>436</v>
      </c>
      <c r="AE71" s="387" t="s">
        <v>499</v>
      </c>
      <c r="AF71" s="390"/>
      <c r="AG71" s="391"/>
      <c r="AH71" s="355"/>
      <c r="AI71" s="355"/>
      <c r="AJ71" s="355"/>
      <c r="AK71" s="356"/>
      <c r="AL71" s="360"/>
      <c r="AM71" s="355"/>
      <c r="AN71" s="355"/>
      <c r="AO71" s="356"/>
    </row>
    <row r="72" spans="1:41" ht="18.75" customHeight="1" x14ac:dyDescent="0.4">
      <c r="A72" s="314" t="s">
        <v>425</v>
      </c>
      <c r="B72" s="314" t="s">
        <v>425</v>
      </c>
      <c r="C72" s="314" t="s">
        <v>423</v>
      </c>
      <c r="D72" s="314" t="s">
        <v>425</v>
      </c>
      <c r="E72" s="314" t="s">
        <v>425</v>
      </c>
      <c r="F72" s="314" t="s">
        <v>425</v>
      </c>
      <c r="G72" s="314" t="s">
        <v>425</v>
      </c>
      <c r="H72" s="314" t="s">
        <v>425</v>
      </c>
      <c r="I72" s="315" t="s">
        <v>425</v>
      </c>
      <c r="J72" s="342"/>
      <c r="K72" s="343"/>
      <c r="L72" s="344"/>
      <c r="M72" s="345"/>
      <c r="N72" s="326"/>
      <c r="O72" s="346"/>
      <c r="P72" s="357"/>
      <c r="Q72" s="992"/>
      <c r="R72" s="323" t="s">
        <v>436</v>
      </c>
      <c r="S72" s="324" t="s">
        <v>500</v>
      </c>
      <c r="T72" s="324"/>
      <c r="U72" s="316"/>
      <c r="V72" s="316" t="s">
        <v>436</v>
      </c>
      <c r="W72" s="324" t="s">
        <v>501</v>
      </c>
      <c r="X72" s="316"/>
      <c r="Y72" s="316"/>
      <c r="Z72" s="316" t="s">
        <v>436</v>
      </c>
      <c r="AA72" s="324" t="s">
        <v>502</v>
      </c>
      <c r="AB72" s="303"/>
      <c r="AC72" s="324"/>
      <c r="AD72" s="316" t="s">
        <v>436</v>
      </c>
      <c r="AE72" s="324" t="s">
        <v>503</v>
      </c>
      <c r="AF72" s="377"/>
      <c r="AG72" s="378"/>
      <c r="AH72" s="360"/>
      <c r="AI72" s="355"/>
      <c r="AJ72" s="355"/>
      <c r="AK72" s="356"/>
      <c r="AL72" s="360"/>
      <c r="AM72" s="355"/>
      <c r="AN72" s="355"/>
      <c r="AO72" s="356"/>
    </row>
    <row r="73" spans="1:41" ht="18.75" customHeight="1" x14ac:dyDescent="0.4">
      <c r="A73" s="314" t="s">
        <v>425</v>
      </c>
      <c r="B73" s="314" t="s">
        <v>425</v>
      </c>
      <c r="C73" s="314" t="s">
        <v>423</v>
      </c>
      <c r="D73" s="314" t="s">
        <v>425</v>
      </c>
      <c r="E73" s="314" t="s">
        <v>425</v>
      </c>
      <c r="F73" s="314" t="s">
        <v>425</v>
      </c>
      <c r="G73" s="314" t="s">
        <v>425</v>
      </c>
      <c r="H73" s="314" t="s">
        <v>425</v>
      </c>
      <c r="I73" s="315" t="s">
        <v>425</v>
      </c>
      <c r="J73" s="342"/>
      <c r="K73" s="343"/>
      <c r="L73" s="344"/>
      <c r="M73" s="345"/>
      <c r="N73" s="326"/>
      <c r="O73" s="346"/>
      <c r="P73" s="357"/>
      <c r="Q73" s="992"/>
      <c r="R73" s="323" t="s">
        <v>436</v>
      </c>
      <c r="S73" s="324" t="s">
        <v>504</v>
      </c>
      <c r="T73" s="324"/>
      <c r="U73" s="316"/>
      <c r="V73" s="316" t="s">
        <v>436</v>
      </c>
      <c r="W73" s="324" t="s">
        <v>505</v>
      </c>
      <c r="X73" s="316"/>
      <c r="Y73" s="316"/>
      <c r="Z73" s="316" t="s">
        <v>436</v>
      </c>
      <c r="AA73" s="324" t="s">
        <v>506</v>
      </c>
      <c r="AB73" s="303"/>
      <c r="AC73" s="324"/>
      <c r="AD73" s="316" t="s">
        <v>436</v>
      </c>
      <c r="AE73" s="324" t="s">
        <v>507</v>
      </c>
      <c r="AF73" s="377"/>
      <c r="AG73" s="378"/>
      <c r="AH73" s="355"/>
      <c r="AI73" s="355"/>
      <c r="AJ73" s="355"/>
      <c r="AK73" s="356"/>
      <c r="AL73" s="360"/>
      <c r="AM73" s="355"/>
      <c r="AN73" s="355"/>
      <c r="AO73" s="356"/>
    </row>
    <row r="74" spans="1:41" ht="18.75" customHeight="1" x14ac:dyDescent="0.4">
      <c r="A74" s="321" t="s">
        <v>425</v>
      </c>
      <c r="B74" s="321" t="s">
        <v>425</v>
      </c>
      <c r="C74" s="321" t="s">
        <v>423</v>
      </c>
      <c r="D74" s="321" t="s">
        <v>425</v>
      </c>
      <c r="E74" s="321" t="s">
        <v>425</v>
      </c>
      <c r="F74" s="321" t="s">
        <v>425</v>
      </c>
      <c r="G74" s="321" t="s">
        <v>425</v>
      </c>
      <c r="H74" s="321" t="s">
        <v>425</v>
      </c>
      <c r="I74" s="322" t="s">
        <v>425</v>
      </c>
      <c r="J74" s="379"/>
      <c r="K74" s="380"/>
      <c r="L74" s="381"/>
      <c r="M74" s="382"/>
      <c r="N74" s="383"/>
      <c r="O74" s="384"/>
      <c r="P74" s="385"/>
      <c r="Q74" s="993"/>
      <c r="R74" s="386" t="s">
        <v>436</v>
      </c>
      <c r="S74" s="387" t="s">
        <v>508</v>
      </c>
      <c r="T74" s="387"/>
      <c r="U74" s="388"/>
      <c r="V74" s="388"/>
      <c r="W74" s="387"/>
      <c r="X74" s="388"/>
      <c r="Y74" s="388"/>
      <c r="Z74" s="388"/>
      <c r="AA74" s="387"/>
      <c r="AB74" s="389"/>
      <c r="AC74" s="387"/>
      <c r="AD74" s="388"/>
      <c r="AE74" s="387"/>
      <c r="AF74" s="390"/>
      <c r="AG74" s="391"/>
      <c r="AH74" s="392"/>
      <c r="AI74" s="392"/>
      <c r="AJ74" s="392"/>
      <c r="AK74" s="393"/>
      <c r="AL74" s="394"/>
      <c r="AM74" s="392"/>
      <c r="AN74" s="392"/>
      <c r="AO74" s="393"/>
    </row>
  </sheetData>
  <autoFilter ref="A1:I74"/>
  <mergeCells count="19">
    <mergeCell ref="Q28:Q33"/>
    <mergeCell ref="Q44:Q49"/>
    <mergeCell ref="J52:AO52"/>
    <mergeCell ref="AB54:AE54"/>
    <mergeCell ref="Q69:Q74"/>
    <mergeCell ref="AL8:AO9"/>
    <mergeCell ref="J3:AO3"/>
    <mergeCell ref="AB5:AE5"/>
    <mergeCell ref="J7:L7"/>
    <mergeCell ref="M7:N7"/>
    <mergeCell ref="O7:P7"/>
    <mergeCell ref="Q7:AG7"/>
    <mergeCell ref="AH7:AK7"/>
    <mergeCell ref="AL7:AO7"/>
    <mergeCell ref="J8:L9"/>
    <mergeCell ref="M8:N9"/>
    <mergeCell ref="O8:P9"/>
    <mergeCell ref="Q8:Q9"/>
    <mergeCell ref="AH8:AK9"/>
  </mergeCells>
  <phoneticPr fontId="2"/>
  <dataValidations count="1">
    <dataValidation type="list" allowBlank="1" showInputMessage="1" showErrorMessage="1" sqref="V8:V9 AD8:AD9 Z34:Z35 O23:O24 J24 M22:M27 AH10:AH11 Z8:Z10 X16 AL10:AL11 U14:U33 X19 M36:M45 X23 X38 AA27:AA28 V29:V33 Y29:Z33 AD28:AD33 V45:V49 Y45:Z49 AD44:AD49 U38 AH56:AH57 AL56:AL57 O62:O63 J62 X64 M62:M64 Y70:Z74 AD69:AD74 AA68:AA69 X67:X74 M66:M68 O66:O67 J66 U60:U74 X58:X60 V70:V74 V56:V59 Z56">
      <formula1>"□,■"</formula1>
    </dataValidation>
  </dataValidations>
  <pageMargins left="0.7" right="0.7" top="0.75" bottom="0.75" header="0.3" footer="0.3"/>
  <pageSetup paperSize="9" scale="46" fitToHeight="0" orientation="landscape" r:id="rId1"/>
  <rowBreaks count="1" manualBreakCount="1">
    <brk id="49" min="9" max="4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W49"/>
  <sheetViews>
    <sheetView view="pageBreakPreview" zoomScale="60" zoomScaleNormal="100" workbookViewId="0"/>
  </sheetViews>
  <sheetFormatPr defaultColWidth="9" defaultRowHeight="13.5" x14ac:dyDescent="0.4"/>
  <cols>
    <col min="1" max="25" width="4.125" style="819" customWidth="1"/>
    <col min="26" max="16384" width="9" style="819"/>
  </cols>
  <sheetData>
    <row r="1" spans="1:23" ht="16.5" customHeight="1" x14ac:dyDescent="0.4">
      <c r="V1" s="820"/>
    </row>
    <row r="2" spans="1:23" ht="16.5" customHeight="1" x14ac:dyDescent="0.4">
      <c r="V2" s="821"/>
    </row>
    <row r="3" spans="1:23" ht="22.5" customHeight="1" x14ac:dyDescent="0.4">
      <c r="A3" s="1436" t="s">
        <v>662</v>
      </c>
      <c r="B3" s="1436"/>
      <c r="C3" s="1436"/>
      <c r="D3" s="1436"/>
      <c r="E3" s="1436"/>
      <c r="F3" s="1436"/>
      <c r="G3" s="1436"/>
      <c r="H3" s="1436"/>
      <c r="I3" s="1436"/>
      <c r="K3" s="1436" t="s">
        <v>759</v>
      </c>
      <c r="L3" s="1436"/>
      <c r="M3" s="1436"/>
      <c r="N3" s="1436"/>
      <c r="O3" s="1436"/>
      <c r="P3" s="1436"/>
      <c r="Q3" s="1436"/>
      <c r="R3" s="1436"/>
      <c r="S3" s="1436"/>
      <c r="T3" s="1436"/>
      <c r="U3" s="1436"/>
      <c r="V3" s="1436"/>
    </row>
    <row r="4" spans="1:23" ht="16.5" customHeight="1" x14ac:dyDescent="0.4">
      <c r="V4" s="821"/>
    </row>
    <row r="5" spans="1:23" ht="16.5" customHeight="1" x14ac:dyDescent="0.4">
      <c r="A5" s="1435" t="s">
        <v>1211</v>
      </c>
      <c r="B5" s="1435"/>
      <c r="C5" s="1435"/>
      <c r="D5" s="1435"/>
      <c r="E5" s="1435"/>
      <c r="F5" s="1435"/>
      <c r="G5" s="1435"/>
      <c r="H5" s="1435"/>
      <c r="I5" s="1435"/>
      <c r="J5" s="1435"/>
      <c r="K5" s="1435"/>
      <c r="L5" s="1435"/>
      <c r="M5" s="1435"/>
      <c r="N5" s="1435"/>
      <c r="O5" s="1435"/>
      <c r="P5" s="1435"/>
      <c r="Q5" s="1435"/>
      <c r="R5" s="1435"/>
      <c r="S5" s="1435"/>
      <c r="T5" s="1435"/>
      <c r="U5" s="1435"/>
      <c r="V5" s="1435"/>
    </row>
    <row r="6" spans="1:23" ht="16.5" customHeight="1" x14ac:dyDescent="0.4">
      <c r="A6" s="1435" t="s">
        <v>1212</v>
      </c>
      <c r="B6" s="1435"/>
      <c r="C6" s="1435"/>
      <c r="D6" s="1435"/>
      <c r="E6" s="1435"/>
      <c r="F6" s="1435"/>
      <c r="G6" s="1435"/>
      <c r="H6" s="1435"/>
      <c r="I6" s="1435"/>
      <c r="J6" s="1435"/>
      <c r="K6" s="1435"/>
      <c r="L6" s="1435"/>
      <c r="M6" s="1435"/>
      <c r="N6" s="1435"/>
      <c r="O6" s="1435"/>
      <c r="P6" s="1435"/>
      <c r="Q6" s="1435"/>
      <c r="R6" s="1435"/>
      <c r="S6" s="1435"/>
      <c r="T6" s="1435"/>
      <c r="U6" s="1435"/>
      <c r="V6" s="1435"/>
    </row>
    <row r="7" spans="1:23" ht="16.5" customHeight="1" x14ac:dyDescent="0.4">
      <c r="A7" s="822"/>
      <c r="B7" s="823"/>
      <c r="C7" s="823"/>
      <c r="D7" s="823"/>
      <c r="E7" s="823"/>
      <c r="F7" s="823"/>
      <c r="G7" s="823"/>
      <c r="H7" s="823"/>
      <c r="I7" s="823"/>
      <c r="J7" s="823"/>
      <c r="K7" s="823"/>
      <c r="L7" s="823"/>
      <c r="M7" s="823"/>
      <c r="N7" s="823"/>
      <c r="O7" s="823"/>
      <c r="P7" s="823"/>
      <c r="Q7" s="823"/>
      <c r="R7" s="823"/>
      <c r="S7" s="823"/>
      <c r="T7" s="823"/>
      <c r="U7" s="823"/>
      <c r="V7" s="824"/>
    </row>
    <row r="8" spans="1:23" ht="16.5" customHeight="1" x14ac:dyDescent="0.4">
      <c r="A8" s="825" t="s">
        <v>1213</v>
      </c>
      <c r="B8" s="826"/>
      <c r="C8" s="826"/>
      <c r="D8" s="827"/>
      <c r="E8" s="828"/>
      <c r="F8" s="827"/>
      <c r="G8" s="827"/>
      <c r="H8" s="827"/>
      <c r="I8" s="827"/>
      <c r="J8" s="827"/>
      <c r="K8" s="827"/>
      <c r="L8" s="827"/>
      <c r="M8" s="828"/>
      <c r="N8" s="827"/>
      <c r="O8" s="827"/>
      <c r="P8" s="827"/>
      <c r="Q8" s="827"/>
      <c r="R8" s="827"/>
      <c r="S8" s="827"/>
      <c r="T8" s="827"/>
      <c r="U8" s="827"/>
      <c r="V8" s="829"/>
      <c r="W8" s="827"/>
    </row>
    <row r="9" spans="1:23" ht="16.5" customHeight="1" x14ac:dyDescent="0.4">
      <c r="A9" s="830"/>
      <c r="B9" s="827"/>
      <c r="C9" s="827"/>
      <c r="D9" s="827"/>
      <c r="E9" s="827"/>
      <c r="F9" s="827"/>
      <c r="G9" s="827"/>
      <c r="H9" s="827"/>
      <c r="I9" s="827"/>
      <c r="J9" s="827"/>
      <c r="K9" s="827"/>
      <c r="L9" s="827"/>
      <c r="M9" s="827"/>
      <c r="N9" s="827"/>
      <c r="O9" s="827"/>
      <c r="P9" s="827"/>
      <c r="Q9" s="827"/>
      <c r="R9" s="827"/>
      <c r="S9" s="827"/>
      <c r="T9" s="827"/>
      <c r="U9" s="827"/>
      <c r="V9" s="829"/>
    </row>
    <row r="10" spans="1:23" ht="16.5" customHeight="1" x14ac:dyDescent="0.4">
      <c r="A10" s="831" t="s">
        <v>1214</v>
      </c>
      <c r="B10" s="827" t="s">
        <v>1215</v>
      </c>
      <c r="C10" s="827"/>
      <c r="D10" s="827"/>
      <c r="E10" s="827"/>
      <c r="F10" s="827"/>
      <c r="G10" s="827"/>
      <c r="H10" s="827"/>
      <c r="I10" s="827"/>
      <c r="J10" s="827"/>
      <c r="K10" s="827"/>
      <c r="L10" s="827"/>
      <c r="M10" s="827"/>
      <c r="N10" s="827"/>
      <c r="O10" s="827"/>
      <c r="P10" s="827"/>
      <c r="Q10" s="827"/>
      <c r="R10" s="827"/>
      <c r="S10" s="827"/>
      <c r="T10" s="827"/>
      <c r="U10" s="827"/>
      <c r="V10" s="829"/>
    </row>
    <row r="11" spans="1:23" ht="22.5" customHeight="1" x14ac:dyDescent="0.4">
      <c r="A11" s="830"/>
      <c r="B11" s="832"/>
      <c r="C11" s="832" t="s">
        <v>1216</v>
      </c>
      <c r="D11" s="832"/>
      <c r="E11" s="1437"/>
      <c r="F11" s="1437"/>
      <c r="G11" s="832" t="s">
        <v>1217</v>
      </c>
      <c r="H11" s="1437"/>
      <c r="I11" s="1437"/>
      <c r="J11" s="832" t="s">
        <v>1218</v>
      </c>
      <c r="K11" s="1437"/>
      <c r="L11" s="1437"/>
      <c r="M11" s="832" t="s">
        <v>1219</v>
      </c>
      <c r="N11" s="832"/>
      <c r="O11" s="832"/>
      <c r="P11" s="833" t="s">
        <v>1220</v>
      </c>
      <c r="Q11" s="827"/>
      <c r="R11" s="827"/>
      <c r="S11" s="827"/>
      <c r="T11" s="827"/>
      <c r="U11" s="827"/>
      <c r="V11" s="829"/>
    </row>
    <row r="12" spans="1:23" ht="16.5" customHeight="1" x14ac:dyDescent="0.4">
      <c r="A12" s="831"/>
      <c r="C12" s="827" t="s">
        <v>1221</v>
      </c>
      <c r="D12" s="827"/>
      <c r="E12" s="827"/>
      <c r="F12" s="827"/>
      <c r="G12" s="827"/>
      <c r="H12" s="827"/>
      <c r="I12" s="827"/>
      <c r="J12" s="827"/>
      <c r="K12" s="827" t="s">
        <v>1222</v>
      </c>
      <c r="L12" s="827"/>
      <c r="M12" s="827"/>
      <c r="N12" s="827"/>
      <c r="O12" s="827"/>
      <c r="P12" s="827"/>
      <c r="Q12" s="827"/>
      <c r="R12" s="827"/>
      <c r="S12" s="827"/>
      <c r="T12" s="827"/>
      <c r="U12" s="827"/>
      <c r="V12" s="829"/>
    </row>
    <row r="13" spans="1:23" ht="16.5" customHeight="1" x14ac:dyDescent="0.4">
      <c r="A13" s="831"/>
      <c r="C13" s="827" t="s">
        <v>1223</v>
      </c>
      <c r="D13" s="827"/>
      <c r="E13" s="827"/>
      <c r="F13" s="827"/>
      <c r="G13" s="827"/>
      <c r="H13" s="827"/>
      <c r="I13" s="827"/>
      <c r="J13" s="827"/>
      <c r="K13" s="827" t="s">
        <v>1224</v>
      </c>
      <c r="L13" s="827"/>
      <c r="M13" s="827"/>
      <c r="N13" s="827"/>
      <c r="O13" s="827"/>
      <c r="P13" s="827"/>
      <c r="Q13" s="827"/>
      <c r="R13" s="827"/>
      <c r="S13" s="827"/>
      <c r="T13" s="827"/>
      <c r="U13" s="827"/>
      <c r="V13" s="829"/>
    </row>
    <row r="14" spans="1:23" ht="16.5" customHeight="1" x14ac:dyDescent="0.4">
      <c r="A14" s="831"/>
      <c r="C14" s="827" t="s">
        <v>1225</v>
      </c>
      <c r="D14" s="827"/>
      <c r="E14" s="827"/>
      <c r="F14" s="827"/>
      <c r="G14" s="827"/>
      <c r="H14" s="827"/>
      <c r="I14" s="827"/>
      <c r="J14" s="827"/>
      <c r="K14" s="827" t="s">
        <v>1226</v>
      </c>
      <c r="L14" s="827"/>
      <c r="M14" s="827"/>
      <c r="N14" s="827"/>
      <c r="O14" s="827"/>
      <c r="P14" s="827"/>
      <c r="Q14" s="827"/>
      <c r="R14" s="827"/>
      <c r="S14" s="827"/>
      <c r="T14" s="827"/>
      <c r="U14" s="827"/>
      <c r="V14" s="829"/>
    </row>
    <row r="15" spans="1:23" ht="16.5" customHeight="1" x14ac:dyDescent="0.4">
      <c r="A15" s="831"/>
      <c r="C15" s="827" t="s">
        <v>1227</v>
      </c>
      <c r="D15" s="827"/>
      <c r="E15" s="827"/>
      <c r="F15" s="827"/>
      <c r="G15" s="827"/>
      <c r="H15" s="827"/>
      <c r="I15" s="827"/>
      <c r="J15" s="827"/>
      <c r="K15" s="827"/>
      <c r="L15" s="827"/>
      <c r="M15" s="827"/>
      <c r="N15" s="827"/>
      <c r="O15" s="827"/>
      <c r="P15" s="827"/>
      <c r="Q15" s="827"/>
      <c r="R15" s="827"/>
      <c r="S15" s="827"/>
      <c r="T15" s="827"/>
      <c r="U15" s="827"/>
      <c r="V15" s="829"/>
    </row>
    <row r="16" spans="1:23" ht="16.5" customHeight="1" x14ac:dyDescent="0.4">
      <c r="A16" s="831"/>
      <c r="B16" s="827"/>
      <c r="C16" s="827"/>
      <c r="D16" s="827"/>
      <c r="E16" s="827"/>
      <c r="F16" s="827"/>
      <c r="G16" s="827"/>
      <c r="H16" s="827"/>
      <c r="I16" s="827"/>
      <c r="J16" s="827"/>
      <c r="K16" s="827"/>
      <c r="L16" s="827"/>
      <c r="M16" s="827"/>
      <c r="N16" s="827"/>
      <c r="O16" s="827"/>
      <c r="P16" s="827"/>
      <c r="Q16" s="827"/>
      <c r="R16" s="827"/>
      <c r="S16" s="827"/>
      <c r="T16" s="827"/>
      <c r="U16" s="827"/>
      <c r="V16" s="829"/>
    </row>
    <row r="17" spans="1:22" ht="16.5" customHeight="1" x14ac:dyDescent="0.4">
      <c r="A17" s="831" t="s">
        <v>289</v>
      </c>
      <c r="B17" s="827" t="s">
        <v>1228</v>
      </c>
      <c r="C17" s="827"/>
      <c r="D17" s="827"/>
      <c r="E17" s="827"/>
      <c r="F17" s="827"/>
      <c r="G17" s="827"/>
      <c r="H17" s="827"/>
      <c r="I17" s="827"/>
      <c r="J17" s="827"/>
      <c r="K17" s="827"/>
      <c r="L17" s="827"/>
      <c r="M17" s="827"/>
      <c r="N17" s="827"/>
      <c r="O17" s="827"/>
      <c r="P17" s="827"/>
      <c r="Q17" s="827"/>
      <c r="R17" s="827"/>
      <c r="S17" s="827"/>
      <c r="T17" s="827"/>
      <c r="U17" s="827"/>
      <c r="V17" s="829"/>
    </row>
    <row r="18" spans="1:22" ht="16.5" customHeight="1" x14ac:dyDescent="0.4">
      <c r="A18" s="830"/>
      <c r="B18" s="1438" t="s">
        <v>1229</v>
      </c>
      <c r="C18" s="1439"/>
      <c r="D18" s="1439"/>
      <c r="E18" s="1439"/>
      <c r="F18" s="1439"/>
      <c r="G18" s="1439"/>
      <c r="H18" s="1439"/>
      <c r="I18" s="1439"/>
      <c r="J18" s="1439"/>
      <c r="K18" s="1439"/>
      <c r="L18" s="1439"/>
      <c r="M18" s="1439"/>
      <c r="N18" s="1439"/>
      <c r="O18" s="1439"/>
      <c r="P18" s="1439"/>
      <c r="Q18" s="1440"/>
      <c r="R18" s="1444" t="s">
        <v>1230</v>
      </c>
      <c r="S18" s="1445"/>
      <c r="T18" s="1445"/>
      <c r="U18" s="1446"/>
      <c r="V18" s="829"/>
    </row>
    <row r="19" spans="1:22" ht="16.5" customHeight="1" x14ac:dyDescent="0.4">
      <c r="A19" s="830"/>
      <c r="B19" s="1441"/>
      <c r="C19" s="1442"/>
      <c r="D19" s="1442"/>
      <c r="E19" s="1442"/>
      <c r="F19" s="1442"/>
      <c r="G19" s="1442"/>
      <c r="H19" s="1442"/>
      <c r="I19" s="1442"/>
      <c r="J19" s="1442"/>
      <c r="K19" s="1442"/>
      <c r="L19" s="1442"/>
      <c r="M19" s="1442"/>
      <c r="N19" s="1442"/>
      <c r="O19" s="1442"/>
      <c r="P19" s="1442"/>
      <c r="Q19" s="1443"/>
      <c r="R19" s="1447"/>
      <c r="S19" s="1437"/>
      <c r="T19" s="1437"/>
      <c r="U19" s="1448"/>
      <c r="V19" s="829"/>
    </row>
    <row r="20" spans="1:22" ht="16.5" customHeight="1" x14ac:dyDescent="0.4">
      <c r="A20" s="830"/>
      <c r="B20" s="827"/>
      <c r="C20" s="827"/>
      <c r="D20" s="827"/>
      <c r="E20" s="827"/>
      <c r="F20" s="827"/>
      <c r="G20" s="827"/>
      <c r="H20" s="827"/>
      <c r="I20" s="827"/>
      <c r="J20" s="827"/>
      <c r="K20" s="827"/>
      <c r="L20" s="827"/>
      <c r="M20" s="827"/>
      <c r="N20" s="827"/>
      <c r="O20" s="827"/>
      <c r="P20" s="827"/>
      <c r="Q20" s="827"/>
      <c r="R20" s="827"/>
      <c r="S20" s="827"/>
      <c r="T20" s="827"/>
      <c r="U20" s="827"/>
      <c r="V20" s="829"/>
    </row>
    <row r="21" spans="1:22" ht="16.5" customHeight="1" x14ac:dyDescent="0.4">
      <c r="A21" s="831" t="s">
        <v>290</v>
      </c>
      <c r="B21" s="827" t="s">
        <v>1231</v>
      </c>
      <c r="C21" s="827"/>
      <c r="D21" s="827"/>
      <c r="E21" s="827"/>
      <c r="F21" s="827"/>
      <c r="G21" s="827"/>
      <c r="H21" s="827"/>
      <c r="I21" s="827"/>
      <c r="J21" s="827"/>
      <c r="K21" s="827"/>
      <c r="L21" s="827"/>
      <c r="M21" s="827"/>
      <c r="N21" s="827"/>
      <c r="O21" s="827"/>
      <c r="P21" s="827"/>
      <c r="Q21" s="827"/>
      <c r="R21" s="827"/>
      <c r="S21" s="827"/>
      <c r="T21" s="827"/>
      <c r="U21" s="827"/>
      <c r="V21" s="829"/>
    </row>
    <row r="22" spans="1:22" ht="16.5" customHeight="1" x14ac:dyDescent="0.4">
      <c r="A22" s="830"/>
      <c r="B22" s="827"/>
      <c r="C22" s="827" t="s">
        <v>1232</v>
      </c>
      <c r="D22" s="827"/>
      <c r="E22" s="827"/>
      <c r="F22" s="827"/>
      <c r="G22" s="827"/>
      <c r="H22" s="827"/>
      <c r="I22" s="827"/>
      <c r="J22" s="827"/>
      <c r="K22" s="827"/>
      <c r="L22" s="827"/>
      <c r="M22" s="827"/>
      <c r="N22" s="827"/>
      <c r="O22" s="827"/>
      <c r="P22" s="827"/>
      <c r="Q22" s="827"/>
      <c r="R22" s="827"/>
      <c r="S22" s="827"/>
      <c r="T22" s="827"/>
      <c r="U22" s="827"/>
      <c r="V22" s="829"/>
    </row>
    <row r="23" spans="1:22" ht="16.5" customHeight="1" x14ac:dyDescent="0.4">
      <c r="A23" s="830"/>
      <c r="B23" s="827"/>
      <c r="C23" s="822" t="s">
        <v>1233</v>
      </c>
      <c r="D23" s="823"/>
      <c r="E23" s="823"/>
      <c r="F23" s="823"/>
      <c r="G23" s="823"/>
      <c r="H23" s="823"/>
      <c r="I23" s="823"/>
      <c r="J23" s="823"/>
      <c r="K23" s="823"/>
      <c r="L23" s="823"/>
      <c r="M23" s="823"/>
      <c r="N23" s="823"/>
      <c r="O23" s="823"/>
      <c r="P23" s="823"/>
      <c r="Q23" s="823"/>
      <c r="R23" s="823"/>
      <c r="S23" s="823"/>
      <c r="T23" s="823"/>
      <c r="U23" s="824"/>
      <c r="V23" s="829"/>
    </row>
    <row r="24" spans="1:22" ht="22.5" customHeight="1" x14ac:dyDescent="0.4">
      <c r="A24" s="830"/>
      <c r="B24" s="827"/>
      <c r="C24" s="830"/>
      <c r="D24" s="834" t="s">
        <v>1234</v>
      </c>
      <c r="E24" s="835"/>
      <c r="F24" s="835"/>
      <c r="G24" s="835"/>
      <c r="H24" s="835"/>
      <c r="I24" s="835"/>
      <c r="J24" s="835"/>
      <c r="K24" s="835"/>
      <c r="L24" s="835"/>
      <c r="M24" s="835"/>
      <c r="N24" s="835"/>
      <c r="O24" s="835"/>
      <c r="P24" s="835"/>
      <c r="Q24" s="835"/>
      <c r="R24" s="835"/>
      <c r="S24" s="835"/>
      <c r="T24" s="835"/>
      <c r="U24" s="836"/>
      <c r="V24" s="829"/>
    </row>
    <row r="25" spans="1:22" ht="22.5" customHeight="1" x14ac:dyDescent="0.4">
      <c r="A25" s="830"/>
      <c r="B25" s="827"/>
      <c r="C25" s="837"/>
      <c r="D25" s="837"/>
      <c r="E25" s="838" t="s">
        <v>1235</v>
      </c>
      <c r="F25" s="838" t="s">
        <v>1236</v>
      </c>
      <c r="G25" s="838" t="s">
        <v>1237</v>
      </c>
      <c r="H25" s="1437" t="s">
        <v>1238</v>
      </c>
      <c r="I25" s="1437"/>
      <c r="J25" s="1437"/>
      <c r="K25" s="1437"/>
      <c r="L25" s="1437"/>
      <c r="M25" s="1437"/>
      <c r="N25" s="832" t="s">
        <v>1217</v>
      </c>
      <c r="O25" s="1437"/>
      <c r="P25" s="1437"/>
      <c r="Q25" s="832" t="s">
        <v>1218</v>
      </c>
      <c r="R25" s="1437"/>
      <c r="S25" s="1437"/>
      <c r="T25" s="832" t="s">
        <v>1239</v>
      </c>
      <c r="U25" s="839"/>
      <c r="V25" s="829"/>
    </row>
    <row r="26" spans="1:22" ht="16.5" customHeight="1" x14ac:dyDescent="0.4">
      <c r="A26" s="830"/>
      <c r="B26" s="827"/>
      <c r="C26" s="822" t="s">
        <v>1240</v>
      </c>
      <c r="D26" s="823"/>
      <c r="E26" s="823"/>
      <c r="F26" s="823"/>
      <c r="G26" s="823"/>
      <c r="H26" s="823"/>
      <c r="I26" s="823"/>
      <c r="J26" s="823"/>
      <c r="K26" s="823"/>
      <c r="L26" s="823"/>
      <c r="M26" s="823"/>
      <c r="N26" s="823"/>
      <c r="O26" s="823"/>
      <c r="P26" s="823"/>
      <c r="Q26" s="823"/>
      <c r="R26" s="823"/>
      <c r="S26" s="823"/>
      <c r="T26" s="823"/>
      <c r="U26" s="824"/>
      <c r="V26" s="829"/>
    </row>
    <row r="27" spans="1:22" ht="22.5" customHeight="1" x14ac:dyDescent="0.4">
      <c r="A27" s="830"/>
      <c r="B27" s="827"/>
      <c r="C27" s="830"/>
      <c r="D27" s="834" t="s">
        <v>1241</v>
      </c>
      <c r="E27" s="835"/>
      <c r="F27" s="835"/>
      <c r="G27" s="835"/>
      <c r="H27" s="835"/>
      <c r="I27" s="835"/>
      <c r="J27" s="835"/>
      <c r="K27" s="835"/>
      <c r="L27" s="835"/>
      <c r="M27" s="835"/>
      <c r="N27" s="835"/>
      <c r="O27" s="835"/>
      <c r="P27" s="835"/>
      <c r="Q27" s="835"/>
      <c r="R27" s="835"/>
      <c r="S27" s="835"/>
      <c r="T27" s="835"/>
      <c r="U27" s="836"/>
      <c r="V27" s="829"/>
    </row>
    <row r="28" spans="1:22" ht="22.5" customHeight="1" x14ac:dyDescent="0.4">
      <c r="A28" s="830"/>
      <c r="B28" s="827"/>
      <c r="C28" s="837"/>
      <c r="D28" s="837"/>
      <c r="E28" s="838" t="s">
        <v>1235</v>
      </c>
      <c r="F28" s="838" t="s">
        <v>1236</v>
      </c>
      <c r="G28" s="838" t="s">
        <v>1237</v>
      </c>
      <c r="H28" s="1437" t="s">
        <v>1238</v>
      </c>
      <c r="I28" s="1437"/>
      <c r="J28" s="1437"/>
      <c r="K28" s="1437"/>
      <c r="L28" s="1437"/>
      <c r="M28" s="1437"/>
      <c r="N28" s="832" t="s">
        <v>1217</v>
      </c>
      <c r="O28" s="1437"/>
      <c r="P28" s="1437"/>
      <c r="Q28" s="832" t="s">
        <v>1218</v>
      </c>
      <c r="R28" s="1437"/>
      <c r="S28" s="1437"/>
      <c r="T28" s="832" t="s">
        <v>1239</v>
      </c>
      <c r="U28" s="839"/>
      <c r="V28" s="829"/>
    </row>
    <row r="29" spans="1:22" s="843" customFormat="1" ht="16.5" customHeight="1" x14ac:dyDescent="0.4">
      <c r="A29" s="840"/>
      <c r="B29" s="841"/>
      <c r="C29" s="827"/>
      <c r="D29" s="842" t="s">
        <v>1242</v>
      </c>
      <c r="E29" s="1449" t="s">
        <v>1243</v>
      </c>
      <c r="F29" s="1449"/>
      <c r="G29" s="1449"/>
      <c r="H29" s="1449"/>
      <c r="I29" s="1449"/>
      <c r="J29" s="1449"/>
      <c r="K29" s="1449"/>
      <c r="L29" s="1449"/>
      <c r="M29" s="1449"/>
      <c r="N29" s="1449"/>
      <c r="O29" s="1449"/>
      <c r="P29" s="1449"/>
      <c r="Q29" s="1449"/>
      <c r="R29" s="1449"/>
      <c r="S29" s="1449"/>
      <c r="T29" s="1449"/>
      <c r="U29" s="1449"/>
      <c r="V29" s="1450"/>
    </row>
    <row r="30" spans="1:22" s="843" customFormat="1" ht="16.5" customHeight="1" x14ac:dyDescent="0.4">
      <c r="A30" s="840"/>
      <c r="B30" s="841"/>
      <c r="C30" s="827"/>
      <c r="D30" s="827"/>
      <c r="E30" s="827"/>
      <c r="F30" s="827"/>
      <c r="G30" s="827"/>
      <c r="H30" s="827"/>
      <c r="I30" s="827"/>
      <c r="J30" s="827"/>
      <c r="K30" s="827"/>
      <c r="L30" s="827"/>
      <c r="M30" s="827"/>
      <c r="N30" s="827"/>
      <c r="O30" s="827"/>
      <c r="P30" s="827"/>
      <c r="Q30" s="827"/>
      <c r="R30" s="827"/>
      <c r="S30" s="827"/>
      <c r="T30" s="827"/>
      <c r="U30" s="827"/>
      <c r="V30" s="829"/>
    </row>
    <row r="31" spans="1:22" s="843" customFormat="1" ht="16.5" customHeight="1" x14ac:dyDescent="0.4">
      <c r="A31" s="840"/>
      <c r="B31" s="841"/>
      <c r="C31" s="827" t="s">
        <v>1244</v>
      </c>
      <c r="D31" s="841"/>
      <c r="E31" s="841"/>
      <c r="F31" s="841"/>
      <c r="G31" s="841"/>
      <c r="H31" s="841"/>
      <c r="I31" s="841"/>
      <c r="J31" s="841"/>
      <c r="K31" s="841"/>
      <c r="L31" s="841"/>
      <c r="M31" s="841"/>
      <c r="N31" s="841"/>
      <c r="O31" s="841"/>
      <c r="P31" s="841"/>
      <c r="Q31" s="841"/>
      <c r="R31" s="841"/>
      <c r="S31" s="841"/>
      <c r="T31" s="841"/>
      <c r="U31" s="841"/>
      <c r="V31" s="844"/>
    </row>
    <row r="32" spans="1:22" ht="16.5" customHeight="1" x14ac:dyDescent="0.4">
      <c r="A32" s="830"/>
      <c r="B32" s="827"/>
      <c r="C32" s="822" t="s">
        <v>1245</v>
      </c>
      <c r="D32" s="823"/>
      <c r="E32" s="823"/>
      <c r="F32" s="823"/>
      <c r="G32" s="823"/>
      <c r="H32" s="823"/>
      <c r="I32" s="823"/>
      <c r="J32" s="823"/>
      <c r="K32" s="823"/>
      <c r="L32" s="823"/>
      <c r="M32" s="823"/>
      <c r="N32" s="823"/>
      <c r="O32" s="823"/>
      <c r="P32" s="823"/>
      <c r="Q32" s="823"/>
      <c r="R32" s="823"/>
      <c r="S32" s="823"/>
      <c r="T32" s="823"/>
      <c r="U32" s="824"/>
      <c r="V32" s="829"/>
    </row>
    <row r="33" spans="1:22" ht="22.5" customHeight="1" x14ac:dyDescent="0.4">
      <c r="A33" s="830"/>
      <c r="B33" s="827"/>
      <c r="C33" s="830"/>
      <c r="D33" s="834" t="s">
        <v>1246</v>
      </c>
      <c r="E33" s="835"/>
      <c r="F33" s="835"/>
      <c r="G33" s="835"/>
      <c r="H33" s="835"/>
      <c r="I33" s="835"/>
      <c r="J33" s="835"/>
      <c r="K33" s="835"/>
      <c r="L33" s="835"/>
      <c r="M33" s="835"/>
      <c r="N33" s="835"/>
      <c r="O33" s="835"/>
      <c r="P33" s="835"/>
      <c r="Q33" s="835"/>
      <c r="R33" s="835"/>
      <c r="S33" s="835"/>
      <c r="T33" s="835"/>
      <c r="U33" s="836"/>
      <c r="V33" s="829"/>
    </row>
    <row r="34" spans="1:22" ht="22.5" customHeight="1" x14ac:dyDescent="0.4">
      <c r="A34" s="830"/>
      <c r="B34" s="827"/>
      <c r="C34" s="837"/>
      <c r="D34" s="837"/>
      <c r="E34" s="838" t="s">
        <v>1235</v>
      </c>
      <c r="F34" s="838" t="s">
        <v>1236</v>
      </c>
      <c r="G34" s="838" t="s">
        <v>1237</v>
      </c>
      <c r="H34" s="1437" t="s">
        <v>1238</v>
      </c>
      <c r="I34" s="1437"/>
      <c r="J34" s="1437"/>
      <c r="K34" s="1437"/>
      <c r="L34" s="1437"/>
      <c r="M34" s="1437"/>
      <c r="N34" s="832" t="s">
        <v>1217</v>
      </c>
      <c r="O34" s="1437"/>
      <c r="P34" s="1437"/>
      <c r="Q34" s="832" t="s">
        <v>1218</v>
      </c>
      <c r="R34" s="1437"/>
      <c r="S34" s="1437"/>
      <c r="T34" s="832" t="s">
        <v>1239</v>
      </c>
      <c r="U34" s="839"/>
      <c r="V34" s="829"/>
    </row>
    <row r="35" spans="1:22" ht="16.5" customHeight="1" x14ac:dyDescent="0.4">
      <c r="A35" s="830"/>
      <c r="B35" s="827"/>
      <c r="C35" s="822" t="s">
        <v>1247</v>
      </c>
      <c r="D35" s="823"/>
      <c r="E35" s="823"/>
      <c r="F35" s="823"/>
      <c r="G35" s="823"/>
      <c r="H35" s="823"/>
      <c r="I35" s="823"/>
      <c r="J35" s="823"/>
      <c r="K35" s="823"/>
      <c r="L35" s="823"/>
      <c r="M35" s="823"/>
      <c r="N35" s="823"/>
      <c r="O35" s="823"/>
      <c r="P35" s="823"/>
      <c r="Q35" s="823"/>
      <c r="R35" s="823"/>
      <c r="S35" s="823"/>
      <c r="T35" s="823"/>
      <c r="U35" s="824"/>
      <c r="V35" s="829"/>
    </row>
    <row r="36" spans="1:22" ht="22.5" customHeight="1" x14ac:dyDescent="0.4">
      <c r="A36" s="830"/>
      <c r="B36" s="827"/>
      <c r="C36" s="830"/>
      <c r="D36" s="834" t="s">
        <v>1248</v>
      </c>
      <c r="E36" s="835"/>
      <c r="F36" s="835"/>
      <c r="G36" s="835"/>
      <c r="H36" s="835"/>
      <c r="I36" s="835"/>
      <c r="J36" s="835"/>
      <c r="K36" s="835"/>
      <c r="L36" s="835"/>
      <c r="M36" s="835"/>
      <c r="N36" s="835"/>
      <c r="O36" s="835"/>
      <c r="P36" s="835"/>
      <c r="Q36" s="835"/>
      <c r="R36" s="835"/>
      <c r="S36" s="835"/>
      <c r="T36" s="835"/>
      <c r="U36" s="836"/>
      <c r="V36" s="829"/>
    </row>
    <row r="37" spans="1:22" ht="22.5" customHeight="1" x14ac:dyDescent="0.4">
      <c r="A37" s="830"/>
      <c r="B37" s="827"/>
      <c r="C37" s="837"/>
      <c r="D37" s="837"/>
      <c r="E37" s="838" t="s">
        <v>1235</v>
      </c>
      <c r="F37" s="838" t="s">
        <v>1236</v>
      </c>
      <c r="G37" s="838" t="s">
        <v>1237</v>
      </c>
      <c r="H37" s="1437" t="s">
        <v>1238</v>
      </c>
      <c r="I37" s="1437"/>
      <c r="J37" s="1437"/>
      <c r="K37" s="1437"/>
      <c r="L37" s="1437"/>
      <c r="M37" s="1437"/>
      <c r="N37" s="832" t="s">
        <v>1217</v>
      </c>
      <c r="O37" s="1437"/>
      <c r="P37" s="1437"/>
      <c r="Q37" s="832" t="s">
        <v>1218</v>
      </c>
      <c r="R37" s="1437"/>
      <c r="S37" s="1437"/>
      <c r="T37" s="832" t="s">
        <v>1239</v>
      </c>
      <c r="U37" s="839"/>
      <c r="V37" s="829"/>
    </row>
    <row r="38" spans="1:22" ht="16.5" customHeight="1" x14ac:dyDescent="0.4">
      <c r="A38" s="830"/>
      <c r="B38" s="827"/>
      <c r="C38" s="822" t="s">
        <v>1249</v>
      </c>
      <c r="D38" s="823"/>
      <c r="E38" s="823"/>
      <c r="F38" s="823"/>
      <c r="G38" s="823"/>
      <c r="H38" s="823"/>
      <c r="I38" s="823"/>
      <c r="J38" s="823"/>
      <c r="K38" s="823"/>
      <c r="L38" s="823"/>
      <c r="M38" s="823"/>
      <c r="N38" s="823"/>
      <c r="O38" s="823"/>
      <c r="P38" s="823"/>
      <c r="Q38" s="823"/>
      <c r="R38" s="823"/>
      <c r="S38" s="823"/>
      <c r="T38" s="823"/>
      <c r="U38" s="824"/>
      <c r="V38" s="829"/>
    </row>
    <row r="39" spans="1:22" ht="22.5" customHeight="1" x14ac:dyDescent="0.4">
      <c r="A39" s="830"/>
      <c r="B39" s="827"/>
      <c r="C39" s="830"/>
      <c r="D39" s="834" t="s">
        <v>1250</v>
      </c>
      <c r="E39" s="835"/>
      <c r="F39" s="835"/>
      <c r="G39" s="835"/>
      <c r="H39" s="835"/>
      <c r="I39" s="835"/>
      <c r="J39" s="835"/>
      <c r="K39" s="835"/>
      <c r="L39" s="835"/>
      <c r="M39" s="835"/>
      <c r="N39" s="835"/>
      <c r="O39" s="835"/>
      <c r="P39" s="835"/>
      <c r="Q39" s="835"/>
      <c r="R39" s="835"/>
      <c r="S39" s="835"/>
      <c r="T39" s="835"/>
      <c r="U39" s="836"/>
      <c r="V39" s="829"/>
    </row>
    <row r="40" spans="1:22" ht="22.5" customHeight="1" x14ac:dyDescent="0.4">
      <c r="A40" s="830"/>
      <c r="B40" s="827"/>
      <c r="C40" s="837"/>
      <c r="D40" s="837"/>
      <c r="E40" s="838" t="s">
        <v>1235</v>
      </c>
      <c r="F40" s="838" t="s">
        <v>1236</v>
      </c>
      <c r="G40" s="838" t="s">
        <v>1237</v>
      </c>
      <c r="H40" s="1437" t="s">
        <v>1238</v>
      </c>
      <c r="I40" s="1437"/>
      <c r="J40" s="1437"/>
      <c r="K40" s="1437"/>
      <c r="L40" s="1437"/>
      <c r="M40" s="1437"/>
      <c r="N40" s="832" t="s">
        <v>1217</v>
      </c>
      <c r="O40" s="1437"/>
      <c r="P40" s="1437"/>
      <c r="Q40" s="832" t="s">
        <v>1218</v>
      </c>
      <c r="R40" s="1437"/>
      <c r="S40" s="1437"/>
      <c r="T40" s="832" t="s">
        <v>1239</v>
      </c>
      <c r="U40" s="839"/>
      <c r="V40" s="829"/>
    </row>
    <row r="41" spans="1:22" ht="16.5" customHeight="1" x14ac:dyDescent="0.4">
      <c r="A41" s="830"/>
      <c r="B41" s="827"/>
      <c r="C41" s="827"/>
      <c r="D41" s="842" t="s">
        <v>1242</v>
      </c>
      <c r="E41" s="1449" t="s">
        <v>1243</v>
      </c>
      <c r="F41" s="1449"/>
      <c r="G41" s="1449"/>
      <c r="H41" s="1449"/>
      <c r="I41" s="1449"/>
      <c r="J41" s="1449"/>
      <c r="K41" s="1449"/>
      <c r="L41" s="1449"/>
      <c r="M41" s="1449"/>
      <c r="N41" s="1449"/>
      <c r="O41" s="1449"/>
      <c r="P41" s="1449"/>
      <c r="Q41" s="1449"/>
      <c r="R41" s="1449"/>
      <c r="S41" s="1449"/>
      <c r="T41" s="1449"/>
      <c r="U41" s="1449"/>
      <c r="V41" s="1450"/>
    </row>
    <row r="42" spans="1:22" ht="16.5" customHeight="1" x14ac:dyDescent="0.4">
      <c r="A42" s="837"/>
      <c r="B42" s="832"/>
      <c r="C42" s="832"/>
      <c r="D42" s="832"/>
      <c r="E42" s="832"/>
      <c r="F42" s="832"/>
      <c r="G42" s="832"/>
      <c r="H42" s="832"/>
      <c r="I42" s="832"/>
      <c r="J42" s="832"/>
      <c r="K42" s="832"/>
      <c r="L42" s="832"/>
      <c r="M42" s="832"/>
      <c r="N42" s="832"/>
      <c r="O42" s="832"/>
      <c r="P42" s="832"/>
      <c r="Q42" s="832"/>
      <c r="R42" s="832"/>
      <c r="S42" s="832"/>
      <c r="T42" s="832"/>
      <c r="U42" s="832"/>
      <c r="V42" s="839"/>
    </row>
    <row r="43" spans="1:22" ht="16.5" customHeight="1" x14ac:dyDescent="0.4"/>
    <row r="44" spans="1:22" ht="16.5" customHeight="1" x14ac:dyDescent="0.4"/>
    <row r="45" spans="1:22" ht="16.5" customHeight="1" x14ac:dyDescent="0.4"/>
    <row r="46" spans="1:22" ht="16.5" customHeight="1" x14ac:dyDescent="0.4"/>
    <row r="47" spans="1:22" ht="16.5" customHeight="1" x14ac:dyDescent="0.4"/>
    <row r="48" spans="1:22" ht="16.5" customHeight="1" x14ac:dyDescent="0.4"/>
    <row r="49" ht="16.5" customHeight="1" x14ac:dyDescent="0.4"/>
  </sheetData>
  <mergeCells count="33">
    <mergeCell ref="E29:V29"/>
    <mergeCell ref="E41:V41"/>
    <mergeCell ref="H37:K37"/>
    <mergeCell ref="L37:M37"/>
    <mergeCell ref="O37:P37"/>
    <mergeCell ref="R37:S37"/>
    <mergeCell ref="H40:K40"/>
    <mergeCell ref="L40:M40"/>
    <mergeCell ref="O40:P40"/>
    <mergeCell ref="R40:S40"/>
    <mergeCell ref="H34:K34"/>
    <mergeCell ref="L34:M34"/>
    <mergeCell ref="O34:P34"/>
    <mergeCell ref="R34:S34"/>
    <mergeCell ref="E11:F11"/>
    <mergeCell ref="H11:I11"/>
    <mergeCell ref="K11:L11"/>
    <mergeCell ref="B18:Q19"/>
    <mergeCell ref="R18:U19"/>
    <mergeCell ref="H25:K25"/>
    <mergeCell ref="L25:M25"/>
    <mergeCell ref="O25:P25"/>
    <mergeCell ref="R25:S25"/>
    <mergeCell ref="H28:K28"/>
    <mergeCell ref="L28:M28"/>
    <mergeCell ref="O28:P28"/>
    <mergeCell ref="R28:S28"/>
    <mergeCell ref="A6:V6"/>
    <mergeCell ref="A3:D3"/>
    <mergeCell ref="E3:I3"/>
    <mergeCell ref="K3:N3"/>
    <mergeCell ref="O3:V3"/>
    <mergeCell ref="A5:V5"/>
  </mergeCells>
  <phoneticPr fontId="2"/>
  <printOptions horizontalCentered="1"/>
  <pageMargins left="0.39370078740157483" right="0.39370078740157483" top="0.78740157480314965" bottom="0" header="0.51181102362204722" footer="0.51181102362204722"/>
  <pageSetup paperSize="9" scale="96" orientation="portrait" blackAndWhite="1" r:id="rId1"/>
  <headerFooter alignWithMargins="0">
    <oddHeader>&amp;R&amp;"ＭＳ ゴシック,標準"&amp;10＜参考様式14＞</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O15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591" t="s">
        <v>233</v>
      </c>
      <c r="AU1" s="1592"/>
      <c r="AV1" s="1592"/>
      <c r="AW1" s="1592"/>
      <c r="AX1" s="1592"/>
      <c r="AY1" s="1592"/>
      <c r="AZ1" s="1592"/>
      <c r="BA1" s="1592"/>
      <c r="BB1" s="1592"/>
      <c r="BC1" s="1592"/>
      <c r="BD1" s="1592"/>
      <c r="BE1" s="1592"/>
      <c r="BF1" s="1592"/>
      <c r="BG1" s="1592"/>
      <c r="BH1" s="1592"/>
      <c r="BI1" s="1592"/>
      <c r="BJ1" s="9" t="s">
        <v>2</v>
      </c>
    </row>
    <row r="2" spans="2:67" s="8" customFormat="1" ht="20.25" customHeight="1" x14ac:dyDescent="0.4">
      <c r="J2" s="7"/>
      <c r="M2" s="7"/>
      <c r="N2" s="7"/>
      <c r="P2" s="9"/>
      <c r="Q2" s="9"/>
      <c r="R2" s="9"/>
      <c r="S2" s="9"/>
      <c r="T2" s="9"/>
      <c r="U2" s="9"/>
      <c r="V2" s="9"/>
      <c r="W2" s="9"/>
      <c r="AB2" s="141" t="s">
        <v>27</v>
      </c>
      <c r="AC2" s="1593">
        <v>6</v>
      </c>
      <c r="AD2" s="1593"/>
      <c r="AE2" s="141" t="s">
        <v>28</v>
      </c>
      <c r="AF2" s="1594">
        <f>IF(AC2=0,"",YEAR(DATE(2018+AC2,1,1)))</f>
        <v>2024</v>
      </c>
      <c r="AG2" s="1594"/>
      <c r="AH2" s="142" t="s">
        <v>29</v>
      </c>
      <c r="AI2" s="142" t="s">
        <v>1</v>
      </c>
      <c r="AJ2" s="1593">
        <v>4</v>
      </c>
      <c r="AK2" s="1593"/>
      <c r="AL2" s="142" t="s">
        <v>24</v>
      </c>
      <c r="AS2" s="9" t="s">
        <v>31</v>
      </c>
      <c r="AT2" s="1593" t="s">
        <v>171</v>
      </c>
      <c r="AU2" s="1593"/>
      <c r="AV2" s="1593"/>
      <c r="AW2" s="1593"/>
      <c r="AX2" s="1593"/>
      <c r="AY2" s="1593"/>
      <c r="AZ2" s="1593"/>
      <c r="BA2" s="1593"/>
      <c r="BB2" s="1593"/>
      <c r="BC2" s="1593"/>
      <c r="BD2" s="1593"/>
      <c r="BE2" s="1593"/>
      <c r="BF2" s="1593"/>
      <c r="BG2" s="1593"/>
      <c r="BH2" s="1593"/>
      <c r="BI2" s="159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595" t="s">
        <v>196</v>
      </c>
      <c r="BF3" s="1596"/>
      <c r="BG3" s="1596"/>
      <c r="BH3" s="159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1595" t="s">
        <v>197</v>
      </c>
      <c r="BF4" s="1596"/>
      <c r="BG4" s="1596"/>
      <c r="BH4" s="159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1587">
        <v>40</v>
      </c>
      <c r="BB6" s="1588"/>
      <c r="BC6" s="2" t="s">
        <v>22</v>
      </c>
      <c r="BD6" s="6"/>
      <c r="BE6" s="1587">
        <v>160</v>
      </c>
      <c r="BF6" s="158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589">
        <f>DAY(EOMONTH(DATE(AF2,AJ2,1),0))</f>
        <v>30</v>
      </c>
      <c r="BF8" s="159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1587">
        <v>36</v>
      </c>
      <c r="BF10" s="158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1576" t="s">
        <v>20</v>
      </c>
      <c r="C12" s="1567" t="s">
        <v>224</v>
      </c>
      <c r="D12" s="1456"/>
      <c r="E12" s="143"/>
      <c r="F12" s="144"/>
      <c r="G12" s="143"/>
      <c r="H12" s="144"/>
      <c r="I12" s="1579" t="s">
        <v>225</v>
      </c>
      <c r="J12" s="1580"/>
      <c r="K12" s="1454" t="s">
        <v>226</v>
      </c>
      <c r="L12" s="1455"/>
      <c r="M12" s="1455"/>
      <c r="N12" s="1456"/>
      <c r="O12" s="1454" t="s">
        <v>227</v>
      </c>
      <c r="P12" s="1455"/>
      <c r="Q12" s="1455"/>
      <c r="R12" s="1455"/>
      <c r="S12" s="1456"/>
      <c r="T12" s="187"/>
      <c r="U12" s="187"/>
      <c r="V12" s="188"/>
      <c r="W12" s="1585" t="s">
        <v>232</v>
      </c>
      <c r="X12" s="1586"/>
      <c r="Y12" s="1586"/>
      <c r="Z12" s="1586"/>
      <c r="AA12" s="1586"/>
      <c r="AB12" s="1586"/>
      <c r="AC12" s="1586"/>
      <c r="AD12" s="1586"/>
      <c r="AE12" s="1586"/>
      <c r="AF12" s="1586"/>
      <c r="AG12" s="1586"/>
      <c r="AH12" s="1586"/>
      <c r="AI12" s="1586"/>
      <c r="AJ12" s="1586"/>
      <c r="AK12" s="1586"/>
      <c r="AL12" s="1586"/>
      <c r="AM12" s="1586"/>
      <c r="AN12" s="1586"/>
      <c r="AO12" s="1586"/>
      <c r="AP12" s="1586"/>
      <c r="AQ12" s="1586"/>
      <c r="AR12" s="1586"/>
      <c r="AS12" s="1586"/>
      <c r="AT12" s="1586"/>
      <c r="AU12" s="1586"/>
      <c r="AV12" s="1586"/>
      <c r="AW12" s="1586"/>
      <c r="AX12" s="1586"/>
      <c r="AY12" s="1586"/>
      <c r="AZ12" s="1586"/>
      <c r="BA12" s="1586"/>
      <c r="BB12" s="1599" t="str">
        <f>IF(BE3="４週","(9)1～4週目の勤務時間数合計","(9)1か月の勤務時間数　合計")</f>
        <v>(9)1～4週目の勤務時間数合計</v>
      </c>
      <c r="BC12" s="1600"/>
      <c r="BD12" s="1561" t="s">
        <v>228</v>
      </c>
      <c r="BE12" s="1562"/>
      <c r="BF12" s="1567" t="s">
        <v>229</v>
      </c>
      <c r="BG12" s="1455"/>
      <c r="BH12" s="1455"/>
      <c r="BI12" s="1455"/>
      <c r="BJ12" s="1568"/>
    </row>
    <row r="13" spans="2:67" ht="20.25" customHeight="1" x14ac:dyDescent="0.4">
      <c r="B13" s="1577"/>
      <c r="C13" s="1569"/>
      <c r="D13" s="1459"/>
      <c r="E13" s="145"/>
      <c r="F13" s="146"/>
      <c r="G13" s="145"/>
      <c r="H13" s="146"/>
      <c r="I13" s="1581"/>
      <c r="J13" s="1582"/>
      <c r="K13" s="1457"/>
      <c r="L13" s="1458"/>
      <c r="M13" s="1458"/>
      <c r="N13" s="1459"/>
      <c r="O13" s="1457"/>
      <c r="P13" s="1458"/>
      <c r="Q13" s="1458"/>
      <c r="R13" s="1458"/>
      <c r="S13" s="1459"/>
      <c r="T13" s="189"/>
      <c r="U13" s="189"/>
      <c r="V13" s="190"/>
      <c r="W13" s="1573" t="s">
        <v>11</v>
      </c>
      <c r="X13" s="1573"/>
      <c r="Y13" s="1573"/>
      <c r="Z13" s="1573"/>
      <c r="AA13" s="1573"/>
      <c r="AB13" s="1573"/>
      <c r="AC13" s="1574"/>
      <c r="AD13" s="1575" t="s">
        <v>12</v>
      </c>
      <c r="AE13" s="1573"/>
      <c r="AF13" s="1573"/>
      <c r="AG13" s="1573"/>
      <c r="AH13" s="1573"/>
      <c r="AI13" s="1573"/>
      <c r="AJ13" s="1574"/>
      <c r="AK13" s="1575" t="s">
        <v>13</v>
      </c>
      <c r="AL13" s="1573"/>
      <c r="AM13" s="1573"/>
      <c r="AN13" s="1573"/>
      <c r="AO13" s="1573"/>
      <c r="AP13" s="1573"/>
      <c r="AQ13" s="1574"/>
      <c r="AR13" s="1575" t="s">
        <v>14</v>
      </c>
      <c r="AS13" s="1573"/>
      <c r="AT13" s="1573"/>
      <c r="AU13" s="1573"/>
      <c r="AV13" s="1573"/>
      <c r="AW13" s="1573"/>
      <c r="AX13" s="1574"/>
      <c r="AY13" s="1575" t="s">
        <v>15</v>
      </c>
      <c r="AZ13" s="1573"/>
      <c r="BA13" s="1573"/>
      <c r="BB13" s="1601"/>
      <c r="BC13" s="1602"/>
      <c r="BD13" s="1563"/>
      <c r="BE13" s="1564"/>
      <c r="BF13" s="1569"/>
      <c r="BG13" s="1458"/>
      <c r="BH13" s="1458"/>
      <c r="BI13" s="1458"/>
      <c r="BJ13" s="1570"/>
    </row>
    <row r="14" spans="2:67" ht="20.25" customHeight="1" x14ac:dyDescent="0.4">
      <c r="B14" s="1577"/>
      <c r="C14" s="1569"/>
      <c r="D14" s="1459"/>
      <c r="E14" s="145"/>
      <c r="F14" s="146"/>
      <c r="G14" s="145"/>
      <c r="H14" s="146"/>
      <c r="I14" s="1581"/>
      <c r="J14" s="1582"/>
      <c r="K14" s="1457"/>
      <c r="L14" s="1458"/>
      <c r="M14" s="1458"/>
      <c r="N14" s="1459"/>
      <c r="O14" s="1457"/>
      <c r="P14" s="1458"/>
      <c r="Q14" s="1458"/>
      <c r="R14" s="1458"/>
      <c r="S14" s="145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1601"/>
      <c r="BC14" s="1602"/>
      <c r="BD14" s="1563"/>
      <c r="BE14" s="1564"/>
      <c r="BF14" s="1569"/>
      <c r="BG14" s="1458"/>
      <c r="BH14" s="1458"/>
      <c r="BI14" s="1458"/>
      <c r="BJ14" s="1570"/>
    </row>
    <row r="15" spans="2:67" ht="20.25" hidden="1" customHeight="1" x14ac:dyDescent="0.4">
      <c r="B15" s="1577"/>
      <c r="C15" s="1569"/>
      <c r="D15" s="1459"/>
      <c r="E15" s="145"/>
      <c r="F15" s="146"/>
      <c r="G15" s="145"/>
      <c r="H15" s="146"/>
      <c r="I15" s="1581"/>
      <c r="J15" s="1582"/>
      <c r="K15" s="1457"/>
      <c r="L15" s="1458"/>
      <c r="M15" s="1458"/>
      <c r="N15" s="1459"/>
      <c r="O15" s="1457"/>
      <c r="P15" s="1458"/>
      <c r="Q15" s="1458"/>
      <c r="R15" s="1458"/>
      <c r="S15" s="145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1601"/>
      <c r="BC15" s="1602"/>
      <c r="BD15" s="1563"/>
      <c r="BE15" s="1564"/>
      <c r="BF15" s="1569"/>
      <c r="BG15" s="1458"/>
      <c r="BH15" s="1458"/>
      <c r="BI15" s="1458"/>
      <c r="BJ15" s="1570"/>
    </row>
    <row r="16" spans="2:67" ht="20.25" customHeight="1" thickBot="1" x14ac:dyDescent="0.45">
      <c r="B16" s="1578"/>
      <c r="C16" s="1571"/>
      <c r="D16" s="1462"/>
      <c r="E16" s="147"/>
      <c r="F16" s="148"/>
      <c r="G16" s="147"/>
      <c r="H16" s="148"/>
      <c r="I16" s="1583"/>
      <c r="J16" s="1584"/>
      <c r="K16" s="1460"/>
      <c r="L16" s="1461"/>
      <c r="M16" s="1461"/>
      <c r="N16" s="1462"/>
      <c r="O16" s="1460"/>
      <c r="P16" s="1461"/>
      <c r="Q16" s="1461"/>
      <c r="R16" s="1461"/>
      <c r="S16" s="146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1603"/>
      <c r="BC16" s="1604"/>
      <c r="BD16" s="1565"/>
      <c r="BE16" s="1566"/>
      <c r="BF16" s="1571"/>
      <c r="BG16" s="1461"/>
      <c r="BH16" s="1461"/>
      <c r="BI16" s="1461"/>
      <c r="BJ16" s="1572"/>
    </row>
    <row r="17" spans="2:62" ht="20.25" customHeight="1" x14ac:dyDescent="0.4">
      <c r="B17" s="1451">
        <f>B15+1</f>
        <v>1</v>
      </c>
      <c r="C17" s="1598" t="s">
        <v>70</v>
      </c>
      <c r="D17" s="1560"/>
      <c r="E17" s="160"/>
      <c r="F17" s="161"/>
      <c r="G17" s="160"/>
      <c r="H17" s="161"/>
      <c r="I17" s="1556" t="s">
        <v>89</v>
      </c>
      <c r="J17" s="1557"/>
      <c r="K17" s="1558" t="s">
        <v>90</v>
      </c>
      <c r="L17" s="1559"/>
      <c r="M17" s="1559"/>
      <c r="N17" s="1560"/>
      <c r="O17" s="1463" t="s">
        <v>88</v>
      </c>
      <c r="P17" s="1464"/>
      <c r="Q17" s="1464"/>
      <c r="R17" s="1464"/>
      <c r="S17" s="146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1552"/>
      <c r="BC17" s="1553"/>
      <c r="BD17" s="1554"/>
      <c r="BE17" s="1555"/>
      <c r="BF17" s="1549"/>
      <c r="BG17" s="1550"/>
      <c r="BH17" s="1550"/>
      <c r="BI17" s="1550"/>
      <c r="BJ17" s="1551"/>
    </row>
    <row r="18" spans="2:62" ht="20.25" customHeight="1" x14ac:dyDescent="0.4">
      <c r="B18" s="1452"/>
      <c r="C18" s="1496"/>
      <c r="D18" s="1494"/>
      <c r="E18" s="162"/>
      <c r="F18" s="163" t="str">
        <f>C17</f>
        <v>管理者</v>
      </c>
      <c r="G18" s="162"/>
      <c r="H18" s="163" t="str">
        <f>I17</f>
        <v>A</v>
      </c>
      <c r="I18" s="1487"/>
      <c r="J18" s="1488"/>
      <c r="K18" s="1492"/>
      <c r="L18" s="1493"/>
      <c r="M18" s="1493"/>
      <c r="N18" s="1494"/>
      <c r="O18" s="1466"/>
      <c r="P18" s="1467"/>
      <c r="Q18" s="1467"/>
      <c r="R18" s="1467"/>
      <c r="S18" s="146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1478">
        <f>IF($BE$3="４週",SUM(W18:AX18),IF($BE$3="暦月",SUM(W18:BA18),""))</f>
        <v>160</v>
      </c>
      <c r="BC18" s="1479"/>
      <c r="BD18" s="1480">
        <f>IF($BE$3="４週",BB18/4,IF($BE$3="暦月",(BB18/($BE$8/7)),""))</f>
        <v>40</v>
      </c>
      <c r="BE18" s="1479"/>
      <c r="BF18" s="1475"/>
      <c r="BG18" s="1476"/>
      <c r="BH18" s="1476"/>
      <c r="BI18" s="1476"/>
      <c r="BJ18" s="1477"/>
    </row>
    <row r="19" spans="2:62" ht="20.25" customHeight="1" x14ac:dyDescent="0.4">
      <c r="B19" s="1451">
        <f>B17+1</f>
        <v>2</v>
      </c>
      <c r="C19" s="1495" t="s">
        <v>101</v>
      </c>
      <c r="D19" s="1491"/>
      <c r="E19" s="164"/>
      <c r="F19" s="165"/>
      <c r="G19" s="164"/>
      <c r="H19" s="165"/>
      <c r="I19" s="1485" t="s">
        <v>89</v>
      </c>
      <c r="J19" s="1486"/>
      <c r="K19" s="1489" t="s">
        <v>105</v>
      </c>
      <c r="L19" s="1490"/>
      <c r="M19" s="1490"/>
      <c r="N19" s="1491"/>
      <c r="O19" s="1466" t="s">
        <v>144</v>
      </c>
      <c r="P19" s="1467"/>
      <c r="Q19" s="1467"/>
      <c r="R19" s="1467"/>
      <c r="S19" s="146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1481"/>
      <c r="BC19" s="1482"/>
      <c r="BD19" s="1483"/>
      <c r="BE19" s="1484"/>
      <c r="BF19" s="1472"/>
      <c r="BG19" s="1473"/>
      <c r="BH19" s="1473"/>
      <c r="BI19" s="1473"/>
      <c r="BJ19" s="1474"/>
    </row>
    <row r="20" spans="2:62" ht="20.25" customHeight="1" x14ac:dyDescent="0.4">
      <c r="B20" s="1452"/>
      <c r="C20" s="1496"/>
      <c r="D20" s="1494"/>
      <c r="E20" s="162"/>
      <c r="F20" s="163" t="str">
        <f>C19</f>
        <v>生活相談員</v>
      </c>
      <c r="G20" s="162"/>
      <c r="H20" s="163" t="str">
        <f>I19</f>
        <v>A</v>
      </c>
      <c r="I20" s="1487"/>
      <c r="J20" s="1488"/>
      <c r="K20" s="1492"/>
      <c r="L20" s="1493"/>
      <c r="M20" s="1493"/>
      <c r="N20" s="1494"/>
      <c r="O20" s="1466"/>
      <c r="P20" s="1467"/>
      <c r="Q20" s="1467"/>
      <c r="R20" s="1467"/>
      <c r="S20" s="146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1478">
        <f>IF($BE$3="４週",SUM(W20:AX20),IF($BE$3="暦月",SUM(W20:BA20),""))</f>
        <v>160</v>
      </c>
      <c r="BC20" s="1479"/>
      <c r="BD20" s="1480">
        <f>IF($BE$3="４週",BB20/4,IF($BE$3="暦月",(BB20/($BE$8/7)),""))</f>
        <v>40</v>
      </c>
      <c r="BE20" s="1479"/>
      <c r="BF20" s="1475"/>
      <c r="BG20" s="1476"/>
      <c r="BH20" s="1476"/>
      <c r="BI20" s="1476"/>
      <c r="BJ20" s="1477"/>
    </row>
    <row r="21" spans="2:62" ht="20.25" customHeight="1" x14ac:dyDescent="0.4">
      <c r="B21" s="1451">
        <f>B19+1</f>
        <v>3</v>
      </c>
      <c r="C21" s="1495" t="s">
        <v>241</v>
      </c>
      <c r="D21" s="1491"/>
      <c r="E21" s="162"/>
      <c r="F21" s="163"/>
      <c r="G21" s="162"/>
      <c r="H21" s="163"/>
      <c r="I21" s="1485" t="s">
        <v>89</v>
      </c>
      <c r="J21" s="1486"/>
      <c r="K21" s="1489" t="s">
        <v>71</v>
      </c>
      <c r="L21" s="1490"/>
      <c r="M21" s="1490"/>
      <c r="N21" s="1491"/>
      <c r="O21" s="1466" t="s">
        <v>145</v>
      </c>
      <c r="P21" s="1467"/>
      <c r="Q21" s="1467"/>
      <c r="R21" s="1467"/>
      <c r="S21" s="146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1481"/>
      <c r="BC21" s="1482"/>
      <c r="BD21" s="1483"/>
      <c r="BE21" s="1484"/>
      <c r="BF21" s="1472"/>
      <c r="BG21" s="1473"/>
      <c r="BH21" s="1473"/>
      <c r="BI21" s="1473"/>
      <c r="BJ21" s="1474"/>
    </row>
    <row r="22" spans="2:62" ht="20.25" customHeight="1" x14ac:dyDescent="0.4">
      <c r="B22" s="1452"/>
      <c r="C22" s="1496"/>
      <c r="D22" s="1494"/>
      <c r="E22" s="162"/>
      <c r="F22" s="163" t="str">
        <f>C21</f>
        <v>計画作成担当者</v>
      </c>
      <c r="G22" s="162"/>
      <c r="H22" s="163" t="str">
        <f>I21</f>
        <v>A</v>
      </c>
      <c r="I22" s="1487"/>
      <c r="J22" s="1488"/>
      <c r="K22" s="1492"/>
      <c r="L22" s="1493"/>
      <c r="M22" s="1493"/>
      <c r="N22" s="1494"/>
      <c r="O22" s="1466"/>
      <c r="P22" s="1467"/>
      <c r="Q22" s="1467"/>
      <c r="R22" s="1467"/>
      <c r="S22" s="146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1478">
        <f>IF($BE$3="４週",SUM(W22:AX22),IF($BE$3="暦月",SUM(W22:BA22),""))</f>
        <v>160</v>
      </c>
      <c r="BC22" s="1479"/>
      <c r="BD22" s="1480">
        <f>IF($BE$3="４週",BB22/4,IF($BE$3="暦月",(BB22/($BE$8/7)),""))</f>
        <v>40</v>
      </c>
      <c r="BE22" s="1479"/>
      <c r="BF22" s="1475"/>
      <c r="BG22" s="1476"/>
      <c r="BH22" s="1476"/>
      <c r="BI22" s="1476"/>
      <c r="BJ22" s="1477"/>
    </row>
    <row r="23" spans="2:62" ht="20.25" customHeight="1" x14ac:dyDescent="0.4">
      <c r="B23" s="1451">
        <f>B21+1</f>
        <v>4</v>
      </c>
      <c r="C23" s="1495" t="s">
        <v>104</v>
      </c>
      <c r="D23" s="1491"/>
      <c r="E23" s="162"/>
      <c r="F23" s="163"/>
      <c r="G23" s="162"/>
      <c r="H23" s="163"/>
      <c r="I23" s="1485" t="s">
        <v>126</v>
      </c>
      <c r="J23" s="1486"/>
      <c r="K23" s="1489" t="s">
        <v>112</v>
      </c>
      <c r="L23" s="1490"/>
      <c r="M23" s="1490"/>
      <c r="N23" s="1491"/>
      <c r="O23" s="1466" t="s">
        <v>146</v>
      </c>
      <c r="P23" s="1467"/>
      <c r="Q23" s="1467"/>
      <c r="R23" s="1467"/>
      <c r="S23" s="146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1481"/>
      <c r="BC23" s="1482"/>
      <c r="BD23" s="1483"/>
      <c r="BE23" s="1484"/>
      <c r="BF23" s="1472"/>
      <c r="BG23" s="1473"/>
      <c r="BH23" s="1473"/>
      <c r="BI23" s="1473"/>
      <c r="BJ23" s="1474"/>
    </row>
    <row r="24" spans="2:62" ht="20.25" customHeight="1" x14ac:dyDescent="0.4">
      <c r="B24" s="1452"/>
      <c r="C24" s="1496"/>
      <c r="D24" s="1494"/>
      <c r="E24" s="162"/>
      <c r="F24" s="163" t="str">
        <f>C23</f>
        <v>機能訓練指導員</v>
      </c>
      <c r="G24" s="162"/>
      <c r="H24" s="163" t="str">
        <f>I23</f>
        <v>B</v>
      </c>
      <c r="I24" s="1487"/>
      <c r="J24" s="1488"/>
      <c r="K24" s="1492"/>
      <c r="L24" s="1493"/>
      <c r="M24" s="1493"/>
      <c r="N24" s="1494"/>
      <c r="O24" s="1466"/>
      <c r="P24" s="1467"/>
      <c r="Q24" s="1467"/>
      <c r="R24" s="1467"/>
      <c r="S24" s="146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1478">
        <f>IF($BE$3="４週",SUM(W24:AX24),IF($BE$3="暦月",SUM(W24:BA24),""))</f>
        <v>80.000000000000014</v>
      </c>
      <c r="BC24" s="1479"/>
      <c r="BD24" s="1480">
        <f>IF($BE$3="４週",BB24/4,IF($BE$3="暦月",(BB24/($BE$8/7)),""))</f>
        <v>20.000000000000004</v>
      </c>
      <c r="BE24" s="1479"/>
      <c r="BF24" s="1475"/>
      <c r="BG24" s="1476"/>
      <c r="BH24" s="1476"/>
      <c r="BI24" s="1476"/>
      <c r="BJ24" s="1477"/>
    </row>
    <row r="25" spans="2:62" ht="20.25" customHeight="1" x14ac:dyDescent="0.4">
      <c r="B25" s="1451">
        <f>B23+1</f>
        <v>5</v>
      </c>
      <c r="C25" s="1495" t="s">
        <v>102</v>
      </c>
      <c r="D25" s="1491"/>
      <c r="E25" s="162"/>
      <c r="F25" s="163"/>
      <c r="G25" s="162"/>
      <c r="H25" s="163"/>
      <c r="I25" s="1485" t="s">
        <v>89</v>
      </c>
      <c r="J25" s="1486"/>
      <c r="K25" s="1489" t="s">
        <v>107</v>
      </c>
      <c r="L25" s="1490"/>
      <c r="M25" s="1490"/>
      <c r="N25" s="1491"/>
      <c r="O25" s="1466" t="s">
        <v>147</v>
      </c>
      <c r="P25" s="1467"/>
      <c r="Q25" s="1467"/>
      <c r="R25" s="1467"/>
      <c r="S25" s="146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1481"/>
      <c r="BC25" s="1482"/>
      <c r="BD25" s="1483"/>
      <c r="BE25" s="1484"/>
      <c r="BF25" s="1472"/>
      <c r="BG25" s="1473"/>
      <c r="BH25" s="1473"/>
      <c r="BI25" s="1473"/>
      <c r="BJ25" s="1474"/>
    </row>
    <row r="26" spans="2:62" ht="20.25" customHeight="1" x14ac:dyDescent="0.4">
      <c r="B26" s="1452"/>
      <c r="C26" s="1496"/>
      <c r="D26" s="1494"/>
      <c r="E26" s="162"/>
      <c r="F26" s="163" t="str">
        <f>C25</f>
        <v>看護職員</v>
      </c>
      <c r="G26" s="162"/>
      <c r="H26" s="163" t="str">
        <f>I25</f>
        <v>A</v>
      </c>
      <c r="I26" s="1487"/>
      <c r="J26" s="1488"/>
      <c r="K26" s="1492"/>
      <c r="L26" s="1493"/>
      <c r="M26" s="1493"/>
      <c r="N26" s="1494"/>
      <c r="O26" s="1466"/>
      <c r="P26" s="1467"/>
      <c r="Q26" s="1467"/>
      <c r="R26" s="1467"/>
      <c r="S26" s="146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1478">
        <f>IF($BE$3="４週",SUM(W26:AX26),IF($BE$3="暦月",SUM(W26:BA26),""))</f>
        <v>160</v>
      </c>
      <c r="BC26" s="1479"/>
      <c r="BD26" s="1480">
        <f>IF($BE$3="４週",BB26/4,IF($BE$3="暦月",(BB26/($BE$8/7)),""))</f>
        <v>40</v>
      </c>
      <c r="BE26" s="1479"/>
      <c r="BF26" s="1475"/>
      <c r="BG26" s="1476"/>
      <c r="BH26" s="1476"/>
      <c r="BI26" s="1476"/>
      <c r="BJ26" s="1477"/>
    </row>
    <row r="27" spans="2:62" ht="20.25" customHeight="1" x14ac:dyDescent="0.4">
      <c r="B27" s="1451">
        <f>B25+1</f>
        <v>6</v>
      </c>
      <c r="C27" s="1495" t="s">
        <v>102</v>
      </c>
      <c r="D27" s="1491"/>
      <c r="E27" s="162"/>
      <c r="F27" s="163"/>
      <c r="G27" s="162"/>
      <c r="H27" s="163"/>
      <c r="I27" s="1485" t="s">
        <v>89</v>
      </c>
      <c r="J27" s="1486"/>
      <c r="K27" s="1489" t="s">
        <v>107</v>
      </c>
      <c r="L27" s="1490"/>
      <c r="M27" s="1490"/>
      <c r="N27" s="1491"/>
      <c r="O27" s="1466" t="s">
        <v>248</v>
      </c>
      <c r="P27" s="1467"/>
      <c r="Q27" s="1467"/>
      <c r="R27" s="1467"/>
      <c r="S27" s="146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1481"/>
      <c r="BC27" s="1482"/>
      <c r="BD27" s="1483"/>
      <c r="BE27" s="1484"/>
      <c r="BF27" s="1472"/>
      <c r="BG27" s="1473"/>
      <c r="BH27" s="1473"/>
      <c r="BI27" s="1473"/>
      <c r="BJ27" s="1474"/>
    </row>
    <row r="28" spans="2:62" ht="20.25" customHeight="1" x14ac:dyDescent="0.4">
      <c r="B28" s="1452"/>
      <c r="C28" s="1496"/>
      <c r="D28" s="1494"/>
      <c r="E28" s="162"/>
      <c r="F28" s="163" t="str">
        <f>C27</f>
        <v>看護職員</v>
      </c>
      <c r="G28" s="162"/>
      <c r="H28" s="163" t="str">
        <f>I27</f>
        <v>A</v>
      </c>
      <c r="I28" s="1487"/>
      <c r="J28" s="1488"/>
      <c r="K28" s="1492"/>
      <c r="L28" s="1493"/>
      <c r="M28" s="1493"/>
      <c r="N28" s="1494"/>
      <c r="O28" s="1466"/>
      <c r="P28" s="1467"/>
      <c r="Q28" s="1467"/>
      <c r="R28" s="1467"/>
      <c r="S28" s="146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1478">
        <f>IF($BE$3="４週",SUM(W28:AX28),IF($BE$3="暦月",SUM(W28:BA28),""))</f>
        <v>160</v>
      </c>
      <c r="BC28" s="1479"/>
      <c r="BD28" s="1480">
        <f>IF($BE$3="４週",BB28/4,IF($BE$3="暦月",(BB28/($BE$8/7)),""))</f>
        <v>40</v>
      </c>
      <c r="BE28" s="1479"/>
      <c r="BF28" s="1475"/>
      <c r="BG28" s="1476"/>
      <c r="BH28" s="1476"/>
      <c r="BI28" s="1476"/>
      <c r="BJ28" s="1477"/>
    </row>
    <row r="29" spans="2:62" ht="20.25" customHeight="1" x14ac:dyDescent="0.4">
      <c r="B29" s="1451">
        <f>B27+1</f>
        <v>7</v>
      </c>
      <c r="C29" s="1495" t="s">
        <v>102</v>
      </c>
      <c r="D29" s="1491"/>
      <c r="E29" s="162"/>
      <c r="F29" s="163"/>
      <c r="G29" s="162"/>
      <c r="H29" s="163"/>
      <c r="I29" s="1485" t="s">
        <v>126</v>
      </c>
      <c r="J29" s="1486"/>
      <c r="K29" s="1489" t="s">
        <v>107</v>
      </c>
      <c r="L29" s="1490"/>
      <c r="M29" s="1490"/>
      <c r="N29" s="1491"/>
      <c r="O29" s="1466" t="s">
        <v>146</v>
      </c>
      <c r="P29" s="1467"/>
      <c r="Q29" s="1467"/>
      <c r="R29" s="1467"/>
      <c r="S29" s="146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1481"/>
      <c r="BC29" s="1482"/>
      <c r="BD29" s="1483"/>
      <c r="BE29" s="1484"/>
      <c r="BF29" s="1472"/>
      <c r="BG29" s="1473"/>
      <c r="BH29" s="1473"/>
      <c r="BI29" s="1473"/>
      <c r="BJ29" s="1474"/>
    </row>
    <row r="30" spans="2:62" ht="20.25" customHeight="1" x14ac:dyDescent="0.4">
      <c r="B30" s="1452"/>
      <c r="C30" s="1496"/>
      <c r="D30" s="1494"/>
      <c r="E30" s="162"/>
      <c r="F30" s="163" t="str">
        <f>C29</f>
        <v>看護職員</v>
      </c>
      <c r="G30" s="162"/>
      <c r="H30" s="163" t="str">
        <f>I29</f>
        <v>B</v>
      </c>
      <c r="I30" s="1487"/>
      <c r="J30" s="1488"/>
      <c r="K30" s="1492"/>
      <c r="L30" s="1493"/>
      <c r="M30" s="1493"/>
      <c r="N30" s="1494"/>
      <c r="O30" s="1466"/>
      <c r="P30" s="1467"/>
      <c r="Q30" s="1467"/>
      <c r="R30" s="1467"/>
      <c r="S30" s="146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1478">
        <f>IF($BE$3="４週",SUM(W30:AX30),IF($BE$3="暦月",SUM(W30:BA30),""))</f>
        <v>79.999999999999986</v>
      </c>
      <c r="BC30" s="1479"/>
      <c r="BD30" s="1480">
        <f>IF($BE$3="４週",BB30/4,IF($BE$3="暦月",(BB30/($BE$8/7)),""))</f>
        <v>19.999999999999996</v>
      </c>
      <c r="BE30" s="1479"/>
      <c r="BF30" s="1475"/>
      <c r="BG30" s="1476"/>
      <c r="BH30" s="1476"/>
      <c r="BI30" s="1476"/>
      <c r="BJ30" s="1477"/>
    </row>
    <row r="31" spans="2:62" ht="20.25" customHeight="1" x14ac:dyDescent="0.4">
      <c r="B31" s="1451">
        <f>B29+1</f>
        <v>8</v>
      </c>
      <c r="C31" s="1495" t="s">
        <v>102</v>
      </c>
      <c r="D31" s="1491"/>
      <c r="E31" s="162"/>
      <c r="F31" s="163"/>
      <c r="G31" s="162"/>
      <c r="H31" s="163"/>
      <c r="I31" s="1485" t="s">
        <v>89</v>
      </c>
      <c r="J31" s="1486"/>
      <c r="K31" s="1489" t="s">
        <v>107</v>
      </c>
      <c r="L31" s="1490"/>
      <c r="M31" s="1490"/>
      <c r="N31" s="1491"/>
      <c r="O31" s="1466" t="s">
        <v>249</v>
      </c>
      <c r="P31" s="1467"/>
      <c r="Q31" s="1467"/>
      <c r="R31" s="1467"/>
      <c r="S31" s="146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1481"/>
      <c r="BC31" s="1482"/>
      <c r="BD31" s="1483"/>
      <c r="BE31" s="1484"/>
      <c r="BF31" s="1472"/>
      <c r="BG31" s="1473"/>
      <c r="BH31" s="1473"/>
      <c r="BI31" s="1473"/>
      <c r="BJ31" s="1474"/>
    </row>
    <row r="32" spans="2:62" ht="20.25" customHeight="1" x14ac:dyDescent="0.4">
      <c r="B32" s="1452"/>
      <c r="C32" s="1496"/>
      <c r="D32" s="1494"/>
      <c r="E32" s="162"/>
      <c r="F32" s="163" t="str">
        <f>C31</f>
        <v>看護職員</v>
      </c>
      <c r="G32" s="162"/>
      <c r="H32" s="163" t="str">
        <f>I31</f>
        <v>A</v>
      </c>
      <c r="I32" s="1487"/>
      <c r="J32" s="1488"/>
      <c r="K32" s="1492"/>
      <c r="L32" s="1493"/>
      <c r="M32" s="1493"/>
      <c r="N32" s="1494"/>
      <c r="O32" s="1466"/>
      <c r="P32" s="1467"/>
      <c r="Q32" s="1467"/>
      <c r="R32" s="1467"/>
      <c r="S32" s="146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1478">
        <f>IF($BE$3="４週",SUM(W32:AX32),IF($BE$3="暦月",SUM(W32:BA32),""))</f>
        <v>160</v>
      </c>
      <c r="BC32" s="1479"/>
      <c r="BD32" s="1480">
        <f>IF($BE$3="４週",BB32/4,IF($BE$3="暦月",(BB32/($BE$8/7)),""))</f>
        <v>40</v>
      </c>
      <c r="BE32" s="1479"/>
      <c r="BF32" s="1475"/>
      <c r="BG32" s="1476"/>
      <c r="BH32" s="1476"/>
      <c r="BI32" s="1476"/>
      <c r="BJ32" s="1477"/>
    </row>
    <row r="33" spans="2:62" ht="20.25" customHeight="1" x14ac:dyDescent="0.4">
      <c r="B33" s="1451">
        <f>B31+1</f>
        <v>9</v>
      </c>
      <c r="C33" s="1495" t="s">
        <v>103</v>
      </c>
      <c r="D33" s="1491"/>
      <c r="E33" s="162"/>
      <c r="F33" s="163"/>
      <c r="G33" s="162"/>
      <c r="H33" s="163"/>
      <c r="I33" s="1485" t="s">
        <v>89</v>
      </c>
      <c r="J33" s="1486"/>
      <c r="K33" s="1489" t="s">
        <v>19</v>
      </c>
      <c r="L33" s="1490"/>
      <c r="M33" s="1490"/>
      <c r="N33" s="1491"/>
      <c r="O33" s="1466" t="s">
        <v>148</v>
      </c>
      <c r="P33" s="1467"/>
      <c r="Q33" s="1467"/>
      <c r="R33" s="1467"/>
      <c r="S33" s="146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1481"/>
      <c r="BC33" s="1482"/>
      <c r="BD33" s="1483"/>
      <c r="BE33" s="1484"/>
      <c r="BF33" s="1472"/>
      <c r="BG33" s="1473"/>
      <c r="BH33" s="1473"/>
      <c r="BI33" s="1473"/>
      <c r="BJ33" s="1474"/>
    </row>
    <row r="34" spans="2:62" ht="20.25" customHeight="1" x14ac:dyDescent="0.4">
      <c r="B34" s="1452"/>
      <c r="C34" s="1496"/>
      <c r="D34" s="1494"/>
      <c r="E34" s="162"/>
      <c r="F34" s="163" t="str">
        <f>C33</f>
        <v>介護職員</v>
      </c>
      <c r="G34" s="162"/>
      <c r="H34" s="163" t="str">
        <f>I33</f>
        <v>A</v>
      </c>
      <c r="I34" s="1487"/>
      <c r="J34" s="1488"/>
      <c r="K34" s="1492"/>
      <c r="L34" s="1493"/>
      <c r="M34" s="1493"/>
      <c r="N34" s="1494"/>
      <c r="O34" s="1466"/>
      <c r="P34" s="1467"/>
      <c r="Q34" s="1467"/>
      <c r="R34" s="1467"/>
      <c r="S34" s="146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1478">
        <f>IF($BE$3="４週",SUM(W34:AX34),IF($BE$3="暦月",SUM(W34:BA34),""))</f>
        <v>160</v>
      </c>
      <c r="BC34" s="1479"/>
      <c r="BD34" s="1480">
        <f>IF($BE$3="４週",BB34/4,IF($BE$3="暦月",(BB34/($BE$8/7)),""))</f>
        <v>40</v>
      </c>
      <c r="BE34" s="1479"/>
      <c r="BF34" s="1475"/>
      <c r="BG34" s="1476"/>
      <c r="BH34" s="1476"/>
      <c r="BI34" s="1476"/>
      <c r="BJ34" s="1477"/>
    </row>
    <row r="35" spans="2:62" ht="20.25" customHeight="1" x14ac:dyDescent="0.4">
      <c r="B35" s="1451">
        <f>B33+1</f>
        <v>10</v>
      </c>
      <c r="C35" s="1495" t="s">
        <v>103</v>
      </c>
      <c r="D35" s="1491"/>
      <c r="E35" s="162"/>
      <c r="F35" s="163"/>
      <c r="G35" s="162"/>
      <c r="H35" s="163"/>
      <c r="I35" s="1485" t="s">
        <v>89</v>
      </c>
      <c r="J35" s="1486"/>
      <c r="K35" s="1489" t="s">
        <v>19</v>
      </c>
      <c r="L35" s="1490"/>
      <c r="M35" s="1490"/>
      <c r="N35" s="1491"/>
      <c r="O35" s="1466" t="s">
        <v>149</v>
      </c>
      <c r="P35" s="1467"/>
      <c r="Q35" s="1467"/>
      <c r="R35" s="1467"/>
      <c r="S35" s="146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1481"/>
      <c r="BC35" s="1482"/>
      <c r="BD35" s="1483"/>
      <c r="BE35" s="1484"/>
      <c r="BF35" s="1472"/>
      <c r="BG35" s="1473"/>
      <c r="BH35" s="1473"/>
      <c r="BI35" s="1473"/>
      <c r="BJ35" s="1474"/>
    </row>
    <row r="36" spans="2:62" ht="20.25" customHeight="1" x14ac:dyDescent="0.4">
      <c r="B36" s="1452"/>
      <c r="C36" s="1496"/>
      <c r="D36" s="1494"/>
      <c r="E36" s="162"/>
      <c r="F36" s="163" t="str">
        <f>C35</f>
        <v>介護職員</v>
      </c>
      <c r="G36" s="162"/>
      <c r="H36" s="163" t="str">
        <f>I35</f>
        <v>A</v>
      </c>
      <c r="I36" s="1487"/>
      <c r="J36" s="1488"/>
      <c r="K36" s="1492"/>
      <c r="L36" s="1493"/>
      <c r="M36" s="1493"/>
      <c r="N36" s="1494"/>
      <c r="O36" s="1466"/>
      <c r="P36" s="1467"/>
      <c r="Q36" s="1467"/>
      <c r="R36" s="1467"/>
      <c r="S36" s="146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1478">
        <f>IF($BE$3="４週",SUM(W36:AX36),IF($BE$3="暦月",SUM(W36:BA36),""))</f>
        <v>160</v>
      </c>
      <c r="BC36" s="1479"/>
      <c r="BD36" s="1480">
        <f>IF($BE$3="４週",BB36/4,IF($BE$3="暦月",(BB36/($BE$8/7)),""))</f>
        <v>40</v>
      </c>
      <c r="BE36" s="1479"/>
      <c r="BF36" s="1475"/>
      <c r="BG36" s="1476"/>
      <c r="BH36" s="1476"/>
      <c r="BI36" s="1476"/>
      <c r="BJ36" s="1477"/>
    </row>
    <row r="37" spans="2:62" ht="20.25" customHeight="1" x14ac:dyDescent="0.4">
      <c r="B37" s="1451">
        <f>B35+1</f>
        <v>11</v>
      </c>
      <c r="C37" s="1495" t="s">
        <v>103</v>
      </c>
      <c r="D37" s="1491"/>
      <c r="E37" s="162"/>
      <c r="F37" s="163"/>
      <c r="G37" s="162"/>
      <c r="H37" s="163"/>
      <c r="I37" s="1485" t="s">
        <v>89</v>
      </c>
      <c r="J37" s="1486"/>
      <c r="K37" s="1489" t="s">
        <v>90</v>
      </c>
      <c r="L37" s="1490"/>
      <c r="M37" s="1490"/>
      <c r="N37" s="1491"/>
      <c r="O37" s="1466" t="s">
        <v>150</v>
      </c>
      <c r="P37" s="1467"/>
      <c r="Q37" s="1467"/>
      <c r="R37" s="1467"/>
      <c r="S37" s="146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1481"/>
      <c r="BC37" s="1482"/>
      <c r="BD37" s="1483"/>
      <c r="BE37" s="1484"/>
      <c r="BF37" s="1472"/>
      <c r="BG37" s="1473"/>
      <c r="BH37" s="1473"/>
      <c r="BI37" s="1473"/>
      <c r="BJ37" s="1474"/>
    </row>
    <row r="38" spans="2:62" ht="20.25" customHeight="1" x14ac:dyDescent="0.4">
      <c r="B38" s="1452"/>
      <c r="C38" s="1496"/>
      <c r="D38" s="1494"/>
      <c r="E38" s="162"/>
      <c r="F38" s="163" t="str">
        <f>C37</f>
        <v>介護職員</v>
      </c>
      <c r="G38" s="162"/>
      <c r="H38" s="163" t="str">
        <f>I37</f>
        <v>A</v>
      </c>
      <c r="I38" s="1487"/>
      <c r="J38" s="1488"/>
      <c r="K38" s="1492"/>
      <c r="L38" s="1493"/>
      <c r="M38" s="1493"/>
      <c r="N38" s="1494"/>
      <c r="O38" s="1466"/>
      <c r="P38" s="1467"/>
      <c r="Q38" s="1467"/>
      <c r="R38" s="1467"/>
      <c r="S38" s="146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1478">
        <f>IF($BE$3="４週",SUM(W38:AX38),IF($BE$3="暦月",SUM(W38:BA38),""))</f>
        <v>160</v>
      </c>
      <c r="BC38" s="1479"/>
      <c r="BD38" s="1480">
        <f>IF($BE$3="４週",BB38/4,IF($BE$3="暦月",(BB38/($BE$8/7)),""))</f>
        <v>40</v>
      </c>
      <c r="BE38" s="1479"/>
      <c r="BF38" s="1475"/>
      <c r="BG38" s="1476"/>
      <c r="BH38" s="1476"/>
      <c r="BI38" s="1476"/>
      <c r="BJ38" s="1477"/>
    </row>
    <row r="39" spans="2:62" ht="20.25" customHeight="1" x14ac:dyDescent="0.4">
      <c r="B39" s="1451">
        <f>B37+1</f>
        <v>12</v>
      </c>
      <c r="C39" s="1495" t="s">
        <v>103</v>
      </c>
      <c r="D39" s="1491"/>
      <c r="E39" s="162"/>
      <c r="F39" s="163"/>
      <c r="G39" s="162"/>
      <c r="H39" s="163"/>
      <c r="I39" s="1485" t="s">
        <v>89</v>
      </c>
      <c r="J39" s="1486"/>
      <c r="K39" s="1489" t="s">
        <v>90</v>
      </c>
      <c r="L39" s="1490"/>
      <c r="M39" s="1490"/>
      <c r="N39" s="1491"/>
      <c r="O39" s="1466" t="s">
        <v>151</v>
      </c>
      <c r="P39" s="1467"/>
      <c r="Q39" s="1467"/>
      <c r="R39" s="1467"/>
      <c r="S39" s="146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1481"/>
      <c r="BC39" s="1482"/>
      <c r="BD39" s="1483"/>
      <c r="BE39" s="1484"/>
      <c r="BF39" s="1472"/>
      <c r="BG39" s="1473"/>
      <c r="BH39" s="1473"/>
      <c r="BI39" s="1473"/>
      <c r="BJ39" s="1474"/>
    </row>
    <row r="40" spans="2:62" ht="20.25" customHeight="1" x14ac:dyDescent="0.4">
      <c r="B40" s="1452"/>
      <c r="C40" s="1496"/>
      <c r="D40" s="1494"/>
      <c r="E40" s="162"/>
      <c r="F40" s="163" t="str">
        <f>C39</f>
        <v>介護職員</v>
      </c>
      <c r="G40" s="162"/>
      <c r="H40" s="163" t="str">
        <f>I39</f>
        <v>A</v>
      </c>
      <c r="I40" s="1487"/>
      <c r="J40" s="1488"/>
      <c r="K40" s="1492"/>
      <c r="L40" s="1493"/>
      <c r="M40" s="1493"/>
      <c r="N40" s="1494"/>
      <c r="O40" s="1466"/>
      <c r="P40" s="1467"/>
      <c r="Q40" s="1467"/>
      <c r="R40" s="1467"/>
      <c r="S40" s="146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1478">
        <f>IF($BE$3="４週",SUM(W40:AX40),IF($BE$3="暦月",SUM(W40:BA40),""))</f>
        <v>160</v>
      </c>
      <c r="BC40" s="1479"/>
      <c r="BD40" s="1480">
        <f>IF($BE$3="４週",BB40/4,IF($BE$3="暦月",(BB40/($BE$8/7)),""))</f>
        <v>40</v>
      </c>
      <c r="BE40" s="1479"/>
      <c r="BF40" s="1475"/>
      <c r="BG40" s="1476"/>
      <c r="BH40" s="1476"/>
      <c r="BI40" s="1476"/>
      <c r="BJ40" s="1477"/>
    </row>
    <row r="41" spans="2:62" ht="20.25" customHeight="1" x14ac:dyDescent="0.4">
      <c r="B41" s="1451">
        <f>B39+1</f>
        <v>13</v>
      </c>
      <c r="C41" s="1495" t="s">
        <v>103</v>
      </c>
      <c r="D41" s="1491"/>
      <c r="E41" s="162"/>
      <c r="F41" s="163"/>
      <c r="G41" s="162"/>
      <c r="H41" s="163"/>
      <c r="I41" s="1485" t="s">
        <v>89</v>
      </c>
      <c r="J41" s="1486"/>
      <c r="K41" s="1489" t="s">
        <v>90</v>
      </c>
      <c r="L41" s="1490"/>
      <c r="M41" s="1490"/>
      <c r="N41" s="1491"/>
      <c r="O41" s="1466" t="s">
        <v>152</v>
      </c>
      <c r="P41" s="1467"/>
      <c r="Q41" s="1467"/>
      <c r="R41" s="1467"/>
      <c r="S41" s="146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1481"/>
      <c r="BC41" s="1482"/>
      <c r="BD41" s="1483"/>
      <c r="BE41" s="1484"/>
      <c r="BF41" s="1472"/>
      <c r="BG41" s="1473"/>
      <c r="BH41" s="1473"/>
      <c r="BI41" s="1473"/>
      <c r="BJ41" s="1474"/>
    </row>
    <row r="42" spans="2:62" ht="20.25" customHeight="1" x14ac:dyDescent="0.4">
      <c r="B42" s="1452"/>
      <c r="C42" s="1496"/>
      <c r="D42" s="1494"/>
      <c r="E42" s="162"/>
      <c r="F42" s="163" t="str">
        <f>C41</f>
        <v>介護職員</v>
      </c>
      <c r="G42" s="162"/>
      <c r="H42" s="163" t="str">
        <f>I41</f>
        <v>A</v>
      </c>
      <c r="I42" s="1487"/>
      <c r="J42" s="1488"/>
      <c r="K42" s="1492"/>
      <c r="L42" s="1493"/>
      <c r="M42" s="1493"/>
      <c r="N42" s="1494"/>
      <c r="O42" s="1466"/>
      <c r="P42" s="1467"/>
      <c r="Q42" s="1467"/>
      <c r="R42" s="1467"/>
      <c r="S42" s="146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1478">
        <f>IF($BE$3="４週",SUM(W42:AX42),IF($BE$3="暦月",SUM(W42:BA42),""))</f>
        <v>160</v>
      </c>
      <c r="BC42" s="1479"/>
      <c r="BD42" s="1480">
        <f>IF($BE$3="４週",BB42/4,IF($BE$3="暦月",(BB42/($BE$8/7)),""))</f>
        <v>40</v>
      </c>
      <c r="BE42" s="1479"/>
      <c r="BF42" s="1475"/>
      <c r="BG42" s="1476"/>
      <c r="BH42" s="1476"/>
      <c r="BI42" s="1476"/>
      <c r="BJ42" s="1477"/>
    </row>
    <row r="43" spans="2:62" ht="20.25" customHeight="1" x14ac:dyDescent="0.4">
      <c r="B43" s="1451">
        <f>B41+1</f>
        <v>14</v>
      </c>
      <c r="C43" s="1495" t="s">
        <v>103</v>
      </c>
      <c r="D43" s="1491"/>
      <c r="E43" s="162"/>
      <c r="F43" s="163"/>
      <c r="G43" s="162"/>
      <c r="H43" s="163"/>
      <c r="I43" s="1485" t="s">
        <v>100</v>
      </c>
      <c r="J43" s="1486"/>
      <c r="K43" s="1489" t="s">
        <v>90</v>
      </c>
      <c r="L43" s="1490"/>
      <c r="M43" s="1490"/>
      <c r="N43" s="1491"/>
      <c r="O43" s="1466" t="s">
        <v>153</v>
      </c>
      <c r="P43" s="1467"/>
      <c r="Q43" s="1467"/>
      <c r="R43" s="1467"/>
      <c r="S43" s="146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1481"/>
      <c r="BC43" s="1482"/>
      <c r="BD43" s="1483"/>
      <c r="BE43" s="1484"/>
      <c r="BF43" s="1472"/>
      <c r="BG43" s="1473"/>
      <c r="BH43" s="1473"/>
      <c r="BI43" s="1473"/>
      <c r="BJ43" s="1474"/>
    </row>
    <row r="44" spans="2:62" ht="20.25" customHeight="1" x14ac:dyDescent="0.4">
      <c r="B44" s="1452"/>
      <c r="C44" s="1496"/>
      <c r="D44" s="1494"/>
      <c r="E44" s="162"/>
      <c r="F44" s="163" t="str">
        <f>C43</f>
        <v>介護職員</v>
      </c>
      <c r="G44" s="162"/>
      <c r="H44" s="163" t="str">
        <f>I43</f>
        <v>C</v>
      </c>
      <c r="I44" s="1487"/>
      <c r="J44" s="1488"/>
      <c r="K44" s="1492"/>
      <c r="L44" s="1493"/>
      <c r="M44" s="1493"/>
      <c r="N44" s="1494"/>
      <c r="O44" s="1466"/>
      <c r="P44" s="1467"/>
      <c r="Q44" s="1467"/>
      <c r="R44" s="1467"/>
      <c r="S44" s="146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1478">
        <f>IF($BE$3="４週",SUM(W44:AX44),IF($BE$3="暦月",SUM(W44:BA44),""))</f>
        <v>128</v>
      </c>
      <c r="BC44" s="1479"/>
      <c r="BD44" s="1480">
        <f>IF($BE$3="４週",BB44/4,IF($BE$3="暦月",(BB44/($BE$8/7)),""))</f>
        <v>32</v>
      </c>
      <c r="BE44" s="1479"/>
      <c r="BF44" s="1475"/>
      <c r="BG44" s="1476"/>
      <c r="BH44" s="1476"/>
      <c r="BI44" s="1476"/>
      <c r="BJ44" s="1477"/>
    </row>
    <row r="45" spans="2:62" ht="20.25" customHeight="1" x14ac:dyDescent="0.4">
      <c r="B45" s="1451">
        <f>B43+1</f>
        <v>15</v>
      </c>
      <c r="C45" s="1495" t="s">
        <v>103</v>
      </c>
      <c r="D45" s="1491"/>
      <c r="E45" s="162"/>
      <c r="F45" s="163"/>
      <c r="G45" s="162"/>
      <c r="H45" s="163"/>
      <c r="I45" s="1485" t="s">
        <v>89</v>
      </c>
      <c r="J45" s="1486"/>
      <c r="K45" s="1489" t="s">
        <v>19</v>
      </c>
      <c r="L45" s="1490"/>
      <c r="M45" s="1490"/>
      <c r="N45" s="1491"/>
      <c r="O45" s="1466" t="s">
        <v>154</v>
      </c>
      <c r="P45" s="1467"/>
      <c r="Q45" s="1467"/>
      <c r="R45" s="1467"/>
      <c r="S45" s="146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1481"/>
      <c r="BC45" s="1482"/>
      <c r="BD45" s="1483"/>
      <c r="BE45" s="1484"/>
      <c r="BF45" s="1472"/>
      <c r="BG45" s="1473"/>
      <c r="BH45" s="1473"/>
      <c r="BI45" s="1473"/>
      <c r="BJ45" s="1474"/>
    </row>
    <row r="46" spans="2:62" ht="20.25" customHeight="1" x14ac:dyDescent="0.4">
      <c r="B46" s="1452"/>
      <c r="C46" s="1496"/>
      <c r="D46" s="1494"/>
      <c r="E46" s="162"/>
      <c r="F46" s="163" t="str">
        <f>C45</f>
        <v>介護職員</v>
      </c>
      <c r="G46" s="162"/>
      <c r="H46" s="163" t="str">
        <f>I45</f>
        <v>A</v>
      </c>
      <c r="I46" s="1487"/>
      <c r="J46" s="1488"/>
      <c r="K46" s="1492"/>
      <c r="L46" s="1493"/>
      <c r="M46" s="1493"/>
      <c r="N46" s="1494"/>
      <c r="O46" s="1466"/>
      <c r="P46" s="1467"/>
      <c r="Q46" s="1467"/>
      <c r="R46" s="1467"/>
      <c r="S46" s="146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1478">
        <f>IF($BE$3="４週",SUM(W46:AX46),IF($BE$3="暦月",SUM(W46:BA46),""))</f>
        <v>160</v>
      </c>
      <c r="BC46" s="1479"/>
      <c r="BD46" s="1480">
        <f>IF($BE$3="４週",BB46/4,IF($BE$3="暦月",(BB46/($BE$8/7)),""))</f>
        <v>40</v>
      </c>
      <c r="BE46" s="1479"/>
      <c r="BF46" s="1475"/>
      <c r="BG46" s="1476"/>
      <c r="BH46" s="1476"/>
      <c r="BI46" s="1476"/>
      <c r="BJ46" s="1477"/>
    </row>
    <row r="47" spans="2:62" ht="20.25" customHeight="1" x14ac:dyDescent="0.4">
      <c r="B47" s="1451">
        <f>B45+1</f>
        <v>16</v>
      </c>
      <c r="C47" s="1495" t="s">
        <v>103</v>
      </c>
      <c r="D47" s="1491"/>
      <c r="E47" s="162"/>
      <c r="F47" s="163"/>
      <c r="G47" s="162"/>
      <c r="H47" s="163"/>
      <c r="I47" s="1485" t="s">
        <v>89</v>
      </c>
      <c r="J47" s="1486"/>
      <c r="K47" s="1489" t="s">
        <v>90</v>
      </c>
      <c r="L47" s="1490"/>
      <c r="M47" s="1490"/>
      <c r="N47" s="1491"/>
      <c r="O47" s="1466" t="s">
        <v>155</v>
      </c>
      <c r="P47" s="1467"/>
      <c r="Q47" s="1467"/>
      <c r="R47" s="1467"/>
      <c r="S47" s="146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1481"/>
      <c r="BC47" s="1482"/>
      <c r="BD47" s="1483"/>
      <c r="BE47" s="1484"/>
      <c r="BF47" s="1472"/>
      <c r="BG47" s="1473"/>
      <c r="BH47" s="1473"/>
      <c r="BI47" s="1473"/>
      <c r="BJ47" s="1474"/>
    </row>
    <row r="48" spans="2:62" ht="20.25" customHeight="1" x14ac:dyDescent="0.4">
      <c r="B48" s="1452"/>
      <c r="C48" s="1496"/>
      <c r="D48" s="1494"/>
      <c r="E48" s="162"/>
      <c r="F48" s="163" t="str">
        <f>C47</f>
        <v>介護職員</v>
      </c>
      <c r="G48" s="162"/>
      <c r="H48" s="163" t="str">
        <f>I47</f>
        <v>A</v>
      </c>
      <c r="I48" s="1487"/>
      <c r="J48" s="1488"/>
      <c r="K48" s="1492"/>
      <c r="L48" s="1493"/>
      <c r="M48" s="1493"/>
      <c r="N48" s="1494"/>
      <c r="O48" s="1466"/>
      <c r="P48" s="1467"/>
      <c r="Q48" s="1467"/>
      <c r="R48" s="1467"/>
      <c r="S48" s="146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1478">
        <f>IF($BE$3="４週",SUM(W48:AX48),IF($BE$3="暦月",SUM(W48:BA48),""))</f>
        <v>160</v>
      </c>
      <c r="BC48" s="1479"/>
      <c r="BD48" s="1480">
        <f>IF($BE$3="４週",BB48/4,IF($BE$3="暦月",(BB48/($BE$8/7)),""))</f>
        <v>40</v>
      </c>
      <c r="BE48" s="1479"/>
      <c r="BF48" s="1475"/>
      <c r="BG48" s="1476"/>
      <c r="BH48" s="1476"/>
      <c r="BI48" s="1476"/>
      <c r="BJ48" s="1477"/>
    </row>
    <row r="49" spans="2:62" ht="20.25" customHeight="1" x14ac:dyDescent="0.4">
      <c r="B49" s="1451">
        <f>B47+1</f>
        <v>17</v>
      </c>
      <c r="C49" s="1495" t="s">
        <v>103</v>
      </c>
      <c r="D49" s="1491"/>
      <c r="E49" s="162"/>
      <c r="F49" s="163"/>
      <c r="G49" s="162"/>
      <c r="H49" s="163"/>
      <c r="I49" s="1485" t="s">
        <v>89</v>
      </c>
      <c r="J49" s="1486"/>
      <c r="K49" s="1489" t="s">
        <v>90</v>
      </c>
      <c r="L49" s="1490"/>
      <c r="M49" s="1490"/>
      <c r="N49" s="1491"/>
      <c r="O49" s="1466" t="s">
        <v>156</v>
      </c>
      <c r="P49" s="1467"/>
      <c r="Q49" s="1467"/>
      <c r="R49" s="1467"/>
      <c r="S49" s="146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1481"/>
      <c r="BC49" s="1482"/>
      <c r="BD49" s="1483"/>
      <c r="BE49" s="1484"/>
      <c r="BF49" s="1472"/>
      <c r="BG49" s="1473"/>
      <c r="BH49" s="1473"/>
      <c r="BI49" s="1473"/>
      <c r="BJ49" s="1474"/>
    </row>
    <row r="50" spans="2:62" ht="20.25" customHeight="1" x14ac:dyDescent="0.4">
      <c r="B50" s="1452"/>
      <c r="C50" s="1496"/>
      <c r="D50" s="1494"/>
      <c r="E50" s="162"/>
      <c r="F50" s="163" t="str">
        <f>C49</f>
        <v>介護職員</v>
      </c>
      <c r="G50" s="162"/>
      <c r="H50" s="163" t="str">
        <f>I49</f>
        <v>A</v>
      </c>
      <c r="I50" s="1487"/>
      <c r="J50" s="1488"/>
      <c r="K50" s="1492"/>
      <c r="L50" s="1493"/>
      <c r="M50" s="1493"/>
      <c r="N50" s="1494"/>
      <c r="O50" s="1466"/>
      <c r="P50" s="1467"/>
      <c r="Q50" s="1467"/>
      <c r="R50" s="1467"/>
      <c r="S50" s="146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1478">
        <f>IF($BE$3="４週",SUM(W50:AX50),IF($BE$3="暦月",SUM(W50:BA50),""))</f>
        <v>160</v>
      </c>
      <c r="BC50" s="1479"/>
      <c r="BD50" s="1480">
        <f>IF($BE$3="４週",BB50/4,IF($BE$3="暦月",(BB50/($BE$8/7)),""))</f>
        <v>40</v>
      </c>
      <c r="BE50" s="1479"/>
      <c r="BF50" s="1475"/>
      <c r="BG50" s="1476"/>
      <c r="BH50" s="1476"/>
      <c r="BI50" s="1476"/>
      <c r="BJ50" s="1477"/>
    </row>
    <row r="51" spans="2:62" ht="20.25" customHeight="1" x14ac:dyDescent="0.4">
      <c r="B51" s="1451">
        <f>B49+1</f>
        <v>18</v>
      </c>
      <c r="C51" s="1495" t="s">
        <v>103</v>
      </c>
      <c r="D51" s="1491"/>
      <c r="E51" s="162"/>
      <c r="F51" s="163"/>
      <c r="G51" s="162"/>
      <c r="H51" s="163"/>
      <c r="I51" s="1485" t="s">
        <v>89</v>
      </c>
      <c r="J51" s="1486"/>
      <c r="K51" s="1489" t="s">
        <v>90</v>
      </c>
      <c r="L51" s="1490"/>
      <c r="M51" s="1490"/>
      <c r="N51" s="1491"/>
      <c r="O51" s="1466" t="s">
        <v>157</v>
      </c>
      <c r="P51" s="1467"/>
      <c r="Q51" s="1467"/>
      <c r="R51" s="1467"/>
      <c r="S51" s="146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1481"/>
      <c r="BC51" s="1482"/>
      <c r="BD51" s="1483"/>
      <c r="BE51" s="1484"/>
      <c r="BF51" s="1472"/>
      <c r="BG51" s="1473"/>
      <c r="BH51" s="1473"/>
      <c r="BI51" s="1473"/>
      <c r="BJ51" s="1474"/>
    </row>
    <row r="52" spans="2:62" ht="20.25" customHeight="1" x14ac:dyDescent="0.4">
      <c r="B52" s="1452"/>
      <c r="C52" s="1496"/>
      <c r="D52" s="1494"/>
      <c r="E52" s="162"/>
      <c r="F52" s="163" t="str">
        <f>C51</f>
        <v>介護職員</v>
      </c>
      <c r="G52" s="162"/>
      <c r="H52" s="163" t="str">
        <f>I51</f>
        <v>A</v>
      </c>
      <c r="I52" s="1487"/>
      <c r="J52" s="1488"/>
      <c r="K52" s="1492"/>
      <c r="L52" s="1493"/>
      <c r="M52" s="1493"/>
      <c r="N52" s="1494"/>
      <c r="O52" s="1466"/>
      <c r="P52" s="1467"/>
      <c r="Q52" s="1467"/>
      <c r="R52" s="1467"/>
      <c r="S52" s="146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1478">
        <f>IF($BE$3="４週",SUM(W52:AX52),IF($BE$3="暦月",SUM(W52:BA52),""))</f>
        <v>160</v>
      </c>
      <c r="BC52" s="1479"/>
      <c r="BD52" s="1480">
        <f>IF($BE$3="４週",BB52/4,IF($BE$3="暦月",(BB52/($BE$8/7)),""))</f>
        <v>40</v>
      </c>
      <c r="BE52" s="1479"/>
      <c r="BF52" s="1475"/>
      <c r="BG52" s="1476"/>
      <c r="BH52" s="1476"/>
      <c r="BI52" s="1476"/>
      <c r="BJ52" s="1477"/>
    </row>
    <row r="53" spans="2:62" ht="20.25" customHeight="1" x14ac:dyDescent="0.4">
      <c r="B53" s="1451">
        <f>B51+1</f>
        <v>19</v>
      </c>
      <c r="C53" s="1495" t="s">
        <v>103</v>
      </c>
      <c r="D53" s="1491"/>
      <c r="E53" s="164"/>
      <c r="F53" s="165"/>
      <c r="G53" s="164"/>
      <c r="H53" s="165"/>
      <c r="I53" s="1485" t="s">
        <v>100</v>
      </c>
      <c r="J53" s="1486"/>
      <c r="K53" s="1489" t="s">
        <v>90</v>
      </c>
      <c r="L53" s="1490"/>
      <c r="M53" s="1490"/>
      <c r="N53" s="1491"/>
      <c r="O53" s="1466" t="s">
        <v>158</v>
      </c>
      <c r="P53" s="1467"/>
      <c r="Q53" s="1467"/>
      <c r="R53" s="1467"/>
      <c r="S53" s="146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1481"/>
      <c r="BC53" s="1482"/>
      <c r="BD53" s="1483"/>
      <c r="BE53" s="1484"/>
      <c r="BF53" s="1472"/>
      <c r="BG53" s="1473"/>
      <c r="BH53" s="1473"/>
      <c r="BI53" s="1473"/>
      <c r="BJ53" s="1474"/>
    </row>
    <row r="54" spans="2:62" ht="20.25" customHeight="1" x14ac:dyDescent="0.4">
      <c r="B54" s="1452"/>
      <c r="C54" s="1496"/>
      <c r="D54" s="1494"/>
      <c r="E54" s="162"/>
      <c r="F54" s="163" t="str">
        <f>C53</f>
        <v>介護職員</v>
      </c>
      <c r="G54" s="162"/>
      <c r="H54" s="163" t="str">
        <f>I53</f>
        <v>C</v>
      </c>
      <c r="I54" s="1487"/>
      <c r="J54" s="1488"/>
      <c r="K54" s="1492"/>
      <c r="L54" s="1493"/>
      <c r="M54" s="1493"/>
      <c r="N54" s="1494"/>
      <c r="O54" s="1466"/>
      <c r="P54" s="1467"/>
      <c r="Q54" s="1467"/>
      <c r="R54" s="1467"/>
      <c r="S54" s="146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1478">
        <f>IF($BE$3="４週",SUM(W54:AX54),IF($BE$3="暦月",SUM(W54:BA54),""))</f>
        <v>128</v>
      </c>
      <c r="BC54" s="1479"/>
      <c r="BD54" s="1480">
        <f>IF($BE$3="４週",BB54/4,IF($BE$3="暦月",(BB54/($BE$8/7)),""))</f>
        <v>32</v>
      </c>
      <c r="BE54" s="1479"/>
      <c r="BF54" s="1475"/>
      <c r="BG54" s="1476"/>
      <c r="BH54" s="1476"/>
      <c r="BI54" s="1476"/>
      <c r="BJ54" s="1477"/>
    </row>
    <row r="55" spans="2:62" ht="20.25" customHeight="1" x14ac:dyDescent="0.4">
      <c r="B55" s="1451">
        <f>B53+1</f>
        <v>20</v>
      </c>
      <c r="C55" s="1495" t="s">
        <v>103</v>
      </c>
      <c r="D55" s="1491"/>
      <c r="E55" s="164"/>
      <c r="F55" s="165"/>
      <c r="G55" s="164"/>
      <c r="H55" s="165"/>
      <c r="I55" s="1485" t="s">
        <v>89</v>
      </c>
      <c r="J55" s="1486"/>
      <c r="K55" s="1489" t="s">
        <v>19</v>
      </c>
      <c r="L55" s="1490"/>
      <c r="M55" s="1490"/>
      <c r="N55" s="1491"/>
      <c r="O55" s="1466" t="s">
        <v>159</v>
      </c>
      <c r="P55" s="1467"/>
      <c r="Q55" s="1467"/>
      <c r="R55" s="1467"/>
      <c r="S55" s="146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1481"/>
      <c r="BC55" s="1482"/>
      <c r="BD55" s="1483"/>
      <c r="BE55" s="1484"/>
      <c r="BF55" s="1472"/>
      <c r="BG55" s="1473"/>
      <c r="BH55" s="1473"/>
      <c r="BI55" s="1473"/>
      <c r="BJ55" s="1474"/>
    </row>
    <row r="56" spans="2:62" ht="20.25" customHeight="1" x14ac:dyDescent="0.4">
      <c r="B56" s="1452"/>
      <c r="C56" s="1496"/>
      <c r="D56" s="1494"/>
      <c r="E56" s="162"/>
      <c r="F56" s="163" t="str">
        <f>C55</f>
        <v>介護職員</v>
      </c>
      <c r="G56" s="162"/>
      <c r="H56" s="163" t="str">
        <f>I55</f>
        <v>A</v>
      </c>
      <c r="I56" s="1487"/>
      <c r="J56" s="1488"/>
      <c r="K56" s="1492"/>
      <c r="L56" s="1493"/>
      <c r="M56" s="1493"/>
      <c r="N56" s="1494"/>
      <c r="O56" s="1466"/>
      <c r="P56" s="1467"/>
      <c r="Q56" s="1467"/>
      <c r="R56" s="1467"/>
      <c r="S56" s="146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1478">
        <f>IF($BE$3="４週",SUM(W56:AX56),IF($BE$3="暦月",SUM(W56:BA56),""))</f>
        <v>160</v>
      </c>
      <c r="BC56" s="1479"/>
      <c r="BD56" s="1480">
        <f>IF($BE$3="４週",BB56/4,IF($BE$3="暦月",(BB56/($BE$8/7)),""))</f>
        <v>40</v>
      </c>
      <c r="BE56" s="1479"/>
      <c r="BF56" s="1475"/>
      <c r="BG56" s="1476"/>
      <c r="BH56" s="1476"/>
      <c r="BI56" s="1476"/>
      <c r="BJ56" s="1477"/>
    </row>
    <row r="57" spans="2:62" ht="20.25" customHeight="1" x14ac:dyDescent="0.4">
      <c r="B57" s="1451">
        <f>B55+1</f>
        <v>21</v>
      </c>
      <c r="C57" s="1495" t="s">
        <v>103</v>
      </c>
      <c r="D57" s="1491"/>
      <c r="E57" s="162"/>
      <c r="F57" s="163"/>
      <c r="G57" s="162"/>
      <c r="H57" s="163"/>
      <c r="I57" s="1485" t="s">
        <v>89</v>
      </c>
      <c r="J57" s="1486"/>
      <c r="K57" s="1489" t="s">
        <v>90</v>
      </c>
      <c r="L57" s="1490"/>
      <c r="M57" s="1490"/>
      <c r="N57" s="1491"/>
      <c r="O57" s="1466" t="s">
        <v>160</v>
      </c>
      <c r="P57" s="1467"/>
      <c r="Q57" s="1467"/>
      <c r="R57" s="1467"/>
      <c r="S57" s="146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1481"/>
      <c r="BC57" s="1482"/>
      <c r="BD57" s="1483"/>
      <c r="BE57" s="1484"/>
      <c r="BF57" s="1472"/>
      <c r="BG57" s="1473"/>
      <c r="BH57" s="1473"/>
      <c r="BI57" s="1473"/>
      <c r="BJ57" s="1474"/>
    </row>
    <row r="58" spans="2:62" ht="20.25" customHeight="1" x14ac:dyDescent="0.4">
      <c r="B58" s="1452"/>
      <c r="C58" s="1496"/>
      <c r="D58" s="1494"/>
      <c r="E58" s="162"/>
      <c r="F58" s="163" t="str">
        <f>C57</f>
        <v>介護職員</v>
      </c>
      <c r="G58" s="162"/>
      <c r="H58" s="163" t="str">
        <f>I57</f>
        <v>A</v>
      </c>
      <c r="I58" s="1487"/>
      <c r="J58" s="1488"/>
      <c r="K58" s="1492"/>
      <c r="L58" s="1493"/>
      <c r="M58" s="1493"/>
      <c r="N58" s="1494"/>
      <c r="O58" s="1466"/>
      <c r="P58" s="1467"/>
      <c r="Q58" s="1467"/>
      <c r="R58" s="1467"/>
      <c r="S58" s="146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1478">
        <f>IF($BE$3="４週",SUM(W58:AX58),IF($BE$3="暦月",SUM(W58:BA58),""))</f>
        <v>160</v>
      </c>
      <c r="BC58" s="1479"/>
      <c r="BD58" s="1480">
        <f>IF($BE$3="４週",BB58/4,IF($BE$3="暦月",(BB58/($BE$8/7)),""))</f>
        <v>40</v>
      </c>
      <c r="BE58" s="1479"/>
      <c r="BF58" s="1475"/>
      <c r="BG58" s="1476"/>
      <c r="BH58" s="1476"/>
      <c r="BI58" s="1476"/>
      <c r="BJ58" s="1477"/>
    </row>
    <row r="59" spans="2:62" ht="20.25" customHeight="1" x14ac:dyDescent="0.4">
      <c r="B59" s="1451">
        <f>B57+1</f>
        <v>22</v>
      </c>
      <c r="C59" s="1495" t="s">
        <v>103</v>
      </c>
      <c r="D59" s="1491"/>
      <c r="E59" s="162"/>
      <c r="F59" s="163"/>
      <c r="G59" s="162"/>
      <c r="H59" s="163"/>
      <c r="I59" s="1485" t="s">
        <v>89</v>
      </c>
      <c r="J59" s="1486"/>
      <c r="K59" s="1489" t="s">
        <v>90</v>
      </c>
      <c r="L59" s="1490"/>
      <c r="M59" s="1490"/>
      <c r="N59" s="1491"/>
      <c r="O59" s="1466" t="s">
        <v>161</v>
      </c>
      <c r="P59" s="1467"/>
      <c r="Q59" s="1467"/>
      <c r="R59" s="1467"/>
      <c r="S59" s="146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1481"/>
      <c r="BC59" s="1482"/>
      <c r="BD59" s="1483"/>
      <c r="BE59" s="1484"/>
      <c r="BF59" s="1472"/>
      <c r="BG59" s="1473"/>
      <c r="BH59" s="1473"/>
      <c r="BI59" s="1473"/>
      <c r="BJ59" s="1474"/>
    </row>
    <row r="60" spans="2:62" ht="20.25" customHeight="1" x14ac:dyDescent="0.4">
      <c r="B60" s="1452"/>
      <c r="C60" s="1496"/>
      <c r="D60" s="1494"/>
      <c r="E60" s="162"/>
      <c r="F60" s="163" t="str">
        <f>C59</f>
        <v>介護職員</v>
      </c>
      <c r="G60" s="162"/>
      <c r="H60" s="163" t="str">
        <f>I59</f>
        <v>A</v>
      </c>
      <c r="I60" s="1487"/>
      <c r="J60" s="1488"/>
      <c r="K60" s="1492"/>
      <c r="L60" s="1493"/>
      <c r="M60" s="1493"/>
      <c r="N60" s="1494"/>
      <c r="O60" s="1466"/>
      <c r="P60" s="1467"/>
      <c r="Q60" s="1467"/>
      <c r="R60" s="1467"/>
      <c r="S60" s="146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1478">
        <f>IF($BE$3="４週",SUM(W60:AX60),IF($BE$3="暦月",SUM(W60:BA60),""))</f>
        <v>160</v>
      </c>
      <c r="BC60" s="1479"/>
      <c r="BD60" s="1480">
        <f>IF($BE$3="４週",BB60/4,IF($BE$3="暦月",(BB60/($BE$8/7)),""))</f>
        <v>40</v>
      </c>
      <c r="BE60" s="1479"/>
      <c r="BF60" s="1475"/>
      <c r="BG60" s="1476"/>
      <c r="BH60" s="1476"/>
      <c r="BI60" s="1476"/>
      <c r="BJ60" s="1477"/>
    </row>
    <row r="61" spans="2:62" ht="20.25" customHeight="1" x14ac:dyDescent="0.4">
      <c r="B61" s="1451">
        <f>B59+1</f>
        <v>23</v>
      </c>
      <c r="C61" s="1495" t="s">
        <v>103</v>
      </c>
      <c r="D61" s="1491"/>
      <c r="E61" s="162"/>
      <c r="F61" s="163"/>
      <c r="G61" s="162"/>
      <c r="H61" s="163"/>
      <c r="I61" s="1485" t="s">
        <v>89</v>
      </c>
      <c r="J61" s="1486"/>
      <c r="K61" s="1489" t="s">
        <v>90</v>
      </c>
      <c r="L61" s="1490"/>
      <c r="M61" s="1490"/>
      <c r="N61" s="1491"/>
      <c r="O61" s="1466" t="s">
        <v>162</v>
      </c>
      <c r="P61" s="1467"/>
      <c r="Q61" s="1467"/>
      <c r="R61" s="1467"/>
      <c r="S61" s="146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1481"/>
      <c r="BC61" s="1482"/>
      <c r="BD61" s="1483"/>
      <c r="BE61" s="1484"/>
      <c r="BF61" s="1472"/>
      <c r="BG61" s="1473"/>
      <c r="BH61" s="1473"/>
      <c r="BI61" s="1473"/>
      <c r="BJ61" s="1474"/>
    </row>
    <row r="62" spans="2:62" ht="20.25" customHeight="1" x14ac:dyDescent="0.4">
      <c r="B62" s="1452"/>
      <c r="C62" s="1496"/>
      <c r="D62" s="1494"/>
      <c r="E62" s="162"/>
      <c r="F62" s="163" t="str">
        <f>C61</f>
        <v>介護職員</v>
      </c>
      <c r="G62" s="162"/>
      <c r="H62" s="163" t="str">
        <f>I61</f>
        <v>A</v>
      </c>
      <c r="I62" s="1487"/>
      <c r="J62" s="1488"/>
      <c r="K62" s="1492"/>
      <c r="L62" s="1493"/>
      <c r="M62" s="1493"/>
      <c r="N62" s="1494"/>
      <c r="O62" s="1466"/>
      <c r="P62" s="1467"/>
      <c r="Q62" s="1467"/>
      <c r="R62" s="1467"/>
      <c r="S62" s="146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1478">
        <f>IF($BE$3="４週",SUM(W62:AX62),IF($BE$3="暦月",SUM(W62:BA62),""))</f>
        <v>160</v>
      </c>
      <c r="BC62" s="1479"/>
      <c r="BD62" s="1480">
        <f>IF($BE$3="４週",BB62/4,IF($BE$3="暦月",(BB62/($BE$8/7)),""))</f>
        <v>40</v>
      </c>
      <c r="BE62" s="1479"/>
      <c r="BF62" s="1475"/>
      <c r="BG62" s="1476"/>
      <c r="BH62" s="1476"/>
      <c r="BI62" s="1476"/>
      <c r="BJ62" s="1477"/>
    </row>
    <row r="63" spans="2:62" ht="20.25" customHeight="1" x14ac:dyDescent="0.4">
      <c r="B63" s="1451">
        <f>B61+1</f>
        <v>24</v>
      </c>
      <c r="C63" s="1495" t="s">
        <v>103</v>
      </c>
      <c r="D63" s="1491"/>
      <c r="E63" s="162"/>
      <c r="F63" s="163"/>
      <c r="G63" s="162"/>
      <c r="H63" s="163"/>
      <c r="I63" s="1485" t="s">
        <v>100</v>
      </c>
      <c r="J63" s="1486"/>
      <c r="K63" s="1489" t="s">
        <v>90</v>
      </c>
      <c r="L63" s="1490"/>
      <c r="M63" s="1490"/>
      <c r="N63" s="1491"/>
      <c r="O63" s="1466" t="s">
        <v>163</v>
      </c>
      <c r="P63" s="1467"/>
      <c r="Q63" s="1467"/>
      <c r="R63" s="1467"/>
      <c r="S63" s="146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1481"/>
      <c r="BC63" s="1482"/>
      <c r="BD63" s="1483"/>
      <c r="BE63" s="1484"/>
      <c r="BF63" s="1472"/>
      <c r="BG63" s="1473"/>
      <c r="BH63" s="1473"/>
      <c r="BI63" s="1473"/>
      <c r="BJ63" s="1474"/>
    </row>
    <row r="64" spans="2:62" ht="20.25" customHeight="1" x14ac:dyDescent="0.4">
      <c r="B64" s="1452"/>
      <c r="C64" s="1496"/>
      <c r="D64" s="1494"/>
      <c r="E64" s="162"/>
      <c r="F64" s="163" t="str">
        <f>C63</f>
        <v>介護職員</v>
      </c>
      <c r="G64" s="162"/>
      <c r="H64" s="163" t="str">
        <f>I63</f>
        <v>C</v>
      </c>
      <c r="I64" s="1487"/>
      <c r="J64" s="1488"/>
      <c r="K64" s="1492"/>
      <c r="L64" s="1493"/>
      <c r="M64" s="1493"/>
      <c r="N64" s="1494"/>
      <c r="O64" s="1466"/>
      <c r="P64" s="1467"/>
      <c r="Q64" s="1467"/>
      <c r="R64" s="1467"/>
      <c r="S64" s="146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1478">
        <f>IF($BE$3="４週",SUM(W64:AX64),IF($BE$3="暦月",SUM(W64:BA64),""))</f>
        <v>128</v>
      </c>
      <c r="BC64" s="1479"/>
      <c r="BD64" s="1480">
        <f>IF($BE$3="４週",BB64/4,IF($BE$3="暦月",(BB64/($BE$8/7)),""))</f>
        <v>32</v>
      </c>
      <c r="BE64" s="1479"/>
      <c r="BF64" s="1475"/>
      <c r="BG64" s="1476"/>
      <c r="BH64" s="1476"/>
      <c r="BI64" s="1476"/>
      <c r="BJ64" s="1477"/>
    </row>
    <row r="65" spans="2:62" ht="20.25" customHeight="1" x14ac:dyDescent="0.4">
      <c r="B65" s="1451">
        <f>B63+1</f>
        <v>25</v>
      </c>
      <c r="C65" s="1495" t="s">
        <v>103</v>
      </c>
      <c r="D65" s="1491"/>
      <c r="E65" s="162"/>
      <c r="F65" s="163"/>
      <c r="G65" s="162"/>
      <c r="H65" s="163"/>
      <c r="I65" s="1485" t="s">
        <v>89</v>
      </c>
      <c r="J65" s="1486"/>
      <c r="K65" s="1489" t="s">
        <v>19</v>
      </c>
      <c r="L65" s="1490"/>
      <c r="M65" s="1490"/>
      <c r="N65" s="1491"/>
      <c r="O65" s="1466" t="s">
        <v>164</v>
      </c>
      <c r="P65" s="1467"/>
      <c r="Q65" s="1467"/>
      <c r="R65" s="1467"/>
      <c r="S65" s="146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1481"/>
      <c r="BC65" s="1482"/>
      <c r="BD65" s="1483"/>
      <c r="BE65" s="1484"/>
      <c r="BF65" s="1472"/>
      <c r="BG65" s="1473"/>
      <c r="BH65" s="1473"/>
      <c r="BI65" s="1473"/>
      <c r="BJ65" s="1474"/>
    </row>
    <row r="66" spans="2:62" ht="20.25" customHeight="1" x14ac:dyDescent="0.4">
      <c r="B66" s="1452"/>
      <c r="C66" s="1496"/>
      <c r="D66" s="1494"/>
      <c r="E66" s="162"/>
      <c r="F66" s="163" t="str">
        <f>C65</f>
        <v>介護職員</v>
      </c>
      <c r="G66" s="162"/>
      <c r="H66" s="163" t="str">
        <f>I65</f>
        <v>A</v>
      </c>
      <c r="I66" s="1487"/>
      <c r="J66" s="1488"/>
      <c r="K66" s="1492"/>
      <c r="L66" s="1493"/>
      <c r="M66" s="1493"/>
      <c r="N66" s="1494"/>
      <c r="O66" s="1466"/>
      <c r="P66" s="1467"/>
      <c r="Q66" s="1467"/>
      <c r="R66" s="1467"/>
      <c r="S66" s="146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1478">
        <f>IF($BE$3="４週",SUM(W66:AX66),IF($BE$3="暦月",SUM(W66:BA66),""))</f>
        <v>160</v>
      </c>
      <c r="BC66" s="1479"/>
      <c r="BD66" s="1480">
        <f>IF($BE$3="４週",BB66/4,IF($BE$3="暦月",(BB66/($BE$8/7)),""))</f>
        <v>40</v>
      </c>
      <c r="BE66" s="1479"/>
      <c r="BF66" s="1475"/>
      <c r="BG66" s="1476"/>
      <c r="BH66" s="1476"/>
      <c r="BI66" s="1476"/>
      <c r="BJ66" s="1477"/>
    </row>
    <row r="67" spans="2:62" ht="20.25" customHeight="1" x14ac:dyDescent="0.4">
      <c r="B67" s="1451">
        <f>B65+1</f>
        <v>26</v>
      </c>
      <c r="C67" s="1495" t="s">
        <v>103</v>
      </c>
      <c r="D67" s="1491"/>
      <c r="E67" s="162"/>
      <c r="F67" s="163"/>
      <c r="G67" s="162"/>
      <c r="H67" s="163"/>
      <c r="I67" s="1485" t="s">
        <v>89</v>
      </c>
      <c r="J67" s="1486"/>
      <c r="K67" s="1489" t="s">
        <v>90</v>
      </c>
      <c r="L67" s="1490"/>
      <c r="M67" s="1490"/>
      <c r="N67" s="1491"/>
      <c r="O67" s="1466" t="s">
        <v>165</v>
      </c>
      <c r="P67" s="1467"/>
      <c r="Q67" s="1467"/>
      <c r="R67" s="1467"/>
      <c r="S67" s="146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1481"/>
      <c r="BC67" s="1482"/>
      <c r="BD67" s="1483"/>
      <c r="BE67" s="1484"/>
      <c r="BF67" s="1472"/>
      <c r="BG67" s="1473"/>
      <c r="BH67" s="1473"/>
      <c r="BI67" s="1473"/>
      <c r="BJ67" s="1474"/>
    </row>
    <row r="68" spans="2:62" ht="20.25" customHeight="1" x14ac:dyDescent="0.4">
      <c r="B68" s="1452"/>
      <c r="C68" s="1496"/>
      <c r="D68" s="1494"/>
      <c r="E68" s="162"/>
      <c r="F68" s="163" t="str">
        <f>C67</f>
        <v>介護職員</v>
      </c>
      <c r="G68" s="162"/>
      <c r="H68" s="163" t="str">
        <f>I67</f>
        <v>A</v>
      </c>
      <c r="I68" s="1487"/>
      <c r="J68" s="1488"/>
      <c r="K68" s="1492"/>
      <c r="L68" s="1493"/>
      <c r="M68" s="1493"/>
      <c r="N68" s="1494"/>
      <c r="O68" s="1466"/>
      <c r="P68" s="1467"/>
      <c r="Q68" s="1467"/>
      <c r="R68" s="1467"/>
      <c r="S68" s="146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1478">
        <f>IF($BE$3="４週",SUM(W68:AX68),IF($BE$3="暦月",SUM(W68:BA68),""))</f>
        <v>160</v>
      </c>
      <c r="BC68" s="1479"/>
      <c r="BD68" s="1480">
        <f>IF($BE$3="４週",BB68/4,IF($BE$3="暦月",(BB68/($BE$8/7)),""))</f>
        <v>40</v>
      </c>
      <c r="BE68" s="1479"/>
      <c r="BF68" s="1475"/>
      <c r="BG68" s="1476"/>
      <c r="BH68" s="1476"/>
      <c r="BI68" s="1476"/>
      <c r="BJ68" s="1477"/>
    </row>
    <row r="69" spans="2:62" ht="20.25" customHeight="1" x14ac:dyDescent="0.4">
      <c r="B69" s="1451">
        <f>B67+1</f>
        <v>27</v>
      </c>
      <c r="C69" s="1495" t="s">
        <v>103</v>
      </c>
      <c r="D69" s="1491"/>
      <c r="E69" s="162"/>
      <c r="F69" s="163"/>
      <c r="G69" s="162"/>
      <c r="H69" s="163"/>
      <c r="I69" s="1485" t="s">
        <v>89</v>
      </c>
      <c r="J69" s="1486"/>
      <c r="K69" s="1489" t="s">
        <v>90</v>
      </c>
      <c r="L69" s="1490"/>
      <c r="M69" s="1490"/>
      <c r="N69" s="1491"/>
      <c r="O69" s="1466" t="s">
        <v>166</v>
      </c>
      <c r="P69" s="1467"/>
      <c r="Q69" s="1467"/>
      <c r="R69" s="1467"/>
      <c r="S69" s="146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1481"/>
      <c r="BC69" s="1482"/>
      <c r="BD69" s="1483"/>
      <c r="BE69" s="1484"/>
      <c r="BF69" s="1472"/>
      <c r="BG69" s="1473"/>
      <c r="BH69" s="1473"/>
      <c r="BI69" s="1473"/>
      <c r="BJ69" s="1474"/>
    </row>
    <row r="70" spans="2:62" ht="20.25" customHeight="1" x14ac:dyDescent="0.4">
      <c r="B70" s="1452"/>
      <c r="C70" s="1496"/>
      <c r="D70" s="1494"/>
      <c r="E70" s="162"/>
      <c r="F70" s="163" t="str">
        <f>C69</f>
        <v>介護職員</v>
      </c>
      <c r="G70" s="162"/>
      <c r="H70" s="163" t="str">
        <f>I69</f>
        <v>A</v>
      </c>
      <c r="I70" s="1487"/>
      <c r="J70" s="1488"/>
      <c r="K70" s="1492"/>
      <c r="L70" s="1493"/>
      <c r="M70" s="1493"/>
      <c r="N70" s="1494"/>
      <c r="O70" s="1466"/>
      <c r="P70" s="1467"/>
      <c r="Q70" s="1467"/>
      <c r="R70" s="1467"/>
      <c r="S70" s="146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1478">
        <f>IF($BE$3="４週",SUM(W70:AX70),IF($BE$3="暦月",SUM(W70:BA70),""))</f>
        <v>160</v>
      </c>
      <c r="BC70" s="1479"/>
      <c r="BD70" s="1480">
        <f>IF($BE$3="４週",BB70/4,IF($BE$3="暦月",(BB70/($BE$8/7)),""))</f>
        <v>40</v>
      </c>
      <c r="BE70" s="1479"/>
      <c r="BF70" s="1475"/>
      <c r="BG70" s="1476"/>
      <c r="BH70" s="1476"/>
      <c r="BI70" s="1476"/>
      <c r="BJ70" s="1477"/>
    </row>
    <row r="71" spans="2:62" ht="20.25" customHeight="1" x14ac:dyDescent="0.4">
      <c r="B71" s="1451">
        <f>B69+1</f>
        <v>28</v>
      </c>
      <c r="C71" s="1495" t="s">
        <v>103</v>
      </c>
      <c r="D71" s="1491"/>
      <c r="E71" s="162"/>
      <c r="F71" s="163"/>
      <c r="G71" s="162"/>
      <c r="H71" s="163"/>
      <c r="I71" s="1485" t="s">
        <v>89</v>
      </c>
      <c r="J71" s="1486"/>
      <c r="K71" s="1489" t="s">
        <v>90</v>
      </c>
      <c r="L71" s="1490"/>
      <c r="M71" s="1490"/>
      <c r="N71" s="1491"/>
      <c r="O71" s="1466" t="s">
        <v>167</v>
      </c>
      <c r="P71" s="1467"/>
      <c r="Q71" s="1467"/>
      <c r="R71" s="1467"/>
      <c r="S71" s="146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1481"/>
      <c r="BC71" s="1482"/>
      <c r="BD71" s="1483"/>
      <c r="BE71" s="1484"/>
      <c r="BF71" s="1472"/>
      <c r="BG71" s="1473"/>
      <c r="BH71" s="1473"/>
      <c r="BI71" s="1473"/>
      <c r="BJ71" s="1474"/>
    </row>
    <row r="72" spans="2:62" ht="20.25" customHeight="1" x14ac:dyDescent="0.4">
      <c r="B72" s="1452"/>
      <c r="C72" s="1496"/>
      <c r="D72" s="1494"/>
      <c r="E72" s="162"/>
      <c r="F72" s="163" t="str">
        <f>C71</f>
        <v>介護職員</v>
      </c>
      <c r="G72" s="162"/>
      <c r="H72" s="163" t="str">
        <f>I71</f>
        <v>A</v>
      </c>
      <c r="I72" s="1487"/>
      <c r="J72" s="1488"/>
      <c r="K72" s="1492"/>
      <c r="L72" s="1493"/>
      <c r="M72" s="1493"/>
      <c r="N72" s="1494"/>
      <c r="O72" s="1466"/>
      <c r="P72" s="1467"/>
      <c r="Q72" s="1467"/>
      <c r="R72" s="1467"/>
      <c r="S72" s="146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1478">
        <f>IF($BE$3="４週",SUM(W72:AX72),IF($BE$3="暦月",SUM(W72:BA72),""))</f>
        <v>160</v>
      </c>
      <c r="BC72" s="1479"/>
      <c r="BD72" s="1480">
        <f>IF($BE$3="４週",BB72/4,IF($BE$3="暦月",(BB72/($BE$8/7)),""))</f>
        <v>40</v>
      </c>
      <c r="BE72" s="1479"/>
      <c r="BF72" s="1475"/>
      <c r="BG72" s="1476"/>
      <c r="BH72" s="1476"/>
      <c r="BI72" s="1476"/>
      <c r="BJ72" s="1477"/>
    </row>
    <row r="73" spans="2:62" ht="20.25" customHeight="1" x14ac:dyDescent="0.4">
      <c r="B73" s="1451">
        <f>B71+1</f>
        <v>29</v>
      </c>
      <c r="C73" s="1495" t="s">
        <v>103</v>
      </c>
      <c r="D73" s="1491"/>
      <c r="E73" s="162"/>
      <c r="F73" s="163"/>
      <c r="G73" s="162"/>
      <c r="H73" s="163"/>
      <c r="I73" s="1485" t="s">
        <v>100</v>
      </c>
      <c r="J73" s="1486"/>
      <c r="K73" s="1489" t="s">
        <v>90</v>
      </c>
      <c r="L73" s="1490"/>
      <c r="M73" s="1490"/>
      <c r="N73" s="1491"/>
      <c r="O73" s="1466" t="s">
        <v>168</v>
      </c>
      <c r="P73" s="1467"/>
      <c r="Q73" s="1467"/>
      <c r="R73" s="1467"/>
      <c r="S73" s="146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1481"/>
      <c r="BC73" s="1482"/>
      <c r="BD73" s="1483"/>
      <c r="BE73" s="1484"/>
      <c r="BF73" s="1472"/>
      <c r="BG73" s="1473"/>
      <c r="BH73" s="1473"/>
      <c r="BI73" s="1473"/>
      <c r="BJ73" s="1474"/>
    </row>
    <row r="74" spans="2:62" ht="20.25" customHeight="1" x14ac:dyDescent="0.4">
      <c r="B74" s="1452"/>
      <c r="C74" s="1503"/>
      <c r="D74" s="1504"/>
      <c r="E74" s="195"/>
      <c r="F74" s="196" t="str">
        <f>C73</f>
        <v>介護職員</v>
      </c>
      <c r="G74" s="195"/>
      <c r="H74" s="196" t="str">
        <f>I73</f>
        <v>C</v>
      </c>
      <c r="I74" s="1505"/>
      <c r="J74" s="1506"/>
      <c r="K74" s="1507"/>
      <c r="L74" s="1508"/>
      <c r="M74" s="1508"/>
      <c r="N74" s="1504"/>
      <c r="O74" s="1466"/>
      <c r="P74" s="1467"/>
      <c r="Q74" s="1467"/>
      <c r="R74" s="1467"/>
      <c r="S74" s="146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1500">
        <f>IF($BE$3="４週",SUM(W74:AX74),IF($BE$3="暦月",SUM(W74:BA74),""))</f>
        <v>128</v>
      </c>
      <c r="BC74" s="1501"/>
      <c r="BD74" s="1502">
        <f>IF($BE$3="４週",BB74/4,IF($BE$3="暦月",(BB74/($BE$8/7)),""))</f>
        <v>32</v>
      </c>
      <c r="BE74" s="1501"/>
      <c r="BF74" s="1497"/>
      <c r="BG74" s="1498"/>
      <c r="BH74" s="1498"/>
      <c r="BI74" s="1498"/>
      <c r="BJ74" s="1499"/>
    </row>
    <row r="75" spans="2:62" ht="20.25" customHeight="1" x14ac:dyDescent="0.4">
      <c r="B75" s="1451">
        <f>B73+1</f>
        <v>30</v>
      </c>
      <c r="C75" s="1495"/>
      <c r="D75" s="1491"/>
      <c r="E75" s="164"/>
      <c r="F75" s="165"/>
      <c r="G75" s="164"/>
      <c r="H75" s="165"/>
      <c r="I75" s="1485"/>
      <c r="J75" s="1486"/>
      <c r="K75" s="1489"/>
      <c r="L75" s="1490"/>
      <c r="M75" s="1490"/>
      <c r="N75" s="1491"/>
      <c r="O75" s="1466"/>
      <c r="P75" s="1467"/>
      <c r="Q75" s="1467"/>
      <c r="R75" s="1467"/>
      <c r="S75" s="146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1481"/>
      <c r="BC75" s="1482"/>
      <c r="BD75" s="1483"/>
      <c r="BE75" s="1484"/>
      <c r="BF75" s="1472"/>
      <c r="BG75" s="1473"/>
      <c r="BH75" s="1473"/>
      <c r="BI75" s="1473"/>
      <c r="BJ75" s="1474"/>
    </row>
    <row r="76" spans="2:62" ht="20.25" customHeight="1" thickBot="1" x14ac:dyDescent="0.45">
      <c r="B76" s="1453"/>
      <c r="C76" s="1534"/>
      <c r="D76" s="1535"/>
      <c r="E76" s="179"/>
      <c r="F76" s="180">
        <f>C76</f>
        <v>0</v>
      </c>
      <c r="G76" s="179"/>
      <c r="H76" s="180">
        <f>I76</f>
        <v>0</v>
      </c>
      <c r="I76" s="1536"/>
      <c r="J76" s="1537"/>
      <c r="K76" s="1538"/>
      <c r="L76" s="1539"/>
      <c r="M76" s="1539"/>
      <c r="N76" s="1535"/>
      <c r="O76" s="1540"/>
      <c r="P76" s="1541"/>
      <c r="Q76" s="1541"/>
      <c r="R76" s="1541"/>
      <c r="S76" s="154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1546">
        <f>IF($BE$3="４週",SUM(W76:AX76),IF($BE$3="暦月",SUM(W76:BA76),""))</f>
        <v>0</v>
      </c>
      <c r="BC76" s="1547"/>
      <c r="BD76" s="1548">
        <f>IF($BE$3="４週",BB76/4,IF($BE$3="暦月",(BB76/($BE$8/7)),""))</f>
        <v>0</v>
      </c>
      <c r="BE76" s="1547"/>
      <c r="BF76" s="1543"/>
      <c r="BG76" s="1544"/>
      <c r="BH76" s="1544"/>
      <c r="BI76" s="1544"/>
      <c r="BJ76" s="1545"/>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1471"/>
      <c r="BG79" s="1471"/>
      <c r="BH79" s="1471"/>
      <c r="BI79" s="1471"/>
      <c r="BJ79" s="70"/>
    </row>
    <row r="80" spans="2:62" ht="20.25" customHeight="1" x14ac:dyDescent="0.4">
      <c r="B80" s="48"/>
      <c r="C80" s="68"/>
      <c r="D80" s="68"/>
      <c r="E80" s="68"/>
      <c r="F80" s="68"/>
      <c r="G80" s="68"/>
      <c r="H80" s="68"/>
      <c r="I80" s="123"/>
      <c r="J80" s="124"/>
      <c r="K80" s="1524" t="s">
        <v>117</v>
      </c>
      <c r="L80" s="1524"/>
      <c r="M80" s="1524" t="s">
        <v>118</v>
      </c>
      <c r="N80" s="1524"/>
      <c r="O80" s="1524"/>
      <c r="P80" s="1524"/>
      <c r="Q80" s="124"/>
      <c r="R80" s="1533" t="s">
        <v>119</v>
      </c>
      <c r="S80" s="1533"/>
      <c r="T80" s="1533"/>
      <c r="U80" s="1533"/>
      <c r="V80" s="128"/>
      <c r="W80" s="129" t="s">
        <v>120</v>
      </c>
      <c r="X80" s="129"/>
      <c r="Y80" s="2"/>
      <c r="Z80" s="126"/>
      <c r="AA80" s="1524" t="s">
        <v>117</v>
      </c>
      <c r="AB80" s="1524"/>
      <c r="AC80" s="1524" t="s">
        <v>118</v>
      </c>
      <c r="AD80" s="1524"/>
      <c r="AE80" s="1524"/>
      <c r="AF80" s="1524"/>
      <c r="AG80" s="124"/>
      <c r="AH80" s="1533" t="s">
        <v>119</v>
      </c>
      <c r="AI80" s="1533"/>
      <c r="AJ80" s="1533"/>
      <c r="AK80" s="153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1470"/>
      <c r="BG80" s="1470"/>
      <c r="BH80" s="1470"/>
      <c r="BI80" s="1470"/>
      <c r="BJ80" s="70"/>
    </row>
    <row r="81" spans="2:62" ht="20.25" customHeight="1" x14ac:dyDescent="0.4">
      <c r="B81" s="48"/>
      <c r="C81" s="68"/>
      <c r="D81" s="68"/>
      <c r="E81" s="68"/>
      <c r="F81" s="68"/>
      <c r="G81" s="68"/>
      <c r="H81" s="68"/>
      <c r="I81" s="123"/>
      <c r="J81" s="124"/>
      <c r="K81" s="1514"/>
      <c r="L81" s="1514"/>
      <c r="M81" s="1514" t="s">
        <v>121</v>
      </c>
      <c r="N81" s="1514"/>
      <c r="O81" s="1514" t="s">
        <v>122</v>
      </c>
      <c r="P81" s="1514"/>
      <c r="Q81" s="124"/>
      <c r="R81" s="1514" t="s">
        <v>121</v>
      </c>
      <c r="S81" s="1514"/>
      <c r="T81" s="1514" t="s">
        <v>122</v>
      </c>
      <c r="U81" s="1514"/>
      <c r="V81" s="128"/>
      <c r="W81" s="129" t="s">
        <v>123</v>
      </c>
      <c r="X81" s="129"/>
      <c r="Y81" s="2"/>
      <c r="Z81" s="126"/>
      <c r="AA81" s="1514"/>
      <c r="AB81" s="1514"/>
      <c r="AC81" s="1514" t="s">
        <v>121</v>
      </c>
      <c r="AD81" s="1514"/>
      <c r="AE81" s="1514" t="s">
        <v>122</v>
      </c>
      <c r="AF81" s="1514"/>
      <c r="AG81" s="124"/>
      <c r="AH81" s="1514" t="s">
        <v>121</v>
      </c>
      <c r="AI81" s="1514"/>
      <c r="AJ81" s="1514" t="s">
        <v>122</v>
      </c>
      <c r="AK81" s="1514"/>
      <c r="AL81" s="128"/>
      <c r="AM81" s="129" t="s">
        <v>123</v>
      </c>
      <c r="AN81" s="129"/>
      <c r="AO81" s="126"/>
      <c r="AP81" s="126"/>
      <c r="AQ81" s="130" t="s">
        <v>139</v>
      </c>
      <c r="AR81" s="130"/>
      <c r="AS81" s="130"/>
      <c r="AT81" s="130"/>
      <c r="AU81" s="128"/>
      <c r="AV81" s="129" t="s">
        <v>140</v>
      </c>
      <c r="AW81" s="130"/>
      <c r="AX81" s="130"/>
      <c r="AY81" s="130"/>
      <c r="AZ81" s="128"/>
      <c r="BA81" s="1514" t="s">
        <v>124</v>
      </c>
      <c r="BB81" s="1514"/>
      <c r="BC81" s="1514"/>
      <c r="BD81" s="1514"/>
      <c r="BE81" s="75"/>
      <c r="BF81" s="1469"/>
      <c r="BG81" s="1469"/>
      <c r="BH81" s="1469"/>
      <c r="BI81" s="1469"/>
      <c r="BJ81" s="70"/>
    </row>
    <row r="82" spans="2:62" ht="20.25" customHeight="1" x14ac:dyDescent="0.4">
      <c r="B82" s="48"/>
      <c r="C82" s="68"/>
      <c r="D82" s="68"/>
      <c r="E82" s="68"/>
      <c r="F82" s="68"/>
      <c r="G82" s="68"/>
      <c r="H82" s="68"/>
      <c r="I82" s="123"/>
      <c r="J82" s="124"/>
      <c r="K82" s="1509" t="s">
        <v>6</v>
      </c>
      <c r="L82" s="1509"/>
      <c r="M82" s="1510">
        <f>SUMIFS($BB$17:$BB$76,$F$17:$F$76,"看護職員",$H$17:$H$76,"A")</f>
        <v>480</v>
      </c>
      <c r="N82" s="1510"/>
      <c r="O82" s="1511">
        <f>SUMIFS($BD$17:$BD$76,$F$17:$F$76,"看護職員",$H$17:$H$76,"A")</f>
        <v>120</v>
      </c>
      <c r="P82" s="1511"/>
      <c r="Q82" s="138"/>
      <c r="R82" s="1525">
        <v>0</v>
      </c>
      <c r="S82" s="1525"/>
      <c r="T82" s="1525">
        <v>0</v>
      </c>
      <c r="U82" s="1525"/>
      <c r="V82" s="139"/>
      <c r="W82" s="1529">
        <v>3</v>
      </c>
      <c r="X82" s="1530"/>
      <c r="Y82" s="2"/>
      <c r="Z82" s="126"/>
      <c r="AA82" s="1509" t="s">
        <v>6</v>
      </c>
      <c r="AB82" s="1509"/>
      <c r="AC82" s="1510">
        <f>SUMIFS($BB$17:$BB$76,$F$17:$F$76,"介護職員",$H$17:$H$76,"A")</f>
        <v>2720</v>
      </c>
      <c r="AD82" s="1510"/>
      <c r="AE82" s="1511">
        <f>SUMIFS($BD$17:$BD$76,$F$17:$F$76,"介護職員",$H$17:$H$76,"A")</f>
        <v>680</v>
      </c>
      <c r="AF82" s="1511"/>
      <c r="AG82" s="138"/>
      <c r="AH82" s="1525">
        <v>0</v>
      </c>
      <c r="AI82" s="1525"/>
      <c r="AJ82" s="1525">
        <v>0</v>
      </c>
      <c r="AK82" s="1525"/>
      <c r="AL82" s="139"/>
      <c r="AM82" s="1529">
        <v>17</v>
      </c>
      <c r="AN82" s="1530"/>
      <c r="AO82" s="126"/>
      <c r="AP82" s="126"/>
      <c r="AQ82" s="1531">
        <f>U96</f>
        <v>3.5</v>
      </c>
      <c r="AR82" s="1509"/>
      <c r="AS82" s="1509"/>
      <c r="AT82" s="1509"/>
      <c r="AU82" s="131" t="s">
        <v>138</v>
      </c>
      <c r="AV82" s="1531">
        <f>AK96</f>
        <v>20.2</v>
      </c>
      <c r="AW82" s="1532"/>
      <c r="AX82" s="1532"/>
      <c r="AY82" s="1532"/>
      <c r="AZ82" s="131" t="s">
        <v>132</v>
      </c>
      <c r="BA82" s="1516">
        <f>ROUNDDOWN(AQ82+AV82,1)</f>
        <v>23.7</v>
      </c>
      <c r="BB82" s="1516"/>
      <c r="BC82" s="1516"/>
      <c r="BD82" s="1516"/>
      <c r="BE82" s="75"/>
      <c r="BF82" s="78"/>
      <c r="BG82" s="78"/>
      <c r="BH82" s="78"/>
      <c r="BI82" s="78"/>
      <c r="BJ82" s="70"/>
    </row>
    <row r="83" spans="2:62" ht="20.25" customHeight="1" x14ac:dyDescent="0.4">
      <c r="B83" s="48"/>
      <c r="C83" s="68"/>
      <c r="D83" s="68"/>
      <c r="E83" s="68"/>
      <c r="F83" s="68"/>
      <c r="G83" s="68"/>
      <c r="H83" s="68"/>
      <c r="I83" s="123"/>
      <c r="J83" s="124"/>
      <c r="K83" s="1509" t="s">
        <v>7</v>
      </c>
      <c r="L83" s="1509"/>
      <c r="M83" s="1510">
        <f>SUMIFS($BB$17:$BB$76,$F$17:$F$76,"看護職員",$H$17:$H$76,"B")</f>
        <v>79.999999999999986</v>
      </c>
      <c r="N83" s="1510"/>
      <c r="O83" s="1511">
        <f>SUMIFS($BD$17:$BD$76,$F$17:$F$76,"看護職員",$H$17:$H$76,"B")</f>
        <v>19.999999999999996</v>
      </c>
      <c r="P83" s="1511"/>
      <c r="Q83" s="138"/>
      <c r="R83" s="1525">
        <v>80</v>
      </c>
      <c r="S83" s="1525"/>
      <c r="T83" s="1525">
        <v>20</v>
      </c>
      <c r="U83" s="1525"/>
      <c r="V83" s="139"/>
      <c r="W83" s="1529">
        <v>0</v>
      </c>
      <c r="X83" s="1530"/>
      <c r="Y83" s="2"/>
      <c r="Z83" s="126"/>
      <c r="AA83" s="1509" t="s">
        <v>7</v>
      </c>
      <c r="AB83" s="1509"/>
      <c r="AC83" s="1510">
        <f>SUMIFS($BB$17:$BB$76,$F$17:$F$76,"介護職員",$H$17:$H$76,"B")</f>
        <v>0</v>
      </c>
      <c r="AD83" s="1510"/>
      <c r="AE83" s="1511">
        <f>SUMIFS($BD$17:$BD$76,$F$17:$F$76,"介護職員",$H$17:$H$76,"B")</f>
        <v>0</v>
      </c>
      <c r="AF83" s="1511"/>
      <c r="AG83" s="138"/>
      <c r="AH83" s="1525">
        <v>0</v>
      </c>
      <c r="AI83" s="1525"/>
      <c r="AJ83" s="1525">
        <v>0</v>
      </c>
      <c r="AK83" s="1525"/>
      <c r="AL83" s="139"/>
      <c r="AM83" s="1529">
        <v>0</v>
      </c>
      <c r="AN83" s="153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1509" t="s">
        <v>8</v>
      </c>
      <c r="L84" s="1509"/>
      <c r="M84" s="1510">
        <f>SUMIFS($BB$17:$BB$76,$F$17:$F$76,"看護職員",$H$17:$H$76,"C")</f>
        <v>0</v>
      </c>
      <c r="N84" s="1510"/>
      <c r="O84" s="1511">
        <f>SUMIFS($BD$17:$BD$76,$F$17:$F$76,"看護職員",$H$17:$H$76,"C")</f>
        <v>0</v>
      </c>
      <c r="P84" s="1511"/>
      <c r="Q84" s="138"/>
      <c r="R84" s="1525">
        <v>0</v>
      </c>
      <c r="S84" s="1525"/>
      <c r="T84" s="1526">
        <v>0</v>
      </c>
      <c r="U84" s="1526"/>
      <c r="V84" s="139"/>
      <c r="W84" s="1527" t="s">
        <v>36</v>
      </c>
      <c r="X84" s="1528"/>
      <c r="Y84" s="2"/>
      <c r="Z84" s="126"/>
      <c r="AA84" s="1509" t="s">
        <v>8</v>
      </c>
      <c r="AB84" s="1509"/>
      <c r="AC84" s="1510">
        <f>SUMIFS($BB$17:$BB$76,$F$17:$F$76,"介護職員",$H$17:$H$76,"C")</f>
        <v>512</v>
      </c>
      <c r="AD84" s="1510"/>
      <c r="AE84" s="1511">
        <f>SUMIFS($BD$17:$BD$76,$F$17:$F$76,"介護職員",$H$17:$H$76,"C")</f>
        <v>128</v>
      </c>
      <c r="AF84" s="1511"/>
      <c r="AG84" s="138"/>
      <c r="AH84" s="1525">
        <v>512</v>
      </c>
      <c r="AI84" s="1525"/>
      <c r="AJ84" s="1526">
        <v>128</v>
      </c>
      <c r="AK84" s="1526"/>
      <c r="AL84" s="139"/>
      <c r="AM84" s="1527" t="s">
        <v>36</v>
      </c>
      <c r="AN84" s="152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1509" t="s">
        <v>9</v>
      </c>
      <c r="L85" s="1509"/>
      <c r="M85" s="1510">
        <f>SUMIFS($BB$17:$BB$76,$F$17:$F$76,"看護職員",$H$17:$H$76,"D")</f>
        <v>0</v>
      </c>
      <c r="N85" s="1510"/>
      <c r="O85" s="1511">
        <f>SUMIFS($BD$17:$BD$76,$F$17:$F$76,"看護職員",$H$17:$H$76,"D")</f>
        <v>0</v>
      </c>
      <c r="P85" s="1511"/>
      <c r="Q85" s="138"/>
      <c r="R85" s="1525">
        <v>0</v>
      </c>
      <c r="S85" s="1525"/>
      <c r="T85" s="1526">
        <v>0</v>
      </c>
      <c r="U85" s="1526"/>
      <c r="V85" s="139"/>
      <c r="W85" s="1527" t="s">
        <v>36</v>
      </c>
      <c r="X85" s="1528"/>
      <c r="Y85" s="2"/>
      <c r="Z85" s="126"/>
      <c r="AA85" s="1509" t="s">
        <v>9</v>
      </c>
      <c r="AB85" s="1509"/>
      <c r="AC85" s="1510">
        <f>SUMIFS($BB$17:$BB$76,$F$17:$F$76,"介護職員",$H$17:$H$76,"D")</f>
        <v>0</v>
      </c>
      <c r="AD85" s="1510"/>
      <c r="AE85" s="1511">
        <f>SUMIFS($BD$17:$BD$76,$F$17:$F$76,"介護職員",$H$17:$H$76,"D")</f>
        <v>0</v>
      </c>
      <c r="AF85" s="1511"/>
      <c r="AG85" s="138"/>
      <c r="AH85" s="1525">
        <v>0</v>
      </c>
      <c r="AI85" s="1525"/>
      <c r="AJ85" s="1526">
        <v>0</v>
      </c>
      <c r="AK85" s="1526"/>
      <c r="AL85" s="139"/>
      <c r="AM85" s="1527" t="s">
        <v>36</v>
      </c>
      <c r="AN85" s="152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1509" t="s">
        <v>124</v>
      </c>
      <c r="L86" s="1509"/>
      <c r="M86" s="1510">
        <f>SUM(M82:N85)</f>
        <v>560</v>
      </c>
      <c r="N86" s="1510"/>
      <c r="O86" s="1511">
        <f>SUM(O82:P85)</f>
        <v>140</v>
      </c>
      <c r="P86" s="1511"/>
      <c r="Q86" s="138"/>
      <c r="R86" s="1510">
        <f>SUM(R82:S85)</f>
        <v>80</v>
      </c>
      <c r="S86" s="1510"/>
      <c r="T86" s="1511">
        <f>SUM(T82:U85)</f>
        <v>20</v>
      </c>
      <c r="U86" s="1511"/>
      <c r="V86" s="139"/>
      <c r="W86" s="1512">
        <f>SUM(W82:X83)</f>
        <v>3</v>
      </c>
      <c r="X86" s="1513"/>
      <c r="Y86" s="2"/>
      <c r="Z86" s="126"/>
      <c r="AA86" s="1509" t="s">
        <v>124</v>
      </c>
      <c r="AB86" s="1509"/>
      <c r="AC86" s="1510">
        <f>SUM(AC82:AD85)</f>
        <v>3232</v>
      </c>
      <c r="AD86" s="1510"/>
      <c r="AE86" s="1511">
        <f>SUM(AE82:AF85)</f>
        <v>808</v>
      </c>
      <c r="AF86" s="1511"/>
      <c r="AG86" s="138"/>
      <c r="AH86" s="1510">
        <f>SUM(AH82:AI85)</f>
        <v>512</v>
      </c>
      <c r="AI86" s="1510"/>
      <c r="AJ86" s="1511">
        <f>SUM(AJ82:AK85)</f>
        <v>128</v>
      </c>
      <c r="AK86" s="1511"/>
      <c r="AL86" s="139"/>
      <c r="AM86" s="1512">
        <f>SUM(AM82:AN83)</f>
        <v>17</v>
      </c>
      <c r="AN86" s="1513"/>
      <c r="AO86" s="126"/>
      <c r="AP86" s="126"/>
      <c r="AQ86" s="1509" t="s">
        <v>4</v>
      </c>
      <c r="AR86" s="1509"/>
      <c r="AS86" s="1509" t="s">
        <v>5</v>
      </c>
      <c r="AT86" s="1509"/>
      <c r="AU86" s="1509"/>
      <c r="AV86" s="1509"/>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1509" t="s">
        <v>6</v>
      </c>
      <c r="AR87" s="1509"/>
      <c r="AS87" s="1509" t="s">
        <v>94</v>
      </c>
      <c r="AT87" s="1509"/>
      <c r="AU87" s="1509"/>
      <c r="AV87" s="1509"/>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1520" t="s">
        <v>200</v>
      </c>
      <c r="S88" s="1521"/>
      <c r="T88" s="136"/>
      <c r="U88" s="136"/>
      <c r="V88" s="124"/>
      <c r="W88" s="124"/>
      <c r="X88" s="124"/>
      <c r="Y88" s="126"/>
      <c r="Z88" s="126"/>
      <c r="AA88" s="125" t="s">
        <v>127</v>
      </c>
      <c r="AB88" s="124"/>
      <c r="AC88" s="124"/>
      <c r="AD88" s="124"/>
      <c r="AE88" s="124"/>
      <c r="AF88" s="124"/>
      <c r="AG88" s="159" t="s">
        <v>199</v>
      </c>
      <c r="AH88" s="1522" t="str">
        <f>R88</f>
        <v>週</v>
      </c>
      <c r="AI88" s="1523"/>
      <c r="AJ88" s="136"/>
      <c r="AK88" s="136"/>
      <c r="AL88" s="124"/>
      <c r="AM88" s="124"/>
      <c r="AN88" s="124"/>
      <c r="AO88" s="126"/>
      <c r="AP88" s="126"/>
      <c r="AQ88" s="1509" t="s">
        <v>7</v>
      </c>
      <c r="AR88" s="1509"/>
      <c r="AS88" s="1509" t="s">
        <v>95</v>
      </c>
      <c r="AT88" s="1509"/>
      <c r="AU88" s="1509"/>
      <c r="AV88" s="1509"/>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1509" t="s">
        <v>8</v>
      </c>
      <c r="AR89" s="1509"/>
      <c r="AS89" s="1509" t="s">
        <v>96</v>
      </c>
      <c r="AT89" s="1509"/>
      <c r="AU89" s="1509"/>
      <c r="AV89" s="1509"/>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1509" t="s">
        <v>9</v>
      </c>
      <c r="AR90" s="1509"/>
      <c r="AS90" s="1509" t="s">
        <v>142</v>
      </c>
      <c r="AT90" s="1509"/>
      <c r="AU90" s="1509"/>
      <c r="AV90" s="1509"/>
      <c r="AW90" s="126"/>
      <c r="AX90" s="126"/>
      <c r="AY90" s="126"/>
      <c r="AZ90" s="126"/>
      <c r="BA90" s="126"/>
      <c r="BB90" s="126"/>
      <c r="BC90" s="126"/>
      <c r="BD90" s="127"/>
      <c r="BE90" s="75"/>
      <c r="BF90" s="70"/>
      <c r="BG90" s="70"/>
      <c r="BH90" s="70"/>
      <c r="BI90" s="70"/>
      <c r="BJ90" s="70"/>
    </row>
    <row r="91" spans="2:62" ht="20.25" customHeight="1" x14ac:dyDescent="0.4">
      <c r="I91" s="2"/>
      <c r="J91" s="2"/>
      <c r="K91" s="1519">
        <f>IF($R$88="週",T86,R86)</f>
        <v>20</v>
      </c>
      <c r="L91" s="1519"/>
      <c r="M91" s="1519"/>
      <c r="N91" s="1519"/>
      <c r="O91" s="131" t="s">
        <v>131</v>
      </c>
      <c r="P91" s="1509">
        <f>IF($R$88="週",$BA$6,$BE$6)</f>
        <v>40</v>
      </c>
      <c r="Q91" s="1509"/>
      <c r="R91" s="1509"/>
      <c r="S91" s="1509"/>
      <c r="T91" s="131" t="s">
        <v>132</v>
      </c>
      <c r="U91" s="1515">
        <f>ROUNDDOWN(K91/P91,1)</f>
        <v>0.5</v>
      </c>
      <c r="V91" s="1515"/>
      <c r="W91" s="1515"/>
      <c r="X91" s="1515"/>
      <c r="Y91" s="2"/>
      <c r="Z91" s="2"/>
      <c r="AA91" s="1519">
        <f>IF($AH$88="週",AJ86,AH86)</f>
        <v>128</v>
      </c>
      <c r="AB91" s="1519"/>
      <c r="AC91" s="1519"/>
      <c r="AD91" s="1519"/>
      <c r="AE91" s="131" t="s">
        <v>131</v>
      </c>
      <c r="AF91" s="1509">
        <f>IF($AH$88="週",$BA$6,$BE$6)</f>
        <v>40</v>
      </c>
      <c r="AG91" s="1509"/>
      <c r="AH91" s="1509"/>
      <c r="AI91" s="1509"/>
      <c r="AJ91" s="131" t="s">
        <v>132</v>
      </c>
      <c r="AK91" s="1515">
        <f>ROUNDDOWN(AA91/AF91,1)</f>
        <v>3.2</v>
      </c>
      <c r="AL91" s="1515"/>
      <c r="AM91" s="1515"/>
      <c r="AN91" s="1515"/>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1524"/>
      <c r="V94" s="1524"/>
      <c r="W94" s="1524"/>
      <c r="X94" s="1524"/>
      <c r="Y94" s="2"/>
      <c r="Z94" s="2"/>
      <c r="AA94" s="124" t="s">
        <v>120</v>
      </c>
      <c r="AB94" s="124"/>
      <c r="AC94" s="124"/>
      <c r="AD94" s="124"/>
      <c r="AE94" s="124"/>
      <c r="AF94" s="124"/>
      <c r="AG94" s="124"/>
      <c r="AH94" s="124"/>
      <c r="AI94" s="124"/>
      <c r="AJ94" s="125"/>
      <c r="AK94" s="1524"/>
      <c r="AL94" s="1524"/>
      <c r="AM94" s="1524"/>
      <c r="AN94" s="1524"/>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1514" t="s">
        <v>124</v>
      </c>
      <c r="V95" s="1514"/>
      <c r="W95" s="1514"/>
      <c r="X95" s="1514"/>
      <c r="Y95" s="2"/>
      <c r="Z95" s="2"/>
      <c r="AA95" s="128" t="s">
        <v>134</v>
      </c>
      <c r="AB95" s="128"/>
      <c r="AC95" s="128"/>
      <c r="AD95" s="128"/>
      <c r="AE95" s="128"/>
      <c r="AF95" s="124" t="s">
        <v>135</v>
      </c>
      <c r="AG95" s="128"/>
      <c r="AH95" s="128"/>
      <c r="AI95" s="128"/>
      <c r="AJ95" s="128"/>
      <c r="AK95" s="1514" t="s">
        <v>124</v>
      </c>
      <c r="AL95" s="1514"/>
      <c r="AM95" s="1514"/>
      <c r="AN95" s="1514"/>
      <c r="AO95" s="2"/>
      <c r="AP95" s="2"/>
      <c r="AQ95" s="2"/>
      <c r="AR95" s="2"/>
      <c r="AS95" s="2"/>
      <c r="AT95" s="2"/>
      <c r="AU95" s="2"/>
      <c r="AV95" s="2"/>
      <c r="AW95" s="2"/>
      <c r="AX95" s="2"/>
      <c r="AY95" s="2"/>
      <c r="AZ95" s="2"/>
      <c r="BA95" s="2"/>
      <c r="BB95" s="2"/>
      <c r="BC95" s="2"/>
      <c r="BD95" s="2"/>
    </row>
    <row r="96" spans="2:62" ht="20.25" customHeight="1" x14ac:dyDescent="0.4">
      <c r="I96" s="2"/>
      <c r="J96" s="2"/>
      <c r="K96" s="1509">
        <f>W86</f>
        <v>3</v>
      </c>
      <c r="L96" s="1509"/>
      <c r="M96" s="1509"/>
      <c r="N96" s="1509"/>
      <c r="O96" s="131" t="s">
        <v>138</v>
      </c>
      <c r="P96" s="1515">
        <f>U91</f>
        <v>0.5</v>
      </c>
      <c r="Q96" s="1515"/>
      <c r="R96" s="1515"/>
      <c r="S96" s="1515"/>
      <c r="T96" s="131" t="s">
        <v>132</v>
      </c>
      <c r="U96" s="1516">
        <f>ROUNDDOWN(K96+P96,1)</f>
        <v>3.5</v>
      </c>
      <c r="V96" s="1516"/>
      <c r="W96" s="1516"/>
      <c r="X96" s="1516"/>
      <c r="Y96" s="137"/>
      <c r="Z96" s="137"/>
      <c r="AA96" s="1517">
        <f>AM86</f>
        <v>17</v>
      </c>
      <c r="AB96" s="1517"/>
      <c r="AC96" s="1517"/>
      <c r="AD96" s="1517"/>
      <c r="AE96" s="135" t="s">
        <v>138</v>
      </c>
      <c r="AF96" s="1518">
        <f>AK91</f>
        <v>3.2</v>
      </c>
      <c r="AG96" s="1518"/>
      <c r="AH96" s="1518"/>
      <c r="AI96" s="1518"/>
      <c r="AJ96" s="135" t="s">
        <v>132</v>
      </c>
      <c r="AK96" s="1516">
        <f>ROUNDDOWN(AA96+AF96,1)</f>
        <v>20.2</v>
      </c>
      <c r="AL96" s="1516"/>
      <c r="AM96" s="1516"/>
      <c r="AN96" s="1516"/>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2"/>
  <sheetViews>
    <sheetView view="pageBreakPreview" topLeftCell="A22" zoomScale="60"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1605" t="s">
        <v>34</v>
      </c>
      <c r="G4" s="1605"/>
      <c r="H4" s="1605"/>
      <c r="I4" s="1605"/>
      <c r="J4" s="1605"/>
      <c r="K4" s="1605"/>
      <c r="L4" s="1605"/>
      <c r="N4" s="1605" t="s">
        <v>185</v>
      </c>
    </row>
    <row r="5" spans="2:14" x14ac:dyDescent="0.4">
      <c r="B5" s="83" t="s">
        <v>20</v>
      </c>
      <c r="C5" s="83" t="s">
        <v>4</v>
      </c>
      <c r="F5" s="83" t="s">
        <v>186</v>
      </c>
      <c r="G5" s="83"/>
      <c r="H5" s="83" t="s">
        <v>187</v>
      </c>
      <c r="J5" s="83" t="s">
        <v>35</v>
      </c>
      <c r="L5" s="83" t="s">
        <v>34</v>
      </c>
      <c r="N5" s="160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591" t="s">
        <v>233</v>
      </c>
      <c r="AU1" s="1592"/>
      <c r="AV1" s="1592"/>
      <c r="AW1" s="1592"/>
      <c r="AX1" s="1592"/>
      <c r="AY1" s="1592"/>
      <c r="AZ1" s="1592"/>
      <c r="BA1" s="1592"/>
      <c r="BB1" s="1592"/>
      <c r="BC1" s="1592"/>
      <c r="BD1" s="1592"/>
      <c r="BE1" s="1592"/>
      <c r="BF1" s="1592"/>
      <c r="BG1" s="1592"/>
      <c r="BH1" s="1592"/>
      <c r="BI1" s="1592"/>
      <c r="BJ1" s="9" t="s">
        <v>2</v>
      </c>
    </row>
    <row r="2" spans="2:67" s="8" customFormat="1" ht="20.25" customHeight="1" x14ac:dyDescent="0.4">
      <c r="J2" s="7"/>
      <c r="M2" s="7"/>
      <c r="N2" s="7"/>
      <c r="P2" s="9"/>
      <c r="Q2" s="9"/>
      <c r="R2" s="9"/>
      <c r="S2" s="9"/>
      <c r="T2" s="9"/>
      <c r="U2" s="9"/>
      <c r="V2" s="9"/>
      <c r="W2" s="9"/>
      <c r="AB2" s="141" t="s">
        <v>27</v>
      </c>
      <c r="AC2" s="1593">
        <v>6</v>
      </c>
      <c r="AD2" s="1593"/>
      <c r="AE2" s="141" t="s">
        <v>28</v>
      </c>
      <c r="AF2" s="1594">
        <f>IF(AC2=0,"",YEAR(DATE(2018+AC2,1,1)))</f>
        <v>2024</v>
      </c>
      <c r="AG2" s="1594"/>
      <c r="AH2" s="142" t="s">
        <v>29</v>
      </c>
      <c r="AI2" s="142" t="s">
        <v>1</v>
      </c>
      <c r="AJ2" s="1593">
        <v>4</v>
      </c>
      <c r="AK2" s="1593"/>
      <c r="AL2" s="142" t="s">
        <v>24</v>
      </c>
      <c r="AS2" s="9" t="s">
        <v>31</v>
      </c>
      <c r="AT2" s="1593" t="s">
        <v>171</v>
      </c>
      <c r="AU2" s="1593"/>
      <c r="AV2" s="1593"/>
      <c r="AW2" s="1593"/>
      <c r="AX2" s="1593"/>
      <c r="AY2" s="1593"/>
      <c r="AZ2" s="1593"/>
      <c r="BA2" s="1593"/>
      <c r="BB2" s="1593"/>
      <c r="BC2" s="1593"/>
      <c r="BD2" s="1593"/>
      <c r="BE2" s="1593"/>
      <c r="BF2" s="1593"/>
      <c r="BG2" s="1593"/>
      <c r="BH2" s="1593"/>
      <c r="BI2" s="159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595" t="s">
        <v>196</v>
      </c>
      <c r="BF3" s="1596"/>
      <c r="BG3" s="1596"/>
      <c r="BH3" s="159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1595" t="s">
        <v>197</v>
      </c>
      <c r="BF4" s="1596"/>
      <c r="BG4" s="1596"/>
      <c r="BH4" s="159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1587">
        <v>40</v>
      </c>
      <c r="BB6" s="1588"/>
      <c r="BC6" s="2" t="s">
        <v>22</v>
      </c>
      <c r="BD6" s="6"/>
      <c r="BE6" s="1587">
        <v>160</v>
      </c>
      <c r="BF6" s="158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589">
        <f>DAY(EOMONTH(DATE(AF2,AJ2,1),0))</f>
        <v>30</v>
      </c>
      <c r="BF8" s="159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1587"/>
      <c r="BF10" s="158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1576" t="s">
        <v>20</v>
      </c>
      <c r="C12" s="1567" t="s">
        <v>253</v>
      </c>
      <c r="D12" s="1456"/>
      <c r="E12" s="202"/>
      <c r="F12" s="199"/>
      <c r="G12" s="202"/>
      <c r="H12" s="199"/>
      <c r="I12" s="1579" t="s">
        <v>254</v>
      </c>
      <c r="J12" s="1580"/>
      <c r="K12" s="1454" t="s">
        <v>255</v>
      </c>
      <c r="L12" s="1455"/>
      <c r="M12" s="1455"/>
      <c r="N12" s="1456"/>
      <c r="O12" s="1454" t="s">
        <v>256</v>
      </c>
      <c r="P12" s="1455"/>
      <c r="Q12" s="1455"/>
      <c r="R12" s="1455"/>
      <c r="S12" s="1456"/>
      <c r="T12" s="187"/>
      <c r="U12" s="187"/>
      <c r="V12" s="188"/>
      <c r="W12" s="1585" t="s">
        <v>257</v>
      </c>
      <c r="X12" s="1586"/>
      <c r="Y12" s="1586"/>
      <c r="Z12" s="1586"/>
      <c r="AA12" s="1586"/>
      <c r="AB12" s="1586"/>
      <c r="AC12" s="1586"/>
      <c r="AD12" s="1586"/>
      <c r="AE12" s="1586"/>
      <c r="AF12" s="1586"/>
      <c r="AG12" s="1586"/>
      <c r="AH12" s="1586"/>
      <c r="AI12" s="1586"/>
      <c r="AJ12" s="1586"/>
      <c r="AK12" s="1586"/>
      <c r="AL12" s="1586"/>
      <c r="AM12" s="1586"/>
      <c r="AN12" s="1586"/>
      <c r="AO12" s="1586"/>
      <c r="AP12" s="1586"/>
      <c r="AQ12" s="1586"/>
      <c r="AR12" s="1586"/>
      <c r="AS12" s="1586"/>
      <c r="AT12" s="1586"/>
      <c r="AU12" s="1586"/>
      <c r="AV12" s="1586"/>
      <c r="AW12" s="1586"/>
      <c r="AX12" s="1586"/>
      <c r="AY12" s="1586"/>
      <c r="AZ12" s="1586"/>
      <c r="BA12" s="1586"/>
      <c r="BB12" s="1599" t="str">
        <f>IF(BE3="４週","(10)1～4週目の勤務時間数合計","(10)1か月の勤務時間数　合計")</f>
        <v>(10)1～4週目の勤務時間数合計</v>
      </c>
      <c r="BC12" s="1600"/>
      <c r="BD12" s="1561" t="s">
        <v>258</v>
      </c>
      <c r="BE12" s="1562"/>
      <c r="BF12" s="1567" t="s">
        <v>259</v>
      </c>
      <c r="BG12" s="1455"/>
      <c r="BH12" s="1455"/>
      <c r="BI12" s="1455"/>
      <c r="BJ12" s="1568"/>
    </row>
    <row r="13" spans="2:67" ht="20.25" customHeight="1" x14ac:dyDescent="0.4">
      <c r="B13" s="1577"/>
      <c r="C13" s="1569"/>
      <c r="D13" s="1459"/>
      <c r="E13" s="203"/>
      <c r="F13" s="200"/>
      <c r="G13" s="203"/>
      <c r="H13" s="200"/>
      <c r="I13" s="1581"/>
      <c r="J13" s="1582"/>
      <c r="K13" s="1457"/>
      <c r="L13" s="1458"/>
      <c r="M13" s="1458"/>
      <c r="N13" s="1459"/>
      <c r="O13" s="1457"/>
      <c r="P13" s="1458"/>
      <c r="Q13" s="1458"/>
      <c r="R13" s="1458"/>
      <c r="S13" s="1459"/>
      <c r="T13" s="189"/>
      <c r="U13" s="189"/>
      <c r="V13" s="190"/>
      <c r="W13" s="1573" t="s">
        <v>11</v>
      </c>
      <c r="X13" s="1573"/>
      <c r="Y13" s="1573"/>
      <c r="Z13" s="1573"/>
      <c r="AA13" s="1573"/>
      <c r="AB13" s="1573"/>
      <c r="AC13" s="1574"/>
      <c r="AD13" s="1575" t="s">
        <v>12</v>
      </c>
      <c r="AE13" s="1573"/>
      <c r="AF13" s="1573"/>
      <c r="AG13" s="1573"/>
      <c r="AH13" s="1573"/>
      <c r="AI13" s="1573"/>
      <c r="AJ13" s="1574"/>
      <c r="AK13" s="1575" t="s">
        <v>13</v>
      </c>
      <c r="AL13" s="1573"/>
      <c r="AM13" s="1573"/>
      <c r="AN13" s="1573"/>
      <c r="AO13" s="1573"/>
      <c r="AP13" s="1573"/>
      <c r="AQ13" s="1574"/>
      <c r="AR13" s="1575" t="s">
        <v>14</v>
      </c>
      <c r="AS13" s="1573"/>
      <c r="AT13" s="1573"/>
      <c r="AU13" s="1573"/>
      <c r="AV13" s="1573"/>
      <c r="AW13" s="1573"/>
      <c r="AX13" s="1574"/>
      <c r="AY13" s="1575" t="s">
        <v>15</v>
      </c>
      <c r="AZ13" s="1573"/>
      <c r="BA13" s="1573"/>
      <c r="BB13" s="1601"/>
      <c r="BC13" s="1602"/>
      <c r="BD13" s="1563"/>
      <c r="BE13" s="1564"/>
      <c r="BF13" s="1569"/>
      <c r="BG13" s="1458"/>
      <c r="BH13" s="1458"/>
      <c r="BI13" s="1458"/>
      <c r="BJ13" s="1570"/>
    </row>
    <row r="14" spans="2:67" ht="20.25" customHeight="1" x14ac:dyDescent="0.4">
      <c r="B14" s="1577"/>
      <c r="C14" s="1569"/>
      <c r="D14" s="1459"/>
      <c r="E14" s="203"/>
      <c r="F14" s="200"/>
      <c r="G14" s="203"/>
      <c r="H14" s="200"/>
      <c r="I14" s="1581"/>
      <c r="J14" s="1582"/>
      <c r="K14" s="1457"/>
      <c r="L14" s="1458"/>
      <c r="M14" s="1458"/>
      <c r="N14" s="1459"/>
      <c r="O14" s="1457"/>
      <c r="P14" s="1458"/>
      <c r="Q14" s="1458"/>
      <c r="R14" s="1458"/>
      <c r="S14" s="145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1601"/>
      <c r="BC14" s="1602"/>
      <c r="BD14" s="1563"/>
      <c r="BE14" s="1564"/>
      <c r="BF14" s="1569"/>
      <c r="BG14" s="1458"/>
      <c r="BH14" s="1458"/>
      <c r="BI14" s="1458"/>
      <c r="BJ14" s="1570"/>
    </row>
    <row r="15" spans="2:67" ht="20.25" hidden="1" customHeight="1" x14ac:dyDescent="0.4">
      <c r="B15" s="1577"/>
      <c r="C15" s="1569"/>
      <c r="D15" s="1459"/>
      <c r="E15" s="203"/>
      <c r="F15" s="200"/>
      <c r="G15" s="203"/>
      <c r="H15" s="200"/>
      <c r="I15" s="1581"/>
      <c r="J15" s="1582"/>
      <c r="K15" s="1457"/>
      <c r="L15" s="1458"/>
      <c r="M15" s="1458"/>
      <c r="N15" s="1459"/>
      <c r="O15" s="1457"/>
      <c r="P15" s="1458"/>
      <c r="Q15" s="1458"/>
      <c r="R15" s="1458"/>
      <c r="S15" s="145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1601"/>
      <c r="BC15" s="1602"/>
      <c r="BD15" s="1563"/>
      <c r="BE15" s="1564"/>
      <c r="BF15" s="1569"/>
      <c r="BG15" s="1458"/>
      <c r="BH15" s="1458"/>
      <c r="BI15" s="1458"/>
      <c r="BJ15" s="1570"/>
    </row>
    <row r="16" spans="2:67" ht="20.25" customHeight="1" thickBot="1" x14ac:dyDescent="0.45">
      <c r="B16" s="1578"/>
      <c r="C16" s="1571"/>
      <c r="D16" s="1462"/>
      <c r="E16" s="204"/>
      <c r="F16" s="201"/>
      <c r="G16" s="204"/>
      <c r="H16" s="201"/>
      <c r="I16" s="1583"/>
      <c r="J16" s="1584"/>
      <c r="K16" s="1460"/>
      <c r="L16" s="1461"/>
      <c r="M16" s="1461"/>
      <c r="N16" s="1462"/>
      <c r="O16" s="1460"/>
      <c r="P16" s="1461"/>
      <c r="Q16" s="1461"/>
      <c r="R16" s="1461"/>
      <c r="S16" s="146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1603"/>
      <c r="BC16" s="1604"/>
      <c r="BD16" s="1565"/>
      <c r="BE16" s="1566"/>
      <c r="BF16" s="1571"/>
      <c r="BG16" s="1461"/>
      <c r="BH16" s="1461"/>
      <c r="BI16" s="1461"/>
      <c r="BJ16" s="1572"/>
    </row>
    <row r="17" spans="2:62" ht="20.25" customHeight="1" x14ac:dyDescent="0.4">
      <c r="B17" s="1451">
        <f>B15+1</f>
        <v>1</v>
      </c>
      <c r="C17" s="1598"/>
      <c r="D17" s="1560"/>
      <c r="E17" s="160"/>
      <c r="F17" s="161"/>
      <c r="G17" s="160"/>
      <c r="H17" s="161"/>
      <c r="I17" s="1556"/>
      <c r="J17" s="1557"/>
      <c r="K17" s="1558"/>
      <c r="L17" s="1559"/>
      <c r="M17" s="1559"/>
      <c r="N17" s="1560"/>
      <c r="O17" s="1463"/>
      <c r="P17" s="1464"/>
      <c r="Q17" s="1464"/>
      <c r="R17" s="1464"/>
      <c r="S17" s="146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1552"/>
      <c r="BC17" s="1553"/>
      <c r="BD17" s="1554"/>
      <c r="BE17" s="1555"/>
      <c r="BF17" s="1549"/>
      <c r="BG17" s="1550"/>
      <c r="BH17" s="1550"/>
      <c r="BI17" s="1550"/>
      <c r="BJ17" s="1551"/>
    </row>
    <row r="18" spans="2:62" ht="20.25" customHeight="1" x14ac:dyDescent="0.4">
      <c r="B18" s="1452"/>
      <c r="C18" s="1496"/>
      <c r="D18" s="1494"/>
      <c r="E18" s="162"/>
      <c r="F18" s="163">
        <f>C17</f>
        <v>0</v>
      </c>
      <c r="G18" s="162"/>
      <c r="H18" s="163">
        <f>I17</f>
        <v>0</v>
      </c>
      <c r="I18" s="1487"/>
      <c r="J18" s="1488"/>
      <c r="K18" s="1492"/>
      <c r="L18" s="1493"/>
      <c r="M18" s="1493"/>
      <c r="N18" s="1494"/>
      <c r="O18" s="1466"/>
      <c r="P18" s="1467"/>
      <c r="Q18" s="1467"/>
      <c r="R18" s="1467"/>
      <c r="S18" s="146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1478">
        <f>IF($BE$3="４週",SUM(W18:AX18),IF($BE$3="暦月",SUM(W18:BA18),""))</f>
        <v>0</v>
      </c>
      <c r="BC18" s="1479"/>
      <c r="BD18" s="1480">
        <f>IF($BE$3="４週",BB18/4,IF($BE$3="暦月",(BB18/($BE$8/7)),""))</f>
        <v>0</v>
      </c>
      <c r="BE18" s="1479"/>
      <c r="BF18" s="1475"/>
      <c r="BG18" s="1476"/>
      <c r="BH18" s="1476"/>
      <c r="BI18" s="1476"/>
      <c r="BJ18" s="1477"/>
    </row>
    <row r="19" spans="2:62" ht="20.25" customHeight="1" x14ac:dyDescent="0.4">
      <c r="B19" s="1451">
        <f>B17+1</f>
        <v>2</v>
      </c>
      <c r="C19" s="1495"/>
      <c r="D19" s="1491"/>
      <c r="E19" s="164"/>
      <c r="F19" s="165"/>
      <c r="G19" s="164"/>
      <c r="H19" s="165"/>
      <c r="I19" s="1485"/>
      <c r="J19" s="1486"/>
      <c r="K19" s="1489"/>
      <c r="L19" s="1490"/>
      <c r="M19" s="1490"/>
      <c r="N19" s="1491"/>
      <c r="O19" s="1466"/>
      <c r="P19" s="1467"/>
      <c r="Q19" s="1467"/>
      <c r="R19" s="1467"/>
      <c r="S19" s="146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1481"/>
      <c r="BC19" s="1482"/>
      <c r="BD19" s="1483"/>
      <c r="BE19" s="1484"/>
      <c r="BF19" s="1472"/>
      <c r="BG19" s="1473"/>
      <c r="BH19" s="1473"/>
      <c r="BI19" s="1473"/>
      <c r="BJ19" s="1474"/>
    </row>
    <row r="20" spans="2:62" ht="20.25" customHeight="1" x14ac:dyDescent="0.4">
      <c r="B20" s="1452"/>
      <c r="C20" s="1496"/>
      <c r="D20" s="1494"/>
      <c r="E20" s="162"/>
      <c r="F20" s="163">
        <f>C19</f>
        <v>0</v>
      </c>
      <c r="G20" s="162"/>
      <c r="H20" s="163">
        <f>I19</f>
        <v>0</v>
      </c>
      <c r="I20" s="1487"/>
      <c r="J20" s="1488"/>
      <c r="K20" s="1492"/>
      <c r="L20" s="1493"/>
      <c r="M20" s="1493"/>
      <c r="N20" s="1494"/>
      <c r="O20" s="1466"/>
      <c r="P20" s="1467"/>
      <c r="Q20" s="1467"/>
      <c r="R20" s="1467"/>
      <c r="S20" s="146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1478">
        <f>IF($BE$3="４週",SUM(W20:AX20),IF($BE$3="暦月",SUM(W20:BA20),""))</f>
        <v>0</v>
      </c>
      <c r="BC20" s="1479"/>
      <c r="BD20" s="1480">
        <f>IF($BE$3="４週",BB20/4,IF($BE$3="暦月",(BB20/($BE$8/7)),""))</f>
        <v>0</v>
      </c>
      <c r="BE20" s="1479"/>
      <c r="BF20" s="1475"/>
      <c r="BG20" s="1476"/>
      <c r="BH20" s="1476"/>
      <c r="BI20" s="1476"/>
      <c r="BJ20" s="1477"/>
    </row>
    <row r="21" spans="2:62" ht="20.25" customHeight="1" x14ac:dyDescent="0.4">
      <c r="B21" s="1451">
        <f>B19+1</f>
        <v>3</v>
      </c>
      <c r="C21" s="1495"/>
      <c r="D21" s="1491"/>
      <c r="E21" s="162"/>
      <c r="F21" s="163"/>
      <c r="G21" s="162"/>
      <c r="H21" s="163"/>
      <c r="I21" s="1485"/>
      <c r="J21" s="1486"/>
      <c r="K21" s="1489"/>
      <c r="L21" s="1490"/>
      <c r="M21" s="1490"/>
      <c r="N21" s="1491"/>
      <c r="O21" s="1466"/>
      <c r="P21" s="1467"/>
      <c r="Q21" s="1467"/>
      <c r="R21" s="1467"/>
      <c r="S21" s="146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1481"/>
      <c r="BC21" s="1482"/>
      <c r="BD21" s="1483"/>
      <c r="BE21" s="1484"/>
      <c r="BF21" s="1472"/>
      <c r="BG21" s="1473"/>
      <c r="BH21" s="1473"/>
      <c r="BI21" s="1473"/>
      <c r="BJ21" s="1474"/>
    </row>
    <row r="22" spans="2:62" ht="20.25" customHeight="1" x14ac:dyDescent="0.4">
      <c r="B22" s="1452"/>
      <c r="C22" s="1496"/>
      <c r="D22" s="1494"/>
      <c r="E22" s="162"/>
      <c r="F22" s="163">
        <f>C21</f>
        <v>0</v>
      </c>
      <c r="G22" s="162"/>
      <c r="H22" s="163">
        <f>I21</f>
        <v>0</v>
      </c>
      <c r="I22" s="1487"/>
      <c r="J22" s="1488"/>
      <c r="K22" s="1492"/>
      <c r="L22" s="1493"/>
      <c r="M22" s="1493"/>
      <c r="N22" s="1494"/>
      <c r="O22" s="1466"/>
      <c r="P22" s="1467"/>
      <c r="Q22" s="1467"/>
      <c r="R22" s="1467"/>
      <c r="S22" s="146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1478">
        <f>IF($BE$3="４週",SUM(W22:AX22),IF($BE$3="暦月",SUM(W22:BA22),""))</f>
        <v>0</v>
      </c>
      <c r="BC22" s="1479"/>
      <c r="BD22" s="1480">
        <f>IF($BE$3="４週",BB22/4,IF($BE$3="暦月",(BB22/($BE$8/7)),""))</f>
        <v>0</v>
      </c>
      <c r="BE22" s="1479"/>
      <c r="BF22" s="1475"/>
      <c r="BG22" s="1476"/>
      <c r="BH22" s="1476"/>
      <c r="BI22" s="1476"/>
      <c r="BJ22" s="1477"/>
    </row>
    <row r="23" spans="2:62" ht="20.25" customHeight="1" x14ac:dyDescent="0.4">
      <c r="B23" s="1451">
        <f>B21+1</f>
        <v>4</v>
      </c>
      <c r="C23" s="1495"/>
      <c r="D23" s="1491"/>
      <c r="E23" s="162"/>
      <c r="F23" s="163"/>
      <c r="G23" s="162"/>
      <c r="H23" s="163"/>
      <c r="I23" s="1485"/>
      <c r="J23" s="1486"/>
      <c r="K23" s="1489"/>
      <c r="L23" s="1490"/>
      <c r="M23" s="1490"/>
      <c r="N23" s="1491"/>
      <c r="O23" s="1466"/>
      <c r="P23" s="1467"/>
      <c r="Q23" s="1467"/>
      <c r="R23" s="1467"/>
      <c r="S23" s="146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1481"/>
      <c r="BC23" s="1482"/>
      <c r="BD23" s="1483"/>
      <c r="BE23" s="1484"/>
      <c r="BF23" s="1472"/>
      <c r="BG23" s="1473"/>
      <c r="BH23" s="1473"/>
      <c r="BI23" s="1473"/>
      <c r="BJ23" s="1474"/>
    </row>
    <row r="24" spans="2:62" ht="20.25" customHeight="1" x14ac:dyDescent="0.4">
      <c r="B24" s="1452"/>
      <c r="C24" s="1496"/>
      <c r="D24" s="1494"/>
      <c r="E24" s="162"/>
      <c r="F24" s="163">
        <f>C23</f>
        <v>0</v>
      </c>
      <c r="G24" s="162"/>
      <c r="H24" s="163">
        <f>I23</f>
        <v>0</v>
      </c>
      <c r="I24" s="1487"/>
      <c r="J24" s="1488"/>
      <c r="K24" s="1492"/>
      <c r="L24" s="1493"/>
      <c r="M24" s="1493"/>
      <c r="N24" s="1494"/>
      <c r="O24" s="1466"/>
      <c r="P24" s="1467"/>
      <c r="Q24" s="1467"/>
      <c r="R24" s="1467"/>
      <c r="S24" s="146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1478">
        <f>IF($BE$3="４週",SUM(W24:AX24),IF($BE$3="暦月",SUM(W24:BA24),""))</f>
        <v>0</v>
      </c>
      <c r="BC24" s="1479"/>
      <c r="BD24" s="1480">
        <f>IF($BE$3="４週",BB24/4,IF($BE$3="暦月",(BB24/($BE$8/7)),""))</f>
        <v>0</v>
      </c>
      <c r="BE24" s="1479"/>
      <c r="BF24" s="1475"/>
      <c r="BG24" s="1476"/>
      <c r="BH24" s="1476"/>
      <c r="BI24" s="1476"/>
      <c r="BJ24" s="1477"/>
    </row>
    <row r="25" spans="2:62" ht="20.25" customHeight="1" x14ac:dyDescent="0.4">
      <c r="B25" s="1451">
        <f>B23+1</f>
        <v>5</v>
      </c>
      <c r="C25" s="1495"/>
      <c r="D25" s="1491"/>
      <c r="E25" s="162"/>
      <c r="F25" s="163"/>
      <c r="G25" s="162"/>
      <c r="H25" s="163"/>
      <c r="I25" s="1485"/>
      <c r="J25" s="1486"/>
      <c r="K25" s="1489"/>
      <c r="L25" s="1490"/>
      <c r="M25" s="1490"/>
      <c r="N25" s="1491"/>
      <c r="O25" s="1466"/>
      <c r="P25" s="1467"/>
      <c r="Q25" s="1467"/>
      <c r="R25" s="1467"/>
      <c r="S25" s="146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1481"/>
      <c r="BC25" s="1482"/>
      <c r="BD25" s="1483"/>
      <c r="BE25" s="1484"/>
      <c r="BF25" s="1472"/>
      <c r="BG25" s="1473"/>
      <c r="BH25" s="1473"/>
      <c r="BI25" s="1473"/>
      <c r="BJ25" s="1474"/>
    </row>
    <row r="26" spans="2:62" ht="20.25" customHeight="1" x14ac:dyDescent="0.4">
      <c r="B26" s="1452"/>
      <c r="C26" s="1496"/>
      <c r="D26" s="1494"/>
      <c r="E26" s="162"/>
      <c r="F26" s="163">
        <f>C25</f>
        <v>0</v>
      </c>
      <c r="G26" s="162"/>
      <c r="H26" s="163">
        <f>I25</f>
        <v>0</v>
      </c>
      <c r="I26" s="1487"/>
      <c r="J26" s="1488"/>
      <c r="K26" s="1492"/>
      <c r="L26" s="1493"/>
      <c r="M26" s="1493"/>
      <c r="N26" s="1494"/>
      <c r="O26" s="1466"/>
      <c r="P26" s="1467"/>
      <c r="Q26" s="1467"/>
      <c r="R26" s="1467"/>
      <c r="S26" s="146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1478">
        <f>IF($BE$3="４週",SUM(W26:AX26),IF($BE$3="暦月",SUM(W26:BA26),""))</f>
        <v>0</v>
      </c>
      <c r="BC26" s="1479"/>
      <c r="BD26" s="1480">
        <f>IF($BE$3="４週",BB26/4,IF($BE$3="暦月",(BB26/($BE$8/7)),""))</f>
        <v>0</v>
      </c>
      <c r="BE26" s="1479"/>
      <c r="BF26" s="1475"/>
      <c r="BG26" s="1476"/>
      <c r="BH26" s="1476"/>
      <c r="BI26" s="1476"/>
      <c r="BJ26" s="1477"/>
    </row>
    <row r="27" spans="2:62" ht="20.25" customHeight="1" x14ac:dyDescent="0.4">
      <c r="B27" s="1451">
        <f>B25+1</f>
        <v>6</v>
      </c>
      <c r="C27" s="1495"/>
      <c r="D27" s="1491"/>
      <c r="E27" s="162"/>
      <c r="F27" s="163"/>
      <c r="G27" s="162"/>
      <c r="H27" s="163"/>
      <c r="I27" s="1485"/>
      <c r="J27" s="1486"/>
      <c r="K27" s="1489"/>
      <c r="L27" s="1490"/>
      <c r="M27" s="1490"/>
      <c r="N27" s="1491"/>
      <c r="O27" s="1466"/>
      <c r="P27" s="1467"/>
      <c r="Q27" s="1467"/>
      <c r="R27" s="1467"/>
      <c r="S27" s="146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1481"/>
      <c r="BC27" s="1482"/>
      <c r="BD27" s="1483"/>
      <c r="BE27" s="1484"/>
      <c r="BF27" s="1472"/>
      <c r="BG27" s="1473"/>
      <c r="BH27" s="1473"/>
      <c r="BI27" s="1473"/>
      <c r="BJ27" s="1474"/>
    </row>
    <row r="28" spans="2:62" ht="20.25" customHeight="1" x14ac:dyDescent="0.4">
      <c r="B28" s="1452"/>
      <c r="C28" s="1496"/>
      <c r="D28" s="1494"/>
      <c r="E28" s="162"/>
      <c r="F28" s="163">
        <f>C27</f>
        <v>0</v>
      </c>
      <c r="G28" s="162"/>
      <c r="H28" s="163">
        <f>I27</f>
        <v>0</v>
      </c>
      <c r="I28" s="1487"/>
      <c r="J28" s="1488"/>
      <c r="K28" s="1492"/>
      <c r="L28" s="1493"/>
      <c r="M28" s="1493"/>
      <c r="N28" s="1494"/>
      <c r="O28" s="1466"/>
      <c r="P28" s="1467"/>
      <c r="Q28" s="1467"/>
      <c r="R28" s="1467"/>
      <c r="S28" s="146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1478">
        <f>IF($BE$3="４週",SUM(W28:AX28),IF($BE$3="暦月",SUM(W28:BA28),""))</f>
        <v>0</v>
      </c>
      <c r="BC28" s="1479"/>
      <c r="BD28" s="1480">
        <f>IF($BE$3="４週",BB28/4,IF($BE$3="暦月",(BB28/($BE$8/7)),""))</f>
        <v>0</v>
      </c>
      <c r="BE28" s="1479"/>
      <c r="BF28" s="1475"/>
      <c r="BG28" s="1476"/>
      <c r="BH28" s="1476"/>
      <c r="BI28" s="1476"/>
      <c r="BJ28" s="1477"/>
    </row>
    <row r="29" spans="2:62" ht="20.25" customHeight="1" x14ac:dyDescent="0.4">
      <c r="B29" s="1451">
        <f>B27+1</f>
        <v>7</v>
      </c>
      <c r="C29" s="1495"/>
      <c r="D29" s="1491"/>
      <c r="E29" s="162"/>
      <c r="F29" s="163"/>
      <c r="G29" s="162"/>
      <c r="H29" s="163"/>
      <c r="I29" s="1485"/>
      <c r="J29" s="1486"/>
      <c r="K29" s="1489"/>
      <c r="L29" s="1490"/>
      <c r="M29" s="1490"/>
      <c r="N29" s="1491"/>
      <c r="O29" s="1466"/>
      <c r="P29" s="1467"/>
      <c r="Q29" s="1467"/>
      <c r="R29" s="1467"/>
      <c r="S29" s="146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1481"/>
      <c r="BC29" s="1482"/>
      <c r="BD29" s="1483"/>
      <c r="BE29" s="1484"/>
      <c r="BF29" s="1472"/>
      <c r="BG29" s="1473"/>
      <c r="BH29" s="1473"/>
      <c r="BI29" s="1473"/>
      <c r="BJ29" s="1474"/>
    </row>
    <row r="30" spans="2:62" ht="20.25" customHeight="1" x14ac:dyDescent="0.4">
      <c r="B30" s="1452"/>
      <c r="C30" s="1496"/>
      <c r="D30" s="1494"/>
      <c r="E30" s="162"/>
      <c r="F30" s="163">
        <f>C29</f>
        <v>0</v>
      </c>
      <c r="G30" s="162"/>
      <c r="H30" s="163">
        <f>I29</f>
        <v>0</v>
      </c>
      <c r="I30" s="1487"/>
      <c r="J30" s="1488"/>
      <c r="K30" s="1492"/>
      <c r="L30" s="1493"/>
      <c r="M30" s="1493"/>
      <c r="N30" s="1494"/>
      <c r="O30" s="1466"/>
      <c r="P30" s="1467"/>
      <c r="Q30" s="1467"/>
      <c r="R30" s="1467"/>
      <c r="S30" s="146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1478">
        <f>IF($BE$3="４週",SUM(W30:AX30),IF($BE$3="暦月",SUM(W30:BA30),""))</f>
        <v>0</v>
      </c>
      <c r="BC30" s="1479"/>
      <c r="BD30" s="1480">
        <f>IF($BE$3="４週",BB30/4,IF($BE$3="暦月",(BB30/($BE$8/7)),""))</f>
        <v>0</v>
      </c>
      <c r="BE30" s="1479"/>
      <c r="BF30" s="1475"/>
      <c r="BG30" s="1476"/>
      <c r="BH30" s="1476"/>
      <c r="BI30" s="1476"/>
      <c r="BJ30" s="1477"/>
    </row>
    <row r="31" spans="2:62" ht="20.25" customHeight="1" x14ac:dyDescent="0.4">
      <c r="B31" s="1451">
        <f>B29+1</f>
        <v>8</v>
      </c>
      <c r="C31" s="1495"/>
      <c r="D31" s="1491"/>
      <c r="E31" s="162"/>
      <c r="F31" s="163"/>
      <c r="G31" s="162"/>
      <c r="H31" s="163"/>
      <c r="I31" s="1485"/>
      <c r="J31" s="1486"/>
      <c r="K31" s="1489"/>
      <c r="L31" s="1490"/>
      <c r="M31" s="1490"/>
      <c r="N31" s="1491"/>
      <c r="O31" s="1466"/>
      <c r="P31" s="1467"/>
      <c r="Q31" s="1467"/>
      <c r="R31" s="1467"/>
      <c r="S31" s="146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1481"/>
      <c r="BC31" s="1482"/>
      <c r="BD31" s="1483"/>
      <c r="BE31" s="1484"/>
      <c r="BF31" s="1472"/>
      <c r="BG31" s="1473"/>
      <c r="BH31" s="1473"/>
      <c r="BI31" s="1473"/>
      <c r="BJ31" s="1474"/>
    </row>
    <row r="32" spans="2:62" ht="20.25" customHeight="1" x14ac:dyDescent="0.4">
      <c r="B32" s="1452"/>
      <c r="C32" s="1496"/>
      <c r="D32" s="1494"/>
      <c r="E32" s="162"/>
      <c r="F32" s="163">
        <f>C31</f>
        <v>0</v>
      </c>
      <c r="G32" s="162"/>
      <c r="H32" s="163">
        <f>I31</f>
        <v>0</v>
      </c>
      <c r="I32" s="1487"/>
      <c r="J32" s="1488"/>
      <c r="K32" s="1492"/>
      <c r="L32" s="1493"/>
      <c r="M32" s="1493"/>
      <c r="N32" s="1494"/>
      <c r="O32" s="1466"/>
      <c r="P32" s="1467"/>
      <c r="Q32" s="1467"/>
      <c r="R32" s="1467"/>
      <c r="S32" s="146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1478">
        <f>IF($BE$3="４週",SUM(W32:AX32),IF($BE$3="暦月",SUM(W32:BA32),""))</f>
        <v>0</v>
      </c>
      <c r="BC32" s="1479"/>
      <c r="BD32" s="1480">
        <f>IF($BE$3="４週",BB32/4,IF($BE$3="暦月",(BB32/($BE$8/7)),""))</f>
        <v>0</v>
      </c>
      <c r="BE32" s="1479"/>
      <c r="BF32" s="1475"/>
      <c r="BG32" s="1476"/>
      <c r="BH32" s="1476"/>
      <c r="BI32" s="1476"/>
      <c r="BJ32" s="1477"/>
    </row>
    <row r="33" spans="2:62" ht="20.25" customHeight="1" x14ac:dyDescent="0.4">
      <c r="B33" s="1451">
        <f>B31+1</f>
        <v>9</v>
      </c>
      <c r="C33" s="1495"/>
      <c r="D33" s="1491"/>
      <c r="E33" s="162"/>
      <c r="F33" s="163"/>
      <c r="G33" s="162"/>
      <c r="H33" s="163"/>
      <c r="I33" s="1485"/>
      <c r="J33" s="1486"/>
      <c r="K33" s="1489"/>
      <c r="L33" s="1490"/>
      <c r="M33" s="1490"/>
      <c r="N33" s="1491"/>
      <c r="O33" s="1466"/>
      <c r="P33" s="1467"/>
      <c r="Q33" s="1467"/>
      <c r="R33" s="1467"/>
      <c r="S33" s="146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1481"/>
      <c r="BC33" s="1482"/>
      <c r="BD33" s="1483"/>
      <c r="BE33" s="1484"/>
      <c r="BF33" s="1472"/>
      <c r="BG33" s="1473"/>
      <c r="BH33" s="1473"/>
      <c r="BI33" s="1473"/>
      <c r="BJ33" s="1474"/>
    </row>
    <row r="34" spans="2:62" ht="20.25" customHeight="1" x14ac:dyDescent="0.4">
      <c r="B34" s="1452"/>
      <c r="C34" s="1496"/>
      <c r="D34" s="1494"/>
      <c r="E34" s="162"/>
      <c r="F34" s="163">
        <f>C33</f>
        <v>0</v>
      </c>
      <c r="G34" s="162"/>
      <c r="H34" s="163">
        <f>I33</f>
        <v>0</v>
      </c>
      <c r="I34" s="1487"/>
      <c r="J34" s="1488"/>
      <c r="K34" s="1492"/>
      <c r="L34" s="1493"/>
      <c r="M34" s="1493"/>
      <c r="N34" s="1494"/>
      <c r="O34" s="1466"/>
      <c r="P34" s="1467"/>
      <c r="Q34" s="1467"/>
      <c r="R34" s="1467"/>
      <c r="S34" s="146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1478">
        <f>IF($BE$3="４週",SUM(W34:AX34),IF($BE$3="暦月",SUM(W34:BA34),""))</f>
        <v>0</v>
      </c>
      <c r="BC34" s="1479"/>
      <c r="BD34" s="1480">
        <f>IF($BE$3="４週",BB34/4,IF($BE$3="暦月",(BB34/($BE$8/7)),""))</f>
        <v>0</v>
      </c>
      <c r="BE34" s="1479"/>
      <c r="BF34" s="1475"/>
      <c r="BG34" s="1476"/>
      <c r="BH34" s="1476"/>
      <c r="BI34" s="1476"/>
      <c r="BJ34" s="1477"/>
    </row>
    <row r="35" spans="2:62" ht="20.25" customHeight="1" x14ac:dyDescent="0.4">
      <c r="B35" s="1451">
        <f>B33+1</f>
        <v>10</v>
      </c>
      <c r="C35" s="1495"/>
      <c r="D35" s="1491"/>
      <c r="E35" s="162"/>
      <c r="F35" s="163"/>
      <c r="G35" s="162"/>
      <c r="H35" s="163"/>
      <c r="I35" s="1485"/>
      <c r="J35" s="1486"/>
      <c r="K35" s="1489"/>
      <c r="L35" s="1490"/>
      <c r="M35" s="1490"/>
      <c r="N35" s="1491"/>
      <c r="O35" s="1466"/>
      <c r="P35" s="1467"/>
      <c r="Q35" s="1467"/>
      <c r="R35" s="1467"/>
      <c r="S35" s="146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1481"/>
      <c r="BC35" s="1482"/>
      <c r="BD35" s="1483"/>
      <c r="BE35" s="1484"/>
      <c r="BF35" s="1472"/>
      <c r="BG35" s="1473"/>
      <c r="BH35" s="1473"/>
      <c r="BI35" s="1473"/>
      <c r="BJ35" s="1474"/>
    </row>
    <row r="36" spans="2:62" ht="20.25" customHeight="1" x14ac:dyDescent="0.4">
      <c r="B36" s="1452"/>
      <c r="C36" s="1496"/>
      <c r="D36" s="1494"/>
      <c r="E36" s="162"/>
      <c r="F36" s="163">
        <f>C35</f>
        <v>0</v>
      </c>
      <c r="G36" s="162"/>
      <c r="H36" s="163">
        <f>I35</f>
        <v>0</v>
      </c>
      <c r="I36" s="1487"/>
      <c r="J36" s="1488"/>
      <c r="K36" s="1492"/>
      <c r="L36" s="1493"/>
      <c r="M36" s="1493"/>
      <c r="N36" s="1494"/>
      <c r="O36" s="1466"/>
      <c r="P36" s="1467"/>
      <c r="Q36" s="1467"/>
      <c r="R36" s="1467"/>
      <c r="S36" s="146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1478">
        <f>IF($BE$3="４週",SUM(W36:AX36),IF($BE$3="暦月",SUM(W36:BA36),""))</f>
        <v>0</v>
      </c>
      <c r="BC36" s="1479"/>
      <c r="BD36" s="1480">
        <f>IF($BE$3="４週",BB36/4,IF($BE$3="暦月",(BB36/($BE$8/7)),""))</f>
        <v>0</v>
      </c>
      <c r="BE36" s="1479"/>
      <c r="BF36" s="1475"/>
      <c r="BG36" s="1476"/>
      <c r="BH36" s="1476"/>
      <c r="BI36" s="1476"/>
      <c r="BJ36" s="1477"/>
    </row>
    <row r="37" spans="2:62" ht="20.25" customHeight="1" x14ac:dyDescent="0.4">
      <c r="B37" s="1451">
        <f>B35+1</f>
        <v>11</v>
      </c>
      <c r="C37" s="1495"/>
      <c r="D37" s="1491"/>
      <c r="E37" s="162"/>
      <c r="F37" s="163"/>
      <c r="G37" s="162"/>
      <c r="H37" s="163"/>
      <c r="I37" s="1485"/>
      <c r="J37" s="1486"/>
      <c r="K37" s="1489"/>
      <c r="L37" s="1490"/>
      <c r="M37" s="1490"/>
      <c r="N37" s="1491"/>
      <c r="O37" s="1466"/>
      <c r="P37" s="1467"/>
      <c r="Q37" s="1467"/>
      <c r="R37" s="1467"/>
      <c r="S37" s="146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1481"/>
      <c r="BC37" s="1482"/>
      <c r="BD37" s="1483"/>
      <c r="BE37" s="1484"/>
      <c r="BF37" s="1472"/>
      <c r="BG37" s="1473"/>
      <c r="BH37" s="1473"/>
      <c r="BI37" s="1473"/>
      <c r="BJ37" s="1474"/>
    </row>
    <row r="38" spans="2:62" ht="20.25" customHeight="1" x14ac:dyDescent="0.4">
      <c r="B38" s="1452"/>
      <c r="C38" s="1496"/>
      <c r="D38" s="1494"/>
      <c r="E38" s="162"/>
      <c r="F38" s="163">
        <f>C37</f>
        <v>0</v>
      </c>
      <c r="G38" s="162"/>
      <c r="H38" s="163">
        <f>I37</f>
        <v>0</v>
      </c>
      <c r="I38" s="1487"/>
      <c r="J38" s="1488"/>
      <c r="K38" s="1492"/>
      <c r="L38" s="1493"/>
      <c r="M38" s="1493"/>
      <c r="N38" s="1494"/>
      <c r="O38" s="1466"/>
      <c r="P38" s="1467"/>
      <c r="Q38" s="1467"/>
      <c r="R38" s="1467"/>
      <c r="S38" s="146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1478">
        <f>IF($BE$3="４週",SUM(W38:AX38),IF($BE$3="暦月",SUM(W38:BA38),""))</f>
        <v>0</v>
      </c>
      <c r="BC38" s="1479"/>
      <c r="BD38" s="1480">
        <f>IF($BE$3="４週",BB38/4,IF($BE$3="暦月",(BB38/($BE$8/7)),""))</f>
        <v>0</v>
      </c>
      <c r="BE38" s="1479"/>
      <c r="BF38" s="1475"/>
      <c r="BG38" s="1476"/>
      <c r="BH38" s="1476"/>
      <c r="BI38" s="1476"/>
      <c r="BJ38" s="1477"/>
    </row>
    <row r="39" spans="2:62" ht="20.25" customHeight="1" x14ac:dyDescent="0.4">
      <c r="B39" s="1451">
        <f>B37+1</f>
        <v>12</v>
      </c>
      <c r="C39" s="1495"/>
      <c r="D39" s="1491"/>
      <c r="E39" s="162"/>
      <c r="F39" s="163"/>
      <c r="G39" s="162"/>
      <c r="H39" s="163"/>
      <c r="I39" s="1485"/>
      <c r="J39" s="1486"/>
      <c r="K39" s="1489"/>
      <c r="L39" s="1490"/>
      <c r="M39" s="1490"/>
      <c r="N39" s="1491"/>
      <c r="O39" s="1466"/>
      <c r="P39" s="1467"/>
      <c r="Q39" s="1467"/>
      <c r="R39" s="1467"/>
      <c r="S39" s="146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1481"/>
      <c r="BC39" s="1482"/>
      <c r="BD39" s="1483"/>
      <c r="BE39" s="1484"/>
      <c r="BF39" s="1472"/>
      <c r="BG39" s="1473"/>
      <c r="BH39" s="1473"/>
      <c r="BI39" s="1473"/>
      <c r="BJ39" s="1474"/>
    </row>
    <row r="40" spans="2:62" ht="20.25" customHeight="1" x14ac:dyDescent="0.4">
      <c r="B40" s="1452"/>
      <c r="C40" s="1496"/>
      <c r="D40" s="1494"/>
      <c r="E40" s="162"/>
      <c r="F40" s="163">
        <f>C39</f>
        <v>0</v>
      </c>
      <c r="G40" s="162"/>
      <c r="H40" s="163">
        <f>I39</f>
        <v>0</v>
      </c>
      <c r="I40" s="1487"/>
      <c r="J40" s="1488"/>
      <c r="K40" s="1492"/>
      <c r="L40" s="1493"/>
      <c r="M40" s="1493"/>
      <c r="N40" s="1494"/>
      <c r="O40" s="1466"/>
      <c r="P40" s="1467"/>
      <c r="Q40" s="1467"/>
      <c r="R40" s="1467"/>
      <c r="S40" s="146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1478">
        <f>IF($BE$3="４週",SUM(W40:AX40),IF($BE$3="暦月",SUM(W40:BA40),""))</f>
        <v>0</v>
      </c>
      <c r="BC40" s="1479"/>
      <c r="BD40" s="1480">
        <f>IF($BE$3="４週",BB40/4,IF($BE$3="暦月",(BB40/($BE$8/7)),""))</f>
        <v>0</v>
      </c>
      <c r="BE40" s="1479"/>
      <c r="BF40" s="1475"/>
      <c r="BG40" s="1476"/>
      <c r="BH40" s="1476"/>
      <c r="BI40" s="1476"/>
      <c r="BJ40" s="1477"/>
    </row>
    <row r="41" spans="2:62" ht="20.25" customHeight="1" x14ac:dyDescent="0.4">
      <c r="B41" s="1451">
        <f>B39+1</f>
        <v>13</v>
      </c>
      <c r="C41" s="1495"/>
      <c r="D41" s="1491"/>
      <c r="E41" s="162"/>
      <c r="F41" s="163"/>
      <c r="G41" s="162"/>
      <c r="H41" s="163"/>
      <c r="I41" s="1485"/>
      <c r="J41" s="1486"/>
      <c r="K41" s="1489"/>
      <c r="L41" s="1490"/>
      <c r="M41" s="1490"/>
      <c r="N41" s="1491"/>
      <c r="O41" s="1466"/>
      <c r="P41" s="1467"/>
      <c r="Q41" s="1467"/>
      <c r="R41" s="1467"/>
      <c r="S41" s="146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1481"/>
      <c r="BC41" s="1482"/>
      <c r="BD41" s="1483"/>
      <c r="BE41" s="1484"/>
      <c r="BF41" s="1472"/>
      <c r="BG41" s="1473"/>
      <c r="BH41" s="1473"/>
      <c r="BI41" s="1473"/>
      <c r="BJ41" s="1474"/>
    </row>
    <row r="42" spans="2:62" ht="20.25" customHeight="1" x14ac:dyDescent="0.4">
      <c r="B42" s="1452"/>
      <c r="C42" s="1496"/>
      <c r="D42" s="1494"/>
      <c r="E42" s="162"/>
      <c r="F42" s="163">
        <f>C41</f>
        <v>0</v>
      </c>
      <c r="G42" s="162"/>
      <c r="H42" s="163">
        <f>I41</f>
        <v>0</v>
      </c>
      <c r="I42" s="1487"/>
      <c r="J42" s="1488"/>
      <c r="K42" s="1492"/>
      <c r="L42" s="1493"/>
      <c r="M42" s="1493"/>
      <c r="N42" s="1494"/>
      <c r="O42" s="1466"/>
      <c r="P42" s="1467"/>
      <c r="Q42" s="1467"/>
      <c r="R42" s="1467"/>
      <c r="S42" s="146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1478">
        <f>IF($BE$3="４週",SUM(W42:AX42),IF($BE$3="暦月",SUM(W42:BA42),""))</f>
        <v>0</v>
      </c>
      <c r="BC42" s="1479"/>
      <c r="BD42" s="1480">
        <f>IF($BE$3="４週",BB42/4,IF($BE$3="暦月",(BB42/($BE$8/7)),""))</f>
        <v>0</v>
      </c>
      <c r="BE42" s="1479"/>
      <c r="BF42" s="1475"/>
      <c r="BG42" s="1476"/>
      <c r="BH42" s="1476"/>
      <c r="BI42" s="1476"/>
      <c r="BJ42" s="1477"/>
    </row>
    <row r="43" spans="2:62" ht="20.25" customHeight="1" x14ac:dyDescent="0.4">
      <c r="B43" s="1451">
        <f>B41+1</f>
        <v>14</v>
      </c>
      <c r="C43" s="1495"/>
      <c r="D43" s="1491"/>
      <c r="E43" s="162"/>
      <c r="F43" s="163"/>
      <c r="G43" s="162"/>
      <c r="H43" s="163"/>
      <c r="I43" s="1485"/>
      <c r="J43" s="1486"/>
      <c r="K43" s="1489"/>
      <c r="L43" s="1490"/>
      <c r="M43" s="1490"/>
      <c r="N43" s="1491"/>
      <c r="O43" s="1466"/>
      <c r="P43" s="1467"/>
      <c r="Q43" s="1467"/>
      <c r="R43" s="1467"/>
      <c r="S43" s="146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1481"/>
      <c r="BC43" s="1482"/>
      <c r="BD43" s="1483"/>
      <c r="BE43" s="1484"/>
      <c r="BF43" s="1472"/>
      <c r="BG43" s="1473"/>
      <c r="BH43" s="1473"/>
      <c r="BI43" s="1473"/>
      <c r="BJ43" s="1474"/>
    </row>
    <row r="44" spans="2:62" ht="20.25" customHeight="1" x14ac:dyDescent="0.4">
      <c r="B44" s="1452"/>
      <c r="C44" s="1496"/>
      <c r="D44" s="1494"/>
      <c r="E44" s="162"/>
      <c r="F44" s="163">
        <f>C43</f>
        <v>0</v>
      </c>
      <c r="G44" s="162"/>
      <c r="H44" s="163">
        <f>I43</f>
        <v>0</v>
      </c>
      <c r="I44" s="1487"/>
      <c r="J44" s="1488"/>
      <c r="K44" s="1492"/>
      <c r="L44" s="1493"/>
      <c r="M44" s="1493"/>
      <c r="N44" s="1494"/>
      <c r="O44" s="1466"/>
      <c r="P44" s="1467"/>
      <c r="Q44" s="1467"/>
      <c r="R44" s="1467"/>
      <c r="S44" s="146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1478">
        <f>IF($BE$3="４週",SUM(W44:AX44),IF($BE$3="暦月",SUM(W44:BA44),""))</f>
        <v>0</v>
      </c>
      <c r="BC44" s="1479"/>
      <c r="BD44" s="1480">
        <f>IF($BE$3="４週",BB44/4,IF($BE$3="暦月",(BB44/($BE$8/7)),""))</f>
        <v>0</v>
      </c>
      <c r="BE44" s="1479"/>
      <c r="BF44" s="1475"/>
      <c r="BG44" s="1476"/>
      <c r="BH44" s="1476"/>
      <c r="BI44" s="1476"/>
      <c r="BJ44" s="1477"/>
    </row>
    <row r="45" spans="2:62" ht="20.25" customHeight="1" x14ac:dyDescent="0.4">
      <c r="B45" s="1451">
        <f>B43+1</f>
        <v>15</v>
      </c>
      <c r="C45" s="1495"/>
      <c r="D45" s="1491"/>
      <c r="E45" s="162"/>
      <c r="F45" s="163"/>
      <c r="G45" s="162"/>
      <c r="H45" s="163"/>
      <c r="I45" s="1485"/>
      <c r="J45" s="1486"/>
      <c r="K45" s="1489"/>
      <c r="L45" s="1490"/>
      <c r="M45" s="1490"/>
      <c r="N45" s="1491"/>
      <c r="O45" s="1466"/>
      <c r="P45" s="1467"/>
      <c r="Q45" s="1467"/>
      <c r="R45" s="1467"/>
      <c r="S45" s="146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1481"/>
      <c r="BC45" s="1482"/>
      <c r="BD45" s="1483"/>
      <c r="BE45" s="1484"/>
      <c r="BF45" s="1472"/>
      <c r="BG45" s="1473"/>
      <c r="BH45" s="1473"/>
      <c r="BI45" s="1473"/>
      <c r="BJ45" s="1474"/>
    </row>
    <row r="46" spans="2:62" ht="20.25" customHeight="1" x14ac:dyDescent="0.4">
      <c r="B46" s="1452"/>
      <c r="C46" s="1496"/>
      <c r="D46" s="1494"/>
      <c r="E46" s="162"/>
      <c r="F46" s="163">
        <f>C45</f>
        <v>0</v>
      </c>
      <c r="G46" s="162"/>
      <c r="H46" s="163">
        <f>I45</f>
        <v>0</v>
      </c>
      <c r="I46" s="1487"/>
      <c r="J46" s="1488"/>
      <c r="K46" s="1492"/>
      <c r="L46" s="1493"/>
      <c r="M46" s="1493"/>
      <c r="N46" s="1494"/>
      <c r="O46" s="1466"/>
      <c r="P46" s="1467"/>
      <c r="Q46" s="1467"/>
      <c r="R46" s="1467"/>
      <c r="S46" s="146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1478">
        <f>IF($BE$3="４週",SUM(W46:AX46),IF($BE$3="暦月",SUM(W46:BA46),""))</f>
        <v>0</v>
      </c>
      <c r="BC46" s="1479"/>
      <c r="BD46" s="1480">
        <f>IF($BE$3="４週",BB46/4,IF($BE$3="暦月",(BB46/($BE$8/7)),""))</f>
        <v>0</v>
      </c>
      <c r="BE46" s="1479"/>
      <c r="BF46" s="1475"/>
      <c r="BG46" s="1476"/>
      <c r="BH46" s="1476"/>
      <c r="BI46" s="1476"/>
      <c r="BJ46" s="1477"/>
    </row>
    <row r="47" spans="2:62" ht="20.25" customHeight="1" x14ac:dyDescent="0.4">
      <c r="B47" s="1451">
        <f>B45+1</f>
        <v>16</v>
      </c>
      <c r="C47" s="1495"/>
      <c r="D47" s="1491"/>
      <c r="E47" s="162"/>
      <c r="F47" s="163"/>
      <c r="G47" s="162"/>
      <c r="H47" s="163"/>
      <c r="I47" s="1485"/>
      <c r="J47" s="1486"/>
      <c r="K47" s="1489"/>
      <c r="L47" s="1490"/>
      <c r="M47" s="1490"/>
      <c r="N47" s="1491"/>
      <c r="O47" s="1466"/>
      <c r="P47" s="1467"/>
      <c r="Q47" s="1467"/>
      <c r="R47" s="1467"/>
      <c r="S47" s="146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1481"/>
      <c r="BC47" s="1482"/>
      <c r="BD47" s="1483"/>
      <c r="BE47" s="1484"/>
      <c r="BF47" s="1472"/>
      <c r="BG47" s="1473"/>
      <c r="BH47" s="1473"/>
      <c r="BI47" s="1473"/>
      <c r="BJ47" s="1474"/>
    </row>
    <row r="48" spans="2:62" ht="20.25" customHeight="1" x14ac:dyDescent="0.4">
      <c r="B48" s="1452"/>
      <c r="C48" s="1496"/>
      <c r="D48" s="1494"/>
      <c r="E48" s="162"/>
      <c r="F48" s="163">
        <f>C47</f>
        <v>0</v>
      </c>
      <c r="G48" s="162"/>
      <c r="H48" s="163">
        <f>I47</f>
        <v>0</v>
      </c>
      <c r="I48" s="1487"/>
      <c r="J48" s="1488"/>
      <c r="K48" s="1492"/>
      <c r="L48" s="1493"/>
      <c r="M48" s="1493"/>
      <c r="N48" s="1494"/>
      <c r="O48" s="1466"/>
      <c r="P48" s="1467"/>
      <c r="Q48" s="1467"/>
      <c r="R48" s="1467"/>
      <c r="S48" s="146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1478">
        <f>IF($BE$3="４週",SUM(W48:AX48),IF($BE$3="暦月",SUM(W48:BA48),""))</f>
        <v>0</v>
      </c>
      <c r="BC48" s="1479"/>
      <c r="BD48" s="1480">
        <f>IF($BE$3="４週",BB48/4,IF($BE$3="暦月",(BB48/($BE$8/7)),""))</f>
        <v>0</v>
      </c>
      <c r="BE48" s="1479"/>
      <c r="BF48" s="1475"/>
      <c r="BG48" s="1476"/>
      <c r="BH48" s="1476"/>
      <c r="BI48" s="1476"/>
      <c r="BJ48" s="1477"/>
    </row>
    <row r="49" spans="2:62" ht="20.25" customHeight="1" x14ac:dyDescent="0.4">
      <c r="B49" s="1451">
        <f>B47+1</f>
        <v>17</v>
      </c>
      <c r="C49" s="1495"/>
      <c r="D49" s="1491"/>
      <c r="E49" s="162"/>
      <c r="F49" s="163"/>
      <c r="G49" s="162"/>
      <c r="H49" s="163"/>
      <c r="I49" s="1485"/>
      <c r="J49" s="1486"/>
      <c r="K49" s="1489"/>
      <c r="L49" s="1490"/>
      <c r="M49" s="1490"/>
      <c r="N49" s="1491"/>
      <c r="O49" s="1466"/>
      <c r="P49" s="1467"/>
      <c r="Q49" s="1467"/>
      <c r="R49" s="1467"/>
      <c r="S49" s="146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1481"/>
      <c r="BC49" s="1482"/>
      <c r="BD49" s="1483"/>
      <c r="BE49" s="1484"/>
      <c r="BF49" s="1472"/>
      <c r="BG49" s="1473"/>
      <c r="BH49" s="1473"/>
      <c r="BI49" s="1473"/>
      <c r="BJ49" s="1474"/>
    </row>
    <row r="50" spans="2:62" ht="20.25" customHeight="1" x14ac:dyDescent="0.4">
      <c r="B50" s="1452"/>
      <c r="C50" s="1496"/>
      <c r="D50" s="1494"/>
      <c r="E50" s="162"/>
      <c r="F50" s="163">
        <f>C49</f>
        <v>0</v>
      </c>
      <c r="G50" s="162"/>
      <c r="H50" s="163">
        <f>I49</f>
        <v>0</v>
      </c>
      <c r="I50" s="1487"/>
      <c r="J50" s="1488"/>
      <c r="K50" s="1492"/>
      <c r="L50" s="1493"/>
      <c r="M50" s="1493"/>
      <c r="N50" s="1494"/>
      <c r="O50" s="1466"/>
      <c r="P50" s="1467"/>
      <c r="Q50" s="1467"/>
      <c r="R50" s="1467"/>
      <c r="S50" s="146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1478">
        <f>IF($BE$3="４週",SUM(W50:AX50),IF($BE$3="暦月",SUM(W50:BA50),""))</f>
        <v>0</v>
      </c>
      <c r="BC50" s="1479"/>
      <c r="BD50" s="1480">
        <f>IF($BE$3="４週",BB50/4,IF($BE$3="暦月",(BB50/($BE$8/7)),""))</f>
        <v>0</v>
      </c>
      <c r="BE50" s="1479"/>
      <c r="BF50" s="1475"/>
      <c r="BG50" s="1476"/>
      <c r="BH50" s="1476"/>
      <c r="BI50" s="1476"/>
      <c r="BJ50" s="1477"/>
    </row>
    <row r="51" spans="2:62" ht="20.25" customHeight="1" x14ac:dyDescent="0.4">
      <c r="B51" s="1451">
        <f>B49+1</f>
        <v>18</v>
      </c>
      <c r="C51" s="1495"/>
      <c r="D51" s="1491"/>
      <c r="E51" s="162"/>
      <c r="F51" s="163"/>
      <c r="G51" s="162"/>
      <c r="H51" s="163"/>
      <c r="I51" s="1485"/>
      <c r="J51" s="1486"/>
      <c r="K51" s="1489"/>
      <c r="L51" s="1490"/>
      <c r="M51" s="1490"/>
      <c r="N51" s="1491"/>
      <c r="O51" s="1466"/>
      <c r="P51" s="1467"/>
      <c r="Q51" s="1467"/>
      <c r="R51" s="1467"/>
      <c r="S51" s="146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1481"/>
      <c r="BC51" s="1482"/>
      <c r="BD51" s="1483"/>
      <c r="BE51" s="1484"/>
      <c r="BF51" s="1472"/>
      <c r="BG51" s="1473"/>
      <c r="BH51" s="1473"/>
      <c r="BI51" s="1473"/>
      <c r="BJ51" s="1474"/>
    </row>
    <row r="52" spans="2:62" ht="20.25" customHeight="1" x14ac:dyDescent="0.4">
      <c r="B52" s="1452"/>
      <c r="C52" s="1496"/>
      <c r="D52" s="1494"/>
      <c r="E52" s="162"/>
      <c r="F52" s="163">
        <f>C51</f>
        <v>0</v>
      </c>
      <c r="G52" s="162"/>
      <c r="H52" s="163">
        <f>I51</f>
        <v>0</v>
      </c>
      <c r="I52" s="1487"/>
      <c r="J52" s="1488"/>
      <c r="K52" s="1492"/>
      <c r="L52" s="1493"/>
      <c r="M52" s="1493"/>
      <c r="N52" s="1494"/>
      <c r="O52" s="1466"/>
      <c r="P52" s="1467"/>
      <c r="Q52" s="1467"/>
      <c r="R52" s="1467"/>
      <c r="S52" s="146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1478">
        <f>IF($BE$3="４週",SUM(W52:AX52),IF($BE$3="暦月",SUM(W52:BA52),""))</f>
        <v>0</v>
      </c>
      <c r="BC52" s="1479"/>
      <c r="BD52" s="1480">
        <f>IF($BE$3="４週",BB52/4,IF($BE$3="暦月",(BB52/($BE$8/7)),""))</f>
        <v>0</v>
      </c>
      <c r="BE52" s="1479"/>
      <c r="BF52" s="1475"/>
      <c r="BG52" s="1476"/>
      <c r="BH52" s="1476"/>
      <c r="BI52" s="1476"/>
      <c r="BJ52" s="1477"/>
    </row>
    <row r="53" spans="2:62" ht="20.25" customHeight="1" x14ac:dyDescent="0.4">
      <c r="B53" s="1451">
        <f>B51+1</f>
        <v>19</v>
      </c>
      <c r="C53" s="1495"/>
      <c r="D53" s="1491"/>
      <c r="E53" s="164"/>
      <c r="F53" s="165"/>
      <c r="G53" s="164"/>
      <c r="H53" s="165"/>
      <c r="I53" s="1485"/>
      <c r="J53" s="1486"/>
      <c r="K53" s="1489"/>
      <c r="L53" s="1490"/>
      <c r="M53" s="1490"/>
      <c r="N53" s="1491"/>
      <c r="O53" s="1466"/>
      <c r="P53" s="1467"/>
      <c r="Q53" s="1467"/>
      <c r="R53" s="1467"/>
      <c r="S53" s="146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1481"/>
      <c r="BC53" s="1482"/>
      <c r="BD53" s="1483"/>
      <c r="BE53" s="1484"/>
      <c r="BF53" s="1472"/>
      <c r="BG53" s="1473"/>
      <c r="BH53" s="1473"/>
      <c r="BI53" s="1473"/>
      <c r="BJ53" s="1474"/>
    </row>
    <row r="54" spans="2:62" ht="20.25" customHeight="1" x14ac:dyDescent="0.4">
      <c r="B54" s="1452"/>
      <c r="C54" s="1496"/>
      <c r="D54" s="1494"/>
      <c r="E54" s="162"/>
      <c r="F54" s="163">
        <f>C53</f>
        <v>0</v>
      </c>
      <c r="G54" s="162"/>
      <c r="H54" s="163">
        <f>I53</f>
        <v>0</v>
      </c>
      <c r="I54" s="1487"/>
      <c r="J54" s="1488"/>
      <c r="K54" s="1492"/>
      <c r="L54" s="1493"/>
      <c r="M54" s="1493"/>
      <c r="N54" s="1494"/>
      <c r="O54" s="1466"/>
      <c r="P54" s="1467"/>
      <c r="Q54" s="1467"/>
      <c r="R54" s="1467"/>
      <c r="S54" s="146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1478">
        <f>IF($BE$3="４週",SUM(W54:AX54),IF($BE$3="暦月",SUM(W54:BA54),""))</f>
        <v>0</v>
      </c>
      <c r="BC54" s="1479"/>
      <c r="BD54" s="1480">
        <f>IF($BE$3="４週",BB54/4,IF($BE$3="暦月",(BB54/($BE$8/7)),""))</f>
        <v>0</v>
      </c>
      <c r="BE54" s="1479"/>
      <c r="BF54" s="1475"/>
      <c r="BG54" s="1476"/>
      <c r="BH54" s="1476"/>
      <c r="BI54" s="1476"/>
      <c r="BJ54" s="1477"/>
    </row>
    <row r="55" spans="2:62" ht="20.25" customHeight="1" x14ac:dyDescent="0.4">
      <c r="B55" s="1451">
        <f>B53+1</f>
        <v>20</v>
      </c>
      <c r="C55" s="1495"/>
      <c r="D55" s="1491"/>
      <c r="E55" s="164"/>
      <c r="F55" s="165"/>
      <c r="G55" s="164"/>
      <c r="H55" s="165"/>
      <c r="I55" s="1485"/>
      <c r="J55" s="1486"/>
      <c r="K55" s="1489"/>
      <c r="L55" s="1490"/>
      <c r="M55" s="1490"/>
      <c r="N55" s="1491"/>
      <c r="O55" s="1466"/>
      <c r="P55" s="1467"/>
      <c r="Q55" s="1467"/>
      <c r="R55" s="1467"/>
      <c r="S55" s="146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1481"/>
      <c r="BC55" s="1482"/>
      <c r="BD55" s="1483"/>
      <c r="BE55" s="1484"/>
      <c r="BF55" s="1472"/>
      <c r="BG55" s="1473"/>
      <c r="BH55" s="1473"/>
      <c r="BI55" s="1473"/>
      <c r="BJ55" s="1474"/>
    </row>
    <row r="56" spans="2:62" ht="20.25" customHeight="1" x14ac:dyDescent="0.4">
      <c r="B56" s="1452"/>
      <c r="C56" s="1496"/>
      <c r="D56" s="1494"/>
      <c r="E56" s="162"/>
      <c r="F56" s="163">
        <f>C55</f>
        <v>0</v>
      </c>
      <c r="G56" s="162"/>
      <c r="H56" s="163">
        <f>I55</f>
        <v>0</v>
      </c>
      <c r="I56" s="1487"/>
      <c r="J56" s="1488"/>
      <c r="K56" s="1492"/>
      <c r="L56" s="1493"/>
      <c r="M56" s="1493"/>
      <c r="N56" s="1494"/>
      <c r="O56" s="1466"/>
      <c r="P56" s="1467"/>
      <c r="Q56" s="1467"/>
      <c r="R56" s="1467"/>
      <c r="S56" s="146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1478">
        <f>IF($BE$3="４週",SUM(W56:AX56),IF($BE$3="暦月",SUM(W56:BA56),""))</f>
        <v>0</v>
      </c>
      <c r="BC56" s="1479"/>
      <c r="BD56" s="1480">
        <f>IF($BE$3="４週",BB56/4,IF($BE$3="暦月",(BB56/($BE$8/7)),""))</f>
        <v>0</v>
      </c>
      <c r="BE56" s="1479"/>
      <c r="BF56" s="1475"/>
      <c r="BG56" s="1476"/>
      <c r="BH56" s="1476"/>
      <c r="BI56" s="1476"/>
      <c r="BJ56" s="1477"/>
    </row>
    <row r="57" spans="2:62" ht="20.25" customHeight="1" x14ac:dyDescent="0.4">
      <c r="B57" s="1451">
        <f>B55+1</f>
        <v>21</v>
      </c>
      <c r="C57" s="1495"/>
      <c r="D57" s="1491"/>
      <c r="E57" s="162"/>
      <c r="F57" s="163"/>
      <c r="G57" s="162"/>
      <c r="H57" s="163"/>
      <c r="I57" s="1485"/>
      <c r="J57" s="1486"/>
      <c r="K57" s="1489"/>
      <c r="L57" s="1490"/>
      <c r="M57" s="1490"/>
      <c r="N57" s="1491"/>
      <c r="O57" s="1466"/>
      <c r="P57" s="1467"/>
      <c r="Q57" s="1467"/>
      <c r="R57" s="1467"/>
      <c r="S57" s="146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1481"/>
      <c r="BC57" s="1482"/>
      <c r="BD57" s="1483"/>
      <c r="BE57" s="1484"/>
      <c r="BF57" s="1472"/>
      <c r="BG57" s="1473"/>
      <c r="BH57" s="1473"/>
      <c r="BI57" s="1473"/>
      <c r="BJ57" s="1474"/>
    </row>
    <row r="58" spans="2:62" ht="20.25" customHeight="1" x14ac:dyDescent="0.4">
      <c r="B58" s="1452"/>
      <c r="C58" s="1496"/>
      <c r="D58" s="1494"/>
      <c r="E58" s="162"/>
      <c r="F58" s="163">
        <f>C57</f>
        <v>0</v>
      </c>
      <c r="G58" s="162"/>
      <c r="H58" s="163">
        <f>I57</f>
        <v>0</v>
      </c>
      <c r="I58" s="1487"/>
      <c r="J58" s="1488"/>
      <c r="K58" s="1492"/>
      <c r="L58" s="1493"/>
      <c r="M58" s="1493"/>
      <c r="N58" s="1494"/>
      <c r="O58" s="1466"/>
      <c r="P58" s="1467"/>
      <c r="Q58" s="1467"/>
      <c r="R58" s="1467"/>
      <c r="S58" s="146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1478">
        <f>IF($BE$3="４週",SUM(W58:AX58),IF($BE$3="暦月",SUM(W58:BA58),""))</f>
        <v>0</v>
      </c>
      <c r="BC58" s="1479"/>
      <c r="BD58" s="1480">
        <f>IF($BE$3="４週",BB58/4,IF($BE$3="暦月",(BB58/($BE$8/7)),""))</f>
        <v>0</v>
      </c>
      <c r="BE58" s="1479"/>
      <c r="BF58" s="1475"/>
      <c r="BG58" s="1476"/>
      <c r="BH58" s="1476"/>
      <c r="BI58" s="1476"/>
      <c r="BJ58" s="1477"/>
    </row>
    <row r="59" spans="2:62" ht="20.25" customHeight="1" x14ac:dyDescent="0.4">
      <c r="B59" s="1451">
        <f>B57+1</f>
        <v>22</v>
      </c>
      <c r="C59" s="1495"/>
      <c r="D59" s="1491"/>
      <c r="E59" s="162"/>
      <c r="F59" s="163"/>
      <c r="G59" s="162"/>
      <c r="H59" s="163"/>
      <c r="I59" s="1485"/>
      <c r="J59" s="1486"/>
      <c r="K59" s="1489"/>
      <c r="L59" s="1490"/>
      <c r="M59" s="1490"/>
      <c r="N59" s="1491"/>
      <c r="O59" s="1466"/>
      <c r="P59" s="1467"/>
      <c r="Q59" s="1467"/>
      <c r="R59" s="1467"/>
      <c r="S59" s="146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1481"/>
      <c r="BC59" s="1482"/>
      <c r="BD59" s="1483"/>
      <c r="BE59" s="1484"/>
      <c r="BF59" s="1472"/>
      <c r="BG59" s="1473"/>
      <c r="BH59" s="1473"/>
      <c r="BI59" s="1473"/>
      <c r="BJ59" s="1474"/>
    </row>
    <row r="60" spans="2:62" ht="20.25" customHeight="1" x14ac:dyDescent="0.4">
      <c r="B60" s="1452"/>
      <c r="C60" s="1496"/>
      <c r="D60" s="1494"/>
      <c r="E60" s="162"/>
      <c r="F60" s="163">
        <f>C59</f>
        <v>0</v>
      </c>
      <c r="G60" s="162"/>
      <c r="H60" s="163">
        <f>I59</f>
        <v>0</v>
      </c>
      <c r="I60" s="1487"/>
      <c r="J60" s="1488"/>
      <c r="K60" s="1492"/>
      <c r="L60" s="1493"/>
      <c r="M60" s="1493"/>
      <c r="N60" s="1494"/>
      <c r="O60" s="1466"/>
      <c r="P60" s="1467"/>
      <c r="Q60" s="1467"/>
      <c r="R60" s="1467"/>
      <c r="S60" s="146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1478">
        <f>IF($BE$3="４週",SUM(W60:AX60),IF($BE$3="暦月",SUM(W60:BA60),""))</f>
        <v>0</v>
      </c>
      <c r="BC60" s="1479"/>
      <c r="BD60" s="1480">
        <f>IF($BE$3="４週",BB60/4,IF($BE$3="暦月",(BB60/($BE$8/7)),""))</f>
        <v>0</v>
      </c>
      <c r="BE60" s="1479"/>
      <c r="BF60" s="1475"/>
      <c r="BG60" s="1476"/>
      <c r="BH60" s="1476"/>
      <c r="BI60" s="1476"/>
      <c r="BJ60" s="1477"/>
    </row>
    <row r="61" spans="2:62" ht="20.25" customHeight="1" x14ac:dyDescent="0.4">
      <c r="B61" s="1451">
        <f>B59+1</f>
        <v>23</v>
      </c>
      <c r="C61" s="1495"/>
      <c r="D61" s="1491"/>
      <c r="E61" s="162"/>
      <c r="F61" s="163"/>
      <c r="G61" s="162"/>
      <c r="H61" s="163"/>
      <c r="I61" s="1485"/>
      <c r="J61" s="1486"/>
      <c r="K61" s="1489"/>
      <c r="L61" s="1490"/>
      <c r="M61" s="1490"/>
      <c r="N61" s="1491"/>
      <c r="O61" s="1466"/>
      <c r="P61" s="1467"/>
      <c r="Q61" s="1467"/>
      <c r="R61" s="1467"/>
      <c r="S61" s="146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1481"/>
      <c r="BC61" s="1482"/>
      <c r="BD61" s="1483"/>
      <c r="BE61" s="1484"/>
      <c r="BF61" s="1472"/>
      <c r="BG61" s="1473"/>
      <c r="BH61" s="1473"/>
      <c r="BI61" s="1473"/>
      <c r="BJ61" s="1474"/>
    </row>
    <row r="62" spans="2:62" ht="20.25" customHeight="1" x14ac:dyDescent="0.4">
      <c r="B62" s="1452"/>
      <c r="C62" s="1496"/>
      <c r="D62" s="1494"/>
      <c r="E62" s="162"/>
      <c r="F62" s="163">
        <f>C61</f>
        <v>0</v>
      </c>
      <c r="G62" s="162"/>
      <c r="H62" s="163">
        <f>I61</f>
        <v>0</v>
      </c>
      <c r="I62" s="1487"/>
      <c r="J62" s="1488"/>
      <c r="K62" s="1492"/>
      <c r="L62" s="1493"/>
      <c r="M62" s="1493"/>
      <c r="N62" s="1494"/>
      <c r="O62" s="1466"/>
      <c r="P62" s="1467"/>
      <c r="Q62" s="1467"/>
      <c r="R62" s="1467"/>
      <c r="S62" s="146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1478">
        <f>IF($BE$3="４週",SUM(W62:AX62),IF($BE$3="暦月",SUM(W62:BA62),""))</f>
        <v>0</v>
      </c>
      <c r="BC62" s="1479"/>
      <c r="BD62" s="1480">
        <f>IF($BE$3="４週",BB62/4,IF($BE$3="暦月",(BB62/($BE$8/7)),""))</f>
        <v>0</v>
      </c>
      <c r="BE62" s="1479"/>
      <c r="BF62" s="1475"/>
      <c r="BG62" s="1476"/>
      <c r="BH62" s="1476"/>
      <c r="BI62" s="1476"/>
      <c r="BJ62" s="1477"/>
    </row>
    <row r="63" spans="2:62" ht="20.25" customHeight="1" x14ac:dyDescent="0.4">
      <c r="B63" s="1451">
        <f>B61+1</f>
        <v>24</v>
      </c>
      <c r="C63" s="1495"/>
      <c r="D63" s="1491"/>
      <c r="E63" s="162"/>
      <c r="F63" s="163"/>
      <c r="G63" s="162"/>
      <c r="H63" s="163"/>
      <c r="I63" s="1485"/>
      <c r="J63" s="1486"/>
      <c r="K63" s="1489"/>
      <c r="L63" s="1490"/>
      <c r="M63" s="1490"/>
      <c r="N63" s="1491"/>
      <c r="O63" s="1466"/>
      <c r="P63" s="1467"/>
      <c r="Q63" s="1467"/>
      <c r="R63" s="1467"/>
      <c r="S63" s="146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1481"/>
      <c r="BC63" s="1482"/>
      <c r="BD63" s="1483"/>
      <c r="BE63" s="1484"/>
      <c r="BF63" s="1472"/>
      <c r="BG63" s="1473"/>
      <c r="BH63" s="1473"/>
      <c r="BI63" s="1473"/>
      <c r="BJ63" s="1474"/>
    </row>
    <row r="64" spans="2:62" ht="20.25" customHeight="1" x14ac:dyDescent="0.4">
      <c r="B64" s="1452"/>
      <c r="C64" s="1496"/>
      <c r="D64" s="1494"/>
      <c r="E64" s="162"/>
      <c r="F64" s="163">
        <f>C63</f>
        <v>0</v>
      </c>
      <c r="G64" s="162"/>
      <c r="H64" s="163">
        <f>I63</f>
        <v>0</v>
      </c>
      <c r="I64" s="1487"/>
      <c r="J64" s="1488"/>
      <c r="K64" s="1492"/>
      <c r="L64" s="1493"/>
      <c r="M64" s="1493"/>
      <c r="N64" s="1494"/>
      <c r="O64" s="1466"/>
      <c r="P64" s="1467"/>
      <c r="Q64" s="1467"/>
      <c r="R64" s="1467"/>
      <c r="S64" s="146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1478">
        <f>IF($BE$3="４週",SUM(W64:AX64),IF($BE$3="暦月",SUM(W64:BA64),""))</f>
        <v>0</v>
      </c>
      <c r="BC64" s="1479"/>
      <c r="BD64" s="1480">
        <f>IF($BE$3="４週",BB64/4,IF($BE$3="暦月",(BB64/($BE$8/7)),""))</f>
        <v>0</v>
      </c>
      <c r="BE64" s="1479"/>
      <c r="BF64" s="1475"/>
      <c r="BG64" s="1476"/>
      <c r="BH64" s="1476"/>
      <c r="BI64" s="1476"/>
      <c r="BJ64" s="1477"/>
    </row>
    <row r="65" spans="2:62" ht="20.25" customHeight="1" x14ac:dyDescent="0.4">
      <c r="B65" s="1451">
        <f>B63+1</f>
        <v>25</v>
      </c>
      <c r="C65" s="1495"/>
      <c r="D65" s="1491"/>
      <c r="E65" s="162"/>
      <c r="F65" s="163"/>
      <c r="G65" s="162"/>
      <c r="H65" s="163"/>
      <c r="I65" s="1485"/>
      <c r="J65" s="1486"/>
      <c r="K65" s="1489"/>
      <c r="L65" s="1490"/>
      <c r="M65" s="1490"/>
      <c r="N65" s="1491"/>
      <c r="O65" s="1466"/>
      <c r="P65" s="1467"/>
      <c r="Q65" s="1467"/>
      <c r="R65" s="1467"/>
      <c r="S65" s="146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1481"/>
      <c r="BC65" s="1482"/>
      <c r="BD65" s="1483"/>
      <c r="BE65" s="1484"/>
      <c r="BF65" s="1472"/>
      <c r="BG65" s="1473"/>
      <c r="BH65" s="1473"/>
      <c r="BI65" s="1473"/>
      <c r="BJ65" s="1474"/>
    </row>
    <row r="66" spans="2:62" ht="20.25" customHeight="1" x14ac:dyDescent="0.4">
      <c r="B66" s="1452"/>
      <c r="C66" s="1496"/>
      <c r="D66" s="1494"/>
      <c r="E66" s="162"/>
      <c r="F66" s="163">
        <f>C65</f>
        <v>0</v>
      </c>
      <c r="G66" s="162"/>
      <c r="H66" s="163">
        <f>I65</f>
        <v>0</v>
      </c>
      <c r="I66" s="1487"/>
      <c r="J66" s="1488"/>
      <c r="K66" s="1492"/>
      <c r="L66" s="1493"/>
      <c r="M66" s="1493"/>
      <c r="N66" s="1494"/>
      <c r="O66" s="1466"/>
      <c r="P66" s="1467"/>
      <c r="Q66" s="1467"/>
      <c r="R66" s="1467"/>
      <c r="S66" s="146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1478">
        <f>IF($BE$3="４週",SUM(W66:AX66),IF($BE$3="暦月",SUM(W66:BA66),""))</f>
        <v>0</v>
      </c>
      <c r="BC66" s="1479"/>
      <c r="BD66" s="1480">
        <f>IF($BE$3="４週",BB66/4,IF($BE$3="暦月",(BB66/($BE$8/7)),""))</f>
        <v>0</v>
      </c>
      <c r="BE66" s="1479"/>
      <c r="BF66" s="1475"/>
      <c r="BG66" s="1476"/>
      <c r="BH66" s="1476"/>
      <c r="BI66" s="1476"/>
      <c r="BJ66" s="1477"/>
    </row>
    <row r="67" spans="2:62" ht="20.25" customHeight="1" x14ac:dyDescent="0.4">
      <c r="B67" s="1451">
        <f>B65+1</f>
        <v>26</v>
      </c>
      <c r="C67" s="1495"/>
      <c r="D67" s="1491"/>
      <c r="E67" s="162"/>
      <c r="F67" s="163"/>
      <c r="G67" s="162"/>
      <c r="H67" s="163"/>
      <c r="I67" s="1485"/>
      <c r="J67" s="1486"/>
      <c r="K67" s="1489"/>
      <c r="L67" s="1490"/>
      <c r="M67" s="1490"/>
      <c r="N67" s="1491"/>
      <c r="O67" s="1466"/>
      <c r="P67" s="1467"/>
      <c r="Q67" s="1467"/>
      <c r="R67" s="1467"/>
      <c r="S67" s="146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1481"/>
      <c r="BC67" s="1482"/>
      <c r="BD67" s="1483"/>
      <c r="BE67" s="1484"/>
      <c r="BF67" s="1472"/>
      <c r="BG67" s="1473"/>
      <c r="BH67" s="1473"/>
      <c r="BI67" s="1473"/>
      <c r="BJ67" s="1474"/>
    </row>
    <row r="68" spans="2:62" ht="20.25" customHeight="1" x14ac:dyDescent="0.4">
      <c r="B68" s="1452"/>
      <c r="C68" s="1496"/>
      <c r="D68" s="1494"/>
      <c r="E68" s="162"/>
      <c r="F68" s="163">
        <f>C67</f>
        <v>0</v>
      </c>
      <c r="G68" s="162"/>
      <c r="H68" s="163">
        <f>I67</f>
        <v>0</v>
      </c>
      <c r="I68" s="1487"/>
      <c r="J68" s="1488"/>
      <c r="K68" s="1492"/>
      <c r="L68" s="1493"/>
      <c r="M68" s="1493"/>
      <c r="N68" s="1494"/>
      <c r="O68" s="1466"/>
      <c r="P68" s="1467"/>
      <c r="Q68" s="1467"/>
      <c r="R68" s="1467"/>
      <c r="S68" s="146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1478">
        <f>IF($BE$3="４週",SUM(W68:AX68),IF($BE$3="暦月",SUM(W68:BA68),""))</f>
        <v>0</v>
      </c>
      <c r="BC68" s="1479"/>
      <c r="BD68" s="1480">
        <f>IF($BE$3="４週",BB68/4,IF($BE$3="暦月",(BB68/($BE$8/7)),""))</f>
        <v>0</v>
      </c>
      <c r="BE68" s="1479"/>
      <c r="BF68" s="1475"/>
      <c r="BG68" s="1476"/>
      <c r="BH68" s="1476"/>
      <c r="BI68" s="1476"/>
      <c r="BJ68" s="1477"/>
    </row>
    <row r="69" spans="2:62" ht="20.25" customHeight="1" x14ac:dyDescent="0.4">
      <c r="B69" s="1451">
        <f>B67+1</f>
        <v>27</v>
      </c>
      <c r="C69" s="1495"/>
      <c r="D69" s="1491"/>
      <c r="E69" s="162"/>
      <c r="F69" s="163"/>
      <c r="G69" s="162"/>
      <c r="H69" s="163"/>
      <c r="I69" s="1485"/>
      <c r="J69" s="1486"/>
      <c r="K69" s="1489"/>
      <c r="L69" s="1490"/>
      <c r="M69" s="1490"/>
      <c r="N69" s="1491"/>
      <c r="O69" s="1466"/>
      <c r="P69" s="1467"/>
      <c r="Q69" s="1467"/>
      <c r="R69" s="1467"/>
      <c r="S69" s="146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1481"/>
      <c r="BC69" s="1482"/>
      <c r="BD69" s="1483"/>
      <c r="BE69" s="1484"/>
      <c r="BF69" s="1472"/>
      <c r="BG69" s="1473"/>
      <c r="BH69" s="1473"/>
      <c r="BI69" s="1473"/>
      <c r="BJ69" s="1474"/>
    </row>
    <row r="70" spans="2:62" ht="20.25" customHeight="1" x14ac:dyDescent="0.4">
      <c r="B70" s="1452"/>
      <c r="C70" s="1496"/>
      <c r="D70" s="1494"/>
      <c r="E70" s="162"/>
      <c r="F70" s="163">
        <f>C69</f>
        <v>0</v>
      </c>
      <c r="G70" s="162"/>
      <c r="H70" s="163">
        <f>I69</f>
        <v>0</v>
      </c>
      <c r="I70" s="1487"/>
      <c r="J70" s="1488"/>
      <c r="K70" s="1492"/>
      <c r="L70" s="1493"/>
      <c r="M70" s="1493"/>
      <c r="N70" s="1494"/>
      <c r="O70" s="1466"/>
      <c r="P70" s="1467"/>
      <c r="Q70" s="1467"/>
      <c r="R70" s="1467"/>
      <c r="S70" s="146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1478">
        <f>IF($BE$3="４週",SUM(W70:AX70),IF($BE$3="暦月",SUM(W70:BA70),""))</f>
        <v>0</v>
      </c>
      <c r="BC70" s="1479"/>
      <c r="BD70" s="1480">
        <f>IF($BE$3="４週",BB70/4,IF($BE$3="暦月",(BB70/($BE$8/7)),""))</f>
        <v>0</v>
      </c>
      <c r="BE70" s="1479"/>
      <c r="BF70" s="1475"/>
      <c r="BG70" s="1476"/>
      <c r="BH70" s="1476"/>
      <c r="BI70" s="1476"/>
      <c r="BJ70" s="1477"/>
    </row>
    <row r="71" spans="2:62" ht="20.25" customHeight="1" x14ac:dyDescent="0.4">
      <c r="B71" s="1451">
        <f>B69+1</f>
        <v>28</v>
      </c>
      <c r="C71" s="1495"/>
      <c r="D71" s="1491"/>
      <c r="E71" s="162"/>
      <c r="F71" s="163"/>
      <c r="G71" s="162"/>
      <c r="H71" s="163"/>
      <c r="I71" s="1485"/>
      <c r="J71" s="1486"/>
      <c r="K71" s="1489"/>
      <c r="L71" s="1490"/>
      <c r="M71" s="1490"/>
      <c r="N71" s="1491"/>
      <c r="O71" s="1466"/>
      <c r="P71" s="1467"/>
      <c r="Q71" s="1467"/>
      <c r="R71" s="1467"/>
      <c r="S71" s="146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1481"/>
      <c r="BC71" s="1482"/>
      <c r="BD71" s="1483"/>
      <c r="BE71" s="1484"/>
      <c r="BF71" s="1472"/>
      <c r="BG71" s="1473"/>
      <c r="BH71" s="1473"/>
      <c r="BI71" s="1473"/>
      <c r="BJ71" s="1474"/>
    </row>
    <row r="72" spans="2:62" ht="20.25" customHeight="1" x14ac:dyDescent="0.4">
      <c r="B72" s="1452"/>
      <c r="C72" s="1496"/>
      <c r="D72" s="1494"/>
      <c r="E72" s="162"/>
      <c r="F72" s="163">
        <f>C71</f>
        <v>0</v>
      </c>
      <c r="G72" s="162"/>
      <c r="H72" s="163">
        <f>I71</f>
        <v>0</v>
      </c>
      <c r="I72" s="1487"/>
      <c r="J72" s="1488"/>
      <c r="K72" s="1492"/>
      <c r="L72" s="1493"/>
      <c r="M72" s="1493"/>
      <c r="N72" s="1494"/>
      <c r="O72" s="1466"/>
      <c r="P72" s="1467"/>
      <c r="Q72" s="1467"/>
      <c r="R72" s="1467"/>
      <c r="S72" s="146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1478">
        <f>IF($BE$3="４週",SUM(W72:AX72),IF($BE$3="暦月",SUM(W72:BA72),""))</f>
        <v>0</v>
      </c>
      <c r="BC72" s="1479"/>
      <c r="BD72" s="1480">
        <f>IF($BE$3="４週",BB72/4,IF($BE$3="暦月",(BB72/($BE$8/7)),""))</f>
        <v>0</v>
      </c>
      <c r="BE72" s="1479"/>
      <c r="BF72" s="1475"/>
      <c r="BG72" s="1476"/>
      <c r="BH72" s="1476"/>
      <c r="BI72" s="1476"/>
      <c r="BJ72" s="1477"/>
    </row>
    <row r="73" spans="2:62" ht="20.25" customHeight="1" x14ac:dyDescent="0.4">
      <c r="B73" s="1451">
        <f>B71+1</f>
        <v>29</v>
      </c>
      <c r="C73" s="1495"/>
      <c r="D73" s="1491"/>
      <c r="E73" s="162"/>
      <c r="F73" s="163"/>
      <c r="G73" s="162"/>
      <c r="H73" s="163"/>
      <c r="I73" s="1485"/>
      <c r="J73" s="1486"/>
      <c r="K73" s="1489"/>
      <c r="L73" s="1490"/>
      <c r="M73" s="1490"/>
      <c r="N73" s="1491"/>
      <c r="O73" s="1466"/>
      <c r="P73" s="1467"/>
      <c r="Q73" s="1467"/>
      <c r="R73" s="1467"/>
      <c r="S73" s="146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1481"/>
      <c r="BC73" s="1482"/>
      <c r="BD73" s="1483"/>
      <c r="BE73" s="1484"/>
      <c r="BF73" s="1472"/>
      <c r="BG73" s="1473"/>
      <c r="BH73" s="1473"/>
      <c r="BI73" s="1473"/>
      <c r="BJ73" s="1474"/>
    </row>
    <row r="74" spans="2:62" ht="20.25" customHeight="1" x14ac:dyDescent="0.4">
      <c r="B74" s="1452"/>
      <c r="C74" s="1503"/>
      <c r="D74" s="1504"/>
      <c r="E74" s="195"/>
      <c r="F74" s="196">
        <f>C73</f>
        <v>0</v>
      </c>
      <c r="G74" s="195"/>
      <c r="H74" s="196">
        <f>I73</f>
        <v>0</v>
      </c>
      <c r="I74" s="1505"/>
      <c r="J74" s="1506"/>
      <c r="K74" s="1507"/>
      <c r="L74" s="1508"/>
      <c r="M74" s="1508"/>
      <c r="N74" s="1504"/>
      <c r="O74" s="1466"/>
      <c r="P74" s="1467"/>
      <c r="Q74" s="1467"/>
      <c r="R74" s="1467"/>
      <c r="S74" s="146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1500">
        <f>IF($BE$3="４週",SUM(W74:AX74),IF($BE$3="暦月",SUM(W74:BA74),""))</f>
        <v>0</v>
      </c>
      <c r="BC74" s="1501"/>
      <c r="BD74" s="1502">
        <f>IF($BE$3="４週",BB74/4,IF($BE$3="暦月",(BB74/($BE$8/7)),""))</f>
        <v>0</v>
      </c>
      <c r="BE74" s="1501"/>
      <c r="BF74" s="1497"/>
      <c r="BG74" s="1498"/>
      <c r="BH74" s="1498"/>
      <c r="BI74" s="1498"/>
      <c r="BJ74" s="1499"/>
    </row>
    <row r="75" spans="2:62" ht="20.25" customHeight="1" x14ac:dyDescent="0.4">
      <c r="B75" s="1451">
        <f>B73+1</f>
        <v>30</v>
      </c>
      <c r="C75" s="1495"/>
      <c r="D75" s="1491"/>
      <c r="E75" s="162"/>
      <c r="F75" s="163"/>
      <c r="G75" s="162"/>
      <c r="H75" s="163"/>
      <c r="I75" s="1485"/>
      <c r="J75" s="1486"/>
      <c r="K75" s="1489"/>
      <c r="L75" s="1490"/>
      <c r="M75" s="1490"/>
      <c r="N75" s="1491"/>
      <c r="O75" s="1466"/>
      <c r="P75" s="1467"/>
      <c r="Q75" s="1467"/>
      <c r="R75" s="1467"/>
      <c r="S75" s="146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1481"/>
      <c r="BC75" s="1482"/>
      <c r="BD75" s="1483"/>
      <c r="BE75" s="1484"/>
      <c r="BF75" s="1472"/>
      <c r="BG75" s="1473"/>
      <c r="BH75" s="1473"/>
      <c r="BI75" s="1473"/>
      <c r="BJ75" s="1474"/>
    </row>
    <row r="76" spans="2:62" ht="20.25" customHeight="1" x14ac:dyDescent="0.4">
      <c r="B76" s="1452"/>
      <c r="C76" s="1503"/>
      <c r="D76" s="1504"/>
      <c r="E76" s="195"/>
      <c r="F76" s="196">
        <f>C75</f>
        <v>0</v>
      </c>
      <c r="G76" s="195"/>
      <c r="H76" s="196">
        <f>I75</f>
        <v>0</v>
      </c>
      <c r="I76" s="1505"/>
      <c r="J76" s="1506"/>
      <c r="K76" s="1507"/>
      <c r="L76" s="1508"/>
      <c r="M76" s="1508"/>
      <c r="N76" s="1504"/>
      <c r="O76" s="1466"/>
      <c r="P76" s="1467"/>
      <c r="Q76" s="1467"/>
      <c r="R76" s="1467"/>
      <c r="S76" s="146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1500">
        <f>IF($BE$3="４週",SUM(W76:AX76),IF($BE$3="暦月",SUM(W76:BA76),""))</f>
        <v>0</v>
      </c>
      <c r="BC76" s="1501"/>
      <c r="BD76" s="1502">
        <f>IF($BE$3="４週",BB76/4,IF($BE$3="暦月",(BB76/($BE$8/7)),""))</f>
        <v>0</v>
      </c>
      <c r="BE76" s="1501"/>
      <c r="BF76" s="1497"/>
      <c r="BG76" s="1498"/>
      <c r="BH76" s="1498"/>
      <c r="BI76" s="1498"/>
      <c r="BJ76" s="1499"/>
    </row>
    <row r="77" spans="2:62" ht="20.25" customHeight="1" x14ac:dyDescent="0.4">
      <c r="B77" s="1451">
        <f>B75+1</f>
        <v>31</v>
      </c>
      <c r="C77" s="1495"/>
      <c r="D77" s="1491"/>
      <c r="E77" s="162"/>
      <c r="F77" s="163"/>
      <c r="G77" s="162"/>
      <c r="H77" s="163"/>
      <c r="I77" s="1485"/>
      <c r="J77" s="1486"/>
      <c r="K77" s="1489"/>
      <c r="L77" s="1490"/>
      <c r="M77" s="1490"/>
      <c r="N77" s="1491"/>
      <c r="O77" s="1466"/>
      <c r="P77" s="1467"/>
      <c r="Q77" s="1467"/>
      <c r="R77" s="1467"/>
      <c r="S77" s="146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1481"/>
      <c r="BC77" s="1482"/>
      <c r="BD77" s="1483"/>
      <c r="BE77" s="1484"/>
      <c r="BF77" s="1472"/>
      <c r="BG77" s="1473"/>
      <c r="BH77" s="1473"/>
      <c r="BI77" s="1473"/>
      <c r="BJ77" s="1474"/>
    </row>
    <row r="78" spans="2:62" ht="20.25" customHeight="1" x14ac:dyDescent="0.4">
      <c r="B78" s="1452"/>
      <c r="C78" s="1503"/>
      <c r="D78" s="1504"/>
      <c r="E78" s="195"/>
      <c r="F78" s="196">
        <f>C77</f>
        <v>0</v>
      </c>
      <c r="G78" s="195"/>
      <c r="H78" s="196">
        <f>I77</f>
        <v>0</v>
      </c>
      <c r="I78" s="1505"/>
      <c r="J78" s="1506"/>
      <c r="K78" s="1507"/>
      <c r="L78" s="1508"/>
      <c r="M78" s="1508"/>
      <c r="N78" s="1504"/>
      <c r="O78" s="1466"/>
      <c r="P78" s="1467"/>
      <c r="Q78" s="1467"/>
      <c r="R78" s="1467"/>
      <c r="S78" s="146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1500">
        <f>IF($BE$3="４週",SUM(W78:AX78),IF($BE$3="暦月",SUM(W78:BA78),""))</f>
        <v>0</v>
      </c>
      <c r="BC78" s="1501"/>
      <c r="BD78" s="1502">
        <f>IF($BE$3="４週",BB78/4,IF($BE$3="暦月",(BB78/($BE$8/7)),""))</f>
        <v>0</v>
      </c>
      <c r="BE78" s="1501"/>
      <c r="BF78" s="1497"/>
      <c r="BG78" s="1498"/>
      <c r="BH78" s="1498"/>
      <c r="BI78" s="1498"/>
      <c r="BJ78" s="1499"/>
    </row>
    <row r="79" spans="2:62" ht="20.25" customHeight="1" x14ac:dyDescent="0.4">
      <c r="B79" s="1451">
        <f>B77+1</f>
        <v>32</v>
      </c>
      <c r="C79" s="1495"/>
      <c r="D79" s="1491"/>
      <c r="E79" s="162"/>
      <c r="F79" s="163"/>
      <c r="G79" s="162"/>
      <c r="H79" s="163"/>
      <c r="I79" s="1485"/>
      <c r="J79" s="1486"/>
      <c r="K79" s="1489"/>
      <c r="L79" s="1490"/>
      <c r="M79" s="1490"/>
      <c r="N79" s="1491"/>
      <c r="O79" s="1466"/>
      <c r="P79" s="1467"/>
      <c r="Q79" s="1467"/>
      <c r="R79" s="1467"/>
      <c r="S79" s="146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1481"/>
      <c r="BC79" s="1482"/>
      <c r="BD79" s="1483"/>
      <c r="BE79" s="1484"/>
      <c r="BF79" s="1472"/>
      <c r="BG79" s="1473"/>
      <c r="BH79" s="1473"/>
      <c r="BI79" s="1473"/>
      <c r="BJ79" s="1474"/>
    </row>
    <row r="80" spans="2:62" ht="20.25" customHeight="1" x14ac:dyDescent="0.4">
      <c r="B80" s="1452"/>
      <c r="C80" s="1503"/>
      <c r="D80" s="1504"/>
      <c r="E80" s="195"/>
      <c r="F80" s="196">
        <f>C79</f>
        <v>0</v>
      </c>
      <c r="G80" s="195"/>
      <c r="H80" s="196">
        <f>I79</f>
        <v>0</v>
      </c>
      <c r="I80" s="1505"/>
      <c r="J80" s="1506"/>
      <c r="K80" s="1507"/>
      <c r="L80" s="1508"/>
      <c r="M80" s="1508"/>
      <c r="N80" s="1504"/>
      <c r="O80" s="1466"/>
      <c r="P80" s="1467"/>
      <c r="Q80" s="1467"/>
      <c r="R80" s="1467"/>
      <c r="S80" s="146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1500">
        <f>IF($BE$3="４週",SUM(W80:AX80),IF($BE$3="暦月",SUM(W80:BA80),""))</f>
        <v>0</v>
      </c>
      <c r="BC80" s="1501"/>
      <c r="BD80" s="1502">
        <f>IF($BE$3="４週",BB80/4,IF($BE$3="暦月",(BB80/($BE$8/7)),""))</f>
        <v>0</v>
      </c>
      <c r="BE80" s="1501"/>
      <c r="BF80" s="1497"/>
      <c r="BG80" s="1498"/>
      <c r="BH80" s="1498"/>
      <c r="BI80" s="1498"/>
      <c r="BJ80" s="1499"/>
    </row>
    <row r="81" spans="2:62" ht="20.25" customHeight="1" x14ac:dyDescent="0.4">
      <c r="B81" s="1451">
        <f>B79+1</f>
        <v>33</v>
      </c>
      <c r="C81" s="1495"/>
      <c r="D81" s="1491"/>
      <c r="E81" s="162"/>
      <c r="F81" s="163"/>
      <c r="G81" s="162"/>
      <c r="H81" s="163"/>
      <c r="I81" s="1485"/>
      <c r="J81" s="1486"/>
      <c r="K81" s="1489"/>
      <c r="L81" s="1490"/>
      <c r="M81" s="1490"/>
      <c r="N81" s="1491"/>
      <c r="O81" s="1466"/>
      <c r="P81" s="1467"/>
      <c r="Q81" s="1467"/>
      <c r="R81" s="1467"/>
      <c r="S81" s="146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1481"/>
      <c r="BC81" s="1482"/>
      <c r="BD81" s="1483"/>
      <c r="BE81" s="1484"/>
      <c r="BF81" s="1472"/>
      <c r="BG81" s="1473"/>
      <c r="BH81" s="1473"/>
      <c r="BI81" s="1473"/>
      <c r="BJ81" s="1474"/>
    </row>
    <row r="82" spans="2:62" ht="20.25" customHeight="1" x14ac:dyDescent="0.4">
      <c r="B82" s="1452"/>
      <c r="C82" s="1503"/>
      <c r="D82" s="1504"/>
      <c r="E82" s="195"/>
      <c r="F82" s="196">
        <f>C81</f>
        <v>0</v>
      </c>
      <c r="G82" s="195"/>
      <c r="H82" s="196">
        <f>I81</f>
        <v>0</v>
      </c>
      <c r="I82" s="1505"/>
      <c r="J82" s="1506"/>
      <c r="K82" s="1507"/>
      <c r="L82" s="1508"/>
      <c r="M82" s="1508"/>
      <c r="N82" s="1504"/>
      <c r="O82" s="1466"/>
      <c r="P82" s="1467"/>
      <c r="Q82" s="1467"/>
      <c r="R82" s="1467"/>
      <c r="S82" s="146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1500">
        <f>IF($BE$3="４週",SUM(W82:AX82),IF($BE$3="暦月",SUM(W82:BA82),""))</f>
        <v>0</v>
      </c>
      <c r="BC82" s="1501"/>
      <c r="BD82" s="1502">
        <f>IF($BE$3="４週",BB82/4,IF($BE$3="暦月",(BB82/($BE$8/7)),""))</f>
        <v>0</v>
      </c>
      <c r="BE82" s="1501"/>
      <c r="BF82" s="1497"/>
      <c r="BG82" s="1498"/>
      <c r="BH82" s="1498"/>
      <c r="BI82" s="1498"/>
      <c r="BJ82" s="1499"/>
    </row>
    <row r="83" spans="2:62" ht="20.25" customHeight="1" x14ac:dyDescent="0.4">
      <c r="B83" s="1451">
        <f>B81+1</f>
        <v>34</v>
      </c>
      <c r="C83" s="1495"/>
      <c r="D83" s="1491"/>
      <c r="E83" s="162"/>
      <c r="F83" s="163"/>
      <c r="G83" s="162"/>
      <c r="H83" s="163"/>
      <c r="I83" s="1485"/>
      <c r="J83" s="1486"/>
      <c r="K83" s="1489"/>
      <c r="L83" s="1490"/>
      <c r="M83" s="1490"/>
      <c r="N83" s="1491"/>
      <c r="O83" s="1466"/>
      <c r="P83" s="1467"/>
      <c r="Q83" s="1467"/>
      <c r="R83" s="1467"/>
      <c r="S83" s="146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1481"/>
      <c r="BC83" s="1482"/>
      <c r="BD83" s="1483"/>
      <c r="BE83" s="1484"/>
      <c r="BF83" s="1472"/>
      <c r="BG83" s="1473"/>
      <c r="BH83" s="1473"/>
      <c r="BI83" s="1473"/>
      <c r="BJ83" s="1474"/>
    </row>
    <row r="84" spans="2:62" ht="20.25" customHeight="1" x14ac:dyDescent="0.4">
      <c r="B84" s="1452"/>
      <c r="C84" s="1503"/>
      <c r="D84" s="1504"/>
      <c r="E84" s="195"/>
      <c r="F84" s="196">
        <f>C83</f>
        <v>0</v>
      </c>
      <c r="G84" s="195"/>
      <c r="H84" s="196">
        <f>I83</f>
        <v>0</v>
      </c>
      <c r="I84" s="1505"/>
      <c r="J84" s="1506"/>
      <c r="K84" s="1507"/>
      <c r="L84" s="1508"/>
      <c r="M84" s="1508"/>
      <c r="N84" s="1504"/>
      <c r="O84" s="1466"/>
      <c r="P84" s="1467"/>
      <c r="Q84" s="1467"/>
      <c r="R84" s="1467"/>
      <c r="S84" s="146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1500">
        <f>IF($BE$3="４週",SUM(W84:AX84),IF($BE$3="暦月",SUM(W84:BA84),""))</f>
        <v>0</v>
      </c>
      <c r="BC84" s="1501"/>
      <c r="BD84" s="1502">
        <f>IF($BE$3="４週",BB84/4,IF($BE$3="暦月",(BB84/($BE$8/7)),""))</f>
        <v>0</v>
      </c>
      <c r="BE84" s="1501"/>
      <c r="BF84" s="1497"/>
      <c r="BG84" s="1498"/>
      <c r="BH84" s="1498"/>
      <c r="BI84" s="1498"/>
      <c r="BJ84" s="1499"/>
    </row>
    <row r="85" spans="2:62" ht="20.25" customHeight="1" x14ac:dyDescent="0.4">
      <c r="B85" s="1451">
        <f>B83+1</f>
        <v>35</v>
      </c>
      <c r="C85" s="1495"/>
      <c r="D85" s="1491"/>
      <c r="E85" s="162"/>
      <c r="F85" s="163"/>
      <c r="G85" s="162"/>
      <c r="H85" s="163"/>
      <c r="I85" s="1485"/>
      <c r="J85" s="1486"/>
      <c r="K85" s="1489"/>
      <c r="L85" s="1490"/>
      <c r="M85" s="1490"/>
      <c r="N85" s="1491"/>
      <c r="O85" s="1466"/>
      <c r="P85" s="1467"/>
      <c r="Q85" s="1467"/>
      <c r="R85" s="1467"/>
      <c r="S85" s="146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1481"/>
      <c r="BC85" s="1482"/>
      <c r="BD85" s="1483"/>
      <c r="BE85" s="1484"/>
      <c r="BF85" s="1472"/>
      <c r="BG85" s="1473"/>
      <c r="BH85" s="1473"/>
      <c r="BI85" s="1473"/>
      <c r="BJ85" s="1474"/>
    </row>
    <row r="86" spans="2:62" ht="20.25" customHeight="1" x14ac:dyDescent="0.4">
      <c r="B86" s="1452"/>
      <c r="C86" s="1503"/>
      <c r="D86" s="1504"/>
      <c r="E86" s="195"/>
      <c r="F86" s="196">
        <f>C85</f>
        <v>0</v>
      </c>
      <c r="G86" s="195"/>
      <c r="H86" s="196">
        <f>I85</f>
        <v>0</v>
      </c>
      <c r="I86" s="1505"/>
      <c r="J86" s="1506"/>
      <c r="K86" s="1507"/>
      <c r="L86" s="1508"/>
      <c r="M86" s="1508"/>
      <c r="N86" s="1504"/>
      <c r="O86" s="1466"/>
      <c r="P86" s="1467"/>
      <c r="Q86" s="1467"/>
      <c r="R86" s="1467"/>
      <c r="S86" s="146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1500">
        <f>IF($BE$3="４週",SUM(W86:AX86),IF($BE$3="暦月",SUM(W86:BA86),""))</f>
        <v>0</v>
      </c>
      <c r="BC86" s="1501"/>
      <c r="BD86" s="1502">
        <f>IF($BE$3="４週",BB86/4,IF($BE$3="暦月",(BB86/($BE$8/7)),""))</f>
        <v>0</v>
      </c>
      <c r="BE86" s="1501"/>
      <c r="BF86" s="1497"/>
      <c r="BG86" s="1498"/>
      <c r="BH86" s="1498"/>
      <c r="BI86" s="1498"/>
      <c r="BJ86" s="1499"/>
    </row>
    <row r="87" spans="2:62" ht="20.25" customHeight="1" x14ac:dyDescent="0.4">
      <c r="B87" s="1451">
        <f>B85+1</f>
        <v>36</v>
      </c>
      <c r="C87" s="1495"/>
      <c r="D87" s="1491"/>
      <c r="E87" s="162"/>
      <c r="F87" s="163"/>
      <c r="G87" s="162"/>
      <c r="H87" s="163"/>
      <c r="I87" s="1485"/>
      <c r="J87" s="1486"/>
      <c r="K87" s="1489"/>
      <c r="L87" s="1490"/>
      <c r="M87" s="1490"/>
      <c r="N87" s="1491"/>
      <c r="O87" s="1466"/>
      <c r="P87" s="1467"/>
      <c r="Q87" s="1467"/>
      <c r="R87" s="1467"/>
      <c r="S87" s="146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1481"/>
      <c r="BC87" s="1482"/>
      <c r="BD87" s="1483"/>
      <c r="BE87" s="1484"/>
      <c r="BF87" s="1472"/>
      <c r="BG87" s="1473"/>
      <c r="BH87" s="1473"/>
      <c r="BI87" s="1473"/>
      <c r="BJ87" s="1474"/>
    </row>
    <row r="88" spans="2:62" ht="20.25" customHeight="1" x14ac:dyDescent="0.4">
      <c r="B88" s="1452"/>
      <c r="C88" s="1503"/>
      <c r="D88" s="1504"/>
      <c r="E88" s="195"/>
      <c r="F88" s="196">
        <f>C87</f>
        <v>0</v>
      </c>
      <c r="G88" s="195"/>
      <c r="H88" s="196">
        <f>I87</f>
        <v>0</v>
      </c>
      <c r="I88" s="1505"/>
      <c r="J88" s="1506"/>
      <c r="K88" s="1507"/>
      <c r="L88" s="1508"/>
      <c r="M88" s="1508"/>
      <c r="N88" s="1504"/>
      <c r="O88" s="1466"/>
      <c r="P88" s="1467"/>
      <c r="Q88" s="1467"/>
      <c r="R88" s="1467"/>
      <c r="S88" s="146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1500">
        <f>IF($BE$3="４週",SUM(W88:AX88),IF($BE$3="暦月",SUM(W88:BA88),""))</f>
        <v>0</v>
      </c>
      <c r="BC88" s="1501"/>
      <c r="BD88" s="1502">
        <f>IF($BE$3="４週",BB88/4,IF($BE$3="暦月",(BB88/($BE$8/7)),""))</f>
        <v>0</v>
      </c>
      <c r="BE88" s="1501"/>
      <c r="BF88" s="1497"/>
      <c r="BG88" s="1498"/>
      <c r="BH88" s="1498"/>
      <c r="BI88" s="1498"/>
      <c r="BJ88" s="1499"/>
    </row>
    <row r="89" spans="2:62" ht="20.25" customHeight="1" x14ac:dyDescent="0.4">
      <c r="B89" s="1451">
        <f>B87+1</f>
        <v>37</v>
      </c>
      <c r="C89" s="1495"/>
      <c r="D89" s="1491"/>
      <c r="E89" s="162"/>
      <c r="F89" s="163"/>
      <c r="G89" s="162"/>
      <c r="H89" s="163"/>
      <c r="I89" s="1485"/>
      <c r="J89" s="1486"/>
      <c r="K89" s="1489"/>
      <c r="L89" s="1490"/>
      <c r="M89" s="1490"/>
      <c r="N89" s="1491"/>
      <c r="O89" s="1466"/>
      <c r="P89" s="1467"/>
      <c r="Q89" s="1467"/>
      <c r="R89" s="1467"/>
      <c r="S89" s="146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1481"/>
      <c r="BC89" s="1482"/>
      <c r="BD89" s="1483"/>
      <c r="BE89" s="1484"/>
      <c r="BF89" s="1472"/>
      <c r="BG89" s="1473"/>
      <c r="BH89" s="1473"/>
      <c r="BI89" s="1473"/>
      <c r="BJ89" s="1474"/>
    </row>
    <row r="90" spans="2:62" ht="20.25" customHeight="1" x14ac:dyDescent="0.4">
      <c r="B90" s="1452"/>
      <c r="C90" s="1503"/>
      <c r="D90" s="1504"/>
      <c r="E90" s="195"/>
      <c r="F90" s="196">
        <f>C89</f>
        <v>0</v>
      </c>
      <c r="G90" s="195"/>
      <c r="H90" s="196">
        <f>I89</f>
        <v>0</v>
      </c>
      <c r="I90" s="1505"/>
      <c r="J90" s="1506"/>
      <c r="K90" s="1507"/>
      <c r="L90" s="1508"/>
      <c r="M90" s="1508"/>
      <c r="N90" s="1504"/>
      <c r="O90" s="1466"/>
      <c r="P90" s="1467"/>
      <c r="Q90" s="1467"/>
      <c r="R90" s="1467"/>
      <c r="S90" s="146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1500">
        <f>IF($BE$3="４週",SUM(W90:AX90),IF($BE$3="暦月",SUM(W90:BA90),""))</f>
        <v>0</v>
      </c>
      <c r="BC90" s="1501"/>
      <c r="BD90" s="1502">
        <f>IF($BE$3="４週",BB90/4,IF($BE$3="暦月",(BB90/($BE$8/7)),""))</f>
        <v>0</v>
      </c>
      <c r="BE90" s="1501"/>
      <c r="BF90" s="1497"/>
      <c r="BG90" s="1498"/>
      <c r="BH90" s="1498"/>
      <c r="BI90" s="1498"/>
      <c r="BJ90" s="1499"/>
    </row>
    <row r="91" spans="2:62" ht="20.25" customHeight="1" x14ac:dyDescent="0.4">
      <c r="B91" s="1451">
        <f>B89+1</f>
        <v>38</v>
      </c>
      <c r="C91" s="1495"/>
      <c r="D91" s="1491"/>
      <c r="E91" s="162"/>
      <c r="F91" s="163"/>
      <c r="G91" s="162"/>
      <c r="H91" s="163"/>
      <c r="I91" s="1485"/>
      <c r="J91" s="1486"/>
      <c r="K91" s="1489"/>
      <c r="L91" s="1490"/>
      <c r="M91" s="1490"/>
      <c r="N91" s="1491"/>
      <c r="O91" s="1466"/>
      <c r="P91" s="1467"/>
      <c r="Q91" s="1467"/>
      <c r="R91" s="1467"/>
      <c r="S91" s="146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1481"/>
      <c r="BC91" s="1482"/>
      <c r="BD91" s="1483"/>
      <c r="BE91" s="1484"/>
      <c r="BF91" s="1472"/>
      <c r="BG91" s="1473"/>
      <c r="BH91" s="1473"/>
      <c r="BI91" s="1473"/>
      <c r="BJ91" s="1474"/>
    </row>
    <row r="92" spans="2:62" ht="20.25" customHeight="1" x14ac:dyDescent="0.4">
      <c r="B92" s="1452"/>
      <c r="C92" s="1503"/>
      <c r="D92" s="1504"/>
      <c r="E92" s="195"/>
      <c r="F92" s="196">
        <f>C91</f>
        <v>0</v>
      </c>
      <c r="G92" s="195"/>
      <c r="H92" s="196">
        <f>I91</f>
        <v>0</v>
      </c>
      <c r="I92" s="1505"/>
      <c r="J92" s="1506"/>
      <c r="K92" s="1507"/>
      <c r="L92" s="1508"/>
      <c r="M92" s="1508"/>
      <c r="N92" s="1504"/>
      <c r="O92" s="1466"/>
      <c r="P92" s="1467"/>
      <c r="Q92" s="1467"/>
      <c r="R92" s="1467"/>
      <c r="S92" s="146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1500">
        <f>IF($BE$3="４週",SUM(W92:AX92),IF($BE$3="暦月",SUM(W92:BA92),""))</f>
        <v>0</v>
      </c>
      <c r="BC92" s="1501"/>
      <c r="BD92" s="1502">
        <f>IF($BE$3="４週",BB92/4,IF($BE$3="暦月",(BB92/($BE$8/7)),""))</f>
        <v>0</v>
      </c>
      <c r="BE92" s="1501"/>
      <c r="BF92" s="1497"/>
      <c r="BG92" s="1498"/>
      <c r="BH92" s="1498"/>
      <c r="BI92" s="1498"/>
      <c r="BJ92" s="1499"/>
    </row>
    <row r="93" spans="2:62" ht="20.25" customHeight="1" x14ac:dyDescent="0.4">
      <c r="B93" s="1451">
        <f>B91+1</f>
        <v>39</v>
      </c>
      <c r="C93" s="1495"/>
      <c r="D93" s="1491"/>
      <c r="E93" s="162"/>
      <c r="F93" s="163"/>
      <c r="G93" s="162"/>
      <c r="H93" s="163"/>
      <c r="I93" s="1485"/>
      <c r="J93" s="1486"/>
      <c r="K93" s="1489"/>
      <c r="L93" s="1490"/>
      <c r="M93" s="1490"/>
      <c r="N93" s="1491"/>
      <c r="O93" s="1466"/>
      <c r="P93" s="1467"/>
      <c r="Q93" s="1467"/>
      <c r="R93" s="1467"/>
      <c r="S93" s="146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1481"/>
      <c r="BC93" s="1482"/>
      <c r="BD93" s="1483"/>
      <c r="BE93" s="1484"/>
      <c r="BF93" s="1472"/>
      <c r="BG93" s="1473"/>
      <c r="BH93" s="1473"/>
      <c r="BI93" s="1473"/>
      <c r="BJ93" s="1474"/>
    </row>
    <row r="94" spans="2:62" ht="20.25" customHeight="1" x14ac:dyDescent="0.4">
      <c r="B94" s="1452"/>
      <c r="C94" s="1503"/>
      <c r="D94" s="1504"/>
      <c r="E94" s="195"/>
      <c r="F94" s="196">
        <f>C93</f>
        <v>0</v>
      </c>
      <c r="G94" s="195"/>
      <c r="H94" s="196">
        <f>I93</f>
        <v>0</v>
      </c>
      <c r="I94" s="1505"/>
      <c r="J94" s="1506"/>
      <c r="K94" s="1507"/>
      <c r="L94" s="1508"/>
      <c r="M94" s="1508"/>
      <c r="N94" s="1504"/>
      <c r="O94" s="1466"/>
      <c r="P94" s="1467"/>
      <c r="Q94" s="1467"/>
      <c r="R94" s="1467"/>
      <c r="S94" s="146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1500">
        <f>IF($BE$3="４週",SUM(W94:AX94),IF($BE$3="暦月",SUM(W94:BA94),""))</f>
        <v>0</v>
      </c>
      <c r="BC94" s="1501"/>
      <c r="BD94" s="1502">
        <f>IF($BE$3="４週",BB94/4,IF($BE$3="暦月",(BB94/($BE$8/7)),""))</f>
        <v>0</v>
      </c>
      <c r="BE94" s="1501"/>
      <c r="BF94" s="1497"/>
      <c r="BG94" s="1498"/>
      <c r="BH94" s="1498"/>
      <c r="BI94" s="1498"/>
      <c r="BJ94" s="1499"/>
    </row>
    <row r="95" spans="2:62" ht="20.25" customHeight="1" x14ac:dyDescent="0.4">
      <c r="B95" s="1451">
        <f>B93+1</f>
        <v>40</v>
      </c>
      <c r="C95" s="1495"/>
      <c r="D95" s="1491"/>
      <c r="E95" s="162"/>
      <c r="F95" s="163"/>
      <c r="G95" s="162"/>
      <c r="H95" s="163"/>
      <c r="I95" s="1485"/>
      <c r="J95" s="1486"/>
      <c r="K95" s="1489"/>
      <c r="L95" s="1490"/>
      <c r="M95" s="1490"/>
      <c r="N95" s="1491"/>
      <c r="O95" s="1466"/>
      <c r="P95" s="1467"/>
      <c r="Q95" s="1467"/>
      <c r="R95" s="1467"/>
      <c r="S95" s="146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1481"/>
      <c r="BC95" s="1482"/>
      <c r="BD95" s="1483"/>
      <c r="BE95" s="1484"/>
      <c r="BF95" s="1472"/>
      <c r="BG95" s="1473"/>
      <c r="BH95" s="1473"/>
      <c r="BI95" s="1473"/>
      <c r="BJ95" s="1474"/>
    </row>
    <row r="96" spans="2:62" ht="20.25" customHeight="1" x14ac:dyDescent="0.4">
      <c r="B96" s="1452"/>
      <c r="C96" s="1503"/>
      <c r="D96" s="1504"/>
      <c r="E96" s="195"/>
      <c r="F96" s="196">
        <f>C95</f>
        <v>0</v>
      </c>
      <c r="G96" s="195"/>
      <c r="H96" s="196">
        <f>I95</f>
        <v>0</v>
      </c>
      <c r="I96" s="1505"/>
      <c r="J96" s="1506"/>
      <c r="K96" s="1507"/>
      <c r="L96" s="1508"/>
      <c r="M96" s="1508"/>
      <c r="N96" s="1504"/>
      <c r="O96" s="1466"/>
      <c r="P96" s="1467"/>
      <c r="Q96" s="1467"/>
      <c r="R96" s="1467"/>
      <c r="S96" s="146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1500">
        <f>IF($BE$3="４週",SUM(W96:AX96),IF($BE$3="暦月",SUM(W96:BA96),""))</f>
        <v>0</v>
      </c>
      <c r="BC96" s="1501"/>
      <c r="BD96" s="1502">
        <f>IF($BE$3="４週",BB96/4,IF($BE$3="暦月",(BB96/($BE$8/7)),""))</f>
        <v>0</v>
      </c>
      <c r="BE96" s="1501"/>
      <c r="BF96" s="1497"/>
      <c r="BG96" s="1498"/>
      <c r="BH96" s="1498"/>
      <c r="BI96" s="1498"/>
      <c r="BJ96" s="1499"/>
    </row>
    <row r="97" spans="2:62" ht="20.25" customHeight="1" x14ac:dyDescent="0.4">
      <c r="B97" s="1451">
        <f>B95+1</f>
        <v>41</v>
      </c>
      <c r="C97" s="1495"/>
      <c r="D97" s="1491"/>
      <c r="E97" s="162"/>
      <c r="F97" s="163"/>
      <c r="G97" s="162"/>
      <c r="H97" s="163"/>
      <c r="I97" s="1485"/>
      <c r="J97" s="1486"/>
      <c r="K97" s="1489"/>
      <c r="L97" s="1490"/>
      <c r="M97" s="1490"/>
      <c r="N97" s="1491"/>
      <c r="O97" s="1466"/>
      <c r="P97" s="1467"/>
      <c r="Q97" s="1467"/>
      <c r="R97" s="1467"/>
      <c r="S97" s="146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1481"/>
      <c r="BC97" s="1482"/>
      <c r="BD97" s="1483"/>
      <c r="BE97" s="1484"/>
      <c r="BF97" s="1472"/>
      <c r="BG97" s="1473"/>
      <c r="BH97" s="1473"/>
      <c r="BI97" s="1473"/>
      <c r="BJ97" s="1474"/>
    </row>
    <row r="98" spans="2:62" ht="20.25" customHeight="1" x14ac:dyDescent="0.4">
      <c r="B98" s="1452"/>
      <c r="C98" s="1503"/>
      <c r="D98" s="1504"/>
      <c r="E98" s="195"/>
      <c r="F98" s="196">
        <f>C97</f>
        <v>0</v>
      </c>
      <c r="G98" s="195"/>
      <c r="H98" s="196">
        <f>I97</f>
        <v>0</v>
      </c>
      <c r="I98" s="1505"/>
      <c r="J98" s="1506"/>
      <c r="K98" s="1507"/>
      <c r="L98" s="1508"/>
      <c r="M98" s="1508"/>
      <c r="N98" s="1504"/>
      <c r="O98" s="1466"/>
      <c r="P98" s="1467"/>
      <c r="Q98" s="1467"/>
      <c r="R98" s="1467"/>
      <c r="S98" s="146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1500">
        <f>IF($BE$3="４週",SUM(W98:AX98),IF($BE$3="暦月",SUM(W98:BA98),""))</f>
        <v>0</v>
      </c>
      <c r="BC98" s="1501"/>
      <c r="BD98" s="1502">
        <f>IF($BE$3="４週",BB98/4,IF($BE$3="暦月",(BB98/($BE$8/7)),""))</f>
        <v>0</v>
      </c>
      <c r="BE98" s="1501"/>
      <c r="BF98" s="1497"/>
      <c r="BG98" s="1498"/>
      <c r="BH98" s="1498"/>
      <c r="BI98" s="1498"/>
      <c r="BJ98" s="1499"/>
    </row>
    <row r="99" spans="2:62" ht="20.25" customHeight="1" x14ac:dyDescent="0.4">
      <c r="B99" s="1451">
        <f>B97+1</f>
        <v>42</v>
      </c>
      <c r="C99" s="1495"/>
      <c r="D99" s="1491"/>
      <c r="E99" s="162"/>
      <c r="F99" s="163"/>
      <c r="G99" s="162"/>
      <c r="H99" s="163"/>
      <c r="I99" s="1485"/>
      <c r="J99" s="1486"/>
      <c r="K99" s="1489"/>
      <c r="L99" s="1490"/>
      <c r="M99" s="1490"/>
      <c r="N99" s="1491"/>
      <c r="O99" s="1466"/>
      <c r="P99" s="1467"/>
      <c r="Q99" s="1467"/>
      <c r="R99" s="1467"/>
      <c r="S99" s="146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1481"/>
      <c r="BC99" s="1482"/>
      <c r="BD99" s="1483"/>
      <c r="BE99" s="1484"/>
      <c r="BF99" s="1472"/>
      <c r="BG99" s="1473"/>
      <c r="BH99" s="1473"/>
      <c r="BI99" s="1473"/>
      <c r="BJ99" s="1474"/>
    </row>
    <row r="100" spans="2:62" ht="20.25" customHeight="1" x14ac:dyDescent="0.4">
      <c r="B100" s="1452"/>
      <c r="C100" s="1503"/>
      <c r="D100" s="1504"/>
      <c r="E100" s="195"/>
      <c r="F100" s="196">
        <f>C99</f>
        <v>0</v>
      </c>
      <c r="G100" s="195"/>
      <c r="H100" s="196">
        <f>I99</f>
        <v>0</v>
      </c>
      <c r="I100" s="1505"/>
      <c r="J100" s="1506"/>
      <c r="K100" s="1507"/>
      <c r="L100" s="1508"/>
      <c r="M100" s="1508"/>
      <c r="N100" s="1504"/>
      <c r="O100" s="1466"/>
      <c r="P100" s="1467"/>
      <c r="Q100" s="1467"/>
      <c r="R100" s="1467"/>
      <c r="S100" s="146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1500">
        <f>IF($BE$3="４週",SUM(W100:AX100),IF($BE$3="暦月",SUM(W100:BA100),""))</f>
        <v>0</v>
      </c>
      <c r="BC100" s="1501"/>
      <c r="BD100" s="1502">
        <f>IF($BE$3="４週",BB100/4,IF($BE$3="暦月",(BB100/($BE$8/7)),""))</f>
        <v>0</v>
      </c>
      <c r="BE100" s="1501"/>
      <c r="BF100" s="1497"/>
      <c r="BG100" s="1498"/>
      <c r="BH100" s="1498"/>
      <c r="BI100" s="1498"/>
      <c r="BJ100" s="1499"/>
    </row>
    <row r="101" spans="2:62" ht="20.25" customHeight="1" x14ac:dyDescent="0.4">
      <c r="B101" s="1451">
        <f>B99+1</f>
        <v>43</v>
      </c>
      <c r="C101" s="1495"/>
      <c r="D101" s="1491"/>
      <c r="E101" s="162"/>
      <c r="F101" s="163"/>
      <c r="G101" s="162"/>
      <c r="H101" s="163"/>
      <c r="I101" s="1485"/>
      <c r="J101" s="1486"/>
      <c r="K101" s="1489"/>
      <c r="L101" s="1490"/>
      <c r="M101" s="1490"/>
      <c r="N101" s="1491"/>
      <c r="O101" s="1466"/>
      <c r="P101" s="1467"/>
      <c r="Q101" s="1467"/>
      <c r="R101" s="1467"/>
      <c r="S101" s="146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1481"/>
      <c r="BC101" s="1482"/>
      <c r="BD101" s="1483"/>
      <c r="BE101" s="1484"/>
      <c r="BF101" s="1472"/>
      <c r="BG101" s="1473"/>
      <c r="BH101" s="1473"/>
      <c r="BI101" s="1473"/>
      <c r="BJ101" s="1474"/>
    </row>
    <row r="102" spans="2:62" ht="20.25" customHeight="1" x14ac:dyDescent="0.4">
      <c r="B102" s="1452"/>
      <c r="C102" s="1503"/>
      <c r="D102" s="1504"/>
      <c r="E102" s="195"/>
      <c r="F102" s="196">
        <f>C101</f>
        <v>0</v>
      </c>
      <c r="G102" s="195"/>
      <c r="H102" s="196">
        <f>I101</f>
        <v>0</v>
      </c>
      <c r="I102" s="1505"/>
      <c r="J102" s="1506"/>
      <c r="K102" s="1507"/>
      <c r="L102" s="1508"/>
      <c r="M102" s="1508"/>
      <c r="N102" s="1504"/>
      <c r="O102" s="1466"/>
      <c r="P102" s="1467"/>
      <c r="Q102" s="1467"/>
      <c r="R102" s="1467"/>
      <c r="S102" s="146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1500">
        <f>IF($BE$3="４週",SUM(W102:AX102),IF($BE$3="暦月",SUM(W102:BA102),""))</f>
        <v>0</v>
      </c>
      <c r="BC102" s="1501"/>
      <c r="BD102" s="1502">
        <f>IF($BE$3="４週",BB102/4,IF($BE$3="暦月",(BB102/($BE$8/7)),""))</f>
        <v>0</v>
      </c>
      <c r="BE102" s="1501"/>
      <c r="BF102" s="1497"/>
      <c r="BG102" s="1498"/>
      <c r="BH102" s="1498"/>
      <c r="BI102" s="1498"/>
      <c r="BJ102" s="1499"/>
    </row>
    <row r="103" spans="2:62" ht="20.25" customHeight="1" x14ac:dyDescent="0.4">
      <c r="B103" s="1451">
        <f>B101+1</f>
        <v>44</v>
      </c>
      <c r="C103" s="1495"/>
      <c r="D103" s="1491"/>
      <c r="E103" s="162"/>
      <c r="F103" s="163"/>
      <c r="G103" s="162"/>
      <c r="H103" s="163"/>
      <c r="I103" s="1485"/>
      <c r="J103" s="1486"/>
      <c r="K103" s="1489"/>
      <c r="L103" s="1490"/>
      <c r="M103" s="1490"/>
      <c r="N103" s="1491"/>
      <c r="O103" s="1466"/>
      <c r="P103" s="1467"/>
      <c r="Q103" s="1467"/>
      <c r="R103" s="1467"/>
      <c r="S103" s="146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1481"/>
      <c r="BC103" s="1482"/>
      <c r="BD103" s="1483"/>
      <c r="BE103" s="1484"/>
      <c r="BF103" s="1472"/>
      <c r="BG103" s="1473"/>
      <c r="BH103" s="1473"/>
      <c r="BI103" s="1473"/>
      <c r="BJ103" s="1474"/>
    </row>
    <row r="104" spans="2:62" ht="20.25" customHeight="1" x14ac:dyDescent="0.4">
      <c r="B104" s="1452"/>
      <c r="C104" s="1503"/>
      <c r="D104" s="1504"/>
      <c r="E104" s="195"/>
      <c r="F104" s="196">
        <f>C103</f>
        <v>0</v>
      </c>
      <c r="G104" s="195"/>
      <c r="H104" s="196">
        <f>I103</f>
        <v>0</v>
      </c>
      <c r="I104" s="1505"/>
      <c r="J104" s="1506"/>
      <c r="K104" s="1507"/>
      <c r="L104" s="1508"/>
      <c r="M104" s="1508"/>
      <c r="N104" s="1504"/>
      <c r="O104" s="1466"/>
      <c r="P104" s="1467"/>
      <c r="Q104" s="1467"/>
      <c r="R104" s="1467"/>
      <c r="S104" s="146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1500">
        <f>IF($BE$3="４週",SUM(W104:AX104),IF($BE$3="暦月",SUM(W104:BA104),""))</f>
        <v>0</v>
      </c>
      <c r="BC104" s="1501"/>
      <c r="BD104" s="1502">
        <f>IF($BE$3="４週",BB104/4,IF($BE$3="暦月",(BB104/($BE$8/7)),""))</f>
        <v>0</v>
      </c>
      <c r="BE104" s="1501"/>
      <c r="BF104" s="1497"/>
      <c r="BG104" s="1498"/>
      <c r="BH104" s="1498"/>
      <c r="BI104" s="1498"/>
      <c r="BJ104" s="1499"/>
    </row>
    <row r="105" spans="2:62" ht="20.25" customHeight="1" x14ac:dyDescent="0.4">
      <c r="B105" s="1451">
        <f>B103+1</f>
        <v>45</v>
      </c>
      <c r="C105" s="1495"/>
      <c r="D105" s="1491"/>
      <c r="E105" s="162"/>
      <c r="F105" s="163"/>
      <c r="G105" s="162"/>
      <c r="H105" s="163"/>
      <c r="I105" s="1485"/>
      <c r="J105" s="1486"/>
      <c r="K105" s="1489"/>
      <c r="L105" s="1490"/>
      <c r="M105" s="1490"/>
      <c r="N105" s="1491"/>
      <c r="O105" s="1466"/>
      <c r="P105" s="1467"/>
      <c r="Q105" s="1467"/>
      <c r="R105" s="1467"/>
      <c r="S105" s="146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1481"/>
      <c r="BC105" s="1482"/>
      <c r="BD105" s="1483"/>
      <c r="BE105" s="1484"/>
      <c r="BF105" s="1472"/>
      <c r="BG105" s="1473"/>
      <c r="BH105" s="1473"/>
      <c r="BI105" s="1473"/>
      <c r="BJ105" s="1474"/>
    </row>
    <row r="106" spans="2:62" ht="20.25" customHeight="1" x14ac:dyDescent="0.4">
      <c r="B106" s="1452"/>
      <c r="C106" s="1503"/>
      <c r="D106" s="1504"/>
      <c r="E106" s="195"/>
      <c r="F106" s="196">
        <f>C105</f>
        <v>0</v>
      </c>
      <c r="G106" s="195"/>
      <c r="H106" s="196">
        <f>I105</f>
        <v>0</v>
      </c>
      <c r="I106" s="1505"/>
      <c r="J106" s="1506"/>
      <c r="K106" s="1507"/>
      <c r="L106" s="1508"/>
      <c r="M106" s="1508"/>
      <c r="N106" s="1504"/>
      <c r="O106" s="1466"/>
      <c r="P106" s="1467"/>
      <c r="Q106" s="1467"/>
      <c r="R106" s="1467"/>
      <c r="S106" s="146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1500">
        <f>IF($BE$3="４週",SUM(W106:AX106),IF($BE$3="暦月",SUM(W106:BA106),""))</f>
        <v>0</v>
      </c>
      <c r="BC106" s="1501"/>
      <c r="BD106" s="1502">
        <f>IF($BE$3="４週",BB106/4,IF($BE$3="暦月",(BB106/($BE$8/7)),""))</f>
        <v>0</v>
      </c>
      <c r="BE106" s="1501"/>
      <c r="BF106" s="1497"/>
      <c r="BG106" s="1498"/>
      <c r="BH106" s="1498"/>
      <c r="BI106" s="1498"/>
      <c r="BJ106" s="1499"/>
    </row>
    <row r="107" spans="2:62" ht="20.25" customHeight="1" x14ac:dyDescent="0.4">
      <c r="B107" s="1451">
        <f>B105+1</f>
        <v>46</v>
      </c>
      <c r="C107" s="1495"/>
      <c r="D107" s="1491"/>
      <c r="E107" s="162"/>
      <c r="F107" s="163"/>
      <c r="G107" s="162"/>
      <c r="H107" s="163"/>
      <c r="I107" s="1485"/>
      <c r="J107" s="1486"/>
      <c r="K107" s="1489"/>
      <c r="L107" s="1490"/>
      <c r="M107" s="1490"/>
      <c r="N107" s="1491"/>
      <c r="O107" s="1466"/>
      <c r="P107" s="1467"/>
      <c r="Q107" s="1467"/>
      <c r="R107" s="1467"/>
      <c r="S107" s="146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1481"/>
      <c r="BC107" s="1482"/>
      <c r="BD107" s="1483"/>
      <c r="BE107" s="1484"/>
      <c r="BF107" s="1472"/>
      <c r="BG107" s="1473"/>
      <c r="BH107" s="1473"/>
      <c r="BI107" s="1473"/>
      <c r="BJ107" s="1474"/>
    </row>
    <row r="108" spans="2:62" ht="20.25" customHeight="1" x14ac:dyDescent="0.4">
      <c r="B108" s="1452"/>
      <c r="C108" s="1503"/>
      <c r="D108" s="1504"/>
      <c r="E108" s="195"/>
      <c r="F108" s="196">
        <f>C107</f>
        <v>0</v>
      </c>
      <c r="G108" s="195"/>
      <c r="H108" s="196">
        <f>I107</f>
        <v>0</v>
      </c>
      <c r="I108" s="1505"/>
      <c r="J108" s="1506"/>
      <c r="K108" s="1507"/>
      <c r="L108" s="1508"/>
      <c r="M108" s="1508"/>
      <c r="N108" s="1504"/>
      <c r="O108" s="1466"/>
      <c r="P108" s="1467"/>
      <c r="Q108" s="1467"/>
      <c r="R108" s="1467"/>
      <c r="S108" s="146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1500">
        <f>IF($BE$3="４週",SUM(W108:AX108),IF($BE$3="暦月",SUM(W108:BA108),""))</f>
        <v>0</v>
      </c>
      <c r="BC108" s="1501"/>
      <c r="BD108" s="1502">
        <f>IF($BE$3="４週",BB108/4,IF($BE$3="暦月",(BB108/($BE$8/7)),""))</f>
        <v>0</v>
      </c>
      <c r="BE108" s="1501"/>
      <c r="BF108" s="1497"/>
      <c r="BG108" s="1498"/>
      <c r="BH108" s="1498"/>
      <c r="BI108" s="1498"/>
      <c r="BJ108" s="1499"/>
    </row>
    <row r="109" spans="2:62" ht="20.25" customHeight="1" x14ac:dyDescent="0.4">
      <c r="B109" s="1451">
        <f>B107+1</f>
        <v>47</v>
      </c>
      <c r="C109" s="1495"/>
      <c r="D109" s="1491"/>
      <c r="E109" s="162"/>
      <c r="F109" s="163"/>
      <c r="G109" s="162"/>
      <c r="H109" s="163"/>
      <c r="I109" s="1485"/>
      <c r="J109" s="1486"/>
      <c r="K109" s="1489"/>
      <c r="L109" s="1490"/>
      <c r="M109" s="1490"/>
      <c r="N109" s="1491"/>
      <c r="O109" s="1466"/>
      <c r="P109" s="1467"/>
      <c r="Q109" s="1467"/>
      <c r="R109" s="1467"/>
      <c r="S109" s="146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1481"/>
      <c r="BC109" s="1482"/>
      <c r="BD109" s="1483"/>
      <c r="BE109" s="1484"/>
      <c r="BF109" s="1472"/>
      <c r="BG109" s="1473"/>
      <c r="BH109" s="1473"/>
      <c r="BI109" s="1473"/>
      <c r="BJ109" s="1474"/>
    </row>
    <row r="110" spans="2:62" ht="20.25" customHeight="1" x14ac:dyDescent="0.4">
      <c r="B110" s="1452"/>
      <c r="C110" s="1503"/>
      <c r="D110" s="1504"/>
      <c r="E110" s="195"/>
      <c r="F110" s="196">
        <f>C109</f>
        <v>0</v>
      </c>
      <c r="G110" s="195"/>
      <c r="H110" s="196">
        <f>I109</f>
        <v>0</v>
      </c>
      <c r="I110" s="1505"/>
      <c r="J110" s="1506"/>
      <c r="K110" s="1507"/>
      <c r="L110" s="1508"/>
      <c r="M110" s="1508"/>
      <c r="N110" s="1504"/>
      <c r="O110" s="1466"/>
      <c r="P110" s="1467"/>
      <c r="Q110" s="1467"/>
      <c r="R110" s="1467"/>
      <c r="S110" s="146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1500">
        <f>IF($BE$3="４週",SUM(W110:AX110),IF($BE$3="暦月",SUM(W110:BA110),""))</f>
        <v>0</v>
      </c>
      <c r="BC110" s="1501"/>
      <c r="BD110" s="1502">
        <f>IF($BE$3="４週",BB110/4,IF($BE$3="暦月",(BB110/($BE$8/7)),""))</f>
        <v>0</v>
      </c>
      <c r="BE110" s="1501"/>
      <c r="BF110" s="1497"/>
      <c r="BG110" s="1498"/>
      <c r="BH110" s="1498"/>
      <c r="BI110" s="1498"/>
      <c r="BJ110" s="1499"/>
    </row>
    <row r="111" spans="2:62" ht="20.25" customHeight="1" x14ac:dyDescent="0.4">
      <c r="B111" s="1451">
        <f>B109+1</f>
        <v>48</v>
      </c>
      <c r="C111" s="1495"/>
      <c r="D111" s="1491"/>
      <c r="E111" s="162"/>
      <c r="F111" s="163"/>
      <c r="G111" s="162"/>
      <c r="H111" s="163"/>
      <c r="I111" s="1485"/>
      <c r="J111" s="1486"/>
      <c r="K111" s="1489"/>
      <c r="L111" s="1490"/>
      <c r="M111" s="1490"/>
      <c r="N111" s="1491"/>
      <c r="O111" s="1466"/>
      <c r="P111" s="1467"/>
      <c r="Q111" s="1467"/>
      <c r="R111" s="1467"/>
      <c r="S111" s="146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1481"/>
      <c r="BC111" s="1482"/>
      <c r="BD111" s="1483"/>
      <c r="BE111" s="1484"/>
      <c r="BF111" s="1472"/>
      <c r="BG111" s="1473"/>
      <c r="BH111" s="1473"/>
      <c r="BI111" s="1473"/>
      <c r="BJ111" s="1474"/>
    </row>
    <row r="112" spans="2:62" ht="20.25" customHeight="1" x14ac:dyDescent="0.4">
      <c r="B112" s="1452"/>
      <c r="C112" s="1503"/>
      <c r="D112" s="1504"/>
      <c r="E112" s="195"/>
      <c r="F112" s="196">
        <f>C111</f>
        <v>0</v>
      </c>
      <c r="G112" s="195"/>
      <c r="H112" s="196">
        <f>I111</f>
        <v>0</v>
      </c>
      <c r="I112" s="1505"/>
      <c r="J112" s="1506"/>
      <c r="K112" s="1507"/>
      <c r="L112" s="1508"/>
      <c r="M112" s="1508"/>
      <c r="N112" s="1504"/>
      <c r="O112" s="1466"/>
      <c r="P112" s="1467"/>
      <c r="Q112" s="1467"/>
      <c r="R112" s="1467"/>
      <c r="S112" s="146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1500">
        <f>IF($BE$3="４週",SUM(W112:AX112),IF($BE$3="暦月",SUM(W112:BA112),""))</f>
        <v>0</v>
      </c>
      <c r="BC112" s="1501"/>
      <c r="BD112" s="1502">
        <f>IF($BE$3="４週",BB112/4,IF($BE$3="暦月",(BB112/($BE$8/7)),""))</f>
        <v>0</v>
      </c>
      <c r="BE112" s="1501"/>
      <c r="BF112" s="1497"/>
      <c r="BG112" s="1498"/>
      <c r="BH112" s="1498"/>
      <c r="BI112" s="1498"/>
      <c r="BJ112" s="1499"/>
    </row>
    <row r="113" spans="2:62" ht="20.25" customHeight="1" x14ac:dyDescent="0.4">
      <c r="B113" s="1451">
        <f>B111+1</f>
        <v>49</v>
      </c>
      <c r="C113" s="1495"/>
      <c r="D113" s="1491"/>
      <c r="E113" s="162"/>
      <c r="F113" s="163"/>
      <c r="G113" s="162"/>
      <c r="H113" s="163"/>
      <c r="I113" s="1485"/>
      <c r="J113" s="1486"/>
      <c r="K113" s="1489"/>
      <c r="L113" s="1490"/>
      <c r="M113" s="1490"/>
      <c r="N113" s="1491"/>
      <c r="O113" s="1466"/>
      <c r="P113" s="1467"/>
      <c r="Q113" s="1467"/>
      <c r="R113" s="1467"/>
      <c r="S113" s="146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1481"/>
      <c r="BC113" s="1482"/>
      <c r="BD113" s="1483"/>
      <c r="BE113" s="1484"/>
      <c r="BF113" s="1472"/>
      <c r="BG113" s="1473"/>
      <c r="BH113" s="1473"/>
      <c r="BI113" s="1473"/>
      <c r="BJ113" s="1474"/>
    </row>
    <row r="114" spans="2:62" ht="20.25" customHeight="1" x14ac:dyDescent="0.4">
      <c r="B114" s="1452"/>
      <c r="C114" s="1503"/>
      <c r="D114" s="1504"/>
      <c r="E114" s="195"/>
      <c r="F114" s="196">
        <f>C113</f>
        <v>0</v>
      </c>
      <c r="G114" s="195"/>
      <c r="H114" s="196">
        <f>I113</f>
        <v>0</v>
      </c>
      <c r="I114" s="1505"/>
      <c r="J114" s="1506"/>
      <c r="K114" s="1507"/>
      <c r="L114" s="1508"/>
      <c r="M114" s="1508"/>
      <c r="N114" s="1504"/>
      <c r="O114" s="1466"/>
      <c r="P114" s="1467"/>
      <c r="Q114" s="1467"/>
      <c r="R114" s="1467"/>
      <c r="S114" s="146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1500">
        <f>IF($BE$3="４週",SUM(W114:AX114),IF($BE$3="暦月",SUM(W114:BA114),""))</f>
        <v>0</v>
      </c>
      <c r="BC114" s="1501"/>
      <c r="BD114" s="1502">
        <f>IF($BE$3="４週",BB114/4,IF($BE$3="暦月",(BB114/($BE$8/7)),""))</f>
        <v>0</v>
      </c>
      <c r="BE114" s="1501"/>
      <c r="BF114" s="1497"/>
      <c r="BG114" s="1498"/>
      <c r="BH114" s="1498"/>
      <c r="BI114" s="1498"/>
      <c r="BJ114" s="1499"/>
    </row>
    <row r="115" spans="2:62" ht="20.25" customHeight="1" x14ac:dyDescent="0.4">
      <c r="B115" s="1451">
        <f>B113+1</f>
        <v>50</v>
      </c>
      <c r="C115" s="1495"/>
      <c r="D115" s="1491"/>
      <c r="E115" s="162"/>
      <c r="F115" s="163"/>
      <c r="G115" s="162"/>
      <c r="H115" s="163"/>
      <c r="I115" s="1485"/>
      <c r="J115" s="1486"/>
      <c r="K115" s="1489"/>
      <c r="L115" s="1490"/>
      <c r="M115" s="1490"/>
      <c r="N115" s="1491"/>
      <c r="O115" s="1466"/>
      <c r="P115" s="1467"/>
      <c r="Q115" s="1467"/>
      <c r="R115" s="1467"/>
      <c r="S115" s="146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1481"/>
      <c r="BC115" s="1482"/>
      <c r="BD115" s="1483"/>
      <c r="BE115" s="1484"/>
      <c r="BF115" s="1472"/>
      <c r="BG115" s="1473"/>
      <c r="BH115" s="1473"/>
      <c r="BI115" s="1473"/>
      <c r="BJ115" s="1474"/>
    </row>
    <row r="116" spans="2:62" ht="20.25" customHeight="1" x14ac:dyDescent="0.4">
      <c r="B116" s="1452"/>
      <c r="C116" s="1503"/>
      <c r="D116" s="1504"/>
      <c r="E116" s="195"/>
      <c r="F116" s="196">
        <f>C115</f>
        <v>0</v>
      </c>
      <c r="G116" s="195"/>
      <c r="H116" s="196">
        <f>I115</f>
        <v>0</v>
      </c>
      <c r="I116" s="1505"/>
      <c r="J116" s="1506"/>
      <c r="K116" s="1507"/>
      <c r="L116" s="1508"/>
      <c r="M116" s="1508"/>
      <c r="N116" s="1504"/>
      <c r="O116" s="1466"/>
      <c r="P116" s="1467"/>
      <c r="Q116" s="1467"/>
      <c r="R116" s="1467"/>
      <c r="S116" s="146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1500">
        <f>IF($BE$3="４週",SUM(W116:AX116),IF($BE$3="暦月",SUM(W116:BA116),""))</f>
        <v>0</v>
      </c>
      <c r="BC116" s="1501"/>
      <c r="BD116" s="1502">
        <f>IF($BE$3="４週",BB116/4,IF($BE$3="暦月",(BB116/($BE$8/7)),""))</f>
        <v>0</v>
      </c>
      <c r="BE116" s="1501"/>
      <c r="BF116" s="1497"/>
      <c r="BG116" s="1498"/>
      <c r="BH116" s="1498"/>
      <c r="BI116" s="1498"/>
      <c r="BJ116" s="1499"/>
    </row>
    <row r="117" spans="2:62" ht="20.25" customHeight="1" x14ac:dyDescent="0.4">
      <c r="B117" s="1451">
        <f>B115+1</f>
        <v>51</v>
      </c>
      <c r="C117" s="1495"/>
      <c r="D117" s="1491"/>
      <c r="E117" s="162"/>
      <c r="F117" s="163"/>
      <c r="G117" s="162"/>
      <c r="H117" s="163"/>
      <c r="I117" s="1485"/>
      <c r="J117" s="1486"/>
      <c r="K117" s="1489"/>
      <c r="L117" s="1490"/>
      <c r="M117" s="1490"/>
      <c r="N117" s="1491"/>
      <c r="O117" s="1466"/>
      <c r="P117" s="1467"/>
      <c r="Q117" s="1467"/>
      <c r="R117" s="1467"/>
      <c r="S117" s="146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1481"/>
      <c r="BC117" s="1482"/>
      <c r="BD117" s="1483"/>
      <c r="BE117" s="1484"/>
      <c r="BF117" s="1472"/>
      <c r="BG117" s="1473"/>
      <c r="BH117" s="1473"/>
      <c r="BI117" s="1473"/>
      <c r="BJ117" s="1474"/>
    </row>
    <row r="118" spans="2:62" ht="20.25" customHeight="1" x14ac:dyDescent="0.4">
      <c r="B118" s="1452"/>
      <c r="C118" s="1503"/>
      <c r="D118" s="1504"/>
      <c r="E118" s="195"/>
      <c r="F118" s="196">
        <f>C117</f>
        <v>0</v>
      </c>
      <c r="G118" s="195"/>
      <c r="H118" s="196">
        <f>I117</f>
        <v>0</v>
      </c>
      <c r="I118" s="1505"/>
      <c r="J118" s="1506"/>
      <c r="K118" s="1507"/>
      <c r="L118" s="1508"/>
      <c r="M118" s="1508"/>
      <c r="N118" s="1504"/>
      <c r="O118" s="1466"/>
      <c r="P118" s="1467"/>
      <c r="Q118" s="1467"/>
      <c r="R118" s="1467"/>
      <c r="S118" s="146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1500">
        <f>IF($BE$3="４週",SUM(W118:AX118),IF($BE$3="暦月",SUM(W118:BA118),""))</f>
        <v>0</v>
      </c>
      <c r="BC118" s="1501"/>
      <c r="BD118" s="1502">
        <f>IF($BE$3="４週",BB118/4,IF($BE$3="暦月",(BB118/($BE$8/7)),""))</f>
        <v>0</v>
      </c>
      <c r="BE118" s="1501"/>
      <c r="BF118" s="1497"/>
      <c r="BG118" s="1498"/>
      <c r="BH118" s="1498"/>
      <c r="BI118" s="1498"/>
      <c r="BJ118" s="1499"/>
    </row>
    <row r="119" spans="2:62" ht="20.25" customHeight="1" x14ac:dyDescent="0.4">
      <c r="B119" s="1451">
        <f>B117+1</f>
        <v>52</v>
      </c>
      <c r="C119" s="1495"/>
      <c r="D119" s="1491"/>
      <c r="E119" s="162"/>
      <c r="F119" s="163"/>
      <c r="G119" s="162"/>
      <c r="H119" s="163"/>
      <c r="I119" s="1485"/>
      <c r="J119" s="1486"/>
      <c r="K119" s="1489"/>
      <c r="L119" s="1490"/>
      <c r="M119" s="1490"/>
      <c r="N119" s="1491"/>
      <c r="O119" s="1466"/>
      <c r="P119" s="1467"/>
      <c r="Q119" s="1467"/>
      <c r="R119" s="1467"/>
      <c r="S119" s="146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1481"/>
      <c r="BC119" s="1482"/>
      <c r="BD119" s="1483"/>
      <c r="BE119" s="1484"/>
      <c r="BF119" s="1472"/>
      <c r="BG119" s="1473"/>
      <c r="BH119" s="1473"/>
      <c r="BI119" s="1473"/>
      <c r="BJ119" s="1474"/>
    </row>
    <row r="120" spans="2:62" ht="20.25" customHeight="1" x14ac:dyDescent="0.4">
      <c r="B120" s="1452"/>
      <c r="C120" s="1503"/>
      <c r="D120" s="1504"/>
      <c r="E120" s="195"/>
      <c r="F120" s="196">
        <f>C119</f>
        <v>0</v>
      </c>
      <c r="G120" s="195"/>
      <c r="H120" s="196">
        <f>I119</f>
        <v>0</v>
      </c>
      <c r="I120" s="1505"/>
      <c r="J120" s="1506"/>
      <c r="K120" s="1507"/>
      <c r="L120" s="1508"/>
      <c r="M120" s="1508"/>
      <c r="N120" s="1504"/>
      <c r="O120" s="1466"/>
      <c r="P120" s="1467"/>
      <c r="Q120" s="1467"/>
      <c r="R120" s="1467"/>
      <c r="S120" s="146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1500">
        <f>IF($BE$3="４週",SUM(W120:AX120),IF($BE$3="暦月",SUM(W120:BA120),""))</f>
        <v>0</v>
      </c>
      <c r="BC120" s="1501"/>
      <c r="BD120" s="1502">
        <f>IF($BE$3="４週",BB120/4,IF($BE$3="暦月",(BB120/($BE$8/7)),""))</f>
        <v>0</v>
      </c>
      <c r="BE120" s="1501"/>
      <c r="BF120" s="1497"/>
      <c r="BG120" s="1498"/>
      <c r="BH120" s="1498"/>
      <c r="BI120" s="1498"/>
      <c r="BJ120" s="1499"/>
    </row>
    <row r="121" spans="2:62" ht="20.25" customHeight="1" x14ac:dyDescent="0.4">
      <c r="B121" s="1451">
        <f>B119+1</f>
        <v>53</v>
      </c>
      <c r="C121" s="1495"/>
      <c r="D121" s="1491"/>
      <c r="E121" s="162"/>
      <c r="F121" s="163"/>
      <c r="G121" s="162"/>
      <c r="H121" s="163"/>
      <c r="I121" s="1485"/>
      <c r="J121" s="1486"/>
      <c r="K121" s="1489"/>
      <c r="L121" s="1490"/>
      <c r="M121" s="1490"/>
      <c r="N121" s="1491"/>
      <c r="O121" s="1466"/>
      <c r="P121" s="1467"/>
      <c r="Q121" s="1467"/>
      <c r="R121" s="1467"/>
      <c r="S121" s="146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1481"/>
      <c r="BC121" s="1482"/>
      <c r="BD121" s="1483"/>
      <c r="BE121" s="1484"/>
      <c r="BF121" s="1472"/>
      <c r="BG121" s="1473"/>
      <c r="BH121" s="1473"/>
      <c r="BI121" s="1473"/>
      <c r="BJ121" s="1474"/>
    </row>
    <row r="122" spans="2:62" ht="20.25" customHeight="1" x14ac:dyDescent="0.4">
      <c r="B122" s="1452"/>
      <c r="C122" s="1503"/>
      <c r="D122" s="1504"/>
      <c r="E122" s="195"/>
      <c r="F122" s="196">
        <f>C121</f>
        <v>0</v>
      </c>
      <c r="G122" s="195"/>
      <c r="H122" s="196">
        <f>I121</f>
        <v>0</v>
      </c>
      <c r="I122" s="1505"/>
      <c r="J122" s="1506"/>
      <c r="K122" s="1507"/>
      <c r="L122" s="1508"/>
      <c r="M122" s="1508"/>
      <c r="N122" s="1504"/>
      <c r="O122" s="1466"/>
      <c r="P122" s="1467"/>
      <c r="Q122" s="1467"/>
      <c r="R122" s="1467"/>
      <c r="S122" s="146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1500">
        <f>IF($BE$3="４週",SUM(W122:AX122),IF($BE$3="暦月",SUM(W122:BA122),""))</f>
        <v>0</v>
      </c>
      <c r="BC122" s="1501"/>
      <c r="BD122" s="1502">
        <f>IF($BE$3="４週",BB122/4,IF($BE$3="暦月",(BB122/($BE$8/7)),""))</f>
        <v>0</v>
      </c>
      <c r="BE122" s="1501"/>
      <c r="BF122" s="1497"/>
      <c r="BG122" s="1498"/>
      <c r="BH122" s="1498"/>
      <c r="BI122" s="1498"/>
      <c r="BJ122" s="1499"/>
    </row>
    <row r="123" spans="2:62" ht="20.25" customHeight="1" x14ac:dyDescent="0.4">
      <c r="B123" s="1451">
        <f>B121+1</f>
        <v>54</v>
      </c>
      <c r="C123" s="1495"/>
      <c r="D123" s="1491"/>
      <c r="E123" s="162"/>
      <c r="F123" s="163"/>
      <c r="G123" s="162"/>
      <c r="H123" s="163"/>
      <c r="I123" s="1485"/>
      <c r="J123" s="1486"/>
      <c r="K123" s="1489"/>
      <c r="L123" s="1490"/>
      <c r="M123" s="1490"/>
      <c r="N123" s="1491"/>
      <c r="O123" s="1466"/>
      <c r="P123" s="1467"/>
      <c r="Q123" s="1467"/>
      <c r="R123" s="1467"/>
      <c r="S123" s="146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1481"/>
      <c r="BC123" s="1482"/>
      <c r="BD123" s="1483"/>
      <c r="BE123" s="1484"/>
      <c r="BF123" s="1472"/>
      <c r="BG123" s="1473"/>
      <c r="BH123" s="1473"/>
      <c r="BI123" s="1473"/>
      <c r="BJ123" s="1474"/>
    </row>
    <row r="124" spans="2:62" ht="20.25" customHeight="1" x14ac:dyDescent="0.4">
      <c r="B124" s="1452"/>
      <c r="C124" s="1503"/>
      <c r="D124" s="1504"/>
      <c r="E124" s="195"/>
      <c r="F124" s="196">
        <f>C123</f>
        <v>0</v>
      </c>
      <c r="G124" s="195"/>
      <c r="H124" s="196">
        <f>I123</f>
        <v>0</v>
      </c>
      <c r="I124" s="1505"/>
      <c r="J124" s="1506"/>
      <c r="K124" s="1507"/>
      <c r="L124" s="1508"/>
      <c r="M124" s="1508"/>
      <c r="N124" s="1504"/>
      <c r="O124" s="1466"/>
      <c r="P124" s="1467"/>
      <c r="Q124" s="1467"/>
      <c r="R124" s="1467"/>
      <c r="S124" s="146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1500">
        <f>IF($BE$3="４週",SUM(W124:AX124),IF($BE$3="暦月",SUM(W124:BA124),""))</f>
        <v>0</v>
      </c>
      <c r="BC124" s="1501"/>
      <c r="BD124" s="1502">
        <f>IF($BE$3="４週",BB124/4,IF($BE$3="暦月",(BB124/($BE$8/7)),""))</f>
        <v>0</v>
      </c>
      <c r="BE124" s="1501"/>
      <c r="BF124" s="1497"/>
      <c r="BG124" s="1498"/>
      <c r="BH124" s="1498"/>
      <c r="BI124" s="1498"/>
      <c r="BJ124" s="1499"/>
    </row>
    <row r="125" spans="2:62" ht="20.25" customHeight="1" x14ac:dyDescent="0.4">
      <c r="B125" s="1451">
        <f>B123+1</f>
        <v>55</v>
      </c>
      <c r="C125" s="1495"/>
      <c r="D125" s="1491"/>
      <c r="E125" s="162"/>
      <c r="F125" s="163"/>
      <c r="G125" s="162"/>
      <c r="H125" s="163"/>
      <c r="I125" s="1485"/>
      <c r="J125" s="1486"/>
      <c r="K125" s="1489"/>
      <c r="L125" s="1490"/>
      <c r="M125" s="1490"/>
      <c r="N125" s="1491"/>
      <c r="O125" s="1466"/>
      <c r="P125" s="1467"/>
      <c r="Q125" s="1467"/>
      <c r="R125" s="1467"/>
      <c r="S125" s="146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1481"/>
      <c r="BC125" s="1482"/>
      <c r="BD125" s="1483"/>
      <c r="BE125" s="1484"/>
      <c r="BF125" s="1472"/>
      <c r="BG125" s="1473"/>
      <c r="BH125" s="1473"/>
      <c r="BI125" s="1473"/>
      <c r="BJ125" s="1474"/>
    </row>
    <row r="126" spans="2:62" ht="20.25" customHeight="1" x14ac:dyDescent="0.4">
      <c r="B126" s="1452"/>
      <c r="C126" s="1503"/>
      <c r="D126" s="1504"/>
      <c r="E126" s="195"/>
      <c r="F126" s="196">
        <f>C125</f>
        <v>0</v>
      </c>
      <c r="G126" s="195"/>
      <c r="H126" s="196">
        <f>I125</f>
        <v>0</v>
      </c>
      <c r="I126" s="1505"/>
      <c r="J126" s="1506"/>
      <c r="K126" s="1507"/>
      <c r="L126" s="1508"/>
      <c r="M126" s="1508"/>
      <c r="N126" s="1504"/>
      <c r="O126" s="1466"/>
      <c r="P126" s="1467"/>
      <c r="Q126" s="1467"/>
      <c r="R126" s="1467"/>
      <c r="S126" s="146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1500">
        <f>IF($BE$3="４週",SUM(W126:AX126),IF($BE$3="暦月",SUM(W126:BA126),""))</f>
        <v>0</v>
      </c>
      <c r="BC126" s="1501"/>
      <c r="BD126" s="1502">
        <f>IF($BE$3="４週",BB126/4,IF($BE$3="暦月",(BB126/($BE$8/7)),""))</f>
        <v>0</v>
      </c>
      <c r="BE126" s="1501"/>
      <c r="BF126" s="1497"/>
      <c r="BG126" s="1498"/>
      <c r="BH126" s="1498"/>
      <c r="BI126" s="1498"/>
      <c r="BJ126" s="1499"/>
    </row>
    <row r="127" spans="2:62" ht="20.25" customHeight="1" x14ac:dyDescent="0.4">
      <c r="B127" s="1451">
        <f>B125+1</f>
        <v>56</v>
      </c>
      <c r="C127" s="1495"/>
      <c r="D127" s="1491"/>
      <c r="E127" s="162"/>
      <c r="F127" s="163"/>
      <c r="G127" s="162"/>
      <c r="H127" s="163"/>
      <c r="I127" s="1485"/>
      <c r="J127" s="1486"/>
      <c r="K127" s="1489"/>
      <c r="L127" s="1490"/>
      <c r="M127" s="1490"/>
      <c r="N127" s="1491"/>
      <c r="O127" s="1466"/>
      <c r="P127" s="1467"/>
      <c r="Q127" s="1467"/>
      <c r="R127" s="1467"/>
      <c r="S127" s="146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1481"/>
      <c r="BC127" s="1482"/>
      <c r="BD127" s="1483"/>
      <c r="BE127" s="1484"/>
      <c r="BF127" s="1472"/>
      <c r="BG127" s="1473"/>
      <c r="BH127" s="1473"/>
      <c r="BI127" s="1473"/>
      <c r="BJ127" s="1474"/>
    </row>
    <row r="128" spans="2:62" ht="20.25" customHeight="1" x14ac:dyDescent="0.4">
      <c r="B128" s="1452"/>
      <c r="C128" s="1503"/>
      <c r="D128" s="1504"/>
      <c r="E128" s="195"/>
      <c r="F128" s="196">
        <f>C127</f>
        <v>0</v>
      </c>
      <c r="G128" s="195"/>
      <c r="H128" s="196">
        <f>I127</f>
        <v>0</v>
      </c>
      <c r="I128" s="1505"/>
      <c r="J128" s="1506"/>
      <c r="K128" s="1507"/>
      <c r="L128" s="1508"/>
      <c r="M128" s="1508"/>
      <c r="N128" s="1504"/>
      <c r="O128" s="1466"/>
      <c r="P128" s="1467"/>
      <c r="Q128" s="1467"/>
      <c r="R128" s="1467"/>
      <c r="S128" s="146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1500">
        <f>IF($BE$3="４週",SUM(W128:AX128),IF($BE$3="暦月",SUM(W128:BA128),""))</f>
        <v>0</v>
      </c>
      <c r="BC128" s="1501"/>
      <c r="BD128" s="1502">
        <f>IF($BE$3="４週",BB128/4,IF($BE$3="暦月",(BB128/($BE$8/7)),""))</f>
        <v>0</v>
      </c>
      <c r="BE128" s="1501"/>
      <c r="BF128" s="1497"/>
      <c r="BG128" s="1498"/>
      <c r="BH128" s="1498"/>
      <c r="BI128" s="1498"/>
      <c r="BJ128" s="1499"/>
    </row>
    <row r="129" spans="2:62" ht="20.25" customHeight="1" x14ac:dyDescent="0.4">
      <c r="B129" s="1451">
        <f>B127+1</f>
        <v>57</v>
      </c>
      <c r="C129" s="1495"/>
      <c r="D129" s="1491"/>
      <c r="E129" s="162"/>
      <c r="F129" s="163"/>
      <c r="G129" s="162"/>
      <c r="H129" s="163"/>
      <c r="I129" s="1485"/>
      <c r="J129" s="1486"/>
      <c r="K129" s="1489"/>
      <c r="L129" s="1490"/>
      <c r="M129" s="1490"/>
      <c r="N129" s="1491"/>
      <c r="O129" s="1466"/>
      <c r="P129" s="1467"/>
      <c r="Q129" s="1467"/>
      <c r="R129" s="1467"/>
      <c r="S129" s="146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1481"/>
      <c r="BC129" s="1482"/>
      <c r="BD129" s="1483"/>
      <c r="BE129" s="1484"/>
      <c r="BF129" s="1472"/>
      <c r="BG129" s="1473"/>
      <c r="BH129" s="1473"/>
      <c r="BI129" s="1473"/>
      <c r="BJ129" s="1474"/>
    </row>
    <row r="130" spans="2:62" ht="20.25" customHeight="1" x14ac:dyDescent="0.4">
      <c r="B130" s="1452"/>
      <c r="C130" s="1503"/>
      <c r="D130" s="1504"/>
      <c r="E130" s="195"/>
      <c r="F130" s="196">
        <f>C129</f>
        <v>0</v>
      </c>
      <c r="G130" s="195"/>
      <c r="H130" s="196">
        <f>I129</f>
        <v>0</v>
      </c>
      <c r="I130" s="1505"/>
      <c r="J130" s="1506"/>
      <c r="K130" s="1507"/>
      <c r="L130" s="1508"/>
      <c r="M130" s="1508"/>
      <c r="N130" s="1504"/>
      <c r="O130" s="1466"/>
      <c r="P130" s="1467"/>
      <c r="Q130" s="1467"/>
      <c r="R130" s="1467"/>
      <c r="S130" s="146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1500">
        <f>IF($BE$3="４週",SUM(W130:AX130),IF($BE$3="暦月",SUM(W130:BA130),""))</f>
        <v>0</v>
      </c>
      <c r="BC130" s="1501"/>
      <c r="BD130" s="1502">
        <f>IF($BE$3="４週",BB130/4,IF($BE$3="暦月",(BB130/($BE$8/7)),""))</f>
        <v>0</v>
      </c>
      <c r="BE130" s="1501"/>
      <c r="BF130" s="1497"/>
      <c r="BG130" s="1498"/>
      <c r="BH130" s="1498"/>
      <c r="BI130" s="1498"/>
      <c r="BJ130" s="1499"/>
    </row>
    <row r="131" spans="2:62" ht="20.25" customHeight="1" x14ac:dyDescent="0.4">
      <c r="B131" s="1451">
        <f>B129+1</f>
        <v>58</v>
      </c>
      <c r="C131" s="1495"/>
      <c r="D131" s="1491"/>
      <c r="E131" s="162"/>
      <c r="F131" s="163"/>
      <c r="G131" s="162"/>
      <c r="H131" s="163"/>
      <c r="I131" s="1485"/>
      <c r="J131" s="1486"/>
      <c r="K131" s="1489"/>
      <c r="L131" s="1490"/>
      <c r="M131" s="1490"/>
      <c r="N131" s="1491"/>
      <c r="O131" s="1466"/>
      <c r="P131" s="1467"/>
      <c r="Q131" s="1467"/>
      <c r="R131" s="1467"/>
      <c r="S131" s="146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1481"/>
      <c r="BC131" s="1482"/>
      <c r="BD131" s="1483"/>
      <c r="BE131" s="1484"/>
      <c r="BF131" s="1472"/>
      <c r="BG131" s="1473"/>
      <c r="BH131" s="1473"/>
      <c r="BI131" s="1473"/>
      <c r="BJ131" s="1474"/>
    </row>
    <row r="132" spans="2:62" ht="20.25" customHeight="1" x14ac:dyDescent="0.4">
      <c r="B132" s="1452"/>
      <c r="C132" s="1503"/>
      <c r="D132" s="1504"/>
      <c r="E132" s="195"/>
      <c r="F132" s="196">
        <f>C131</f>
        <v>0</v>
      </c>
      <c r="G132" s="195"/>
      <c r="H132" s="196">
        <f>I131</f>
        <v>0</v>
      </c>
      <c r="I132" s="1505"/>
      <c r="J132" s="1506"/>
      <c r="K132" s="1507"/>
      <c r="L132" s="1508"/>
      <c r="M132" s="1508"/>
      <c r="N132" s="1504"/>
      <c r="O132" s="1466"/>
      <c r="P132" s="1467"/>
      <c r="Q132" s="1467"/>
      <c r="R132" s="1467"/>
      <c r="S132" s="146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1500">
        <f>IF($BE$3="４週",SUM(W132:AX132),IF($BE$3="暦月",SUM(W132:BA132),""))</f>
        <v>0</v>
      </c>
      <c r="BC132" s="1501"/>
      <c r="BD132" s="1502">
        <f>IF($BE$3="４週",BB132/4,IF($BE$3="暦月",(BB132/($BE$8/7)),""))</f>
        <v>0</v>
      </c>
      <c r="BE132" s="1501"/>
      <c r="BF132" s="1497"/>
      <c r="BG132" s="1498"/>
      <c r="BH132" s="1498"/>
      <c r="BI132" s="1498"/>
      <c r="BJ132" s="1499"/>
    </row>
    <row r="133" spans="2:62" ht="20.25" customHeight="1" x14ac:dyDescent="0.4">
      <c r="B133" s="1451">
        <f>B131+1</f>
        <v>59</v>
      </c>
      <c r="C133" s="1495"/>
      <c r="D133" s="1491"/>
      <c r="E133" s="162"/>
      <c r="F133" s="163"/>
      <c r="G133" s="162"/>
      <c r="H133" s="163"/>
      <c r="I133" s="1485"/>
      <c r="J133" s="1486"/>
      <c r="K133" s="1489"/>
      <c r="L133" s="1490"/>
      <c r="M133" s="1490"/>
      <c r="N133" s="1491"/>
      <c r="O133" s="1466"/>
      <c r="P133" s="1467"/>
      <c r="Q133" s="1467"/>
      <c r="R133" s="1467"/>
      <c r="S133" s="146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1481"/>
      <c r="BC133" s="1482"/>
      <c r="BD133" s="1483"/>
      <c r="BE133" s="1484"/>
      <c r="BF133" s="1472"/>
      <c r="BG133" s="1473"/>
      <c r="BH133" s="1473"/>
      <c r="BI133" s="1473"/>
      <c r="BJ133" s="1474"/>
    </row>
    <row r="134" spans="2:62" ht="20.25" customHeight="1" x14ac:dyDescent="0.4">
      <c r="B134" s="1452"/>
      <c r="C134" s="1503"/>
      <c r="D134" s="1504"/>
      <c r="E134" s="195"/>
      <c r="F134" s="196">
        <f>C133</f>
        <v>0</v>
      </c>
      <c r="G134" s="195"/>
      <c r="H134" s="196">
        <f>I133</f>
        <v>0</v>
      </c>
      <c r="I134" s="1505"/>
      <c r="J134" s="1506"/>
      <c r="K134" s="1507"/>
      <c r="L134" s="1508"/>
      <c r="M134" s="1508"/>
      <c r="N134" s="1504"/>
      <c r="O134" s="1466"/>
      <c r="P134" s="1467"/>
      <c r="Q134" s="1467"/>
      <c r="R134" s="1467"/>
      <c r="S134" s="146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1500">
        <f>IF($BE$3="４週",SUM(W134:AX134),IF($BE$3="暦月",SUM(W134:BA134),""))</f>
        <v>0</v>
      </c>
      <c r="BC134" s="1501"/>
      <c r="BD134" s="1502">
        <f>IF($BE$3="４週",BB134/4,IF($BE$3="暦月",(BB134/($BE$8/7)),""))</f>
        <v>0</v>
      </c>
      <c r="BE134" s="1501"/>
      <c r="BF134" s="1497"/>
      <c r="BG134" s="1498"/>
      <c r="BH134" s="1498"/>
      <c r="BI134" s="1498"/>
      <c r="BJ134" s="1499"/>
    </row>
    <row r="135" spans="2:62" ht="20.25" customHeight="1" x14ac:dyDescent="0.4">
      <c r="B135" s="1451">
        <f>B133+1</f>
        <v>60</v>
      </c>
      <c r="C135" s="1495"/>
      <c r="D135" s="1491"/>
      <c r="E135" s="162"/>
      <c r="F135" s="163"/>
      <c r="G135" s="162"/>
      <c r="H135" s="163"/>
      <c r="I135" s="1485"/>
      <c r="J135" s="1486"/>
      <c r="K135" s="1489"/>
      <c r="L135" s="1490"/>
      <c r="M135" s="1490"/>
      <c r="N135" s="1491"/>
      <c r="O135" s="1466"/>
      <c r="P135" s="1467"/>
      <c r="Q135" s="1467"/>
      <c r="R135" s="1467"/>
      <c r="S135" s="146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1481"/>
      <c r="BC135" s="1482"/>
      <c r="BD135" s="1483"/>
      <c r="BE135" s="1484"/>
      <c r="BF135" s="1472"/>
      <c r="BG135" s="1473"/>
      <c r="BH135" s="1473"/>
      <c r="BI135" s="1473"/>
      <c r="BJ135" s="1474"/>
    </row>
    <row r="136" spans="2:62" ht="20.25" customHeight="1" x14ac:dyDescent="0.4">
      <c r="B136" s="1452"/>
      <c r="C136" s="1503"/>
      <c r="D136" s="1504"/>
      <c r="E136" s="195"/>
      <c r="F136" s="196">
        <f>C135</f>
        <v>0</v>
      </c>
      <c r="G136" s="195"/>
      <c r="H136" s="196">
        <f>I135</f>
        <v>0</v>
      </c>
      <c r="I136" s="1505"/>
      <c r="J136" s="1506"/>
      <c r="K136" s="1507"/>
      <c r="L136" s="1508"/>
      <c r="M136" s="1508"/>
      <c r="N136" s="1504"/>
      <c r="O136" s="1466"/>
      <c r="P136" s="1467"/>
      <c r="Q136" s="1467"/>
      <c r="R136" s="1467"/>
      <c r="S136" s="146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1500">
        <f>IF($BE$3="４週",SUM(W136:AX136),IF($BE$3="暦月",SUM(W136:BA136),""))</f>
        <v>0</v>
      </c>
      <c r="BC136" s="1501"/>
      <c r="BD136" s="1502">
        <f>IF($BE$3="４週",BB136/4,IF($BE$3="暦月",(BB136/($BE$8/7)),""))</f>
        <v>0</v>
      </c>
      <c r="BE136" s="1501"/>
      <c r="BF136" s="1497"/>
      <c r="BG136" s="1498"/>
      <c r="BH136" s="1498"/>
      <c r="BI136" s="1498"/>
      <c r="BJ136" s="1499"/>
    </row>
    <row r="137" spans="2:62" ht="20.25" customHeight="1" x14ac:dyDescent="0.4">
      <c r="B137" s="1451">
        <f>B135+1</f>
        <v>61</v>
      </c>
      <c r="C137" s="1495"/>
      <c r="D137" s="1491"/>
      <c r="E137" s="162"/>
      <c r="F137" s="163"/>
      <c r="G137" s="162"/>
      <c r="H137" s="163"/>
      <c r="I137" s="1485"/>
      <c r="J137" s="1486"/>
      <c r="K137" s="1489"/>
      <c r="L137" s="1490"/>
      <c r="M137" s="1490"/>
      <c r="N137" s="1491"/>
      <c r="O137" s="1466"/>
      <c r="P137" s="1467"/>
      <c r="Q137" s="1467"/>
      <c r="R137" s="1467"/>
      <c r="S137" s="146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1481"/>
      <c r="BC137" s="1482"/>
      <c r="BD137" s="1483"/>
      <c r="BE137" s="1484"/>
      <c r="BF137" s="1472"/>
      <c r="BG137" s="1473"/>
      <c r="BH137" s="1473"/>
      <c r="BI137" s="1473"/>
      <c r="BJ137" s="1474"/>
    </row>
    <row r="138" spans="2:62" ht="20.25" customHeight="1" x14ac:dyDescent="0.4">
      <c r="B138" s="1452"/>
      <c r="C138" s="1503"/>
      <c r="D138" s="1504"/>
      <c r="E138" s="195"/>
      <c r="F138" s="196">
        <f>C137</f>
        <v>0</v>
      </c>
      <c r="G138" s="195"/>
      <c r="H138" s="196">
        <f>I137</f>
        <v>0</v>
      </c>
      <c r="I138" s="1505"/>
      <c r="J138" s="1506"/>
      <c r="K138" s="1507"/>
      <c r="L138" s="1508"/>
      <c r="M138" s="1508"/>
      <c r="N138" s="1504"/>
      <c r="O138" s="1466"/>
      <c r="P138" s="1467"/>
      <c r="Q138" s="1467"/>
      <c r="R138" s="1467"/>
      <c r="S138" s="146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1500">
        <f>IF($BE$3="４週",SUM(W138:AX138),IF($BE$3="暦月",SUM(W138:BA138),""))</f>
        <v>0</v>
      </c>
      <c r="BC138" s="1501"/>
      <c r="BD138" s="1502">
        <f>IF($BE$3="４週",BB138/4,IF($BE$3="暦月",(BB138/($BE$8/7)),""))</f>
        <v>0</v>
      </c>
      <c r="BE138" s="1501"/>
      <c r="BF138" s="1497"/>
      <c r="BG138" s="1498"/>
      <c r="BH138" s="1498"/>
      <c r="BI138" s="1498"/>
      <c r="BJ138" s="1499"/>
    </row>
    <row r="139" spans="2:62" ht="20.25" customHeight="1" x14ac:dyDescent="0.4">
      <c r="B139" s="1451">
        <f>B137+1</f>
        <v>62</v>
      </c>
      <c r="C139" s="1495"/>
      <c r="D139" s="1491"/>
      <c r="E139" s="162"/>
      <c r="F139" s="163"/>
      <c r="G139" s="162"/>
      <c r="H139" s="163"/>
      <c r="I139" s="1485"/>
      <c r="J139" s="1486"/>
      <c r="K139" s="1489"/>
      <c r="L139" s="1490"/>
      <c r="M139" s="1490"/>
      <c r="N139" s="1491"/>
      <c r="O139" s="1466"/>
      <c r="P139" s="1467"/>
      <c r="Q139" s="1467"/>
      <c r="R139" s="1467"/>
      <c r="S139" s="146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1481"/>
      <c r="BC139" s="1482"/>
      <c r="BD139" s="1483"/>
      <c r="BE139" s="1484"/>
      <c r="BF139" s="1472"/>
      <c r="BG139" s="1473"/>
      <c r="BH139" s="1473"/>
      <c r="BI139" s="1473"/>
      <c r="BJ139" s="1474"/>
    </row>
    <row r="140" spans="2:62" ht="20.25" customHeight="1" x14ac:dyDescent="0.4">
      <c r="B140" s="1452"/>
      <c r="C140" s="1503"/>
      <c r="D140" s="1504"/>
      <c r="E140" s="195"/>
      <c r="F140" s="196">
        <f>C139</f>
        <v>0</v>
      </c>
      <c r="G140" s="195"/>
      <c r="H140" s="196">
        <f>I139</f>
        <v>0</v>
      </c>
      <c r="I140" s="1505"/>
      <c r="J140" s="1506"/>
      <c r="K140" s="1507"/>
      <c r="L140" s="1508"/>
      <c r="M140" s="1508"/>
      <c r="N140" s="1504"/>
      <c r="O140" s="1466"/>
      <c r="P140" s="1467"/>
      <c r="Q140" s="1467"/>
      <c r="R140" s="1467"/>
      <c r="S140" s="146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1500">
        <f>IF($BE$3="４週",SUM(W140:AX140),IF($BE$3="暦月",SUM(W140:BA140),""))</f>
        <v>0</v>
      </c>
      <c r="BC140" s="1501"/>
      <c r="BD140" s="1502">
        <f>IF($BE$3="４週",BB140/4,IF($BE$3="暦月",(BB140/($BE$8/7)),""))</f>
        <v>0</v>
      </c>
      <c r="BE140" s="1501"/>
      <c r="BF140" s="1497"/>
      <c r="BG140" s="1498"/>
      <c r="BH140" s="1498"/>
      <c r="BI140" s="1498"/>
      <c r="BJ140" s="1499"/>
    </row>
    <row r="141" spans="2:62" ht="20.25" customHeight="1" x14ac:dyDescent="0.4">
      <c r="B141" s="1451">
        <f>B139+1</f>
        <v>63</v>
      </c>
      <c r="C141" s="1495"/>
      <c r="D141" s="1491"/>
      <c r="E141" s="162"/>
      <c r="F141" s="163"/>
      <c r="G141" s="162"/>
      <c r="H141" s="163"/>
      <c r="I141" s="1485"/>
      <c r="J141" s="1486"/>
      <c r="K141" s="1489"/>
      <c r="L141" s="1490"/>
      <c r="M141" s="1490"/>
      <c r="N141" s="1491"/>
      <c r="O141" s="1466"/>
      <c r="P141" s="1467"/>
      <c r="Q141" s="1467"/>
      <c r="R141" s="1467"/>
      <c r="S141" s="146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1481"/>
      <c r="BC141" s="1482"/>
      <c r="BD141" s="1483"/>
      <c r="BE141" s="1484"/>
      <c r="BF141" s="1472"/>
      <c r="BG141" s="1473"/>
      <c r="BH141" s="1473"/>
      <c r="BI141" s="1473"/>
      <c r="BJ141" s="1474"/>
    </row>
    <row r="142" spans="2:62" ht="20.25" customHeight="1" x14ac:dyDescent="0.4">
      <c r="B142" s="1452"/>
      <c r="C142" s="1503"/>
      <c r="D142" s="1504"/>
      <c r="E142" s="195"/>
      <c r="F142" s="196">
        <f>C141</f>
        <v>0</v>
      </c>
      <c r="G142" s="195"/>
      <c r="H142" s="196">
        <f>I141</f>
        <v>0</v>
      </c>
      <c r="I142" s="1505"/>
      <c r="J142" s="1506"/>
      <c r="K142" s="1507"/>
      <c r="L142" s="1508"/>
      <c r="M142" s="1508"/>
      <c r="N142" s="1504"/>
      <c r="O142" s="1466"/>
      <c r="P142" s="1467"/>
      <c r="Q142" s="1467"/>
      <c r="R142" s="1467"/>
      <c r="S142" s="146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1500">
        <f>IF($BE$3="４週",SUM(W142:AX142),IF($BE$3="暦月",SUM(W142:BA142),""))</f>
        <v>0</v>
      </c>
      <c r="BC142" s="1501"/>
      <c r="BD142" s="1502">
        <f>IF($BE$3="４週",BB142/4,IF($BE$3="暦月",(BB142/($BE$8/7)),""))</f>
        <v>0</v>
      </c>
      <c r="BE142" s="1501"/>
      <c r="BF142" s="1497"/>
      <c r="BG142" s="1498"/>
      <c r="BH142" s="1498"/>
      <c r="BI142" s="1498"/>
      <c r="BJ142" s="1499"/>
    </row>
    <row r="143" spans="2:62" ht="20.25" customHeight="1" x14ac:dyDescent="0.4">
      <c r="B143" s="1451">
        <f>B141+1</f>
        <v>64</v>
      </c>
      <c r="C143" s="1495"/>
      <c r="D143" s="1491"/>
      <c r="E143" s="162"/>
      <c r="F143" s="163"/>
      <c r="G143" s="162"/>
      <c r="H143" s="163"/>
      <c r="I143" s="1485"/>
      <c r="J143" s="1486"/>
      <c r="K143" s="1489"/>
      <c r="L143" s="1490"/>
      <c r="M143" s="1490"/>
      <c r="N143" s="1491"/>
      <c r="O143" s="1466"/>
      <c r="P143" s="1467"/>
      <c r="Q143" s="1467"/>
      <c r="R143" s="1467"/>
      <c r="S143" s="146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1481"/>
      <c r="BC143" s="1482"/>
      <c r="BD143" s="1483"/>
      <c r="BE143" s="1484"/>
      <c r="BF143" s="1472"/>
      <c r="BG143" s="1473"/>
      <c r="BH143" s="1473"/>
      <c r="BI143" s="1473"/>
      <c r="BJ143" s="1474"/>
    </row>
    <row r="144" spans="2:62" ht="20.25" customHeight="1" x14ac:dyDescent="0.4">
      <c r="B144" s="1452"/>
      <c r="C144" s="1503"/>
      <c r="D144" s="1504"/>
      <c r="E144" s="195"/>
      <c r="F144" s="196">
        <f>C143</f>
        <v>0</v>
      </c>
      <c r="G144" s="195"/>
      <c r="H144" s="196">
        <f>I143</f>
        <v>0</v>
      </c>
      <c r="I144" s="1505"/>
      <c r="J144" s="1506"/>
      <c r="K144" s="1507"/>
      <c r="L144" s="1508"/>
      <c r="M144" s="1508"/>
      <c r="N144" s="1504"/>
      <c r="O144" s="1466"/>
      <c r="P144" s="1467"/>
      <c r="Q144" s="1467"/>
      <c r="R144" s="1467"/>
      <c r="S144" s="146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1500">
        <f>IF($BE$3="４週",SUM(W144:AX144),IF($BE$3="暦月",SUM(W144:BA144),""))</f>
        <v>0</v>
      </c>
      <c r="BC144" s="1501"/>
      <c r="BD144" s="1502">
        <f>IF($BE$3="４週",BB144/4,IF($BE$3="暦月",(BB144/($BE$8/7)),""))</f>
        <v>0</v>
      </c>
      <c r="BE144" s="1501"/>
      <c r="BF144" s="1497"/>
      <c r="BG144" s="1498"/>
      <c r="BH144" s="1498"/>
      <c r="BI144" s="1498"/>
      <c r="BJ144" s="1499"/>
    </row>
    <row r="145" spans="2:62" ht="20.25" customHeight="1" x14ac:dyDescent="0.4">
      <c r="B145" s="1451">
        <f>B143+1</f>
        <v>65</v>
      </c>
      <c r="C145" s="1495"/>
      <c r="D145" s="1491"/>
      <c r="E145" s="162"/>
      <c r="F145" s="163"/>
      <c r="G145" s="162"/>
      <c r="H145" s="163"/>
      <c r="I145" s="1485"/>
      <c r="J145" s="1486"/>
      <c r="K145" s="1489"/>
      <c r="L145" s="1490"/>
      <c r="M145" s="1490"/>
      <c r="N145" s="1491"/>
      <c r="O145" s="1466"/>
      <c r="P145" s="1467"/>
      <c r="Q145" s="1467"/>
      <c r="R145" s="1467"/>
      <c r="S145" s="146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1481"/>
      <c r="BC145" s="1482"/>
      <c r="BD145" s="1483"/>
      <c r="BE145" s="1484"/>
      <c r="BF145" s="1472"/>
      <c r="BG145" s="1473"/>
      <c r="BH145" s="1473"/>
      <c r="BI145" s="1473"/>
      <c r="BJ145" s="1474"/>
    </row>
    <row r="146" spans="2:62" ht="20.25" customHeight="1" x14ac:dyDescent="0.4">
      <c r="B146" s="1452"/>
      <c r="C146" s="1503"/>
      <c r="D146" s="1504"/>
      <c r="E146" s="195"/>
      <c r="F146" s="196">
        <f>C145</f>
        <v>0</v>
      </c>
      <c r="G146" s="195"/>
      <c r="H146" s="196">
        <f>I145</f>
        <v>0</v>
      </c>
      <c r="I146" s="1505"/>
      <c r="J146" s="1506"/>
      <c r="K146" s="1507"/>
      <c r="L146" s="1508"/>
      <c r="M146" s="1508"/>
      <c r="N146" s="1504"/>
      <c r="O146" s="1466"/>
      <c r="P146" s="1467"/>
      <c r="Q146" s="1467"/>
      <c r="R146" s="1467"/>
      <c r="S146" s="146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1500">
        <f>IF($BE$3="４週",SUM(W146:AX146),IF($BE$3="暦月",SUM(W146:BA146),""))</f>
        <v>0</v>
      </c>
      <c r="BC146" s="1501"/>
      <c r="BD146" s="1502">
        <f>IF($BE$3="４週",BB146/4,IF($BE$3="暦月",(BB146/($BE$8/7)),""))</f>
        <v>0</v>
      </c>
      <c r="BE146" s="1501"/>
      <c r="BF146" s="1497"/>
      <c r="BG146" s="1498"/>
      <c r="BH146" s="1498"/>
      <c r="BI146" s="1498"/>
      <c r="BJ146" s="1499"/>
    </row>
    <row r="147" spans="2:62" ht="20.25" customHeight="1" x14ac:dyDescent="0.4">
      <c r="B147" s="1451">
        <f>B145+1</f>
        <v>66</v>
      </c>
      <c r="C147" s="1495"/>
      <c r="D147" s="1491"/>
      <c r="E147" s="162"/>
      <c r="F147" s="163"/>
      <c r="G147" s="162"/>
      <c r="H147" s="163"/>
      <c r="I147" s="1485"/>
      <c r="J147" s="1486"/>
      <c r="K147" s="1489"/>
      <c r="L147" s="1490"/>
      <c r="M147" s="1490"/>
      <c r="N147" s="1491"/>
      <c r="O147" s="1466"/>
      <c r="P147" s="1467"/>
      <c r="Q147" s="1467"/>
      <c r="R147" s="1467"/>
      <c r="S147" s="146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1481"/>
      <c r="BC147" s="1482"/>
      <c r="BD147" s="1483"/>
      <c r="BE147" s="1484"/>
      <c r="BF147" s="1472"/>
      <c r="BG147" s="1473"/>
      <c r="BH147" s="1473"/>
      <c r="BI147" s="1473"/>
      <c r="BJ147" s="1474"/>
    </row>
    <row r="148" spans="2:62" ht="20.25" customHeight="1" x14ac:dyDescent="0.4">
      <c r="B148" s="1452"/>
      <c r="C148" s="1503"/>
      <c r="D148" s="1504"/>
      <c r="E148" s="195"/>
      <c r="F148" s="196">
        <f>C147</f>
        <v>0</v>
      </c>
      <c r="G148" s="195"/>
      <c r="H148" s="196">
        <f>I147</f>
        <v>0</v>
      </c>
      <c r="I148" s="1505"/>
      <c r="J148" s="1506"/>
      <c r="K148" s="1507"/>
      <c r="L148" s="1508"/>
      <c r="M148" s="1508"/>
      <c r="N148" s="1504"/>
      <c r="O148" s="1466"/>
      <c r="P148" s="1467"/>
      <c r="Q148" s="1467"/>
      <c r="R148" s="1467"/>
      <c r="S148" s="146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1500">
        <f>IF($BE$3="４週",SUM(W148:AX148),IF($BE$3="暦月",SUM(W148:BA148),""))</f>
        <v>0</v>
      </c>
      <c r="BC148" s="1501"/>
      <c r="BD148" s="1502">
        <f>IF($BE$3="４週",BB148/4,IF($BE$3="暦月",(BB148/($BE$8/7)),""))</f>
        <v>0</v>
      </c>
      <c r="BE148" s="1501"/>
      <c r="BF148" s="1497"/>
      <c r="BG148" s="1498"/>
      <c r="BH148" s="1498"/>
      <c r="BI148" s="1498"/>
      <c r="BJ148" s="1499"/>
    </row>
    <row r="149" spans="2:62" ht="20.25" customHeight="1" x14ac:dyDescent="0.4">
      <c r="B149" s="1451">
        <f>B147+1</f>
        <v>67</v>
      </c>
      <c r="C149" s="1495"/>
      <c r="D149" s="1491"/>
      <c r="E149" s="162"/>
      <c r="F149" s="163"/>
      <c r="G149" s="162"/>
      <c r="H149" s="163"/>
      <c r="I149" s="1485"/>
      <c r="J149" s="1486"/>
      <c r="K149" s="1489"/>
      <c r="L149" s="1490"/>
      <c r="M149" s="1490"/>
      <c r="N149" s="1491"/>
      <c r="O149" s="1466"/>
      <c r="P149" s="1467"/>
      <c r="Q149" s="1467"/>
      <c r="R149" s="1467"/>
      <c r="S149" s="146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1481"/>
      <c r="BC149" s="1482"/>
      <c r="BD149" s="1483"/>
      <c r="BE149" s="1484"/>
      <c r="BF149" s="1472"/>
      <c r="BG149" s="1473"/>
      <c r="BH149" s="1473"/>
      <c r="BI149" s="1473"/>
      <c r="BJ149" s="1474"/>
    </row>
    <row r="150" spans="2:62" ht="20.25" customHeight="1" x14ac:dyDescent="0.4">
      <c r="B150" s="1452"/>
      <c r="C150" s="1503"/>
      <c r="D150" s="1504"/>
      <c r="E150" s="195"/>
      <c r="F150" s="196">
        <f>C149</f>
        <v>0</v>
      </c>
      <c r="G150" s="195"/>
      <c r="H150" s="196">
        <f>I149</f>
        <v>0</v>
      </c>
      <c r="I150" s="1505"/>
      <c r="J150" s="1506"/>
      <c r="K150" s="1507"/>
      <c r="L150" s="1508"/>
      <c r="M150" s="1508"/>
      <c r="N150" s="1504"/>
      <c r="O150" s="1466"/>
      <c r="P150" s="1467"/>
      <c r="Q150" s="1467"/>
      <c r="R150" s="1467"/>
      <c r="S150" s="146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1500">
        <f>IF($BE$3="４週",SUM(W150:AX150),IF($BE$3="暦月",SUM(W150:BA150),""))</f>
        <v>0</v>
      </c>
      <c r="BC150" s="1501"/>
      <c r="BD150" s="1502">
        <f>IF($BE$3="４週",BB150/4,IF($BE$3="暦月",(BB150/($BE$8/7)),""))</f>
        <v>0</v>
      </c>
      <c r="BE150" s="1501"/>
      <c r="BF150" s="1497"/>
      <c r="BG150" s="1498"/>
      <c r="BH150" s="1498"/>
      <c r="BI150" s="1498"/>
      <c r="BJ150" s="1499"/>
    </row>
    <row r="151" spans="2:62" ht="20.25" customHeight="1" x14ac:dyDescent="0.4">
      <c r="B151" s="1451">
        <f>B149+1</f>
        <v>68</v>
      </c>
      <c r="C151" s="1495"/>
      <c r="D151" s="1491"/>
      <c r="E151" s="162"/>
      <c r="F151" s="163"/>
      <c r="G151" s="162"/>
      <c r="H151" s="163"/>
      <c r="I151" s="1485"/>
      <c r="J151" s="1486"/>
      <c r="K151" s="1489"/>
      <c r="L151" s="1490"/>
      <c r="M151" s="1490"/>
      <c r="N151" s="1491"/>
      <c r="O151" s="1466"/>
      <c r="P151" s="1467"/>
      <c r="Q151" s="1467"/>
      <c r="R151" s="1467"/>
      <c r="S151" s="146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1481"/>
      <c r="BC151" s="1482"/>
      <c r="BD151" s="1483"/>
      <c r="BE151" s="1484"/>
      <c r="BF151" s="1472"/>
      <c r="BG151" s="1473"/>
      <c r="BH151" s="1473"/>
      <c r="BI151" s="1473"/>
      <c r="BJ151" s="1474"/>
    </row>
    <row r="152" spans="2:62" ht="20.25" customHeight="1" x14ac:dyDescent="0.4">
      <c r="B152" s="1452"/>
      <c r="C152" s="1503"/>
      <c r="D152" s="1504"/>
      <c r="E152" s="195"/>
      <c r="F152" s="196">
        <f>C151</f>
        <v>0</v>
      </c>
      <c r="G152" s="195"/>
      <c r="H152" s="196">
        <f>I151</f>
        <v>0</v>
      </c>
      <c r="I152" s="1505"/>
      <c r="J152" s="1506"/>
      <c r="K152" s="1507"/>
      <c r="L152" s="1508"/>
      <c r="M152" s="1508"/>
      <c r="N152" s="1504"/>
      <c r="O152" s="1466"/>
      <c r="P152" s="1467"/>
      <c r="Q152" s="1467"/>
      <c r="R152" s="1467"/>
      <c r="S152" s="146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1500">
        <f>IF($BE$3="４週",SUM(W152:AX152),IF($BE$3="暦月",SUM(W152:BA152),""))</f>
        <v>0</v>
      </c>
      <c r="BC152" s="1501"/>
      <c r="BD152" s="1502">
        <f>IF($BE$3="４週",BB152/4,IF($BE$3="暦月",(BB152/($BE$8/7)),""))</f>
        <v>0</v>
      </c>
      <c r="BE152" s="1501"/>
      <c r="BF152" s="1497"/>
      <c r="BG152" s="1498"/>
      <c r="BH152" s="1498"/>
      <c r="BI152" s="1498"/>
      <c r="BJ152" s="1499"/>
    </row>
    <row r="153" spans="2:62" ht="20.25" customHeight="1" x14ac:dyDescent="0.4">
      <c r="B153" s="1451">
        <f>B151+1</f>
        <v>69</v>
      </c>
      <c r="C153" s="1495"/>
      <c r="D153" s="1491"/>
      <c r="E153" s="162"/>
      <c r="F153" s="163"/>
      <c r="G153" s="162"/>
      <c r="H153" s="163"/>
      <c r="I153" s="1485"/>
      <c r="J153" s="1486"/>
      <c r="K153" s="1489"/>
      <c r="L153" s="1490"/>
      <c r="M153" s="1490"/>
      <c r="N153" s="1491"/>
      <c r="O153" s="1466"/>
      <c r="P153" s="1467"/>
      <c r="Q153" s="1467"/>
      <c r="R153" s="1467"/>
      <c r="S153" s="146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1481"/>
      <c r="BC153" s="1482"/>
      <c r="BD153" s="1483"/>
      <c r="BE153" s="1484"/>
      <c r="BF153" s="1472"/>
      <c r="BG153" s="1473"/>
      <c r="BH153" s="1473"/>
      <c r="BI153" s="1473"/>
      <c r="BJ153" s="1474"/>
    </row>
    <row r="154" spans="2:62" ht="20.25" customHeight="1" x14ac:dyDescent="0.4">
      <c r="B154" s="1452"/>
      <c r="C154" s="1503"/>
      <c r="D154" s="1504"/>
      <c r="E154" s="195"/>
      <c r="F154" s="196">
        <f>C153</f>
        <v>0</v>
      </c>
      <c r="G154" s="195"/>
      <c r="H154" s="196">
        <f>I153</f>
        <v>0</v>
      </c>
      <c r="I154" s="1505"/>
      <c r="J154" s="1506"/>
      <c r="K154" s="1507"/>
      <c r="L154" s="1508"/>
      <c r="M154" s="1508"/>
      <c r="N154" s="1504"/>
      <c r="O154" s="1466"/>
      <c r="P154" s="1467"/>
      <c r="Q154" s="1467"/>
      <c r="R154" s="1467"/>
      <c r="S154" s="146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1500">
        <f>IF($BE$3="４週",SUM(W154:AX154),IF($BE$3="暦月",SUM(W154:BA154),""))</f>
        <v>0</v>
      </c>
      <c r="BC154" s="1501"/>
      <c r="BD154" s="1502">
        <f>IF($BE$3="４週",BB154/4,IF($BE$3="暦月",(BB154/($BE$8/7)),""))</f>
        <v>0</v>
      </c>
      <c r="BE154" s="1501"/>
      <c r="BF154" s="1497"/>
      <c r="BG154" s="1498"/>
      <c r="BH154" s="1498"/>
      <c r="BI154" s="1498"/>
      <c r="BJ154" s="1499"/>
    </row>
    <row r="155" spans="2:62" ht="20.25" customHeight="1" x14ac:dyDescent="0.4">
      <c r="B155" s="1451">
        <f>B153+1</f>
        <v>70</v>
      </c>
      <c r="C155" s="1495"/>
      <c r="D155" s="1491"/>
      <c r="E155" s="162"/>
      <c r="F155" s="163"/>
      <c r="G155" s="162"/>
      <c r="H155" s="163"/>
      <c r="I155" s="1485"/>
      <c r="J155" s="1486"/>
      <c r="K155" s="1489"/>
      <c r="L155" s="1490"/>
      <c r="M155" s="1490"/>
      <c r="N155" s="1491"/>
      <c r="O155" s="1466"/>
      <c r="P155" s="1467"/>
      <c r="Q155" s="1467"/>
      <c r="R155" s="1467"/>
      <c r="S155" s="146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1481"/>
      <c r="BC155" s="1482"/>
      <c r="BD155" s="1483"/>
      <c r="BE155" s="1484"/>
      <c r="BF155" s="1472"/>
      <c r="BG155" s="1473"/>
      <c r="BH155" s="1473"/>
      <c r="BI155" s="1473"/>
      <c r="BJ155" s="1474"/>
    </row>
    <row r="156" spans="2:62" ht="20.25" customHeight="1" x14ac:dyDescent="0.4">
      <c r="B156" s="1452"/>
      <c r="C156" s="1503"/>
      <c r="D156" s="1504"/>
      <c r="E156" s="195"/>
      <c r="F156" s="196">
        <f>C155</f>
        <v>0</v>
      </c>
      <c r="G156" s="195"/>
      <c r="H156" s="196">
        <f>I155</f>
        <v>0</v>
      </c>
      <c r="I156" s="1505"/>
      <c r="J156" s="1506"/>
      <c r="K156" s="1507"/>
      <c r="L156" s="1508"/>
      <c r="M156" s="1508"/>
      <c r="N156" s="1504"/>
      <c r="O156" s="1466"/>
      <c r="P156" s="1467"/>
      <c r="Q156" s="1467"/>
      <c r="R156" s="1467"/>
      <c r="S156" s="146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1500">
        <f>IF($BE$3="４週",SUM(W156:AX156),IF($BE$3="暦月",SUM(W156:BA156),""))</f>
        <v>0</v>
      </c>
      <c r="BC156" s="1501"/>
      <c r="BD156" s="1502">
        <f>IF($BE$3="４週",BB156/4,IF($BE$3="暦月",(BB156/($BE$8/7)),""))</f>
        <v>0</v>
      </c>
      <c r="BE156" s="1501"/>
      <c r="BF156" s="1497"/>
      <c r="BG156" s="1498"/>
      <c r="BH156" s="1498"/>
      <c r="BI156" s="1498"/>
      <c r="BJ156" s="1499"/>
    </row>
    <row r="157" spans="2:62" ht="20.25" customHeight="1" x14ac:dyDescent="0.4">
      <c r="B157" s="1451">
        <f>B155+1</f>
        <v>71</v>
      </c>
      <c r="C157" s="1495"/>
      <c r="D157" s="1491"/>
      <c r="E157" s="162"/>
      <c r="F157" s="163"/>
      <c r="G157" s="162"/>
      <c r="H157" s="163"/>
      <c r="I157" s="1485"/>
      <c r="J157" s="1486"/>
      <c r="K157" s="1489"/>
      <c r="L157" s="1490"/>
      <c r="M157" s="1490"/>
      <c r="N157" s="1491"/>
      <c r="O157" s="1466"/>
      <c r="P157" s="1467"/>
      <c r="Q157" s="1467"/>
      <c r="R157" s="1467"/>
      <c r="S157" s="146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1481"/>
      <c r="BC157" s="1482"/>
      <c r="BD157" s="1483"/>
      <c r="BE157" s="1484"/>
      <c r="BF157" s="1472"/>
      <c r="BG157" s="1473"/>
      <c r="BH157" s="1473"/>
      <c r="BI157" s="1473"/>
      <c r="BJ157" s="1474"/>
    </row>
    <row r="158" spans="2:62" ht="20.25" customHeight="1" x14ac:dyDescent="0.4">
      <c r="B158" s="1452"/>
      <c r="C158" s="1503"/>
      <c r="D158" s="1504"/>
      <c r="E158" s="195"/>
      <c r="F158" s="196">
        <f>C157</f>
        <v>0</v>
      </c>
      <c r="G158" s="195"/>
      <c r="H158" s="196">
        <f>I157</f>
        <v>0</v>
      </c>
      <c r="I158" s="1505"/>
      <c r="J158" s="1506"/>
      <c r="K158" s="1507"/>
      <c r="L158" s="1508"/>
      <c r="M158" s="1508"/>
      <c r="N158" s="1504"/>
      <c r="O158" s="1466"/>
      <c r="P158" s="1467"/>
      <c r="Q158" s="1467"/>
      <c r="R158" s="1467"/>
      <c r="S158" s="146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1500">
        <f>IF($BE$3="４週",SUM(W158:AX158),IF($BE$3="暦月",SUM(W158:BA158),""))</f>
        <v>0</v>
      </c>
      <c r="BC158" s="1501"/>
      <c r="BD158" s="1502">
        <f>IF($BE$3="４週",BB158/4,IF($BE$3="暦月",(BB158/($BE$8/7)),""))</f>
        <v>0</v>
      </c>
      <c r="BE158" s="1501"/>
      <c r="BF158" s="1497"/>
      <c r="BG158" s="1498"/>
      <c r="BH158" s="1498"/>
      <c r="BI158" s="1498"/>
      <c r="BJ158" s="1499"/>
    </row>
    <row r="159" spans="2:62" ht="20.25" customHeight="1" x14ac:dyDescent="0.4">
      <c r="B159" s="1451">
        <f>B157+1</f>
        <v>72</v>
      </c>
      <c r="C159" s="1495"/>
      <c r="D159" s="1491"/>
      <c r="E159" s="162"/>
      <c r="F159" s="163"/>
      <c r="G159" s="162"/>
      <c r="H159" s="163"/>
      <c r="I159" s="1485"/>
      <c r="J159" s="1486"/>
      <c r="K159" s="1489"/>
      <c r="L159" s="1490"/>
      <c r="M159" s="1490"/>
      <c r="N159" s="1491"/>
      <c r="O159" s="1466"/>
      <c r="P159" s="1467"/>
      <c r="Q159" s="1467"/>
      <c r="R159" s="1467"/>
      <c r="S159" s="146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1481"/>
      <c r="BC159" s="1482"/>
      <c r="BD159" s="1483"/>
      <c r="BE159" s="1484"/>
      <c r="BF159" s="1472"/>
      <c r="BG159" s="1473"/>
      <c r="BH159" s="1473"/>
      <c r="BI159" s="1473"/>
      <c r="BJ159" s="1474"/>
    </row>
    <row r="160" spans="2:62" ht="20.25" customHeight="1" x14ac:dyDescent="0.4">
      <c r="B160" s="1452"/>
      <c r="C160" s="1503"/>
      <c r="D160" s="1504"/>
      <c r="E160" s="195"/>
      <c r="F160" s="196">
        <f>C159</f>
        <v>0</v>
      </c>
      <c r="G160" s="195"/>
      <c r="H160" s="196">
        <f>I159</f>
        <v>0</v>
      </c>
      <c r="I160" s="1505"/>
      <c r="J160" s="1506"/>
      <c r="K160" s="1507"/>
      <c r="L160" s="1508"/>
      <c r="M160" s="1508"/>
      <c r="N160" s="1504"/>
      <c r="O160" s="1466"/>
      <c r="P160" s="1467"/>
      <c r="Q160" s="1467"/>
      <c r="R160" s="1467"/>
      <c r="S160" s="146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1500">
        <f>IF($BE$3="４週",SUM(W160:AX160),IF($BE$3="暦月",SUM(W160:BA160),""))</f>
        <v>0</v>
      </c>
      <c r="BC160" s="1501"/>
      <c r="BD160" s="1502">
        <f>IF($BE$3="４週",BB160/4,IF($BE$3="暦月",(BB160/($BE$8/7)),""))</f>
        <v>0</v>
      </c>
      <c r="BE160" s="1501"/>
      <c r="BF160" s="1497"/>
      <c r="BG160" s="1498"/>
      <c r="BH160" s="1498"/>
      <c r="BI160" s="1498"/>
      <c r="BJ160" s="1499"/>
    </row>
    <row r="161" spans="2:62" ht="20.25" customHeight="1" x14ac:dyDescent="0.4">
      <c r="B161" s="1451">
        <f>B159+1</f>
        <v>73</v>
      </c>
      <c r="C161" s="1495"/>
      <c r="D161" s="1491"/>
      <c r="E161" s="162"/>
      <c r="F161" s="163"/>
      <c r="G161" s="162"/>
      <c r="H161" s="163"/>
      <c r="I161" s="1485"/>
      <c r="J161" s="1486"/>
      <c r="K161" s="1489"/>
      <c r="L161" s="1490"/>
      <c r="M161" s="1490"/>
      <c r="N161" s="1491"/>
      <c r="O161" s="1466"/>
      <c r="P161" s="1467"/>
      <c r="Q161" s="1467"/>
      <c r="R161" s="1467"/>
      <c r="S161" s="146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1481"/>
      <c r="BC161" s="1482"/>
      <c r="BD161" s="1483"/>
      <c r="BE161" s="1484"/>
      <c r="BF161" s="1472"/>
      <c r="BG161" s="1473"/>
      <c r="BH161" s="1473"/>
      <c r="BI161" s="1473"/>
      <c r="BJ161" s="1474"/>
    </row>
    <row r="162" spans="2:62" ht="20.25" customHeight="1" x14ac:dyDescent="0.4">
      <c r="B162" s="1452"/>
      <c r="C162" s="1503"/>
      <c r="D162" s="1504"/>
      <c r="E162" s="195"/>
      <c r="F162" s="196">
        <f>C161</f>
        <v>0</v>
      </c>
      <c r="G162" s="195"/>
      <c r="H162" s="196">
        <f>I161</f>
        <v>0</v>
      </c>
      <c r="I162" s="1505"/>
      <c r="J162" s="1506"/>
      <c r="K162" s="1507"/>
      <c r="L162" s="1508"/>
      <c r="M162" s="1508"/>
      <c r="N162" s="1504"/>
      <c r="O162" s="1466"/>
      <c r="P162" s="1467"/>
      <c r="Q162" s="1467"/>
      <c r="R162" s="1467"/>
      <c r="S162" s="146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1500">
        <f>IF($BE$3="４週",SUM(W162:AX162),IF($BE$3="暦月",SUM(W162:BA162),""))</f>
        <v>0</v>
      </c>
      <c r="BC162" s="1501"/>
      <c r="BD162" s="1502">
        <f>IF($BE$3="４週",BB162/4,IF($BE$3="暦月",(BB162/($BE$8/7)),""))</f>
        <v>0</v>
      </c>
      <c r="BE162" s="1501"/>
      <c r="BF162" s="1497"/>
      <c r="BG162" s="1498"/>
      <c r="BH162" s="1498"/>
      <c r="BI162" s="1498"/>
      <c r="BJ162" s="1499"/>
    </row>
    <row r="163" spans="2:62" ht="20.25" customHeight="1" x14ac:dyDescent="0.4">
      <c r="B163" s="1451">
        <f>B161+1</f>
        <v>74</v>
      </c>
      <c r="C163" s="1495"/>
      <c r="D163" s="1491"/>
      <c r="E163" s="162"/>
      <c r="F163" s="163"/>
      <c r="G163" s="162"/>
      <c r="H163" s="163"/>
      <c r="I163" s="1485"/>
      <c r="J163" s="1486"/>
      <c r="K163" s="1489"/>
      <c r="L163" s="1490"/>
      <c r="M163" s="1490"/>
      <c r="N163" s="1491"/>
      <c r="O163" s="1466"/>
      <c r="P163" s="1467"/>
      <c r="Q163" s="1467"/>
      <c r="R163" s="1467"/>
      <c r="S163" s="146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1481"/>
      <c r="BC163" s="1482"/>
      <c r="BD163" s="1483"/>
      <c r="BE163" s="1484"/>
      <c r="BF163" s="1472"/>
      <c r="BG163" s="1473"/>
      <c r="BH163" s="1473"/>
      <c r="BI163" s="1473"/>
      <c r="BJ163" s="1474"/>
    </row>
    <row r="164" spans="2:62" ht="20.25" customHeight="1" x14ac:dyDescent="0.4">
      <c r="B164" s="1452"/>
      <c r="C164" s="1503"/>
      <c r="D164" s="1504"/>
      <c r="E164" s="195"/>
      <c r="F164" s="196">
        <f>C163</f>
        <v>0</v>
      </c>
      <c r="G164" s="195"/>
      <c r="H164" s="196">
        <f>I163</f>
        <v>0</v>
      </c>
      <c r="I164" s="1505"/>
      <c r="J164" s="1506"/>
      <c r="K164" s="1507"/>
      <c r="L164" s="1508"/>
      <c r="M164" s="1508"/>
      <c r="N164" s="1504"/>
      <c r="O164" s="1466"/>
      <c r="P164" s="1467"/>
      <c r="Q164" s="1467"/>
      <c r="R164" s="1467"/>
      <c r="S164" s="146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1500">
        <f>IF($BE$3="４週",SUM(W164:AX164),IF($BE$3="暦月",SUM(W164:BA164),""))</f>
        <v>0</v>
      </c>
      <c r="BC164" s="1501"/>
      <c r="BD164" s="1502">
        <f>IF($BE$3="４週",BB164/4,IF($BE$3="暦月",(BB164/($BE$8/7)),""))</f>
        <v>0</v>
      </c>
      <c r="BE164" s="1501"/>
      <c r="BF164" s="1497"/>
      <c r="BG164" s="1498"/>
      <c r="BH164" s="1498"/>
      <c r="BI164" s="1498"/>
      <c r="BJ164" s="1499"/>
    </row>
    <row r="165" spans="2:62" ht="20.25" customHeight="1" x14ac:dyDescent="0.4">
      <c r="B165" s="1451">
        <f>B163+1</f>
        <v>75</v>
      </c>
      <c r="C165" s="1495"/>
      <c r="D165" s="1491"/>
      <c r="E165" s="162"/>
      <c r="F165" s="163"/>
      <c r="G165" s="162"/>
      <c r="H165" s="163"/>
      <c r="I165" s="1485"/>
      <c r="J165" s="1486"/>
      <c r="K165" s="1489"/>
      <c r="L165" s="1490"/>
      <c r="M165" s="1490"/>
      <c r="N165" s="1491"/>
      <c r="O165" s="1466"/>
      <c r="P165" s="1467"/>
      <c r="Q165" s="1467"/>
      <c r="R165" s="1467"/>
      <c r="S165" s="146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1481"/>
      <c r="BC165" s="1482"/>
      <c r="BD165" s="1483"/>
      <c r="BE165" s="1484"/>
      <c r="BF165" s="1472"/>
      <c r="BG165" s="1473"/>
      <c r="BH165" s="1473"/>
      <c r="BI165" s="1473"/>
      <c r="BJ165" s="1474"/>
    </row>
    <row r="166" spans="2:62" ht="20.25" customHeight="1" x14ac:dyDescent="0.4">
      <c r="B166" s="1452"/>
      <c r="C166" s="1503"/>
      <c r="D166" s="1504"/>
      <c r="E166" s="195"/>
      <c r="F166" s="196">
        <f>C165</f>
        <v>0</v>
      </c>
      <c r="G166" s="195"/>
      <c r="H166" s="196">
        <f>I165</f>
        <v>0</v>
      </c>
      <c r="I166" s="1505"/>
      <c r="J166" s="1506"/>
      <c r="K166" s="1507"/>
      <c r="L166" s="1508"/>
      <c r="M166" s="1508"/>
      <c r="N166" s="1504"/>
      <c r="O166" s="1466"/>
      <c r="P166" s="1467"/>
      <c r="Q166" s="1467"/>
      <c r="R166" s="1467"/>
      <c r="S166" s="146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1500">
        <f>IF($BE$3="４週",SUM(W166:AX166),IF($BE$3="暦月",SUM(W166:BA166),""))</f>
        <v>0</v>
      </c>
      <c r="BC166" s="1501"/>
      <c r="BD166" s="1502">
        <f>IF($BE$3="４週",BB166/4,IF($BE$3="暦月",(BB166/($BE$8/7)),""))</f>
        <v>0</v>
      </c>
      <c r="BE166" s="1501"/>
      <c r="BF166" s="1497"/>
      <c r="BG166" s="1498"/>
      <c r="BH166" s="1498"/>
      <c r="BI166" s="1498"/>
      <c r="BJ166" s="1499"/>
    </row>
    <row r="167" spans="2:62" ht="20.25" customHeight="1" x14ac:dyDescent="0.4">
      <c r="B167" s="1451">
        <f>B165+1</f>
        <v>76</v>
      </c>
      <c r="C167" s="1495"/>
      <c r="D167" s="1491"/>
      <c r="E167" s="162"/>
      <c r="F167" s="163"/>
      <c r="G167" s="162"/>
      <c r="H167" s="163"/>
      <c r="I167" s="1485"/>
      <c r="J167" s="1486"/>
      <c r="K167" s="1489"/>
      <c r="L167" s="1490"/>
      <c r="M167" s="1490"/>
      <c r="N167" s="1491"/>
      <c r="O167" s="1466"/>
      <c r="P167" s="1467"/>
      <c r="Q167" s="1467"/>
      <c r="R167" s="1467"/>
      <c r="S167" s="146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1481"/>
      <c r="BC167" s="1482"/>
      <c r="BD167" s="1483"/>
      <c r="BE167" s="1484"/>
      <c r="BF167" s="1472"/>
      <c r="BG167" s="1473"/>
      <c r="BH167" s="1473"/>
      <c r="BI167" s="1473"/>
      <c r="BJ167" s="1474"/>
    </row>
    <row r="168" spans="2:62" ht="20.25" customHeight="1" x14ac:dyDescent="0.4">
      <c r="B168" s="1452"/>
      <c r="C168" s="1503"/>
      <c r="D168" s="1504"/>
      <c r="E168" s="195"/>
      <c r="F168" s="196">
        <f>C167</f>
        <v>0</v>
      </c>
      <c r="G168" s="195"/>
      <c r="H168" s="196">
        <f>I167</f>
        <v>0</v>
      </c>
      <c r="I168" s="1505"/>
      <c r="J168" s="1506"/>
      <c r="K168" s="1507"/>
      <c r="L168" s="1508"/>
      <c r="M168" s="1508"/>
      <c r="N168" s="1504"/>
      <c r="O168" s="1466"/>
      <c r="P168" s="1467"/>
      <c r="Q168" s="1467"/>
      <c r="R168" s="1467"/>
      <c r="S168" s="146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1500">
        <f>IF($BE$3="４週",SUM(W168:AX168),IF($BE$3="暦月",SUM(W168:BA168),""))</f>
        <v>0</v>
      </c>
      <c r="BC168" s="1501"/>
      <c r="BD168" s="1502">
        <f>IF($BE$3="４週",BB168/4,IF($BE$3="暦月",(BB168/($BE$8/7)),""))</f>
        <v>0</v>
      </c>
      <c r="BE168" s="1501"/>
      <c r="BF168" s="1497"/>
      <c r="BG168" s="1498"/>
      <c r="BH168" s="1498"/>
      <c r="BI168" s="1498"/>
      <c r="BJ168" s="1499"/>
    </row>
    <row r="169" spans="2:62" ht="20.25" customHeight="1" x14ac:dyDescent="0.4">
      <c r="B169" s="1451">
        <f>B167+1</f>
        <v>77</v>
      </c>
      <c r="C169" s="1495"/>
      <c r="D169" s="1491"/>
      <c r="E169" s="162"/>
      <c r="F169" s="163"/>
      <c r="G169" s="162"/>
      <c r="H169" s="163"/>
      <c r="I169" s="1485"/>
      <c r="J169" s="1486"/>
      <c r="K169" s="1489"/>
      <c r="L169" s="1490"/>
      <c r="M169" s="1490"/>
      <c r="N169" s="1491"/>
      <c r="O169" s="1466"/>
      <c r="P169" s="1467"/>
      <c r="Q169" s="1467"/>
      <c r="R169" s="1467"/>
      <c r="S169" s="146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1481"/>
      <c r="BC169" s="1482"/>
      <c r="BD169" s="1483"/>
      <c r="BE169" s="1484"/>
      <c r="BF169" s="1472"/>
      <c r="BG169" s="1473"/>
      <c r="BH169" s="1473"/>
      <c r="BI169" s="1473"/>
      <c r="BJ169" s="1474"/>
    </row>
    <row r="170" spans="2:62" ht="20.25" customHeight="1" x14ac:dyDescent="0.4">
      <c r="B170" s="1452"/>
      <c r="C170" s="1503"/>
      <c r="D170" s="1504"/>
      <c r="E170" s="195"/>
      <c r="F170" s="196">
        <f>C169</f>
        <v>0</v>
      </c>
      <c r="G170" s="195"/>
      <c r="H170" s="196">
        <f>I169</f>
        <v>0</v>
      </c>
      <c r="I170" s="1505"/>
      <c r="J170" s="1506"/>
      <c r="K170" s="1507"/>
      <c r="L170" s="1508"/>
      <c r="M170" s="1508"/>
      <c r="N170" s="1504"/>
      <c r="O170" s="1466"/>
      <c r="P170" s="1467"/>
      <c r="Q170" s="1467"/>
      <c r="R170" s="1467"/>
      <c r="S170" s="146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1500">
        <f>IF($BE$3="４週",SUM(W170:AX170),IF($BE$3="暦月",SUM(W170:BA170),""))</f>
        <v>0</v>
      </c>
      <c r="BC170" s="1501"/>
      <c r="BD170" s="1502">
        <f>IF($BE$3="４週",BB170/4,IF($BE$3="暦月",(BB170/($BE$8/7)),""))</f>
        <v>0</v>
      </c>
      <c r="BE170" s="1501"/>
      <c r="BF170" s="1497"/>
      <c r="BG170" s="1498"/>
      <c r="BH170" s="1498"/>
      <c r="BI170" s="1498"/>
      <c r="BJ170" s="1499"/>
    </row>
    <row r="171" spans="2:62" ht="20.25" customHeight="1" x14ac:dyDescent="0.4">
      <c r="B171" s="1451">
        <f>B169+1</f>
        <v>78</v>
      </c>
      <c r="C171" s="1495"/>
      <c r="D171" s="1491"/>
      <c r="E171" s="162"/>
      <c r="F171" s="163"/>
      <c r="G171" s="162"/>
      <c r="H171" s="163"/>
      <c r="I171" s="1485"/>
      <c r="J171" s="1486"/>
      <c r="K171" s="1489"/>
      <c r="L171" s="1490"/>
      <c r="M171" s="1490"/>
      <c r="N171" s="1491"/>
      <c r="O171" s="1466"/>
      <c r="P171" s="1467"/>
      <c r="Q171" s="1467"/>
      <c r="R171" s="1467"/>
      <c r="S171" s="146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1481"/>
      <c r="BC171" s="1482"/>
      <c r="BD171" s="1483"/>
      <c r="BE171" s="1484"/>
      <c r="BF171" s="1472"/>
      <c r="BG171" s="1473"/>
      <c r="BH171" s="1473"/>
      <c r="BI171" s="1473"/>
      <c r="BJ171" s="1474"/>
    </row>
    <row r="172" spans="2:62" ht="20.25" customHeight="1" x14ac:dyDescent="0.4">
      <c r="B172" s="1452"/>
      <c r="C172" s="1503"/>
      <c r="D172" s="1504"/>
      <c r="E172" s="195"/>
      <c r="F172" s="196">
        <f>C171</f>
        <v>0</v>
      </c>
      <c r="G172" s="195"/>
      <c r="H172" s="196">
        <f>I171</f>
        <v>0</v>
      </c>
      <c r="I172" s="1505"/>
      <c r="J172" s="1506"/>
      <c r="K172" s="1507"/>
      <c r="L172" s="1508"/>
      <c r="M172" s="1508"/>
      <c r="N172" s="1504"/>
      <c r="O172" s="1466"/>
      <c r="P172" s="1467"/>
      <c r="Q172" s="1467"/>
      <c r="R172" s="1467"/>
      <c r="S172" s="146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1500">
        <f>IF($BE$3="４週",SUM(W172:AX172),IF($BE$3="暦月",SUM(W172:BA172),""))</f>
        <v>0</v>
      </c>
      <c r="BC172" s="1501"/>
      <c r="BD172" s="1502">
        <f>IF($BE$3="４週",BB172/4,IF($BE$3="暦月",(BB172/($BE$8/7)),""))</f>
        <v>0</v>
      </c>
      <c r="BE172" s="1501"/>
      <c r="BF172" s="1497"/>
      <c r="BG172" s="1498"/>
      <c r="BH172" s="1498"/>
      <c r="BI172" s="1498"/>
      <c r="BJ172" s="1499"/>
    </row>
    <row r="173" spans="2:62" ht="20.25" customHeight="1" x14ac:dyDescent="0.4">
      <c r="B173" s="1451">
        <f>B171+1</f>
        <v>79</v>
      </c>
      <c r="C173" s="1495"/>
      <c r="D173" s="1491"/>
      <c r="E173" s="162"/>
      <c r="F173" s="163"/>
      <c r="G173" s="162"/>
      <c r="H173" s="163"/>
      <c r="I173" s="1485"/>
      <c r="J173" s="1486"/>
      <c r="K173" s="1489"/>
      <c r="L173" s="1490"/>
      <c r="M173" s="1490"/>
      <c r="N173" s="1491"/>
      <c r="O173" s="1466"/>
      <c r="P173" s="1467"/>
      <c r="Q173" s="1467"/>
      <c r="R173" s="1467"/>
      <c r="S173" s="146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1481"/>
      <c r="BC173" s="1482"/>
      <c r="BD173" s="1483"/>
      <c r="BE173" s="1484"/>
      <c r="BF173" s="1472"/>
      <c r="BG173" s="1473"/>
      <c r="BH173" s="1473"/>
      <c r="BI173" s="1473"/>
      <c r="BJ173" s="1474"/>
    </row>
    <row r="174" spans="2:62" ht="20.25" customHeight="1" x14ac:dyDescent="0.4">
      <c r="B174" s="1452"/>
      <c r="C174" s="1503"/>
      <c r="D174" s="1504"/>
      <c r="E174" s="195"/>
      <c r="F174" s="196">
        <f>C173</f>
        <v>0</v>
      </c>
      <c r="G174" s="195"/>
      <c r="H174" s="196">
        <f>I173</f>
        <v>0</v>
      </c>
      <c r="I174" s="1505"/>
      <c r="J174" s="1506"/>
      <c r="K174" s="1507"/>
      <c r="L174" s="1508"/>
      <c r="M174" s="1508"/>
      <c r="N174" s="1504"/>
      <c r="O174" s="1466"/>
      <c r="P174" s="1467"/>
      <c r="Q174" s="1467"/>
      <c r="R174" s="1467"/>
      <c r="S174" s="146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1500">
        <f>IF($BE$3="４週",SUM(W174:AX174),IF($BE$3="暦月",SUM(W174:BA174),""))</f>
        <v>0</v>
      </c>
      <c r="BC174" s="1501"/>
      <c r="BD174" s="1502">
        <f>IF($BE$3="４週",BB174/4,IF($BE$3="暦月",(BB174/($BE$8/7)),""))</f>
        <v>0</v>
      </c>
      <c r="BE174" s="1501"/>
      <c r="BF174" s="1497"/>
      <c r="BG174" s="1498"/>
      <c r="BH174" s="1498"/>
      <c r="BI174" s="1498"/>
      <c r="BJ174" s="1499"/>
    </row>
    <row r="175" spans="2:62" ht="20.25" customHeight="1" x14ac:dyDescent="0.4">
      <c r="B175" s="1451">
        <f>B173+1</f>
        <v>80</v>
      </c>
      <c r="C175" s="1495"/>
      <c r="D175" s="1491"/>
      <c r="E175" s="162"/>
      <c r="F175" s="163"/>
      <c r="G175" s="162"/>
      <c r="H175" s="163"/>
      <c r="I175" s="1485"/>
      <c r="J175" s="1486"/>
      <c r="K175" s="1489"/>
      <c r="L175" s="1490"/>
      <c r="M175" s="1490"/>
      <c r="N175" s="1491"/>
      <c r="O175" s="1466"/>
      <c r="P175" s="1467"/>
      <c r="Q175" s="1467"/>
      <c r="R175" s="1467"/>
      <c r="S175" s="146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1481"/>
      <c r="BC175" s="1482"/>
      <c r="BD175" s="1483"/>
      <c r="BE175" s="1484"/>
      <c r="BF175" s="1472"/>
      <c r="BG175" s="1473"/>
      <c r="BH175" s="1473"/>
      <c r="BI175" s="1473"/>
      <c r="BJ175" s="1474"/>
    </row>
    <row r="176" spans="2:62" ht="20.25" customHeight="1" x14ac:dyDescent="0.4">
      <c r="B176" s="1452"/>
      <c r="C176" s="1503"/>
      <c r="D176" s="1504"/>
      <c r="E176" s="195"/>
      <c r="F176" s="196">
        <f>C175</f>
        <v>0</v>
      </c>
      <c r="G176" s="195"/>
      <c r="H176" s="196">
        <f>I175</f>
        <v>0</v>
      </c>
      <c r="I176" s="1505"/>
      <c r="J176" s="1506"/>
      <c r="K176" s="1507"/>
      <c r="L176" s="1508"/>
      <c r="M176" s="1508"/>
      <c r="N176" s="1504"/>
      <c r="O176" s="1466"/>
      <c r="P176" s="1467"/>
      <c r="Q176" s="1467"/>
      <c r="R176" s="1467"/>
      <c r="S176" s="146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1500">
        <f>IF($BE$3="４週",SUM(W176:AX176),IF($BE$3="暦月",SUM(W176:BA176),""))</f>
        <v>0</v>
      </c>
      <c r="BC176" s="1501"/>
      <c r="BD176" s="1502">
        <f>IF($BE$3="４週",BB176/4,IF($BE$3="暦月",(BB176/($BE$8/7)),""))</f>
        <v>0</v>
      </c>
      <c r="BE176" s="1501"/>
      <c r="BF176" s="1497"/>
      <c r="BG176" s="1498"/>
      <c r="BH176" s="1498"/>
      <c r="BI176" s="1498"/>
      <c r="BJ176" s="1499"/>
    </row>
    <row r="177" spans="2:62" ht="20.25" customHeight="1" x14ac:dyDescent="0.4">
      <c r="B177" s="1451">
        <f>B175+1</f>
        <v>81</v>
      </c>
      <c r="C177" s="1495"/>
      <c r="D177" s="1491"/>
      <c r="E177" s="162"/>
      <c r="F177" s="163"/>
      <c r="G177" s="162"/>
      <c r="H177" s="163"/>
      <c r="I177" s="1485"/>
      <c r="J177" s="1486"/>
      <c r="K177" s="1489"/>
      <c r="L177" s="1490"/>
      <c r="M177" s="1490"/>
      <c r="N177" s="1491"/>
      <c r="O177" s="1466"/>
      <c r="P177" s="1467"/>
      <c r="Q177" s="1467"/>
      <c r="R177" s="1467"/>
      <c r="S177" s="146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1481"/>
      <c r="BC177" s="1482"/>
      <c r="BD177" s="1483"/>
      <c r="BE177" s="1484"/>
      <c r="BF177" s="1472"/>
      <c r="BG177" s="1473"/>
      <c r="BH177" s="1473"/>
      <c r="BI177" s="1473"/>
      <c r="BJ177" s="1474"/>
    </row>
    <row r="178" spans="2:62" ht="20.25" customHeight="1" x14ac:dyDescent="0.4">
      <c r="B178" s="1452"/>
      <c r="C178" s="1503"/>
      <c r="D178" s="1504"/>
      <c r="E178" s="195"/>
      <c r="F178" s="196">
        <f>C177</f>
        <v>0</v>
      </c>
      <c r="G178" s="195"/>
      <c r="H178" s="196">
        <f>I177</f>
        <v>0</v>
      </c>
      <c r="I178" s="1505"/>
      <c r="J178" s="1506"/>
      <c r="K178" s="1507"/>
      <c r="L178" s="1508"/>
      <c r="M178" s="1508"/>
      <c r="N178" s="1504"/>
      <c r="O178" s="1466"/>
      <c r="P178" s="1467"/>
      <c r="Q178" s="1467"/>
      <c r="R178" s="1467"/>
      <c r="S178" s="146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1500">
        <f>IF($BE$3="４週",SUM(W178:AX178),IF($BE$3="暦月",SUM(W178:BA178),""))</f>
        <v>0</v>
      </c>
      <c r="BC178" s="1501"/>
      <c r="BD178" s="1502">
        <f>IF($BE$3="４週",BB178/4,IF($BE$3="暦月",(BB178/($BE$8/7)),""))</f>
        <v>0</v>
      </c>
      <c r="BE178" s="1501"/>
      <c r="BF178" s="1497"/>
      <c r="BG178" s="1498"/>
      <c r="BH178" s="1498"/>
      <c r="BI178" s="1498"/>
      <c r="BJ178" s="1499"/>
    </row>
    <row r="179" spans="2:62" ht="20.25" customHeight="1" x14ac:dyDescent="0.4">
      <c r="B179" s="1451">
        <f>B177+1</f>
        <v>82</v>
      </c>
      <c r="C179" s="1495"/>
      <c r="D179" s="1491"/>
      <c r="E179" s="162"/>
      <c r="F179" s="163"/>
      <c r="G179" s="162"/>
      <c r="H179" s="163"/>
      <c r="I179" s="1485"/>
      <c r="J179" s="1486"/>
      <c r="K179" s="1489"/>
      <c r="L179" s="1490"/>
      <c r="M179" s="1490"/>
      <c r="N179" s="1491"/>
      <c r="O179" s="1466"/>
      <c r="P179" s="1467"/>
      <c r="Q179" s="1467"/>
      <c r="R179" s="1467"/>
      <c r="S179" s="146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1481"/>
      <c r="BC179" s="1482"/>
      <c r="BD179" s="1483"/>
      <c r="BE179" s="1484"/>
      <c r="BF179" s="1472"/>
      <c r="BG179" s="1473"/>
      <c r="BH179" s="1473"/>
      <c r="BI179" s="1473"/>
      <c r="BJ179" s="1474"/>
    </row>
    <row r="180" spans="2:62" ht="20.25" customHeight="1" x14ac:dyDescent="0.4">
      <c r="B180" s="1452"/>
      <c r="C180" s="1503"/>
      <c r="D180" s="1504"/>
      <c r="E180" s="195"/>
      <c r="F180" s="196">
        <f>C179</f>
        <v>0</v>
      </c>
      <c r="G180" s="195"/>
      <c r="H180" s="196">
        <f>I179</f>
        <v>0</v>
      </c>
      <c r="I180" s="1505"/>
      <c r="J180" s="1506"/>
      <c r="K180" s="1507"/>
      <c r="L180" s="1508"/>
      <c r="M180" s="1508"/>
      <c r="N180" s="1504"/>
      <c r="O180" s="1466"/>
      <c r="P180" s="1467"/>
      <c r="Q180" s="1467"/>
      <c r="R180" s="1467"/>
      <c r="S180" s="146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1500">
        <f>IF($BE$3="４週",SUM(W180:AX180),IF($BE$3="暦月",SUM(W180:BA180),""))</f>
        <v>0</v>
      </c>
      <c r="BC180" s="1501"/>
      <c r="BD180" s="1502">
        <f>IF($BE$3="４週",BB180/4,IF($BE$3="暦月",(BB180/($BE$8/7)),""))</f>
        <v>0</v>
      </c>
      <c r="BE180" s="1501"/>
      <c r="BF180" s="1497"/>
      <c r="BG180" s="1498"/>
      <c r="BH180" s="1498"/>
      <c r="BI180" s="1498"/>
      <c r="BJ180" s="1499"/>
    </row>
    <row r="181" spans="2:62" ht="20.25" customHeight="1" x14ac:dyDescent="0.4">
      <c r="B181" s="1451">
        <f>B179+1</f>
        <v>83</v>
      </c>
      <c r="C181" s="1495"/>
      <c r="D181" s="1491"/>
      <c r="E181" s="162"/>
      <c r="F181" s="163"/>
      <c r="G181" s="162"/>
      <c r="H181" s="163"/>
      <c r="I181" s="1485"/>
      <c r="J181" s="1486"/>
      <c r="K181" s="1489"/>
      <c r="L181" s="1490"/>
      <c r="M181" s="1490"/>
      <c r="N181" s="1491"/>
      <c r="O181" s="1466"/>
      <c r="P181" s="1467"/>
      <c r="Q181" s="1467"/>
      <c r="R181" s="1467"/>
      <c r="S181" s="146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1481"/>
      <c r="BC181" s="1482"/>
      <c r="BD181" s="1483"/>
      <c r="BE181" s="1484"/>
      <c r="BF181" s="1472"/>
      <c r="BG181" s="1473"/>
      <c r="BH181" s="1473"/>
      <c r="BI181" s="1473"/>
      <c r="BJ181" s="1474"/>
    </row>
    <row r="182" spans="2:62" ht="20.25" customHeight="1" x14ac:dyDescent="0.4">
      <c r="B182" s="1452"/>
      <c r="C182" s="1503"/>
      <c r="D182" s="1504"/>
      <c r="E182" s="195"/>
      <c r="F182" s="196">
        <f>C181</f>
        <v>0</v>
      </c>
      <c r="G182" s="195"/>
      <c r="H182" s="196">
        <f>I181</f>
        <v>0</v>
      </c>
      <c r="I182" s="1505"/>
      <c r="J182" s="1506"/>
      <c r="K182" s="1507"/>
      <c r="L182" s="1508"/>
      <c r="M182" s="1508"/>
      <c r="N182" s="1504"/>
      <c r="O182" s="1466"/>
      <c r="P182" s="1467"/>
      <c r="Q182" s="1467"/>
      <c r="R182" s="1467"/>
      <c r="S182" s="146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1500">
        <f>IF($BE$3="４週",SUM(W182:AX182),IF($BE$3="暦月",SUM(W182:BA182),""))</f>
        <v>0</v>
      </c>
      <c r="BC182" s="1501"/>
      <c r="BD182" s="1502">
        <f>IF($BE$3="４週",BB182/4,IF($BE$3="暦月",(BB182/($BE$8/7)),""))</f>
        <v>0</v>
      </c>
      <c r="BE182" s="1501"/>
      <c r="BF182" s="1497"/>
      <c r="BG182" s="1498"/>
      <c r="BH182" s="1498"/>
      <c r="BI182" s="1498"/>
      <c r="BJ182" s="1499"/>
    </row>
    <row r="183" spans="2:62" ht="20.25" customHeight="1" x14ac:dyDescent="0.4">
      <c r="B183" s="1451">
        <f>B181+1</f>
        <v>84</v>
      </c>
      <c r="C183" s="1495"/>
      <c r="D183" s="1491"/>
      <c r="E183" s="162"/>
      <c r="F183" s="163"/>
      <c r="G183" s="162"/>
      <c r="H183" s="163"/>
      <c r="I183" s="1485"/>
      <c r="J183" s="1486"/>
      <c r="K183" s="1489"/>
      <c r="L183" s="1490"/>
      <c r="M183" s="1490"/>
      <c r="N183" s="1491"/>
      <c r="O183" s="1466"/>
      <c r="P183" s="1467"/>
      <c r="Q183" s="1467"/>
      <c r="R183" s="1467"/>
      <c r="S183" s="146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1481"/>
      <c r="BC183" s="1482"/>
      <c r="BD183" s="1483"/>
      <c r="BE183" s="1484"/>
      <c r="BF183" s="1472"/>
      <c r="BG183" s="1473"/>
      <c r="BH183" s="1473"/>
      <c r="BI183" s="1473"/>
      <c r="BJ183" s="1474"/>
    </row>
    <row r="184" spans="2:62" ht="20.25" customHeight="1" x14ac:dyDescent="0.4">
      <c r="B184" s="1452"/>
      <c r="C184" s="1503"/>
      <c r="D184" s="1504"/>
      <c r="E184" s="195"/>
      <c r="F184" s="196">
        <f>C183</f>
        <v>0</v>
      </c>
      <c r="G184" s="195"/>
      <c r="H184" s="196">
        <f>I183</f>
        <v>0</v>
      </c>
      <c r="I184" s="1505"/>
      <c r="J184" s="1506"/>
      <c r="K184" s="1507"/>
      <c r="L184" s="1508"/>
      <c r="M184" s="1508"/>
      <c r="N184" s="1504"/>
      <c r="O184" s="1466"/>
      <c r="P184" s="1467"/>
      <c r="Q184" s="1467"/>
      <c r="R184" s="1467"/>
      <c r="S184" s="146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1500">
        <f>IF($BE$3="４週",SUM(W184:AX184),IF($BE$3="暦月",SUM(W184:BA184),""))</f>
        <v>0</v>
      </c>
      <c r="BC184" s="1501"/>
      <c r="BD184" s="1502">
        <f>IF($BE$3="４週",BB184/4,IF($BE$3="暦月",(BB184/($BE$8/7)),""))</f>
        <v>0</v>
      </c>
      <c r="BE184" s="1501"/>
      <c r="BF184" s="1497"/>
      <c r="BG184" s="1498"/>
      <c r="BH184" s="1498"/>
      <c r="BI184" s="1498"/>
      <c r="BJ184" s="1499"/>
    </row>
    <row r="185" spans="2:62" ht="20.25" customHeight="1" x14ac:dyDescent="0.4">
      <c r="B185" s="1451">
        <f>B183+1</f>
        <v>85</v>
      </c>
      <c r="C185" s="1495"/>
      <c r="D185" s="1491"/>
      <c r="E185" s="162"/>
      <c r="F185" s="163"/>
      <c r="G185" s="162"/>
      <c r="H185" s="163"/>
      <c r="I185" s="1485"/>
      <c r="J185" s="1486"/>
      <c r="K185" s="1489"/>
      <c r="L185" s="1490"/>
      <c r="M185" s="1490"/>
      <c r="N185" s="1491"/>
      <c r="O185" s="1466"/>
      <c r="P185" s="1467"/>
      <c r="Q185" s="1467"/>
      <c r="R185" s="1467"/>
      <c r="S185" s="146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1481"/>
      <c r="BC185" s="1482"/>
      <c r="BD185" s="1483"/>
      <c r="BE185" s="1484"/>
      <c r="BF185" s="1472"/>
      <c r="BG185" s="1473"/>
      <c r="BH185" s="1473"/>
      <c r="BI185" s="1473"/>
      <c r="BJ185" s="1474"/>
    </row>
    <row r="186" spans="2:62" ht="20.25" customHeight="1" x14ac:dyDescent="0.4">
      <c r="B186" s="1452"/>
      <c r="C186" s="1503"/>
      <c r="D186" s="1504"/>
      <c r="E186" s="195"/>
      <c r="F186" s="196">
        <f>C185</f>
        <v>0</v>
      </c>
      <c r="G186" s="195"/>
      <c r="H186" s="196">
        <f>I185</f>
        <v>0</v>
      </c>
      <c r="I186" s="1505"/>
      <c r="J186" s="1506"/>
      <c r="K186" s="1507"/>
      <c r="L186" s="1508"/>
      <c r="M186" s="1508"/>
      <c r="N186" s="1504"/>
      <c r="O186" s="1466"/>
      <c r="P186" s="1467"/>
      <c r="Q186" s="1467"/>
      <c r="R186" s="1467"/>
      <c r="S186" s="146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1500">
        <f>IF($BE$3="４週",SUM(W186:AX186),IF($BE$3="暦月",SUM(W186:BA186),""))</f>
        <v>0</v>
      </c>
      <c r="BC186" s="1501"/>
      <c r="BD186" s="1502">
        <f>IF($BE$3="４週",BB186/4,IF($BE$3="暦月",(BB186/($BE$8/7)),""))</f>
        <v>0</v>
      </c>
      <c r="BE186" s="1501"/>
      <c r="BF186" s="1497"/>
      <c r="BG186" s="1498"/>
      <c r="BH186" s="1498"/>
      <c r="BI186" s="1498"/>
      <c r="BJ186" s="1499"/>
    </row>
    <row r="187" spans="2:62" ht="20.25" customHeight="1" x14ac:dyDescent="0.4">
      <c r="B187" s="1451">
        <f>B185+1</f>
        <v>86</v>
      </c>
      <c r="C187" s="1495"/>
      <c r="D187" s="1491"/>
      <c r="E187" s="162"/>
      <c r="F187" s="163"/>
      <c r="G187" s="162"/>
      <c r="H187" s="163"/>
      <c r="I187" s="1485"/>
      <c r="J187" s="1486"/>
      <c r="K187" s="1489"/>
      <c r="L187" s="1490"/>
      <c r="M187" s="1490"/>
      <c r="N187" s="1491"/>
      <c r="O187" s="1466"/>
      <c r="P187" s="1467"/>
      <c r="Q187" s="1467"/>
      <c r="R187" s="1467"/>
      <c r="S187" s="146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1481"/>
      <c r="BC187" s="1482"/>
      <c r="BD187" s="1483"/>
      <c r="BE187" s="1484"/>
      <c r="BF187" s="1472"/>
      <c r="BG187" s="1473"/>
      <c r="BH187" s="1473"/>
      <c r="BI187" s="1473"/>
      <c r="BJ187" s="1474"/>
    </row>
    <row r="188" spans="2:62" ht="20.25" customHeight="1" x14ac:dyDescent="0.4">
      <c r="B188" s="1452"/>
      <c r="C188" s="1503"/>
      <c r="D188" s="1504"/>
      <c r="E188" s="195"/>
      <c r="F188" s="196">
        <f>C187</f>
        <v>0</v>
      </c>
      <c r="G188" s="195"/>
      <c r="H188" s="196">
        <f>I187</f>
        <v>0</v>
      </c>
      <c r="I188" s="1505"/>
      <c r="J188" s="1506"/>
      <c r="K188" s="1507"/>
      <c r="L188" s="1508"/>
      <c r="M188" s="1508"/>
      <c r="N188" s="1504"/>
      <c r="O188" s="1466"/>
      <c r="P188" s="1467"/>
      <c r="Q188" s="1467"/>
      <c r="R188" s="1467"/>
      <c r="S188" s="146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1500">
        <f>IF($BE$3="４週",SUM(W188:AX188),IF($BE$3="暦月",SUM(W188:BA188),""))</f>
        <v>0</v>
      </c>
      <c r="BC188" s="1501"/>
      <c r="BD188" s="1502">
        <f>IF($BE$3="４週",BB188/4,IF($BE$3="暦月",(BB188/($BE$8/7)),""))</f>
        <v>0</v>
      </c>
      <c r="BE188" s="1501"/>
      <c r="BF188" s="1497"/>
      <c r="BG188" s="1498"/>
      <c r="BH188" s="1498"/>
      <c r="BI188" s="1498"/>
      <c r="BJ188" s="1499"/>
    </row>
    <row r="189" spans="2:62" ht="20.25" customHeight="1" x14ac:dyDescent="0.4">
      <c r="B189" s="1451">
        <f>B187+1</f>
        <v>87</v>
      </c>
      <c r="C189" s="1495"/>
      <c r="D189" s="1491"/>
      <c r="E189" s="162"/>
      <c r="F189" s="163"/>
      <c r="G189" s="162"/>
      <c r="H189" s="163"/>
      <c r="I189" s="1485"/>
      <c r="J189" s="1486"/>
      <c r="K189" s="1489"/>
      <c r="L189" s="1490"/>
      <c r="M189" s="1490"/>
      <c r="N189" s="1491"/>
      <c r="O189" s="1466"/>
      <c r="P189" s="1467"/>
      <c r="Q189" s="1467"/>
      <c r="R189" s="1467"/>
      <c r="S189" s="146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1481"/>
      <c r="BC189" s="1482"/>
      <c r="BD189" s="1483"/>
      <c r="BE189" s="1484"/>
      <c r="BF189" s="1472"/>
      <c r="BG189" s="1473"/>
      <c r="BH189" s="1473"/>
      <c r="BI189" s="1473"/>
      <c r="BJ189" s="1474"/>
    </row>
    <row r="190" spans="2:62" ht="20.25" customHeight="1" x14ac:dyDescent="0.4">
      <c r="B190" s="1452"/>
      <c r="C190" s="1503"/>
      <c r="D190" s="1504"/>
      <c r="E190" s="195"/>
      <c r="F190" s="196">
        <f>C189</f>
        <v>0</v>
      </c>
      <c r="G190" s="195"/>
      <c r="H190" s="196">
        <f>I189</f>
        <v>0</v>
      </c>
      <c r="I190" s="1505"/>
      <c r="J190" s="1506"/>
      <c r="K190" s="1507"/>
      <c r="L190" s="1508"/>
      <c r="M190" s="1508"/>
      <c r="N190" s="1504"/>
      <c r="O190" s="1466"/>
      <c r="P190" s="1467"/>
      <c r="Q190" s="1467"/>
      <c r="R190" s="1467"/>
      <c r="S190" s="146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1500">
        <f>IF($BE$3="４週",SUM(W190:AX190),IF($BE$3="暦月",SUM(W190:BA190),""))</f>
        <v>0</v>
      </c>
      <c r="BC190" s="1501"/>
      <c r="BD190" s="1502">
        <f>IF($BE$3="４週",BB190/4,IF($BE$3="暦月",(BB190/($BE$8/7)),""))</f>
        <v>0</v>
      </c>
      <c r="BE190" s="1501"/>
      <c r="BF190" s="1497"/>
      <c r="BG190" s="1498"/>
      <c r="BH190" s="1498"/>
      <c r="BI190" s="1498"/>
      <c r="BJ190" s="1499"/>
    </row>
    <row r="191" spans="2:62" ht="20.25" customHeight="1" x14ac:dyDescent="0.4">
      <c r="B191" s="1451">
        <f>B189+1</f>
        <v>88</v>
      </c>
      <c r="C191" s="1495"/>
      <c r="D191" s="1491"/>
      <c r="E191" s="162"/>
      <c r="F191" s="163"/>
      <c r="G191" s="162"/>
      <c r="H191" s="163"/>
      <c r="I191" s="1485"/>
      <c r="J191" s="1486"/>
      <c r="K191" s="1489"/>
      <c r="L191" s="1490"/>
      <c r="M191" s="1490"/>
      <c r="N191" s="1491"/>
      <c r="O191" s="1466"/>
      <c r="P191" s="1467"/>
      <c r="Q191" s="1467"/>
      <c r="R191" s="1467"/>
      <c r="S191" s="146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1481"/>
      <c r="BC191" s="1482"/>
      <c r="BD191" s="1483"/>
      <c r="BE191" s="1484"/>
      <c r="BF191" s="1472"/>
      <c r="BG191" s="1473"/>
      <c r="BH191" s="1473"/>
      <c r="BI191" s="1473"/>
      <c r="BJ191" s="1474"/>
    </row>
    <row r="192" spans="2:62" ht="20.25" customHeight="1" x14ac:dyDescent="0.4">
      <c r="B192" s="1452"/>
      <c r="C192" s="1503"/>
      <c r="D192" s="1504"/>
      <c r="E192" s="195"/>
      <c r="F192" s="196">
        <f>C191</f>
        <v>0</v>
      </c>
      <c r="G192" s="195"/>
      <c r="H192" s="196">
        <f>I191</f>
        <v>0</v>
      </c>
      <c r="I192" s="1505"/>
      <c r="J192" s="1506"/>
      <c r="K192" s="1507"/>
      <c r="L192" s="1508"/>
      <c r="M192" s="1508"/>
      <c r="N192" s="1504"/>
      <c r="O192" s="1466"/>
      <c r="P192" s="1467"/>
      <c r="Q192" s="1467"/>
      <c r="R192" s="1467"/>
      <c r="S192" s="146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1500">
        <f>IF($BE$3="４週",SUM(W192:AX192),IF($BE$3="暦月",SUM(W192:BA192),""))</f>
        <v>0</v>
      </c>
      <c r="BC192" s="1501"/>
      <c r="BD192" s="1502">
        <f>IF($BE$3="４週",BB192/4,IF($BE$3="暦月",(BB192/($BE$8/7)),""))</f>
        <v>0</v>
      </c>
      <c r="BE192" s="1501"/>
      <c r="BF192" s="1497"/>
      <c r="BG192" s="1498"/>
      <c r="BH192" s="1498"/>
      <c r="BI192" s="1498"/>
      <c r="BJ192" s="1499"/>
    </row>
    <row r="193" spans="2:62" ht="20.25" customHeight="1" x14ac:dyDescent="0.4">
      <c r="B193" s="1451">
        <f>B191+1</f>
        <v>89</v>
      </c>
      <c r="C193" s="1495"/>
      <c r="D193" s="1491"/>
      <c r="E193" s="162"/>
      <c r="F193" s="163"/>
      <c r="G193" s="162"/>
      <c r="H193" s="163"/>
      <c r="I193" s="1485"/>
      <c r="J193" s="1486"/>
      <c r="K193" s="1489"/>
      <c r="L193" s="1490"/>
      <c r="M193" s="1490"/>
      <c r="N193" s="1491"/>
      <c r="O193" s="1466"/>
      <c r="P193" s="1467"/>
      <c r="Q193" s="1467"/>
      <c r="R193" s="1467"/>
      <c r="S193" s="146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1481"/>
      <c r="BC193" s="1482"/>
      <c r="BD193" s="1483"/>
      <c r="BE193" s="1484"/>
      <c r="BF193" s="1472"/>
      <c r="BG193" s="1473"/>
      <c r="BH193" s="1473"/>
      <c r="BI193" s="1473"/>
      <c r="BJ193" s="1474"/>
    </row>
    <row r="194" spans="2:62" ht="20.25" customHeight="1" x14ac:dyDescent="0.4">
      <c r="B194" s="1452"/>
      <c r="C194" s="1503"/>
      <c r="D194" s="1504"/>
      <c r="E194" s="195"/>
      <c r="F194" s="196">
        <f>C193</f>
        <v>0</v>
      </c>
      <c r="G194" s="195"/>
      <c r="H194" s="196">
        <f>I193</f>
        <v>0</v>
      </c>
      <c r="I194" s="1505"/>
      <c r="J194" s="1506"/>
      <c r="K194" s="1507"/>
      <c r="L194" s="1508"/>
      <c r="M194" s="1508"/>
      <c r="N194" s="1504"/>
      <c r="O194" s="1466"/>
      <c r="P194" s="1467"/>
      <c r="Q194" s="1467"/>
      <c r="R194" s="1467"/>
      <c r="S194" s="146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1500">
        <f>IF($BE$3="４週",SUM(W194:AX194),IF($BE$3="暦月",SUM(W194:BA194),""))</f>
        <v>0</v>
      </c>
      <c r="BC194" s="1501"/>
      <c r="BD194" s="1502">
        <f>IF($BE$3="４週",BB194/4,IF($BE$3="暦月",(BB194/($BE$8/7)),""))</f>
        <v>0</v>
      </c>
      <c r="BE194" s="1501"/>
      <c r="BF194" s="1497"/>
      <c r="BG194" s="1498"/>
      <c r="BH194" s="1498"/>
      <c r="BI194" s="1498"/>
      <c r="BJ194" s="1499"/>
    </row>
    <row r="195" spans="2:62" ht="20.25" customHeight="1" x14ac:dyDescent="0.4">
      <c r="B195" s="1451">
        <f>B193+1</f>
        <v>90</v>
      </c>
      <c r="C195" s="1495"/>
      <c r="D195" s="1491"/>
      <c r="E195" s="162"/>
      <c r="F195" s="163"/>
      <c r="G195" s="162"/>
      <c r="H195" s="163"/>
      <c r="I195" s="1485"/>
      <c r="J195" s="1486"/>
      <c r="K195" s="1489"/>
      <c r="L195" s="1490"/>
      <c r="M195" s="1490"/>
      <c r="N195" s="1491"/>
      <c r="O195" s="1466"/>
      <c r="P195" s="1467"/>
      <c r="Q195" s="1467"/>
      <c r="R195" s="1467"/>
      <c r="S195" s="146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1481"/>
      <c r="BC195" s="1482"/>
      <c r="BD195" s="1483"/>
      <c r="BE195" s="1484"/>
      <c r="BF195" s="1472"/>
      <c r="BG195" s="1473"/>
      <c r="BH195" s="1473"/>
      <c r="BI195" s="1473"/>
      <c r="BJ195" s="1474"/>
    </row>
    <row r="196" spans="2:62" ht="20.25" customHeight="1" x14ac:dyDescent="0.4">
      <c r="B196" s="1452"/>
      <c r="C196" s="1503"/>
      <c r="D196" s="1504"/>
      <c r="E196" s="195"/>
      <c r="F196" s="196">
        <f>C195</f>
        <v>0</v>
      </c>
      <c r="G196" s="195"/>
      <c r="H196" s="196">
        <f>I195</f>
        <v>0</v>
      </c>
      <c r="I196" s="1505"/>
      <c r="J196" s="1506"/>
      <c r="K196" s="1507"/>
      <c r="L196" s="1508"/>
      <c r="M196" s="1508"/>
      <c r="N196" s="1504"/>
      <c r="O196" s="1466"/>
      <c r="P196" s="1467"/>
      <c r="Q196" s="1467"/>
      <c r="R196" s="1467"/>
      <c r="S196" s="146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1500">
        <f>IF($BE$3="４週",SUM(W196:AX196),IF($BE$3="暦月",SUM(W196:BA196),""))</f>
        <v>0</v>
      </c>
      <c r="BC196" s="1501"/>
      <c r="BD196" s="1502">
        <f>IF($BE$3="４週",BB196/4,IF($BE$3="暦月",(BB196/($BE$8/7)),""))</f>
        <v>0</v>
      </c>
      <c r="BE196" s="1501"/>
      <c r="BF196" s="1497"/>
      <c r="BG196" s="1498"/>
      <c r="BH196" s="1498"/>
      <c r="BI196" s="1498"/>
      <c r="BJ196" s="1499"/>
    </row>
    <row r="197" spans="2:62" ht="20.25" customHeight="1" x14ac:dyDescent="0.4">
      <c r="B197" s="1451">
        <f>B195+1</f>
        <v>91</v>
      </c>
      <c r="C197" s="1495"/>
      <c r="D197" s="1491"/>
      <c r="E197" s="162"/>
      <c r="F197" s="163"/>
      <c r="G197" s="162"/>
      <c r="H197" s="163"/>
      <c r="I197" s="1485"/>
      <c r="J197" s="1486"/>
      <c r="K197" s="1489"/>
      <c r="L197" s="1490"/>
      <c r="M197" s="1490"/>
      <c r="N197" s="1491"/>
      <c r="O197" s="1466"/>
      <c r="P197" s="1467"/>
      <c r="Q197" s="1467"/>
      <c r="R197" s="1467"/>
      <c r="S197" s="146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1481"/>
      <c r="BC197" s="1482"/>
      <c r="BD197" s="1483"/>
      <c r="BE197" s="1484"/>
      <c r="BF197" s="1472"/>
      <c r="BG197" s="1473"/>
      <c r="BH197" s="1473"/>
      <c r="BI197" s="1473"/>
      <c r="BJ197" s="1474"/>
    </row>
    <row r="198" spans="2:62" ht="20.25" customHeight="1" x14ac:dyDescent="0.4">
      <c r="B198" s="1452"/>
      <c r="C198" s="1503"/>
      <c r="D198" s="1504"/>
      <c r="E198" s="195"/>
      <c r="F198" s="196">
        <f>C197</f>
        <v>0</v>
      </c>
      <c r="G198" s="195"/>
      <c r="H198" s="196">
        <f>I197</f>
        <v>0</v>
      </c>
      <c r="I198" s="1505"/>
      <c r="J198" s="1506"/>
      <c r="K198" s="1507"/>
      <c r="L198" s="1508"/>
      <c r="M198" s="1508"/>
      <c r="N198" s="1504"/>
      <c r="O198" s="1466"/>
      <c r="P198" s="1467"/>
      <c r="Q198" s="1467"/>
      <c r="R198" s="1467"/>
      <c r="S198" s="146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1500">
        <f>IF($BE$3="４週",SUM(W198:AX198),IF($BE$3="暦月",SUM(W198:BA198),""))</f>
        <v>0</v>
      </c>
      <c r="BC198" s="1501"/>
      <c r="BD198" s="1502">
        <f>IF($BE$3="４週",BB198/4,IF($BE$3="暦月",(BB198/($BE$8/7)),""))</f>
        <v>0</v>
      </c>
      <c r="BE198" s="1501"/>
      <c r="BF198" s="1497"/>
      <c r="BG198" s="1498"/>
      <c r="BH198" s="1498"/>
      <c r="BI198" s="1498"/>
      <c r="BJ198" s="1499"/>
    </row>
    <row r="199" spans="2:62" ht="20.25" customHeight="1" x14ac:dyDescent="0.4">
      <c r="B199" s="1451">
        <f>B197+1</f>
        <v>92</v>
      </c>
      <c r="C199" s="1495"/>
      <c r="D199" s="1491"/>
      <c r="E199" s="162"/>
      <c r="F199" s="163"/>
      <c r="G199" s="162"/>
      <c r="H199" s="163"/>
      <c r="I199" s="1485"/>
      <c r="J199" s="1486"/>
      <c r="K199" s="1489"/>
      <c r="L199" s="1490"/>
      <c r="M199" s="1490"/>
      <c r="N199" s="1491"/>
      <c r="O199" s="1466"/>
      <c r="P199" s="1467"/>
      <c r="Q199" s="1467"/>
      <c r="R199" s="1467"/>
      <c r="S199" s="146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1481"/>
      <c r="BC199" s="1482"/>
      <c r="BD199" s="1483"/>
      <c r="BE199" s="1484"/>
      <c r="BF199" s="1472"/>
      <c r="BG199" s="1473"/>
      <c r="BH199" s="1473"/>
      <c r="BI199" s="1473"/>
      <c r="BJ199" s="1474"/>
    </row>
    <row r="200" spans="2:62" ht="20.25" customHeight="1" x14ac:dyDescent="0.4">
      <c r="B200" s="1452"/>
      <c r="C200" s="1503"/>
      <c r="D200" s="1504"/>
      <c r="E200" s="195"/>
      <c r="F200" s="196">
        <f>C199</f>
        <v>0</v>
      </c>
      <c r="G200" s="195"/>
      <c r="H200" s="196">
        <f>I199</f>
        <v>0</v>
      </c>
      <c r="I200" s="1505"/>
      <c r="J200" s="1506"/>
      <c r="K200" s="1507"/>
      <c r="L200" s="1508"/>
      <c r="M200" s="1508"/>
      <c r="N200" s="1504"/>
      <c r="O200" s="1466"/>
      <c r="P200" s="1467"/>
      <c r="Q200" s="1467"/>
      <c r="R200" s="1467"/>
      <c r="S200" s="146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1500">
        <f>IF($BE$3="４週",SUM(W200:AX200),IF($BE$3="暦月",SUM(W200:BA200),""))</f>
        <v>0</v>
      </c>
      <c r="BC200" s="1501"/>
      <c r="BD200" s="1502">
        <f>IF($BE$3="４週",BB200/4,IF($BE$3="暦月",(BB200/($BE$8/7)),""))</f>
        <v>0</v>
      </c>
      <c r="BE200" s="1501"/>
      <c r="BF200" s="1497"/>
      <c r="BG200" s="1498"/>
      <c r="BH200" s="1498"/>
      <c r="BI200" s="1498"/>
      <c r="BJ200" s="1499"/>
    </row>
    <row r="201" spans="2:62" ht="20.25" customHeight="1" x14ac:dyDescent="0.4">
      <c r="B201" s="1451">
        <f>B199+1</f>
        <v>93</v>
      </c>
      <c r="C201" s="1495"/>
      <c r="D201" s="1491"/>
      <c r="E201" s="162"/>
      <c r="F201" s="163"/>
      <c r="G201" s="162"/>
      <c r="H201" s="163"/>
      <c r="I201" s="1485"/>
      <c r="J201" s="1486"/>
      <c r="K201" s="1489"/>
      <c r="L201" s="1490"/>
      <c r="M201" s="1490"/>
      <c r="N201" s="1491"/>
      <c r="O201" s="1466"/>
      <c r="P201" s="1467"/>
      <c r="Q201" s="1467"/>
      <c r="R201" s="1467"/>
      <c r="S201" s="146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1481"/>
      <c r="BC201" s="1482"/>
      <c r="BD201" s="1483"/>
      <c r="BE201" s="1484"/>
      <c r="BF201" s="1472"/>
      <c r="BG201" s="1473"/>
      <c r="BH201" s="1473"/>
      <c r="BI201" s="1473"/>
      <c r="BJ201" s="1474"/>
    </row>
    <row r="202" spans="2:62" ht="20.25" customHeight="1" x14ac:dyDescent="0.4">
      <c r="B202" s="1452"/>
      <c r="C202" s="1503"/>
      <c r="D202" s="1504"/>
      <c r="E202" s="195"/>
      <c r="F202" s="196">
        <f>C201</f>
        <v>0</v>
      </c>
      <c r="G202" s="195"/>
      <c r="H202" s="196">
        <f>I201</f>
        <v>0</v>
      </c>
      <c r="I202" s="1505"/>
      <c r="J202" s="1506"/>
      <c r="K202" s="1507"/>
      <c r="L202" s="1508"/>
      <c r="M202" s="1508"/>
      <c r="N202" s="1504"/>
      <c r="O202" s="1466"/>
      <c r="P202" s="1467"/>
      <c r="Q202" s="1467"/>
      <c r="R202" s="1467"/>
      <c r="S202" s="146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1500">
        <f>IF($BE$3="４週",SUM(W202:AX202),IF($BE$3="暦月",SUM(W202:BA202),""))</f>
        <v>0</v>
      </c>
      <c r="BC202" s="1501"/>
      <c r="BD202" s="1502">
        <f>IF($BE$3="４週",BB202/4,IF($BE$3="暦月",(BB202/($BE$8/7)),""))</f>
        <v>0</v>
      </c>
      <c r="BE202" s="1501"/>
      <c r="BF202" s="1497"/>
      <c r="BG202" s="1498"/>
      <c r="BH202" s="1498"/>
      <c r="BI202" s="1498"/>
      <c r="BJ202" s="1499"/>
    </row>
    <row r="203" spans="2:62" ht="20.25" customHeight="1" x14ac:dyDescent="0.4">
      <c r="B203" s="1451">
        <f>B201+1</f>
        <v>94</v>
      </c>
      <c r="C203" s="1495"/>
      <c r="D203" s="1491"/>
      <c r="E203" s="162"/>
      <c r="F203" s="163"/>
      <c r="G203" s="162"/>
      <c r="H203" s="163"/>
      <c r="I203" s="1485"/>
      <c r="J203" s="1486"/>
      <c r="K203" s="1489"/>
      <c r="L203" s="1490"/>
      <c r="M203" s="1490"/>
      <c r="N203" s="1491"/>
      <c r="O203" s="1466"/>
      <c r="P203" s="1467"/>
      <c r="Q203" s="1467"/>
      <c r="R203" s="1467"/>
      <c r="S203" s="146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1481"/>
      <c r="BC203" s="1482"/>
      <c r="BD203" s="1483"/>
      <c r="BE203" s="1484"/>
      <c r="BF203" s="1472"/>
      <c r="BG203" s="1473"/>
      <c r="BH203" s="1473"/>
      <c r="BI203" s="1473"/>
      <c r="BJ203" s="1474"/>
    </row>
    <row r="204" spans="2:62" ht="20.25" customHeight="1" x14ac:dyDescent="0.4">
      <c r="B204" s="1452"/>
      <c r="C204" s="1503"/>
      <c r="D204" s="1504"/>
      <c r="E204" s="195"/>
      <c r="F204" s="196">
        <f>C203</f>
        <v>0</v>
      </c>
      <c r="G204" s="195"/>
      <c r="H204" s="196">
        <f>I203</f>
        <v>0</v>
      </c>
      <c r="I204" s="1505"/>
      <c r="J204" s="1506"/>
      <c r="K204" s="1507"/>
      <c r="L204" s="1508"/>
      <c r="M204" s="1508"/>
      <c r="N204" s="1504"/>
      <c r="O204" s="1466"/>
      <c r="P204" s="1467"/>
      <c r="Q204" s="1467"/>
      <c r="R204" s="1467"/>
      <c r="S204" s="146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1500">
        <f>IF($BE$3="４週",SUM(W204:AX204),IF($BE$3="暦月",SUM(W204:BA204),""))</f>
        <v>0</v>
      </c>
      <c r="BC204" s="1501"/>
      <c r="BD204" s="1502">
        <f>IF($BE$3="４週",BB204/4,IF($BE$3="暦月",(BB204/($BE$8/7)),""))</f>
        <v>0</v>
      </c>
      <c r="BE204" s="1501"/>
      <c r="BF204" s="1497"/>
      <c r="BG204" s="1498"/>
      <c r="BH204" s="1498"/>
      <c r="BI204" s="1498"/>
      <c r="BJ204" s="1499"/>
    </row>
    <row r="205" spans="2:62" ht="20.25" customHeight="1" x14ac:dyDescent="0.4">
      <c r="B205" s="1451">
        <f>B203+1</f>
        <v>95</v>
      </c>
      <c r="C205" s="1495"/>
      <c r="D205" s="1491"/>
      <c r="E205" s="162"/>
      <c r="F205" s="163"/>
      <c r="G205" s="162"/>
      <c r="H205" s="163"/>
      <c r="I205" s="1485"/>
      <c r="J205" s="1486"/>
      <c r="K205" s="1489"/>
      <c r="L205" s="1490"/>
      <c r="M205" s="1490"/>
      <c r="N205" s="1491"/>
      <c r="O205" s="1466"/>
      <c r="P205" s="1467"/>
      <c r="Q205" s="1467"/>
      <c r="R205" s="1467"/>
      <c r="S205" s="146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1481"/>
      <c r="BC205" s="1482"/>
      <c r="BD205" s="1483"/>
      <c r="BE205" s="1484"/>
      <c r="BF205" s="1472"/>
      <c r="BG205" s="1473"/>
      <c r="BH205" s="1473"/>
      <c r="BI205" s="1473"/>
      <c r="BJ205" s="1474"/>
    </row>
    <row r="206" spans="2:62" ht="20.25" customHeight="1" x14ac:dyDescent="0.4">
      <c r="B206" s="1452"/>
      <c r="C206" s="1503"/>
      <c r="D206" s="1504"/>
      <c r="E206" s="195"/>
      <c r="F206" s="196">
        <f>C205</f>
        <v>0</v>
      </c>
      <c r="G206" s="195"/>
      <c r="H206" s="196">
        <f>I205</f>
        <v>0</v>
      </c>
      <c r="I206" s="1505"/>
      <c r="J206" s="1506"/>
      <c r="K206" s="1507"/>
      <c r="L206" s="1508"/>
      <c r="M206" s="1508"/>
      <c r="N206" s="1504"/>
      <c r="O206" s="1466"/>
      <c r="P206" s="1467"/>
      <c r="Q206" s="1467"/>
      <c r="R206" s="1467"/>
      <c r="S206" s="146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1500">
        <f>IF($BE$3="４週",SUM(W206:AX206),IF($BE$3="暦月",SUM(W206:BA206),""))</f>
        <v>0</v>
      </c>
      <c r="BC206" s="1501"/>
      <c r="BD206" s="1502">
        <f>IF($BE$3="４週",BB206/4,IF($BE$3="暦月",(BB206/($BE$8/7)),""))</f>
        <v>0</v>
      </c>
      <c r="BE206" s="1501"/>
      <c r="BF206" s="1497"/>
      <c r="BG206" s="1498"/>
      <c r="BH206" s="1498"/>
      <c r="BI206" s="1498"/>
      <c r="BJ206" s="1499"/>
    </row>
    <row r="207" spans="2:62" ht="20.25" customHeight="1" x14ac:dyDescent="0.4">
      <c r="B207" s="1451">
        <f>B205+1</f>
        <v>96</v>
      </c>
      <c r="C207" s="1495"/>
      <c r="D207" s="1491"/>
      <c r="E207" s="162"/>
      <c r="F207" s="163"/>
      <c r="G207" s="162"/>
      <c r="H207" s="163"/>
      <c r="I207" s="1485"/>
      <c r="J207" s="1486"/>
      <c r="K207" s="1489"/>
      <c r="L207" s="1490"/>
      <c r="M207" s="1490"/>
      <c r="N207" s="1491"/>
      <c r="O207" s="1466"/>
      <c r="P207" s="1467"/>
      <c r="Q207" s="1467"/>
      <c r="R207" s="1467"/>
      <c r="S207" s="146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1481"/>
      <c r="BC207" s="1482"/>
      <c r="BD207" s="1483"/>
      <c r="BE207" s="1484"/>
      <c r="BF207" s="1472"/>
      <c r="BG207" s="1473"/>
      <c r="BH207" s="1473"/>
      <c r="BI207" s="1473"/>
      <c r="BJ207" s="1474"/>
    </row>
    <row r="208" spans="2:62" ht="20.25" customHeight="1" x14ac:dyDescent="0.4">
      <c r="B208" s="1452"/>
      <c r="C208" s="1503"/>
      <c r="D208" s="1504"/>
      <c r="E208" s="195"/>
      <c r="F208" s="196">
        <f>C207</f>
        <v>0</v>
      </c>
      <c r="G208" s="195"/>
      <c r="H208" s="196">
        <f>I207</f>
        <v>0</v>
      </c>
      <c r="I208" s="1505"/>
      <c r="J208" s="1506"/>
      <c r="K208" s="1507"/>
      <c r="L208" s="1508"/>
      <c r="M208" s="1508"/>
      <c r="N208" s="1504"/>
      <c r="O208" s="1466"/>
      <c r="P208" s="1467"/>
      <c r="Q208" s="1467"/>
      <c r="R208" s="1467"/>
      <c r="S208" s="146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1500">
        <f>IF($BE$3="４週",SUM(W208:AX208),IF($BE$3="暦月",SUM(W208:BA208),""))</f>
        <v>0</v>
      </c>
      <c r="BC208" s="1501"/>
      <c r="BD208" s="1502">
        <f>IF($BE$3="４週",BB208/4,IF($BE$3="暦月",(BB208/($BE$8/7)),""))</f>
        <v>0</v>
      </c>
      <c r="BE208" s="1501"/>
      <c r="BF208" s="1497"/>
      <c r="BG208" s="1498"/>
      <c r="BH208" s="1498"/>
      <c r="BI208" s="1498"/>
      <c r="BJ208" s="1499"/>
    </row>
    <row r="209" spans="2:62" ht="20.25" customHeight="1" x14ac:dyDescent="0.4">
      <c r="B209" s="1451">
        <f>B207+1</f>
        <v>97</v>
      </c>
      <c r="C209" s="1495"/>
      <c r="D209" s="1491"/>
      <c r="E209" s="162"/>
      <c r="F209" s="163"/>
      <c r="G209" s="162"/>
      <c r="H209" s="163"/>
      <c r="I209" s="1485"/>
      <c r="J209" s="1486"/>
      <c r="K209" s="1489"/>
      <c r="L209" s="1490"/>
      <c r="M209" s="1490"/>
      <c r="N209" s="1491"/>
      <c r="O209" s="1466"/>
      <c r="P209" s="1467"/>
      <c r="Q209" s="1467"/>
      <c r="R209" s="1467"/>
      <c r="S209" s="146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1481"/>
      <c r="BC209" s="1482"/>
      <c r="BD209" s="1483"/>
      <c r="BE209" s="1484"/>
      <c r="BF209" s="1472"/>
      <c r="BG209" s="1473"/>
      <c r="BH209" s="1473"/>
      <c r="BI209" s="1473"/>
      <c r="BJ209" s="1474"/>
    </row>
    <row r="210" spans="2:62" ht="20.25" customHeight="1" x14ac:dyDescent="0.4">
      <c r="B210" s="1452"/>
      <c r="C210" s="1503"/>
      <c r="D210" s="1504"/>
      <c r="E210" s="195"/>
      <c r="F210" s="196">
        <f>C209</f>
        <v>0</v>
      </c>
      <c r="G210" s="195"/>
      <c r="H210" s="196">
        <f>I209</f>
        <v>0</v>
      </c>
      <c r="I210" s="1505"/>
      <c r="J210" s="1506"/>
      <c r="K210" s="1507"/>
      <c r="L210" s="1508"/>
      <c r="M210" s="1508"/>
      <c r="N210" s="1504"/>
      <c r="O210" s="1466"/>
      <c r="P210" s="1467"/>
      <c r="Q210" s="1467"/>
      <c r="R210" s="1467"/>
      <c r="S210" s="146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1500">
        <f>IF($BE$3="４週",SUM(W210:AX210),IF($BE$3="暦月",SUM(W210:BA210),""))</f>
        <v>0</v>
      </c>
      <c r="BC210" s="1501"/>
      <c r="BD210" s="1502">
        <f>IF($BE$3="４週",BB210/4,IF($BE$3="暦月",(BB210/($BE$8/7)),""))</f>
        <v>0</v>
      </c>
      <c r="BE210" s="1501"/>
      <c r="BF210" s="1497"/>
      <c r="BG210" s="1498"/>
      <c r="BH210" s="1498"/>
      <c r="BI210" s="1498"/>
      <c r="BJ210" s="1499"/>
    </row>
    <row r="211" spans="2:62" ht="20.25" customHeight="1" x14ac:dyDescent="0.4">
      <c r="B211" s="1451">
        <f>B209+1</f>
        <v>98</v>
      </c>
      <c r="C211" s="1495"/>
      <c r="D211" s="1491"/>
      <c r="E211" s="162"/>
      <c r="F211" s="163"/>
      <c r="G211" s="162"/>
      <c r="H211" s="163"/>
      <c r="I211" s="1485"/>
      <c r="J211" s="1486"/>
      <c r="K211" s="1489"/>
      <c r="L211" s="1490"/>
      <c r="M211" s="1490"/>
      <c r="N211" s="1491"/>
      <c r="O211" s="1466"/>
      <c r="P211" s="1467"/>
      <c r="Q211" s="1467"/>
      <c r="R211" s="1467"/>
      <c r="S211" s="146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1481"/>
      <c r="BC211" s="1482"/>
      <c r="BD211" s="1483"/>
      <c r="BE211" s="1484"/>
      <c r="BF211" s="1472"/>
      <c r="BG211" s="1473"/>
      <c r="BH211" s="1473"/>
      <c r="BI211" s="1473"/>
      <c r="BJ211" s="1474"/>
    </row>
    <row r="212" spans="2:62" ht="20.25" customHeight="1" x14ac:dyDescent="0.4">
      <c r="B212" s="1452"/>
      <c r="C212" s="1503"/>
      <c r="D212" s="1504"/>
      <c r="E212" s="195"/>
      <c r="F212" s="196">
        <f>C211</f>
        <v>0</v>
      </c>
      <c r="G212" s="195"/>
      <c r="H212" s="196">
        <f>I211</f>
        <v>0</v>
      </c>
      <c r="I212" s="1505"/>
      <c r="J212" s="1506"/>
      <c r="K212" s="1507"/>
      <c r="L212" s="1508"/>
      <c r="M212" s="1508"/>
      <c r="N212" s="1504"/>
      <c r="O212" s="1466"/>
      <c r="P212" s="1467"/>
      <c r="Q212" s="1467"/>
      <c r="R212" s="1467"/>
      <c r="S212" s="146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1500">
        <f>IF($BE$3="４週",SUM(W212:AX212),IF($BE$3="暦月",SUM(W212:BA212),""))</f>
        <v>0</v>
      </c>
      <c r="BC212" s="1501"/>
      <c r="BD212" s="1502">
        <f>IF($BE$3="４週",BB212/4,IF($BE$3="暦月",(BB212/($BE$8/7)),""))</f>
        <v>0</v>
      </c>
      <c r="BE212" s="1501"/>
      <c r="BF212" s="1497"/>
      <c r="BG212" s="1498"/>
      <c r="BH212" s="1498"/>
      <c r="BI212" s="1498"/>
      <c r="BJ212" s="1499"/>
    </row>
    <row r="213" spans="2:62" ht="20.25" customHeight="1" x14ac:dyDescent="0.4">
      <c r="B213" s="1451">
        <f>B211+1</f>
        <v>99</v>
      </c>
      <c r="C213" s="1495"/>
      <c r="D213" s="1491"/>
      <c r="E213" s="162"/>
      <c r="F213" s="163"/>
      <c r="G213" s="162"/>
      <c r="H213" s="163"/>
      <c r="I213" s="1485"/>
      <c r="J213" s="1486"/>
      <c r="K213" s="1489"/>
      <c r="L213" s="1490"/>
      <c r="M213" s="1490"/>
      <c r="N213" s="1491"/>
      <c r="O213" s="1466"/>
      <c r="P213" s="1467"/>
      <c r="Q213" s="1467"/>
      <c r="R213" s="1467"/>
      <c r="S213" s="146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1481"/>
      <c r="BC213" s="1482"/>
      <c r="BD213" s="1483"/>
      <c r="BE213" s="1484"/>
      <c r="BF213" s="1472"/>
      <c r="BG213" s="1473"/>
      <c r="BH213" s="1473"/>
      <c r="BI213" s="1473"/>
      <c r="BJ213" s="1474"/>
    </row>
    <row r="214" spans="2:62" ht="20.25" customHeight="1" x14ac:dyDescent="0.4">
      <c r="B214" s="1452"/>
      <c r="C214" s="1503"/>
      <c r="D214" s="1504"/>
      <c r="E214" s="195"/>
      <c r="F214" s="196">
        <f>C213</f>
        <v>0</v>
      </c>
      <c r="G214" s="195"/>
      <c r="H214" s="196">
        <f>I213</f>
        <v>0</v>
      </c>
      <c r="I214" s="1505"/>
      <c r="J214" s="1506"/>
      <c r="K214" s="1507"/>
      <c r="L214" s="1508"/>
      <c r="M214" s="1508"/>
      <c r="N214" s="1504"/>
      <c r="O214" s="1466"/>
      <c r="P214" s="1467"/>
      <c r="Q214" s="1467"/>
      <c r="R214" s="1467"/>
      <c r="S214" s="146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1500">
        <f>IF($BE$3="４週",SUM(W214:AX214),IF($BE$3="暦月",SUM(W214:BA214),""))</f>
        <v>0</v>
      </c>
      <c r="BC214" s="1501"/>
      <c r="BD214" s="1502">
        <f>IF($BE$3="４週",BB214/4,IF($BE$3="暦月",(BB214/($BE$8/7)),""))</f>
        <v>0</v>
      </c>
      <c r="BE214" s="1501"/>
      <c r="BF214" s="1497"/>
      <c r="BG214" s="1498"/>
      <c r="BH214" s="1498"/>
      <c r="BI214" s="1498"/>
      <c r="BJ214" s="1499"/>
    </row>
    <row r="215" spans="2:62" ht="20.25" customHeight="1" x14ac:dyDescent="0.4">
      <c r="B215" s="1451">
        <f>B213+1</f>
        <v>100</v>
      </c>
      <c r="C215" s="1495"/>
      <c r="D215" s="1491"/>
      <c r="E215" s="164"/>
      <c r="F215" s="165"/>
      <c r="G215" s="164"/>
      <c r="H215" s="165"/>
      <c r="I215" s="1485"/>
      <c r="J215" s="1486"/>
      <c r="K215" s="1489"/>
      <c r="L215" s="1490"/>
      <c r="M215" s="1490"/>
      <c r="N215" s="1491"/>
      <c r="O215" s="1466"/>
      <c r="P215" s="1467"/>
      <c r="Q215" s="1467"/>
      <c r="R215" s="1467"/>
      <c r="S215" s="146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1481"/>
      <c r="BC215" s="1482"/>
      <c r="BD215" s="1483"/>
      <c r="BE215" s="1484"/>
      <c r="BF215" s="1472"/>
      <c r="BG215" s="1473"/>
      <c r="BH215" s="1473"/>
      <c r="BI215" s="1473"/>
      <c r="BJ215" s="1474"/>
    </row>
    <row r="216" spans="2:62" ht="20.25" customHeight="1" thickBot="1" x14ac:dyDescent="0.45">
      <c r="B216" s="1453"/>
      <c r="C216" s="1534"/>
      <c r="D216" s="1535"/>
      <c r="E216" s="179"/>
      <c r="F216" s="180">
        <f>C215</f>
        <v>0</v>
      </c>
      <c r="G216" s="179"/>
      <c r="H216" s="180">
        <f>I215</f>
        <v>0</v>
      </c>
      <c r="I216" s="1536"/>
      <c r="J216" s="1537"/>
      <c r="K216" s="1538"/>
      <c r="L216" s="1539"/>
      <c r="M216" s="1539"/>
      <c r="N216" s="1535"/>
      <c r="O216" s="1540"/>
      <c r="P216" s="1541"/>
      <c r="Q216" s="1541"/>
      <c r="R216" s="1541"/>
      <c r="S216" s="154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1546">
        <f>IF($BE$3="４週",SUM(W216:AX216),IF($BE$3="暦月",SUM(W216:BA216),""))</f>
        <v>0</v>
      </c>
      <c r="BC216" s="1547"/>
      <c r="BD216" s="1548">
        <f>IF($BE$3="４週",BB216/4,IF($BE$3="暦月",(BB216/($BE$8/7)),""))</f>
        <v>0</v>
      </c>
      <c r="BE216" s="1547"/>
      <c r="BF216" s="1543"/>
      <c r="BG216" s="1544"/>
      <c r="BH216" s="1544"/>
      <c r="BI216" s="1544"/>
      <c r="BJ216" s="1545"/>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1471"/>
      <c r="BG219" s="1471"/>
      <c r="BH219" s="1471"/>
      <c r="BI219" s="1471"/>
      <c r="BJ219" s="208"/>
    </row>
    <row r="220" spans="2:62" ht="20.25" customHeight="1" x14ac:dyDescent="0.4">
      <c r="B220" s="48"/>
      <c r="C220" s="68"/>
      <c r="D220" s="68"/>
      <c r="E220" s="68"/>
      <c r="F220" s="68"/>
      <c r="G220" s="68"/>
      <c r="H220" s="68"/>
      <c r="I220" s="123"/>
      <c r="J220" s="124"/>
      <c r="K220" s="1524" t="s">
        <v>117</v>
      </c>
      <c r="L220" s="1524"/>
      <c r="M220" s="1524" t="s">
        <v>118</v>
      </c>
      <c r="N220" s="1524"/>
      <c r="O220" s="1524"/>
      <c r="P220" s="1524"/>
      <c r="Q220" s="124"/>
      <c r="R220" s="1533" t="s">
        <v>119</v>
      </c>
      <c r="S220" s="1533"/>
      <c r="T220" s="1533"/>
      <c r="U220" s="1533"/>
      <c r="V220" s="128"/>
      <c r="W220" s="129" t="s">
        <v>120</v>
      </c>
      <c r="X220" s="129"/>
      <c r="Y220" s="2"/>
      <c r="Z220" s="126"/>
      <c r="AA220" s="1524" t="s">
        <v>117</v>
      </c>
      <c r="AB220" s="1524"/>
      <c r="AC220" s="1524" t="s">
        <v>118</v>
      </c>
      <c r="AD220" s="1524"/>
      <c r="AE220" s="1524"/>
      <c r="AF220" s="1524"/>
      <c r="AG220" s="124"/>
      <c r="AH220" s="1533" t="s">
        <v>119</v>
      </c>
      <c r="AI220" s="1533"/>
      <c r="AJ220" s="1533"/>
      <c r="AK220" s="153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1470"/>
      <c r="BG220" s="1470"/>
      <c r="BH220" s="1470"/>
      <c r="BI220" s="1470"/>
      <c r="BJ220" s="208"/>
    </row>
    <row r="221" spans="2:62" ht="20.25" customHeight="1" x14ac:dyDescent="0.4">
      <c r="B221" s="48"/>
      <c r="C221" s="68"/>
      <c r="D221" s="68"/>
      <c r="E221" s="68"/>
      <c r="F221" s="68"/>
      <c r="G221" s="68"/>
      <c r="H221" s="68"/>
      <c r="I221" s="123"/>
      <c r="J221" s="124"/>
      <c r="K221" s="1514"/>
      <c r="L221" s="1514"/>
      <c r="M221" s="1514" t="s">
        <v>121</v>
      </c>
      <c r="N221" s="1514"/>
      <c r="O221" s="1514" t="s">
        <v>122</v>
      </c>
      <c r="P221" s="1514"/>
      <c r="Q221" s="124"/>
      <c r="R221" s="1514" t="s">
        <v>121</v>
      </c>
      <c r="S221" s="1514"/>
      <c r="T221" s="1514" t="s">
        <v>122</v>
      </c>
      <c r="U221" s="1514"/>
      <c r="V221" s="128"/>
      <c r="W221" s="129" t="s">
        <v>123</v>
      </c>
      <c r="X221" s="129"/>
      <c r="Y221" s="2"/>
      <c r="Z221" s="126"/>
      <c r="AA221" s="1514"/>
      <c r="AB221" s="1514"/>
      <c r="AC221" s="1514" t="s">
        <v>121</v>
      </c>
      <c r="AD221" s="1514"/>
      <c r="AE221" s="1514" t="s">
        <v>122</v>
      </c>
      <c r="AF221" s="1514"/>
      <c r="AG221" s="124"/>
      <c r="AH221" s="1514" t="s">
        <v>121</v>
      </c>
      <c r="AI221" s="1514"/>
      <c r="AJ221" s="1514" t="s">
        <v>122</v>
      </c>
      <c r="AK221" s="1514"/>
      <c r="AL221" s="128"/>
      <c r="AM221" s="129" t="s">
        <v>123</v>
      </c>
      <c r="AN221" s="129"/>
      <c r="AO221" s="126"/>
      <c r="AP221" s="126"/>
      <c r="AQ221" s="130" t="s">
        <v>102</v>
      </c>
      <c r="AR221" s="130"/>
      <c r="AS221" s="130"/>
      <c r="AT221" s="130"/>
      <c r="AU221" s="128"/>
      <c r="AV221" s="129" t="s">
        <v>103</v>
      </c>
      <c r="AW221" s="130"/>
      <c r="AX221" s="130"/>
      <c r="AY221" s="130"/>
      <c r="AZ221" s="128"/>
      <c r="BA221" s="1514" t="s">
        <v>124</v>
      </c>
      <c r="BB221" s="1514"/>
      <c r="BC221" s="1514"/>
      <c r="BD221" s="1514"/>
      <c r="BE221" s="75"/>
      <c r="BF221" s="1469"/>
      <c r="BG221" s="1469"/>
      <c r="BH221" s="1469"/>
      <c r="BI221" s="1469"/>
      <c r="BJ221" s="208"/>
    </row>
    <row r="222" spans="2:62" ht="20.25" customHeight="1" x14ac:dyDescent="0.4">
      <c r="B222" s="48"/>
      <c r="C222" s="68"/>
      <c r="D222" s="68"/>
      <c r="E222" s="68"/>
      <c r="F222" s="68"/>
      <c r="G222" s="68"/>
      <c r="H222" s="68"/>
      <c r="I222" s="123"/>
      <c r="J222" s="124"/>
      <c r="K222" s="1509" t="s">
        <v>6</v>
      </c>
      <c r="L222" s="1509"/>
      <c r="M222" s="1510">
        <f>SUMIFS($BB$17:$BB$216,$F$17:$F$216,"看護職員",$H$17:$H$216,"A")</f>
        <v>0</v>
      </c>
      <c r="N222" s="1510"/>
      <c r="O222" s="1511">
        <f>SUMIFS($BD$17:$BD$216,$F$17:$F$216,"看護職員",$H$17:$H$216,"A")</f>
        <v>0</v>
      </c>
      <c r="P222" s="1511"/>
      <c r="Q222" s="138"/>
      <c r="R222" s="1525">
        <v>0</v>
      </c>
      <c r="S222" s="1525"/>
      <c r="T222" s="1525">
        <v>0</v>
      </c>
      <c r="U222" s="1525"/>
      <c r="V222" s="139"/>
      <c r="W222" s="1529">
        <v>0</v>
      </c>
      <c r="X222" s="1530"/>
      <c r="Y222" s="2"/>
      <c r="Z222" s="126"/>
      <c r="AA222" s="1509" t="s">
        <v>6</v>
      </c>
      <c r="AB222" s="1509"/>
      <c r="AC222" s="1510">
        <f>SUMIFS($BB$17:$BB$216,$F$17:$F$216,"介護職員",$H$17:$H$216,"A")</f>
        <v>0</v>
      </c>
      <c r="AD222" s="1510"/>
      <c r="AE222" s="1511">
        <f>SUMIFS($BD$17:$BD$216,$F$17:$F$216,"介護職員",$H$17:$H$216,"A")</f>
        <v>0</v>
      </c>
      <c r="AF222" s="1511"/>
      <c r="AG222" s="138"/>
      <c r="AH222" s="1525">
        <v>0</v>
      </c>
      <c r="AI222" s="1525"/>
      <c r="AJ222" s="1525">
        <v>0</v>
      </c>
      <c r="AK222" s="1525"/>
      <c r="AL222" s="139"/>
      <c r="AM222" s="1529">
        <v>0</v>
      </c>
      <c r="AN222" s="1530"/>
      <c r="AO222" s="126"/>
      <c r="AP222" s="126"/>
      <c r="AQ222" s="1531">
        <f>U236</f>
        <v>0</v>
      </c>
      <c r="AR222" s="1509"/>
      <c r="AS222" s="1509"/>
      <c r="AT222" s="1509"/>
      <c r="AU222" s="205" t="s">
        <v>138</v>
      </c>
      <c r="AV222" s="1531">
        <f>AK236</f>
        <v>0</v>
      </c>
      <c r="AW222" s="1532"/>
      <c r="AX222" s="1532"/>
      <c r="AY222" s="1532"/>
      <c r="AZ222" s="205" t="s">
        <v>132</v>
      </c>
      <c r="BA222" s="1516">
        <f>ROUNDDOWN(AQ222+AV222,1)</f>
        <v>0</v>
      </c>
      <c r="BB222" s="1516"/>
      <c r="BC222" s="1516"/>
      <c r="BD222" s="1516"/>
      <c r="BE222" s="75"/>
      <c r="BF222" s="78"/>
      <c r="BG222" s="78"/>
      <c r="BH222" s="78"/>
      <c r="BI222" s="78"/>
      <c r="BJ222" s="208"/>
    </row>
    <row r="223" spans="2:62" ht="20.25" customHeight="1" x14ac:dyDescent="0.4">
      <c r="B223" s="48"/>
      <c r="C223" s="68"/>
      <c r="D223" s="68"/>
      <c r="E223" s="68"/>
      <c r="F223" s="68"/>
      <c r="G223" s="68"/>
      <c r="H223" s="68"/>
      <c r="I223" s="123"/>
      <c r="J223" s="124"/>
      <c r="K223" s="1509" t="s">
        <v>7</v>
      </c>
      <c r="L223" s="1509"/>
      <c r="M223" s="1510">
        <f>SUMIFS($BB$17:$BB$216,$F$17:$F$216,"看護職員",$H$17:$H$216,"B")</f>
        <v>0</v>
      </c>
      <c r="N223" s="1510"/>
      <c r="O223" s="1511">
        <f>SUMIFS($BD$17:$BD$216,$F$17:$F$216,"看護職員",$H$17:$H$216,"B")</f>
        <v>0</v>
      </c>
      <c r="P223" s="1511"/>
      <c r="Q223" s="138"/>
      <c r="R223" s="1525">
        <v>0</v>
      </c>
      <c r="S223" s="1525"/>
      <c r="T223" s="1525">
        <v>0</v>
      </c>
      <c r="U223" s="1525"/>
      <c r="V223" s="139"/>
      <c r="W223" s="1529">
        <v>0</v>
      </c>
      <c r="X223" s="1530"/>
      <c r="Y223" s="2"/>
      <c r="Z223" s="126"/>
      <c r="AA223" s="1509" t="s">
        <v>7</v>
      </c>
      <c r="AB223" s="1509"/>
      <c r="AC223" s="1510">
        <f>SUMIFS($BB$17:$BB$216,$F$17:$F$216,"介護職員",$H$17:$H$216,"B")</f>
        <v>0</v>
      </c>
      <c r="AD223" s="1510"/>
      <c r="AE223" s="1511">
        <f>SUMIFS($BD$17:$BD$216,$F$17:$F$216,"介護職員",$H$17:$H$216,"B")</f>
        <v>0</v>
      </c>
      <c r="AF223" s="1511"/>
      <c r="AG223" s="138"/>
      <c r="AH223" s="1525">
        <v>0</v>
      </c>
      <c r="AI223" s="1525"/>
      <c r="AJ223" s="1525">
        <v>0</v>
      </c>
      <c r="AK223" s="1525"/>
      <c r="AL223" s="139"/>
      <c r="AM223" s="1529">
        <v>0</v>
      </c>
      <c r="AN223" s="153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1509" t="s">
        <v>8</v>
      </c>
      <c r="L224" s="1509"/>
      <c r="M224" s="1510">
        <f>SUMIFS($BB$17:$BB$216,$F$17:$F$216,"看護職員",$H$17:$H$216,"C")</f>
        <v>0</v>
      </c>
      <c r="N224" s="1510"/>
      <c r="O224" s="1511">
        <f>SUMIFS($BD$17:$BD$216,$F$17:$F$216,"看護職員",$H$17:$H$216,"C")</f>
        <v>0</v>
      </c>
      <c r="P224" s="1511"/>
      <c r="Q224" s="138"/>
      <c r="R224" s="1525">
        <v>0</v>
      </c>
      <c r="S224" s="1525"/>
      <c r="T224" s="1526">
        <v>0</v>
      </c>
      <c r="U224" s="1526"/>
      <c r="V224" s="139"/>
      <c r="W224" s="1527" t="s">
        <v>36</v>
      </c>
      <c r="X224" s="1528"/>
      <c r="Y224" s="2"/>
      <c r="Z224" s="126"/>
      <c r="AA224" s="1509" t="s">
        <v>8</v>
      </c>
      <c r="AB224" s="1509"/>
      <c r="AC224" s="1510">
        <f>SUMIFS($BB$17:$BB$216,$F$17:$F$216,"介護職員",$H$17:$H$216,"C")</f>
        <v>0</v>
      </c>
      <c r="AD224" s="1510"/>
      <c r="AE224" s="1511">
        <f>SUMIFS($BD$17:$BD$216,$F$17:$F$216,"介護職員",$H$17:$H$216,"C")</f>
        <v>0</v>
      </c>
      <c r="AF224" s="1511"/>
      <c r="AG224" s="138"/>
      <c r="AH224" s="1525">
        <v>0</v>
      </c>
      <c r="AI224" s="1525"/>
      <c r="AJ224" s="1526">
        <v>0</v>
      </c>
      <c r="AK224" s="1526"/>
      <c r="AL224" s="139"/>
      <c r="AM224" s="1527" t="s">
        <v>36</v>
      </c>
      <c r="AN224" s="152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1509" t="s">
        <v>9</v>
      </c>
      <c r="L225" s="1509"/>
      <c r="M225" s="1510">
        <f>SUMIFS($BB$17:$BB$216,$F$17:$F$216,"看護職員",$H$17:$H$216,"D")</f>
        <v>0</v>
      </c>
      <c r="N225" s="1510"/>
      <c r="O225" s="1511">
        <f>SUMIFS($BD$17:$BD$216,$F$17:$F$216,"看護職員",$H$17:$H$216,"D")</f>
        <v>0</v>
      </c>
      <c r="P225" s="1511"/>
      <c r="Q225" s="138"/>
      <c r="R225" s="1525">
        <v>0</v>
      </c>
      <c r="S225" s="1525"/>
      <c r="T225" s="1526">
        <v>0</v>
      </c>
      <c r="U225" s="1526"/>
      <c r="V225" s="139"/>
      <c r="W225" s="1527" t="s">
        <v>36</v>
      </c>
      <c r="X225" s="1528"/>
      <c r="Y225" s="2"/>
      <c r="Z225" s="126"/>
      <c r="AA225" s="1509" t="s">
        <v>9</v>
      </c>
      <c r="AB225" s="1509"/>
      <c r="AC225" s="1510">
        <f>SUMIFS($BB$17:$BB$216,$F$17:$F$216,"介護職員",$H$17:$H$216,"D")</f>
        <v>0</v>
      </c>
      <c r="AD225" s="1510"/>
      <c r="AE225" s="1511">
        <f>SUMIFS($BD$17:$BD$216,$F$17:$F$216,"介護職員",$H$17:$H$216,"D")</f>
        <v>0</v>
      </c>
      <c r="AF225" s="1511"/>
      <c r="AG225" s="138"/>
      <c r="AH225" s="1525">
        <v>0</v>
      </c>
      <c r="AI225" s="1525"/>
      <c r="AJ225" s="1526">
        <v>0</v>
      </c>
      <c r="AK225" s="1526"/>
      <c r="AL225" s="139"/>
      <c r="AM225" s="1527" t="s">
        <v>36</v>
      </c>
      <c r="AN225" s="152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1509" t="s">
        <v>124</v>
      </c>
      <c r="L226" s="1509"/>
      <c r="M226" s="1510">
        <f>SUM(M222:N225)</f>
        <v>0</v>
      </c>
      <c r="N226" s="1510"/>
      <c r="O226" s="1511">
        <f>SUM(O222:P225)</f>
        <v>0</v>
      </c>
      <c r="P226" s="1511"/>
      <c r="Q226" s="138"/>
      <c r="R226" s="1510">
        <f>SUM(R222:S225)</f>
        <v>0</v>
      </c>
      <c r="S226" s="1510"/>
      <c r="T226" s="1511">
        <f>SUM(T222:U225)</f>
        <v>0</v>
      </c>
      <c r="U226" s="1511"/>
      <c r="V226" s="139"/>
      <c r="W226" s="1512">
        <f>SUM(W222:X223)</f>
        <v>0</v>
      </c>
      <c r="X226" s="1513"/>
      <c r="Y226" s="2"/>
      <c r="Z226" s="126"/>
      <c r="AA226" s="1509" t="s">
        <v>124</v>
      </c>
      <c r="AB226" s="1509"/>
      <c r="AC226" s="1510">
        <f>SUM(AC222:AD225)</f>
        <v>0</v>
      </c>
      <c r="AD226" s="1510"/>
      <c r="AE226" s="1511">
        <f>SUM(AE222:AF225)</f>
        <v>0</v>
      </c>
      <c r="AF226" s="1511"/>
      <c r="AG226" s="138"/>
      <c r="AH226" s="1510">
        <f>SUM(AH222:AI225)</f>
        <v>0</v>
      </c>
      <c r="AI226" s="1510"/>
      <c r="AJ226" s="1511">
        <f>SUM(AJ222:AK225)</f>
        <v>0</v>
      </c>
      <c r="AK226" s="1511"/>
      <c r="AL226" s="139"/>
      <c r="AM226" s="1512">
        <f>SUM(AM222:AN223)</f>
        <v>0</v>
      </c>
      <c r="AN226" s="1513"/>
      <c r="AO226" s="126"/>
      <c r="AP226" s="126"/>
      <c r="AQ226" s="1509" t="s">
        <v>4</v>
      </c>
      <c r="AR226" s="1509"/>
      <c r="AS226" s="1509" t="s">
        <v>5</v>
      </c>
      <c r="AT226" s="1509"/>
      <c r="AU226" s="1509"/>
      <c r="AV226" s="1509"/>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1509" t="s">
        <v>6</v>
      </c>
      <c r="AR227" s="1509"/>
      <c r="AS227" s="1509" t="s">
        <v>94</v>
      </c>
      <c r="AT227" s="1509"/>
      <c r="AU227" s="1509"/>
      <c r="AV227" s="1509"/>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1520" t="s">
        <v>200</v>
      </c>
      <c r="S228" s="1521"/>
      <c r="T228" s="136"/>
      <c r="U228" s="136"/>
      <c r="V228" s="124"/>
      <c r="W228" s="124"/>
      <c r="X228" s="124"/>
      <c r="Y228" s="126"/>
      <c r="Z228" s="126"/>
      <c r="AA228" s="125" t="s">
        <v>127</v>
      </c>
      <c r="AB228" s="124"/>
      <c r="AC228" s="124"/>
      <c r="AD228" s="124"/>
      <c r="AE228" s="124"/>
      <c r="AF228" s="124"/>
      <c r="AG228" s="159" t="s">
        <v>199</v>
      </c>
      <c r="AH228" s="1522" t="str">
        <f>R228</f>
        <v>週</v>
      </c>
      <c r="AI228" s="1523"/>
      <c r="AJ228" s="136"/>
      <c r="AK228" s="136"/>
      <c r="AL228" s="124"/>
      <c r="AM228" s="124"/>
      <c r="AN228" s="124"/>
      <c r="AO228" s="126"/>
      <c r="AP228" s="126"/>
      <c r="AQ228" s="1509" t="s">
        <v>7</v>
      </c>
      <c r="AR228" s="1509"/>
      <c r="AS228" s="1509" t="s">
        <v>95</v>
      </c>
      <c r="AT228" s="1509"/>
      <c r="AU228" s="1509"/>
      <c r="AV228" s="1509"/>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1509" t="s">
        <v>8</v>
      </c>
      <c r="AR229" s="1509"/>
      <c r="AS229" s="1509" t="s">
        <v>96</v>
      </c>
      <c r="AT229" s="1509"/>
      <c r="AU229" s="1509"/>
      <c r="AV229" s="1509"/>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1509" t="s">
        <v>9</v>
      </c>
      <c r="AR230" s="1509"/>
      <c r="AS230" s="1509" t="s">
        <v>142</v>
      </c>
      <c r="AT230" s="1509"/>
      <c r="AU230" s="1509"/>
      <c r="AV230" s="1509"/>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1519">
        <f>IF($R$228="週",T226,R226)</f>
        <v>0</v>
      </c>
      <c r="L231" s="1519"/>
      <c r="M231" s="1519"/>
      <c r="N231" s="1519"/>
      <c r="O231" s="205" t="s">
        <v>131</v>
      </c>
      <c r="P231" s="1509">
        <f>IF($R$228="週",$BA$6,$BE$6)</f>
        <v>40</v>
      </c>
      <c r="Q231" s="1509"/>
      <c r="R231" s="1509"/>
      <c r="S231" s="1509"/>
      <c r="T231" s="205" t="s">
        <v>132</v>
      </c>
      <c r="U231" s="1515">
        <f>ROUNDDOWN(K231/P231,1)</f>
        <v>0</v>
      </c>
      <c r="V231" s="1515"/>
      <c r="W231" s="1515"/>
      <c r="X231" s="1515"/>
      <c r="Y231" s="2"/>
      <c r="Z231" s="2"/>
      <c r="AA231" s="1519">
        <f>IF($AH$228="週",AJ226,AH226)</f>
        <v>0</v>
      </c>
      <c r="AB231" s="1519"/>
      <c r="AC231" s="1519"/>
      <c r="AD231" s="1519"/>
      <c r="AE231" s="205" t="s">
        <v>131</v>
      </c>
      <c r="AF231" s="1509">
        <f>IF($AH$228="週",$BA$6,$BE$6)</f>
        <v>40</v>
      </c>
      <c r="AG231" s="1509"/>
      <c r="AH231" s="1509"/>
      <c r="AI231" s="1509"/>
      <c r="AJ231" s="205" t="s">
        <v>132</v>
      </c>
      <c r="AK231" s="1515">
        <f>ROUNDDOWN(AA231/AF231,1)</f>
        <v>0</v>
      </c>
      <c r="AL231" s="1515"/>
      <c r="AM231" s="1515"/>
      <c r="AN231" s="151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1524"/>
      <c r="V234" s="1524"/>
      <c r="W234" s="1524"/>
      <c r="X234" s="1524"/>
      <c r="Y234" s="2"/>
      <c r="Z234" s="2"/>
      <c r="AA234" s="124" t="s">
        <v>120</v>
      </c>
      <c r="AB234" s="124"/>
      <c r="AC234" s="124"/>
      <c r="AD234" s="124"/>
      <c r="AE234" s="124"/>
      <c r="AF234" s="124"/>
      <c r="AG234" s="124"/>
      <c r="AH234" s="124"/>
      <c r="AI234" s="124"/>
      <c r="AJ234" s="125"/>
      <c r="AK234" s="1524"/>
      <c r="AL234" s="1524"/>
      <c r="AM234" s="1524"/>
      <c r="AN234" s="1524"/>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1514" t="s">
        <v>124</v>
      </c>
      <c r="V235" s="1514"/>
      <c r="W235" s="1514"/>
      <c r="X235" s="1514"/>
      <c r="Y235" s="2"/>
      <c r="Z235" s="2"/>
      <c r="AA235" s="128" t="s">
        <v>134</v>
      </c>
      <c r="AB235" s="128"/>
      <c r="AC235" s="128"/>
      <c r="AD235" s="128"/>
      <c r="AE235" s="128"/>
      <c r="AF235" s="124" t="s">
        <v>135</v>
      </c>
      <c r="AG235" s="128"/>
      <c r="AH235" s="128"/>
      <c r="AI235" s="128"/>
      <c r="AJ235" s="128"/>
      <c r="AK235" s="1514" t="s">
        <v>124</v>
      </c>
      <c r="AL235" s="1514"/>
      <c r="AM235" s="1514"/>
      <c r="AN235" s="1514"/>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1509">
        <f>W226</f>
        <v>0</v>
      </c>
      <c r="L236" s="1509"/>
      <c r="M236" s="1509"/>
      <c r="N236" s="1509"/>
      <c r="O236" s="205" t="s">
        <v>138</v>
      </c>
      <c r="P236" s="1515">
        <f>U231</f>
        <v>0</v>
      </c>
      <c r="Q236" s="1515"/>
      <c r="R236" s="1515"/>
      <c r="S236" s="1515"/>
      <c r="T236" s="205" t="s">
        <v>132</v>
      </c>
      <c r="U236" s="1516">
        <f>ROUNDDOWN(K236+P236,1)</f>
        <v>0</v>
      </c>
      <c r="V236" s="1516"/>
      <c r="W236" s="1516"/>
      <c r="X236" s="1516"/>
      <c r="Y236" s="137"/>
      <c r="Z236" s="137"/>
      <c r="AA236" s="1517">
        <f>AM226</f>
        <v>0</v>
      </c>
      <c r="AB236" s="1517"/>
      <c r="AC236" s="1517"/>
      <c r="AD236" s="1517"/>
      <c r="AE236" s="135" t="s">
        <v>138</v>
      </c>
      <c r="AF236" s="1518">
        <f>AK231</f>
        <v>0</v>
      </c>
      <c r="AG236" s="1518"/>
      <c r="AH236" s="1518"/>
      <c r="AI236" s="1518"/>
      <c r="AJ236" s="135" t="s">
        <v>132</v>
      </c>
      <c r="AK236" s="1516">
        <f>ROUNDDOWN(AA236+AF236,1)</f>
        <v>0</v>
      </c>
      <c r="AL236" s="1516"/>
      <c r="AM236" s="1516"/>
      <c r="AN236" s="1516"/>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view="pageBreakPreview" zoomScale="60"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1605" t="s">
        <v>34</v>
      </c>
      <c r="G4" s="1605"/>
      <c r="H4" s="1605"/>
      <c r="I4" s="1605"/>
      <c r="J4" s="1605"/>
      <c r="K4" s="1605"/>
      <c r="L4" s="1605"/>
      <c r="N4" s="1605" t="s">
        <v>185</v>
      </c>
    </row>
    <row r="5" spans="2:14" x14ac:dyDescent="0.4">
      <c r="B5" s="83" t="s">
        <v>20</v>
      </c>
      <c r="C5" s="83" t="s">
        <v>4</v>
      </c>
      <c r="F5" s="83" t="s">
        <v>186</v>
      </c>
      <c r="G5" s="83"/>
      <c r="H5" s="83" t="s">
        <v>187</v>
      </c>
      <c r="J5" s="83" t="s">
        <v>35</v>
      </c>
      <c r="L5" s="83" t="s">
        <v>34</v>
      </c>
      <c r="N5" s="160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08"/>
  <sheetViews>
    <sheetView view="pageBreakPreview" zoomScale="60"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1606" t="s">
        <v>180</v>
      </c>
      <c r="G4" s="1606"/>
      <c r="H4" s="1606"/>
      <c r="I4" s="1606"/>
      <c r="J4" s="1606"/>
      <c r="K4" s="1606"/>
    </row>
    <row r="5" spans="2:11" s="52" customFormat="1" ht="20.25" customHeight="1" x14ac:dyDescent="0.4">
      <c r="B5" s="80"/>
      <c r="C5" s="45" t="s">
        <v>181</v>
      </c>
      <c r="D5" s="45"/>
      <c r="F5" s="1606"/>
      <c r="G5" s="1606"/>
      <c r="H5" s="1606"/>
      <c r="I5" s="1606"/>
      <c r="J5" s="1606"/>
      <c r="K5" s="160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1607" t="s">
        <v>73</v>
      </c>
      <c r="C22" s="26" t="s">
        <v>90</v>
      </c>
      <c r="D22" s="27" t="s">
        <v>105</v>
      </c>
      <c r="E22" s="27" t="s">
        <v>107</v>
      </c>
      <c r="F22" s="27" t="s">
        <v>19</v>
      </c>
      <c r="G22" s="27" t="s">
        <v>109</v>
      </c>
      <c r="H22" s="62" t="s">
        <v>71</v>
      </c>
      <c r="I22" s="28" t="s">
        <v>106</v>
      </c>
      <c r="J22" s="28" t="s">
        <v>106</v>
      </c>
      <c r="K22" s="62"/>
      <c r="L22" s="63"/>
    </row>
    <row r="23" spans="2:12" ht="19.5" x14ac:dyDescent="0.4">
      <c r="B23" s="1608"/>
      <c r="C23" s="28" t="s">
        <v>90</v>
      </c>
      <c r="D23" s="28" t="s">
        <v>90</v>
      </c>
      <c r="E23" s="28" t="s">
        <v>108</v>
      </c>
      <c r="F23" s="28" t="s">
        <v>106</v>
      </c>
      <c r="G23" s="28" t="s">
        <v>110</v>
      </c>
      <c r="H23" s="28" t="s">
        <v>106</v>
      </c>
      <c r="I23" s="28" t="s">
        <v>106</v>
      </c>
      <c r="J23" s="28" t="s">
        <v>211</v>
      </c>
      <c r="K23" s="64"/>
      <c r="L23" s="65"/>
    </row>
    <row r="24" spans="2:12" ht="19.5" x14ac:dyDescent="0.4">
      <c r="B24" s="1608"/>
      <c r="C24" s="28" t="s">
        <v>106</v>
      </c>
      <c r="D24" s="28" t="s">
        <v>106</v>
      </c>
      <c r="E24" s="28" t="s">
        <v>106</v>
      </c>
      <c r="F24" s="28" t="s">
        <v>106</v>
      </c>
      <c r="G24" s="28" t="s">
        <v>111</v>
      </c>
      <c r="H24" s="28" t="s">
        <v>106</v>
      </c>
      <c r="I24" s="28" t="s">
        <v>106</v>
      </c>
      <c r="J24" s="28" t="s">
        <v>211</v>
      </c>
      <c r="K24" s="64"/>
      <c r="L24" s="65"/>
    </row>
    <row r="25" spans="2:12" ht="19.5" x14ac:dyDescent="0.4">
      <c r="B25" s="1608"/>
      <c r="C25" s="28" t="s">
        <v>106</v>
      </c>
      <c r="D25" s="28" t="s">
        <v>106</v>
      </c>
      <c r="E25" s="28" t="s">
        <v>106</v>
      </c>
      <c r="F25" s="28" t="s">
        <v>106</v>
      </c>
      <c r="G25" s="28" t="s">
        <v>112</v>
      </c>
      <c r="H25" s="28" t="s">
        <v>106</v>
      </c>
      <c r="I25" s="28" t="s">
        <v>106</v>
      </c>
      <c r="J25" s="28" t="s">
        <v>211</v>
      </c>
      <c r="K25" s="64"/>
      <c r="L25" s="65"/>
    </row>
    <row r="26" spans="2:12" ht="19.5" x14ac:dyDescent="0.4">
      <c r="B26" s="1608"/>
      <c r="C26" s="28" t="s">
        <v>106</v>
      </c>
      <c r="D26" s="28" t="s">
        <v>106</v>
      </c>
      <c r="E26" s="28" t="s">
        <v>106</v>
      </c>
      <c r="F26" s="28" t="s">
        <v>106</v>
      </c>
      <c r="G26" s="28" t="s">
        <v>108</v>
      </c>
      <c r="H26" s="28" t="s">
        <v>106</v>
      </c>
      <c r="I26" s="28" t="s">
        <v>106</v>
      </c>
      <c r="J26" s="28" t="s">
        <v>211</v>
      </c>
      <c r="K26" s="64"/>
      <c r="L26" s="65"/>
    </row>
    <row r="27" spans="2:12" ht="19.5" x14ac:dyDescent="0.4">
      <c r="B27" s="1608"/>
      <c r="C27" s="28" t="s">
        <v>106</v>
      </c>
      <c r="D27" s="28" t="s">
        <v>106</v>
      </c>
      <c r="E27" s="28" t="s">
        <v>106</v>
      </c>
      <c r="F27" s="28" t="s">
        <v>106</v>
      </c>
      <c r="G27" s="28" t="s">
        <v>113</v>
      </c>
      <c r="H27" s="28" t="s">
        <v>106</v>
      </c>
      <c r="I27" s="28" t="s">
        <v>106</v>
      </c>
      <c r="J27" s="28" t="s">
        <v>211</v>
      </c>
      <c r="K27" s="64"/>
      <c r="L27" s="65"/>
    </row>
    <row r="28" spans="2:12" ht="19.5" x14ac:dyDescent="0.4">
      <c r="B28" s="1608"/>
      <c r="C28" s="28" t="s">
        <v>106</v>
      </c>
      <c r="D28" s="28" t="s">
        <v>106</v>
      </c>
      <c r="E28" s="28" t="s">
        <v>106</v>
      </c>
      <c r="F28" s="28" t="s">
        <v>106</v>
      </c>
      <c r="G28" s="28" t="s">
        <v>114</v>
      </c>
      <c r="H28" s="28" t="s">
        <v>106</v>
      </c>
      <c r="I28" s="28" t="s">
        <v>106</v>
      </c>
      <c r="J28" s="28" t="s">
        <v>211</v>
      </c>
      <c r="K28" s="64"/>
      <c r="L28" s="65"/>
    </row>
    <row r="29" spans="2:12" ht="19.5" x14ac:dyDescent="0.4">
      <c r="B29" s="1608"/>
      <c r="C29" s="28" t="s">
        <v>106</v>
      </c>
      <c r="D29" s="28" t="s">
        <v>106</v>
      </c>
      <c r="E29" s="28" t="s">
        <v>106</v>
      </c>
      <c r="F29" s="28" t="s">
        <v>106</v>
      </c>
      <c r="G29" s="28" t="s">
        <v>115</v>
      </c>
      <c r="H29" s="28" t="s">
        <v>106</v>
      </c>
      <c r="I29" s="28" t="s">
        <v>106</v>
      </c>
      <c r="J29" s="28" t="s">
        <v>211</v>
      </c>
      <c r="K29" s="64"/>
      <c r="L29" s="65"/>
    </row>
    <row r="30" spans="2:12" ht="19.5" x14ac:dyDescent="0.4">
      <c r="B30" s="1608"/>
      <c r="C30" s="28" t="s">
        <v>106</v>
      </c>
      <c r="D30" s="28" t="s">
        <v>106</v>
      </c>
      <c r="E30" s="28" t="s">
        <v>106</v>
      </c>
      <c r="F30" s="28" t="s">
        <v>106</v>
      </c>
      <c r="G30" s="28" t="s">
        <v>116</v>
      </c>
      <c r="H30" s="28" t="s">
        <v>106</v>
      </c>
      <c r="I30" s="28" t="s">
        <v>106</v>
      </c>
      <c r="J30" s="28" t="s">
        <v>211</v>
      </c>
      <c r="K30" s="64"/>
      <c r="L30" s="65"/>
    </row>
    <row r="31" spans="2:12" ht="20.25" thickBot="1" x14ac:dyDescent="0.45">
      <c r="B31" s="160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D958"/>
  <sheetViews>
    <sheetView view="pageBreakPreview" topLeftCell="J2" zoomScale="70" zoomScaleNormal="100" zoomScaleSheetLayoutView="70" workbookViewId="0">
      <selection activeCell="K2" sqref="K2"/>
    </sheetView>
  </sheetViews>
  <sheetFormatPr defaultRowHeight="20.25" customHeight="1" x14ac:dyDescent="0.4"/>
  <cols>
    <col min="1" max="1" width="4.25" style="404" hidden="1" customWidth="1"/>
    <col min="2" max="2" width="6" style="404" hidden="1" customWidth="1"/>
    <col min="3" max="5" width="5.625" style="404" hidden="1" customWidth="1"/>
    <col min="6" max="6" width="7.5" style="404" hidden="1" customWidth="1"/>
    <col min="7" max="7" width="4.25" style="404" hidden="1" customWidth="1"/>
    <col min="8" max="9" width="7.5" style="404" hidden="1" customWidth="1"/>
    <col min="10" max="10" width="2.375" style="403" customWidth="1"/>
    <col min="11" max="11" width="25" style="304" bestFit="1" customWidth="1"/>
    <col min="12" max="12" width="41.75" style="304" customWidth="1"/>
    <col min="13" max="13" width="15.25" style="304" customWidth="1"/>
    <col min="14" max="14" width="44.25" style="304" customWidth="1"/>
    <col min="15" max="15" width="42" style="304" customWidth="1"/>
    <col min="16" max="16" width="22.5" style="304" customWidth="1"/>
    <col min="17" max="21" width="5.375" style="304" customWidth="1"/>
    <col min="22" max="22" width="6.5" style="304" customWidth="1"/>
    <col min="23" max="26" width="5.375" style="304" customWidth="1"/>
    <col min="27" max="16384" width="9" style="304"/>
  </cols>
  <sheetData>
    <row r="1" spans="1:26" ht="20.25" hidden="1" customHeight="1" x14ac:dyDescent="0.4">
      <c r="A1" s="404" t="s">
        <v>413</v>
      </c>
      <c r="B1" s="404" t="s">
        <v>517</v>
      </c>
      <c r="C1" s="404" t="s">
        <v>415</v>
      </c>
      <c r="D1" s="404" t="s">
        <v>416</v>
      </c>
      <c r="E1" s="404" t="s">
        <v>417</v>
      </c>
      <c r="F1" s="404" t="s">
        <v>418</v>
      </c>
      <c r="G1" s="404" t="s">
        <v>419</v>
      </c>
      <c r="H1" s="404" t="s">
        <v>420</v>
      </c>
      <c r="I1" s="404" t="s">
        <v>421</v>
      </c>
    </row>
    <row r="2" spans="1:26" ht="20.25" customHeight="1" x14ac:dyDescent="0.15">
      <c r="A2" s="405" t="s">
        <v>422</v>
      </c>
      <c r="B2" s="406" t="s">
        <v>422</v>
      </c>
      <c r="C2" s="406" t="s">
        <v>422</v>
      </c>
      <c r="D2" s="406" t="s">
        <v>422</v>
      </c>
      <c r="E2" s="406" t="s">
        <v>422</v>
      </c>
      <c r="F2" s="406" t="s">
        <v>422</v>
      </c>
      <c r="G2" s="406" t="s">
        <v>424</v>
      </c>
      <c r="H2" s="406" t="s">
        <v>425</v>
      </c>
      <c r="I2" s="407" t="s">
        <v>425</v>
      </c>
      <c r="J2" s="408"/>
      <c r="K2" s="409" t="s">
        <v>1341</v>
      </c>
      <c r="L2" s="408"/>
      <c r="M2" s="408"/>
      <c r="N2" s="408"/>
      <c r="O2" s="408"/>
      <c r="P2" s="408"/>
      <c r="Q2" s="408"/>
      <c r="R2" s="408"/>
      <c r="S2" s="408"/>
      <c r="T2" s="408"/>
      <c r="U2" s="303"/>
      <c r="V2" s="303"/>
      <c r="W2" s="303"/>
      <c r="X2" s="303"/>
      <c r="Y2" s="303"/>
      <c r="Z2" s="303"/>
    </row>
    <row r="3" spans="1:26" ht="20.25" customHeight="1" x14ac:dyDescent="0.4">
      <c r="A3" s="405" t="s">
        <v>422</v>
      </c>
      <c r="B3" s="406" t="s">
        <v>422</v>
      </c>
      <c r="C3" s="406" t="s">
        <v>422</v>
      </c>
      <c r="D3" s="406" t="s">
        <v>422</v>
      </c>
      <c r="E3" s="406" t="s">
        <v>422</v>
      </c>
      <c r="F3" s="406" t="s">
        <v>422</v>
      </c>
      <c r="G3" s="406" t="s">
        <v>425</v>
      </c>
      <c r="H3" s="406" t="s">
        <v>425</v>
      </c>
      <c r="I3" s="407" t="s">
        <v>425</v>
      </c>
      <c r="J3" s="302"/>
      <c r="K3" s="303"/>
      <c r="L3" s="303"/>
      <c r="M3" s="303"/>
      <c r="N3" s="303"/>
      <c r="O3" s="303"/>
      <c r="P3" s="303"/>
      <c r="Q3" s="303"/>
      <c r="R3" s="303"/>
      <c r="S3" s="303"/>
      <c r="T3" s="303"/>
      <c r="U3" s="303"/>
      <c r="V3" s="303"/>
      <c r="W3" s="303"/>
      <c r="X3" s="303"/>
      <c r="Y3" s="303"/>
      <c r="Z3" s="303"/>
    </row>
    <row r="4" spans="1:26" ht="20.25" customHeight="1" x14ac:dyDescent="0.15">
      <c r="A4" s="405" t="s">
        <v>422</v>
      </c>
      <c r="B4" s="406" t="s">
        <v>422</v>
      </c>
      <c r="C4" s="406" t="s">
        <v>422</v>
      </c>
      <c r="D4" s="406" t="s">
        <v>422</v>
      </c>
      <c r="E4" s="406" t="s">
        <v>422</v>
      </c>
      <c r="F4" s="406" t="s">
        <v>422</v>
      </c>
      <c r="G4" s="406" t="s">
        <v>425</v>
      </c>
      <c r="H4" s="406" t="s">
        <v>425</v>
      </c>
      <c r="I4" s="407" t="s">
        <v>425</v>
      </c>
      <c r="J4" s="410"/>
      <c r="K4" s="324" t="s">
        <v>518</v>
      </c>
      <c r="L4" s="411"/>
      <c r="M4" s="411"/>
      <c r="N4" s="411"/>
      <c r="O4" s="411"/>
      <c r="P4" s="411"/>
      <c r="Q4" s="411"/>
      <c r="R4" s="411"/>
      <c r="S4" s="411"/>
      <c r="T4" s="411"/>
      <c r="U4" s="303"/>
      <c r="V4" s="303"/>
      <c r="W4" s="303"/>
      <c r="X4" s="303"/>
      <c r="Y4" s="303"/>
      <c r="Z4" s="303"/>
    </row>
    <row r="5" spans="1:26" ht="20.25" customHeight="1" x14ac:dyDescent="0.15">
      <c r="A5" s="405" t="s">
        <v>422</v>
      </c>
      <c r="B5" s="406" t="s">
        <v>423</v>
      </c>
      <c r="C5" s="406" t="s">
        <v>423</v>
      </c>
      <c r="D5" s="406" t="s">
        <v>423</v>
      </c>
      <c r="E5" s="406" t="s">
        <v>423</v>
      </c>
      <c r="F5" s="406" t="s">
        <v>423</v>
      </c>
      <c r="G5" s="406" t="s">
        <v>425</v>
      </c>
      <c r="H5" s="406" t="s">
        <v>425</v>
      </c>
      <c r="I5" s="407" t="s">
        <v>425</v>
      </c>
      <c r="J5" s="410"/>
      <c r="K5" s="324" t="s">
        <v>519</v>
      </c>
      <c r="L5" s="411"/>
      <c r="M5" s="411"/>
      <c r="N5" s="411"/>
      <c r="O5" s="411"/>
      <c r="P5" s="411"/>
      <c r="Q5" s="411"/>
      <c r="R5" s="411"/>
      <c r="S5" s="411"/>
      <c r="T5" s="411"/>
      <c r="U5" s="303"/>
      <c r="V5" s="303"/>
      <c r="W5" s="303"/>
      <c r="X5" s="303"/>
      <c r="Y5" s="303"/>
      <c r="Z5" s="303"/>
    </row>
    <row r="6" spans="1:26" ht="20.25" hidden="1" customHeight="1" x14ac:dyDescent="0.15">
      <c r="A6" s="405" t="s">
        <v>424</v>
      </c>
      <c r="B6" s="406" t="s">
        <v>424</v>
      </c>
      <c r="C6" s="406" t="s">
        <v>425</v>
      </c>
      <c r="D6" s="406" t="s">
        <v>425</v>
      </c>
      <c r="E6" s="406" t="s">
        <v>422</v>
      </c>
      <c r="F6" s="406" t="s">
        <v>425</v>
      </c>
      <c r="G6" s="406" t="s">
        <v>425</v>
      </c>
      <c r="H6" s="406" t="s">
        <v>425</v>
      </c>
      <c r="I6" s="407" t="s">
        <v>425</v>
      </c>
      <c r="J6" s="410"/>
      <c r="K6" s="324" t="s">
        <v>520</v>
      </c>
      <c r="L6" s="411"/>
      <c r="M6" s="411"/>
      <c r="N6" s="411"/>
      <c r="O6" s="411"/>
      <c r="P6" s="411"/>
      <c r="Q6" s="411"/>
      <c r="R6" s="411"/>
      <c r="S6" s="411"/>
      <c r="T6" s="411"/>
      <c r="U6" s="303"/>
      <c r="V6" s="303"/>
      <c r="W6" s="303"/>
      <c r="X6" s="303"/>
      <c r="Y6" s="303"/>
      <c r="Z6" s="303"/>
    </row>
    <row r="7" spans="1:26" ht="20.25" hidden="1" customHeight="1" x14ac:dyDescent="0.15">
      <c r="A7" s="405" t="s">
        <v>424</v>
      </c>
      <c r="B7" s="406" t="s">
        <v>425</v>
      </c>
      <c r="C7" s="406" t="s">
        <v>425</v>
      </c>
      <c r="D7" s="406" t="s">
        <v>425</v>
      </c>
      <c r="E7" s="406" t="s">
        <v>422</v>
      </c>
      <c r="F7" s="406" t="s">
        <v>425</v>
      </c>
      <c r="G7" s="406" t="s">
        <v>425</v>
      </c>
      <c r="H7" s="406" t="s">
        <v>425</v>
      </c>
      <c r="I7" s="407" t="s">
        <v>425</v>
      </c>
      <c r="J7" s="410"/>
      <c r="K7" s="324" t="s">
        <v>521</v>
      </c>
      <c r="L7" s="411"/>
      <c r="M7" s="411"/>
      <c r="N7" s="411"/>
      <c r="O7" s="411"/>
      <c r="P7" s="411"/>
      <c r="Q7" s="411"/>
      <c r="R7" s="411"/>
      <c r="S7" s="411"/>
      <c r="T7" s="411"/>
      <c r="U7" s="303"/>
      <c r="V7" s="303"/>
      <c r="W7" s="303"/>
      <c r="X7" s="303"/>
      <c r="Y7" s="303"/>
      <c r="Z7" s="303"/>
    </row>
    <row r="8" spans="1:26" ht="20.25" hidden="1" customHeight="1" x14ac:dyDescent="0.15">
      <c r="A8" s="405" t="s">
        <v>424</v>
      </c>
      <c r="B8" s="406" t="s">
        <v>422</v>
      </c>
      <c r="C8" s="406" t="s">
        <v>424</v>
      </c>
      <c r="D8" s="406" t="s">
        <v>424</v>
      </c>
      <c r="E8" s="406" t="s">
        <v>424</v>
      </c>
      <c r="F8" s="406" t="s">
        <v>424</v>
      </c>
      <c r="G8" s="406" t="s">
        <v>425</v>
      </c>
      <c r="H8" s="406" t="s">
        <v>425</v>
      </c>
      <c r="I8" s="407" t="s">
        <v>425</v>
      </c>
      <c r="J8" s="410"/>
      <c r="K8" s="324" t="s">
        <v>522</v>
      </c>
      <c r="L8" s="411"/>
      <c r="M8" s="411"/>
      <c r="N8" s="411"/>
      <c r="O8" s="411"/>
      <c r="P8" s="411"/>
      <c r="Q8" s="411"/>
      <c r="R8" s="411"/>
      <c r="S8" s="411"/>
      <c r="T8" s="411"/>
      <c r="U8" s="303"/>
      <c r="V8" s="303"/>
      <c r="W8" s="303"/>
      <c r="X8" s="303"/>
      <c r="Y8" s="303"/>
      <c r="Z8" s="303"/>
    </row>
    <row r="9" spans="1:26" ht="20.25" hidden="1" customHeight="1" x14ac:dyDescent="0.15">
      <c r="A9" s="405" t="s">
        <v>424</v>
      </c>
      <c r="B9" s="406" t="s">
        <v>424</v>
      </c>
      <c r="C9" s="406" t="s">
        <v>424</v>
      </c>
      <c r="D9" s="406" t="s">
        <v>424</v>
      </c>
      <c r="E9" s="406" t="s">
        <v>424</v>
      </c>
      <c r="F9" s="406" t="s">
        <v>422</v>
      </c>
      <c r="G9" s="406" t="s">
        <v>425</v>
      </c>
      <c r="H9" s="406" t="s">
        <v>425</v>
      </c>
      <c r="I9" s="407" t="s">
        <v>425</v>
      </c>
      <c r="J9" s="410"/>
      <c r="K9" s="324" t="s">
        <v>523</v>
      </c>
      <c r="L9" s="411"/>
      <c r="M9" s="411"/>
      <c r="N9" s="411"/>
      <c r="O9" s="411"/>
      <c r="P9" s="411"/>
      <c r="Q9" s="411"/>
      <c r="R9" s="411"/>
      <c r="S9" s="411"/>
      <c r="T9" s="411"/>
      <c r="U9" s="303"/>
      <c r="V9" s="303"/>
      <c r="W9" s="303"/>
      <c r="X9" s="303"/>
      <c r="Y9" s="303"/>
      <c r="Z9" s="303"/>
    </row>
    <row r="10" spans="1:26" s="301" customFormat="1" ht="20.25" hidden="1" customHeight="1" x14ac:dyDescent="0.15">
      <c r="A10" s="405" t="s">
        <v>424</v>
      </c>
      <c r="B10" s="412" t="s">
        <v>424</v>
      </c>
      <c r="C10" s="412" t="s">
        <v>424</v>
      </c>
      <c r="D10" s="412" t="s">
        <v>424</v>
      </c>
      <c r="E10" s="412" t="s">
        <v>424</v>
      </c>
      <c r="F10" s="412" t="s">
        <v>424</v>
      </c>
      <c r="G10" s="412" t="s">
        <v>425</v>
      </c>
      <c r="H10" s="412" t="s">
        <v>425</v>
      </c>
      <c r="I10" s="413" t="s">
        <v>425</v>
      </c>
      <c r="J10" s="414"/>
      <c r="K10" s="415" t="s">
        <v>524</v>
      </c>
      <c r="L10" s="415"/>
      <c r="M10" s="415"/>
      <c r="N10" s="415"/>
      <c r="O10" s="415"/>
      <c r="P10" s="415"/>
      <c r="Q10" s="415"/>
      <c r="R10" s="415"/>
      <c r="S10" s="415"/>
      <c r="T10" s="416"/>
    </row>
    <row r="11" spans="1:26" s="301" customFormat="1" ht="20.25" hidden="1" customHeight="1" x14ac:dyDescent="0.15">
      <c r="A11" s="405" t="s">
        <v>424</v>
      </c>
      <c r="B11" s="412" t="s">
        <v>424</v>
      </c>
      <c r="C11" s="412" t="s">
        <v>425</v>
      </c>
      <c r="D11" s="412" t="s">
        <v>425</v>
      </c>
      <c r="E11" s="412" t="s">
        <v>425</v>
      </c>
      <c r="F11" s="412" t="s">
        <v>425</v>
      </c>
      <c r="G11" s="412" t="s">
        <v>425</v>
      </c>
      <c r="H11" s="412" t="s">
        <v>425</v>
      </c>
      <c r="I11" s="413" t="s">
        <v>425</v>
      </c>
      <c r="J11" s="414"/>
      <c r="K11" s="415" t="s">
        <v>525</v>
      </c>
      <c r="L11" s="416"/>
      <c r="M11" s="416"/>
      <c r="N11" s="416"/>
      <c r="O11" s="416"/>
      <c r="P11" s="416"/>
      <c r="Q11" s="416"/>
      <c r="R11" s="416"/>
      <c r="S11" s="416"/>
      <c r="T11" s="416"/>
    </row>
    <row r="12" spans="1:26" s="301" customFormat="1" ht="20.25" hidden="1" customHeight="1" x14ac:dyDescent="0.15">
      <c r="A12" s="405" t="s">
        <v>424</v>
      </c>
      <c r="B12" s="412" t="s">
        <v>424</v>
      </c>
      <c r="C12" s="412" t="s">
        <v>424</v>
      </c>
      <c r="D12" s="412" t="s">
        <v>424</v>
      </c>
      <c r="E12" s="412" t="s">
        <v>424</v>
      </c>
      <c r="F12" s="412" t="s">
        <v>424</v>
      </c>
      <c r="G12" s="412" t="s">
        <v>425</v>
      </c>
      <c r="H12" s="412" t="s">
        <v>425</v>
      </c>
      <c r="I12" s="413" t="s">
        <v>425</v>
      </c>
      <c r="J12" s="414"/>
      <c r="K12" s="415" t="s">
        <v>526</v>
      </c>
      <c r="L12" s="416"/>
      <c r="M12" s="416"/>
      <c r="N12" s="416"/>
      <c r="O12" s="416"/>
      <c r="P12" s="416"/>
      <c r="Q12" s="416"/>
      <c r="R12" s="416"/>
      <c r="S12" s="416"/>
      <c r="T12" s="416"/>
    </row>
    <row r="13" spans="1:26" ht="20.25" customHeight="1" x14ac:dyDescent="0.15">
      <c r="A13" s="405" t="s">
        <v>422</v>
      </c>
      <c r="B13" s="406" t="s">
        <v>422</v>
      </c>
      <c r="C13" s="406" t="s">
        <v>422</v>
      </c>
      <c r="D13" s="406" t="s">
        <v>422</v>
      </c>
      <c r="E13" s="406" t="s">
        <v>422</v>
      </c>
      <c r="F13" s="406" t="s">
        <v>422</v>
      </c>
      <c r="G13" s="406" t="s">
        <v>425</v>
      </c>
      <c r="H13" s="406" t="s">
        <v>425</v>
      </c>
      <c r="I13" s="407" t="s">
        <v>425</v>
      </c>
      <c r="J13" s="410"/>
      <c r="K13" s="324" t="s">
        <v>527</v>
      </c>
      <c r="L13" s="411"/>
      <c r="M13" s="411"/>
      <c r="N13" s="411"/>
      <c r="O13" s="411"/>
      <c r="P13" s="411"/>
      <c r="Q13" s="411"/>
      <c r="R13" s="411"/>
      <c r="S13" s="411"/>
      <c r="T13" s="411"/>
      <c r="U13" s="303"/>
      <c r="V13" s="303"/>
      <c r="W13" s="303"/>
      <c r="X13" s="303"/>
      <c r="Y13" s="303"/>
      <c r="Z13" s="303"/>
    </row>
    <row r="14" spans="1:26" ht="20.25" customHeight="1" x14ac:dyDescent="0.15">
      <c r="A14" s="405" t="s">
        <v>422</v>
      </c>
      <c r="B14" s="406" t="s">
        <v>424</v>
      </c>
      <c r="C14" s="406" t="s">
        <v>422</v>
      </c>
      <c r="D14" s="406" t="s">
        <v>422</v>
      </c>
      <c r="E14" s="406" t="s">
        <v>424</v>
      </c>
      <c r="F14" s="406" t="s">
        <v>424</v>
      </c>
      <c r="G14" s="406" t="s">
        <v>425</v>
      </c>
      <c r="H14" s="406" t="s">
        <v>425</v>
      </c>
      <c r="I14" s="407" t="s">
        <v>425</v>
      </c>
      <c r="J14" s="408"/>
      <c r="K14" s="324" t="s">
        <v>528</v>
      </c>
      <c r="L14" s="408"/>
      <c r="M14" s="408"/>
      <c r="N14" s="408"/>
      <c r="O14" s="408"/>
      <c r="P14" s="408"/>
      <c r="Q14" s="408"/>
      <c r="R14" s="408"/>
      <c r="S14" s="408"/>
      <c r="T14" s="408"/>
      <c r="U14" s="303"/>
      <c r="V14" s="303"/>
      <c r="W14" s="303"/>
      <c r="X14" s="303"/>
      <c r="Y14" s="303"/>
      <c r="Z14" s="303"/>
    </row>
    <row r="15" spans="1:26" ht="48" customHeight="1" x14ac:dyDescent="0.15">
      <c r="A15" s="405" t="s">
        <v>422</v>
      </c>
      <c r="B15" s="406" t="s">
        <v>423</v>
      </c>
      <c r="C15" s="406" t="s">
        <v>423</v>
      </c>
      <c r="D15" s="406" t="s">
        <v>423</v>
      </c>
      <c r="E15" s="406" t="s">
        <v>423</v>
      </c>
      <c r="F15" s="406" t="s">
        <v>423</v>
      </c>
      <c r="G15" s="406" t="s">
        <v>425</v>
      </c>
      <c r="H15" s="406" t="s">
        <v>425</v>
      </c>
      <c r="I15" s="407" t="s">
        <v>425</v>
      </c>
      <c r="J15" s="408"/>
      <c r="K15" s="995" t="s">
        <v>529</v>
      </c>
      <c r="L15" s="996"/>
      <c r="M15" s="996"/>
      <c r="N15" s="996"/>
      <c r="O15" s="996"/>
      <c r="P15" s="996"/>
      <c r="Q15" s="996"/>
      <c r="R15" s="996"/>
      <c r="S15" s="996"/>
      <c r="T15" s="996"/>
      <c r="U15" s="303"/>
      <c r="V15" s="303"/>
      <c r="W15" s="303"/>
      <c r="X15" s="303"/>
      <c r="Y15" s="303"/>
      <c r="Z15" s="303"/>
    </row>
    <row r="16" spans="1:26" ht="21" hidden="1" customHeight="1" x14ac:dyDescent="0.15">
      <c r="A16" s="405" t="s">
        <v>424</v>
      </c>
      <c r="B16" s="406" t="s">
        <v>424</v>
      </c>
      <c r="C16" s="406" t="s">
        <v>424</v>
      </c>
      <c r="D16" s="406" t="s">
        <v>422</v>
      </c>
      <c r="E16" s="406" t="s">
        <v>422</v>
      </c>
      <c r="F16" s="406" t="s">
        <v>422</v>
      </c>
      <c r="G16" s="406" t="s">
        <v>425</v>
      </c>
      <c r="H16" s="406" t="s">
        <v>425</v>
      </c>
      <c r="I16" s="407" t="s">
        <v>425</v>
      </c>
      <c r="J16" s="408"/>
      <c r="K16" s="995" t="s">
        <v>530</v>
      </c>
      <c r="L16" s="995"/>
      <c r="M16" s="995"/>
      <c r="N16" s="995"/>
      <c r="O16" s="995"/>
      <c r="P16" s="995"/>
      <c r="Q16" s="303"/>
      <c r="R16" s="303"/>
      <c r="S16" s="303"/>
      <c r="T16" s="303"/>
      <c r="U16" s="303"/>
      <c r="V16" s="303"/>
      <c r="W16" s="303"/>
      <c r="X16" s="303"/>
      <c r="Y16" s="303"/>
      <c r="Z16" s="303"/>
    </row>
    <row r="17" spans="1:28" s="301" customFormat="1" ht="20.25" hidden="1" customHeight="1" x14ac:dyDescent="0.15">
      <c r="A17" s="417" t="s">
        <v>424</v>
      </c>
      <c r="B17" s="412" t="s">
        <v>424</v>
      </c>
      <c r="C17" s="412" t="s">
        <v>424</v>
      </c>
      <c r="D17" s="412" t="s">
        <v>424</v>
      </c>
      <c r="E17" s="412" t="s">
        <v>424</v>
      </c>
      <c r="F17" s="412" t="s">
        <v>424</v>
      </c>
      <c r="G17" s="412" t="s">
        <v>425</v>
      </c>
      <c r="H17" s="412" t="s">
        <v>425</v>
      </c>
      <c r="I17" s="413" t="s">
        <v>425</v>
      </c>
      <c r="J17" s="418"/>
      <c r="K17" s="415" t="s">
        <v>531</v>
      </c>
      <c r="L17" s="418"/>
      <c r="M17" s="418"/>
      <c r="N17" s="418"/>
      <c r="O17" s="418"/>
      <c r="P17" s="418"/>
      <c r="Q17" s="418"/>
      <c r="R17" s="418"/>
      <c r="S17" s="418"/>
      <c r="T17" s="418"/>
    </row>
    <row r="18" spans="1:28" s="301" customFormat="1" ht="20.25" hidden="1" customHeight="1" x14ac:dyDescent="0.15">
      <c r="A18" s="417" t="s">
        <v>424</v>
      </c>
      <c r="B18" s="412" t="s">
        <v>424</v>
      </c>
      <c r="C18" s="412" t="s">
        <v>424</v>
      </c>
      <c r="D18" s="412" t="s">
        <v>424</v>
      </c>
      <c r="E18" s="412" t="s">
        <v>424</v>
      </c>
      <c r="F18" s="412" t="s">
        <v>424</v>
      </c>
      <c r="G18" s="412" t="s">
        <v>425</v>
      </c>
      <c r="H18" s="412" t="s">
        <v>425</v>
      </c>
      <c r="I18" s="413" t="s">
        <v>425</v>
      </c>
      <c r="J18" s="418"/>
      <c r="K18" s="415" t="s">
        <v>532</v>
      </c>
      <c r="L18" s="418"/>
      <c r="M18" s="418"/>
      <c r="N18" s="418"/>
      <c r="O18" s="418"/>
      <c r="P18" s="418"/>
      <c r="Q18" s="418"/>
      <c r="R18" s="418"/>
      <c r="S18" s="418"/>
      <c r="T18" s="418"/>
    </row>
    <row r="19" spans="1:28" ht="20.25" customHeight="1" x14ac:dyDescent="0.15">
      <c r="A19" s="405" t="s">
        <v>422</v>
      </c>
      <c r="B19" s="406" t="s">
        <v>423</v>
      </c>
      <c r="C19" s="406" t="s">
        <v>423</v>
      </c>
      <c r="D19" s="406" t="s">
        <v>423</v>
      </c>
      <c r="E19" s="406" t="s">
        <v>423</v>
      </c>
      <c r="F19" s="406" t="s">
        <v>423</v>
      </c>
      <c r="G19" s="406" t="s">
        <v>425</v>
      </c>
      <c r="H19" s="406" t="s">
        <v>425</v>
      </c>
      <c r="I19" s="407" t="s">
        <v>425</v>
      </c>
      <c r="J19" s="408"/>
      <c r="K19" s="324" t="s">
        <v>533</v>
      </c>
      <c r="L19" s="408"/>
      <c r="M19" s="408"/>
      <c r="N19" s="408"/>
      <c r="O19" s="408"/>
      <c r="P19" s="408"/>
      <c r="Q19" s="408"/>
      <c r="R19" s="408"/>
      <c r="S19" s="408"/>
      <c r="T19" s="408"/>
      <c r="U19" s="303"/>
      <c r="V19" s="303"/>
      <c r="W19" s="303"/>
      <c r="X19" s="303"/>
      <c r="Y19" s="303"/>
      <c r="Z19" s="303"/>
    </row>
    <row r="20" spans="1:28" ht="20.25" customHeight="1" x14ac:dyDescent="0.15">
      <c r="A20" s="405" t="s">
        <v>422</v>
      </c>
      <c r="B20" s="406" t="s">
        <v>423</v>
      </c>
      <c r="C20" s="406" t="s">
        <v>423</v>
      </c>
      <c r="D20" s="406" t="s">
        <v>423</v>
      </c>
      <c r="E20" s="406" t="s">
        <v>423</v>
      </c>
      <c r="F20" s="406" t="s">
        <v>423</v>
      </c>
      <c r="G20" s="406" t="s">
        <v>425</v>
      </c>
      <c r="H20" s="406" t="s">
        <v>425</v>
      </c>
      <c r="I20" s="407" t="s">
        <v>425</v>
      </c>
      <c r="J20" s="408"/>
      <c r="K20" s="324" t="s">
        <v>534</v>
      </c>
      <c r="L20" s="408"/>
      <c r="M20" s="408"/>
      <c r="N20" s="408"/>
      <c r="O20" s="408"/>
      <c r="P20" s="408"/>
      <c r="Q20" s="408"/>
      <c r="R20" s="408"/>
      <c r="S20" s="408"/>
      <c r="T20" s="408"/>
      <c r="U20" s="303"/>
      <c r="V20" s="303"/>
      <c r="W20" s="303"/>
      <c r="X20" s="303"/>
      <c r="Y20" s="303"/>
      <c r="Z20" s="303"/>
    </row>
    <row r="21" spans="1:28" ht="20.25" customHeight="1" x14ac:dyDescent="0.15">
      <c r="A21" s="405" t="s">
        <v>422</v>
      </c>
      <c r="B21" s="406" t="s">
        <v>423</v>
      </c>
      <c r="C21" s="406" t="s">
        <v>423</v>
      </c>
      <c r="D21" s="406" t="s">
        <v>423</v>
      </c>
      <c r="E21" s="406" t="s">
        <v>423</v>
      </c>
      <c r="F21" s="406" t="s">
        <v>423</v>
      </c>
      <c r="G21" s="406" t="s">
        <v>425</v>
      </c>
      <c r="H21" s="406" t="s">
        <v>425</v>
      </c>
      <c r="I21" s="407" t="s">
        <v>425</v>
      </c>
      <c r="J21" s="408"/>
      <c r="K21" s="324" t="s">
        <v>535</v>
      </c>
      <c r="L21" s="408"/>
      <c r="M21" s="408"/>
      <c r="N21" s="408"/>
      <c r="O21" s="408"/>
      <c r="P21" s="408"/>
      <c r="Q21" s="303"/>
      <c r="R21" s="303"/>
      <c r="S21" s="303"/>
      <c r="T21" s="303"/>
      <c r="U21" s="303"/>
      <c r="V21" s="303"/>
      <c r="W21" s="303"/>
      <c r="X21" s="303"/>
      <c r="Y21" s="303"/>
      <c r="Z21" s="303"/>
    </row>
    <row r="22" spans="1:28" s="301" customFormat="1" ht="20.25" hidden="1" customHeight="1" x14ac:dyDescent="0.15">
      <c r="A22" s="417" t="s">
        <v>425</v>
      </c>
      <c r="B22" s="412" t="s">
        <v>425</v>
      </c>
      <c r="C22" s="412" t="s">
        <v>425</v>
      </c>
      <c r="D22" s="412" t="s">
        <v>425</v>
      </c>
      <c r="E22" s="412" t="s">
        <v>425</v>
      </c>
      <c r="F22" s="412" t="s">
        <v>425</v>
      </c>
      <c r="G22" s="412" t="s">
        <v>425</v>
      </c>
      <c r="H22" s="412" t="s">
        <v>425</v>
      </c>
      <c r="I22" s="413" t="s">
        <v>425</v>
      </c>
      <c r="J22" s="418"/>
      <c r="K22" s="415" t="s">
        <v>536</v>
      </c>
      <c r="L22" s="418"/>
      <c r="M22" s="418"/>
      <c r="N22" s="418"/>
      <c r="O22" s="418"/>
      <c r="P22" s="418"/>
    </row>
    <row r="23" spans="1:28" ht="20.25" hidden="1" customHeight="1" x14ac:dyDescent="0.15">
      <c r="A23" s="405" t="s">
        <v>422</v>
      </c>
      <c r="B23" s="406" t="s">
        <v>424</v>
      </c>
      <c r="C23" s="406" t="s">
        <v>424</v>
      </c>
      <c r="D23" s="406" t="s">
        <v>424</v>
      </c>
      <c r="E23" s="406" t="s">
        <v>424</v>
      </c>
      <c r="F23" s="406" t="s">
        <v>424</v>
      </c>
      <c r="G23" s="406" t="s">
        <v>425</v>
      </c>
      <c r="H23" s="406" t="s">
        <v>425</v>
      </c>
      <c r="I23" s="407" t="s">
        <v>425</v>
      </c>
      <c r="J23" s="408"/>
      <c r="K23" s="324" t="s">
        <v>537</v>
      </c>
      <c r="L23" s="408"/>
      <c r="M23" s="408"/>
      <c r="N23" s="408"/>
      <c r="O23" s="408"/>
      <c r="P23" s="408"/>
      <c r="Q23" s="303"/>
      <c r="R23" s="303"/>
      <c r="S23" s="303"/>
      <c r="T23" s="303"/>
      <c r="U23" s="303"/>
      <c r="V23" s="303"/>
      <c r="W23" s="303"/>
      <c r="X23" s="303"/>
      <c r="Y23" s="303"/>
      <c r="Z23" s="303"/>
    </row>
    <row r="24" spans="1:28" s="301" customFormat="1" ht="20.25" hidden="1" customHeight="1" x14ac:dyDescent="0.15">
      <c r="A24" s="417" t="s">
        <v>425</v>
      </c>
      <c r="B24" s="412" t="s">
        <v>425</v>
      </c>
      <c r="C24" s="412" t="s">
        <v>425</v>
      </c>
      <c r="D24" s="412" t="s">
        <v>425</v>
      </c>
      <c r="E24" s="412" t="s">
        <v>425</v>
      </c>
      <c r="F24" s="412" t="s">
        <v>425</v>
      </c>
      <c r="G24" s="412" t="s">
        <v>425</v>
      </c>
      <c r="H24" s="412" t="s">
        <v>425</v>
      </c>
      <c r="I24" s="413" t="s">
        <v>425</v>
      </c>
      <c r="J24" s="418"/>
      <c r="K24" s="415" t="s">
        <v>538</v>
      </c>
      <c r="L24" s="418"/>
      <c r="M24" s="418"/>
      <c r="N24" s="418"/>
      <c r="O24" s="418"/>
      <c r="P24" s="418"/>
    </row>
    <row r="25" spans="1:28" s="301" customFormat="1" ht="20.25" hidden="1" customHeight="1" x14ac:dyDescent="0.15">
      <c r="A25" s="417" t="s">
        <v>425</v>
      </c>
      <c r="B25" s="412" t="s">
        <v>425</v>
      </c>
      <c r="C25" s="412" t="s">
        <v>425</v>
      </c>
      <c r="D25" s="412" t="s">
        <v>425</v>
      </c>
      <c r="E25" s="412" t="s">
        <v>425</v>
      </c>
      <c r="F25" s="412" t="s">
        <v>425</v>
      </c>
      <c r="G25" s="412" t="s">
        <v>425</v>
      </c>
      <c r="H25" s="412" t="s">
        <v>425</v>
      </c>
      <c r="I25" s="413" t="s">
        <v>425</v>
      </c>
      <c r="J25" s="418"/>
      <c r="K25" s="415" t="s">
        <v>539</v>
      </c>
      <c r="L25" s="418"/>
      <c r="M25" s="418"/>
      <c r="N25" s="418"/>
      <c r="O25" s="418"/>
      <c r="P25" s="418"/>
    </row>
    <row r="26" spans="1:28" ht="20.25" hidden="1" customHeight="1" x14ac:dyDescent="0.15">
      <c r="A26" s="405" t="s">
        <v>424</v>
      </c>
      <c r="B26" s="405" t="s">
        <v>424</v>
      </c>
      <c r="C26" s="405" t="s">
        <v>424</v>
      </c>
      <c r="D26" s="405" t="s">
        <v>424</v>
      </c>
      <c r="E26" s="405" t="s">
        <v>424</v>
      </c>
      <c r="F26" s="405" t="s">
        <v>424</v>
      </c>
      <c r="G26" s="406" t="s">
        <v>425</v>
      </c>
      <c r="H26" s="406" t="s">
        <v>425</v>
      </c>
      <c r="I26" s="407" t="s">
        <v>425</v>
      </c>
      <c r="J26" s="408"/>
      <c r="K26" s="324" t="s">
        <v>540</v>
      </c>
      <c r="L26" s="408"/>
      <c r="M26" s="408"/>
      <c r="N26" s="408"/>
      <c r="O26" s="408"/>
      <c r="P26" s="408"/>
      <c r="Q26" s="303"/>
      <c r="R26" s="303"/>
      <c r="S26" s="303"/>
      <c r="T26" s="303"/>
      <c r="U26" s="303"/>
      <c r="V26" s="303"/>
      <c r="W26" s="303"/>
      <c r="X26" s="303"/>
      <c r="Y26" s="303"/>
      <c r="Z26" s="303"/>
    </row>
    <row r="27" spans="1:28" ht="20.25" hidden="1" customHeight="1" x14ac:dyDescent="0.15">
      <c r="A27" s="405" t="s">
        <v>424</v>
      </c>
      <c r="B27" s="406" t="s">
        <v>424</v>
      </c>
      <c r="C27" s="406" t="s">
        <v>424</v>
      </c>
      <c r="D27" s="406" t="s">
        <v>422</v>
      </c>
      <c r="E27" s="406" t="s">
        <v>422</v>
      </c>
      <c r="F27" s="406" t="s">
        <v>422</v>
      </c>
      <c r="G27" s="406" t="s">
        <v>425</v>
      </c>
      <c r="H27" s="406" t="s">
        <v>425</v>
      </c>
      <c r="I27" s="407" t="s">
        <v>425</v>
      </c>
      <c r="J27" s="408"/>
      <c r="K27" s="324" t="s">
        <v>541</v>
      </c>
      <c r="L27" s="408"/>
      <c r="M27" s="408"/>
      <c r="N27" s="408"/>
      <c r="O27" s="324"/>
      <c r="P27" s="324"/>
      <c r="Q27" s="303"/>
      <c r="R27" s="303"/>
      <c r="S27" s="303"/>
      <c r="T27" s="303"/>
      <c r="U27" s="303"/>
      <c r="V27" s="303"/>
      <c r="W27" s="303"/>
      <c r="X27" s="303"/>
      <c r="Y27" s="303"/>
      <c r="Z27" s="303"/>
      <c r="AB27" s="419"/>
    </row>
    <row r="28" spans="1:28" ht="20.25" hidden="1" customHeight="1" x14ac:dyDescent="0.15">
      <c r="A28" s="405" t="s">
        <v>422</v>
      </c>
      <c r="B28" s="406" t="s">
        <v>422</v>
      </c>
      <c r="C28" s="406" t="s">
        <v>424</v>
      </c>
      <c r="D28" s="406" t="s">
        <v>422</v>
      </c>
      <c r="E28" s="406" t="s">
        <v>422</v>
      </c>
      <c r="F28" s="406" t="s">
        <v>424</v>
      </c>
      <c r="G28" s="406" t="s">
        <v>425</v>
      </c>
      <c r="H28" s="406" t="s">
        <v>425</v>
      </c>
      <c r="I28" s="407" t="s">
        <v>425</v>
      </c>
      <c r="J28" s="408"/>
      <c r="K28" s="324" t="s">
        <v>542</v>
      </c>
      <c r="L28" s="408"/>
      <c r="M28" s="408"/>
      <c r="N28" s="408"/>
      <c r="O28" s="408"/>
      <c r="P28" s="408"/>
      <c r="Q28" s="303"/>
      <c r="R28" s="303"/>
      <c r="S28" s="303"/>
      <c r="T28" s="303"/>
      <c r="U28" s="303"/>
      <c r="V28" s="303"/>
      <c r="W28" s="303"/>
      <c r="X28" s="303"/>
      <c r="Y28" s="303"/>
      <c r="Z28" s="303"/>
      <c r="AB28" s="419"/>
    </row>
    <row r="29" spans="1:28" ht="20.25" customHeight="1" x14ac:dyDescent="0.15">
      <c r="A29" s="405" t="s">
        <v>424</v>
      </c>
      <c r="B29" s="405" t="s">
        <v>424</v>
      </c>
      <c r="C29" s="406" t="s">
        <v>422</v>
      </c>
      <c r="D29" s="405" t="s">
        <v>424</v>
      </c>
      <c r="E29" s="405" t="s">
        <v>424</v>
      </c>
      <c r="F29" s="405" t="s">
        <v>424</v>
      </c>
      <c r="G29" s="406" t="s">
        <v>425</v>
      </c>
      <c r="H29" s="406" t="s">
        <v>425</v>
      </c>
      <c r="I29" s="407" t="s">
        <v>425</v>
      </c>
      <c r="J29" s="408"/>
      <c r="K29" s="324" t="s">
        <v>543</v>
      </c>
      <c r="L29" s="408"/>
      <c r="M29" s="408"/>
      <c r="N29" s="408"/>
      <c r="O29" s="408"/>
      <c r="P29" s="408"/>
      <c r="Q29" s="303"/>
      <c r="R29" s="303"/>
      <c r="S29" s="303"/>
      <c r="T29" s="303"/>
      <c r="U29" s="303"/>
      <c r="V29" s="303"/>
      <c r="W29" s="303"/>
      <c r="X29" s="303"/>
      <c r="Y29" s="303"/>
      <c r="Z29" s="303"/>
      <c r="AB29" s="419"/>
    </row>
    <row r="30" spans="1:28" s="422" customFormat="1" ht="19.5" hidden="1" customHeight="1" x14ac:dyDescent="0.4">
      <c r="A30" s="405" t="s">
        <v>422</v>
      </c>
      <c r="B30" s="406" t="s">
        <v>424</v>
      </c>
      <c r="C30" s="406" t="s">
        <v>424</v>
      </c>
      <c r="D30" s="406" t="s">
        <v>424</v>
      </c>
      <c r="E30" s="406" t="s">
        <v>424</v>
      </c>
      <c r="F30" s="406" t="s">
        <v>424</v>
      </c>
      <c r="G30" s="406" t="s">
        <v>425</v>
      </c>
      <c r="H30" s="406" t="s">
        <v>425</v>
      </c>
      <c r="I30" s="407" t="s">
        <v>425</v>
      </c>
      <c r="J30" s="420"/>
      <c r="K30" s="324" t="s">
        <v>544</v>
      </c>
      <c r="L30" s="421"/>
      <c r="M30" s="421"/>
      <c r="N30" s="421"/>
      <c r="O30" s="421"/>
      <c r="P30" s="421"/>
      <c r="Q30" s="421"/>
      <c r="R30" s="421"/>
      <c r="S30" s="421"/>
      <c r="T30" s="421"/>
      <c r="U30" s="421"/>
      <c r="V30" s="421"/>
      <c r="W30" s="421"/>
      <c r="X30" s="421"/>
      <c r="Y30" s="421"/>
      <c r="Z30" s="421"/>
      <c r="AB30" s="419"/>
    </row>
    <row r="31" spans="1:28" s="422" customFormat="1" ht="19.5" customHeight="1" x14ac:dyDescent="0.4">
      <c r="A31" s="405" t="s">
        <v>424</v>
      </c>
      <c r="B31" s="406" t="s">
        <v>425</v>
      </c>
      <c r="C31" s="406" t="s">
        <v>422</v>
      </c>
      <c r="D31" s="406" t="s">
        <v>422</v>
      </c>
      <c r="E31" s="406" t="s">
        <v>425</v>
      </c>
      <c r="F31" s="406" t="s">
        <v>425</v>
      </c>
      <c r="G31" s="406" t="s">
        <v>425</v>
      </c>
      <c r="H31" s="406" t="s">
        <v>425</v>
      </c>
      <c r="I31" s="407" t="s">
        <v>425</v>
      </c>
      <c r="J31" s="420"/>
      <c r="K31" s="324" t="s">
        <v>545</v>
      </c>
      <c r="L31" s="421"/>
      <c r="M31" s="421"/>
      <c r="N31" s="421"/>
      <c r="O31" s="421"/>
      <c r="P31" s="421"/>
      <c r="Q31" s="421"/>
      <c r="R31" s="421"/>
      <c r="S31" s="421"/>
      <c r="T31" s="421"/>
      <c r="U31" s="421"/>
      <c r="V31" s="421"/>
      <c r="W31" s="421"/>
      <c r="X31" s="421"/>
      <c r="Y31" s="421"/>
      <c r="Z31" s="421"/>
    </row>
    <row r="32" spans="1:28" s="422" customFormat="1" ht="19.5" customHeight="1" x14ac:dyDescent="0.4">
      <c r="A32" s="405" t="s">
        <v>422</v>
      </c>
      <c r="B32" s="406" t="s">
        <v>425</v>
      </c>
      <c r="C32" s="406" t="s">
        <v>422</v>
      </c>
      <c r="D32" s="406" t="s">
        <v>422</v>
      </c>
      <c r="E32" s="406" t="s">
        <v>425</v>
      </c>
      <c r="F32" s="406" t="s">
        <v>425</v>
      </c>
      <c r="G32" s="406" t="s">
        <v>425</v>
      </c>
      <c r="H32" s="406" t="s">
        <v>425</v>
      </c>
      <c r="I32" s="407" t="s">
        <v>425</v>
      </c>
      <c r="J32" s="420"/>
      <c r="K32" s="324" t="s">
        <v>546</v>
      </c>
      <c r="L32" s="421"/>
      <c r="M32" s="421"/>
      <c r="N32" s="421"/>
      <c r="O32" s="421"/>
      <c r="P32" s="421"/>
      <c r="Q32" s="421"/>
      <c r="R32" s="421"/>
      <c r="S32" s="421"/>
      <c r="T32" s="377"/>
      <c r="U32" s="377"/>
      <c r="V32" s="377"/>
      <c r="W32" s="377"/>
      <c r="X32" s="421"/>
      <c r="Y32" s="421"/>
      <c r="Z32" s="421"/>
    </row>
    <row r="33" spans="1:41" s="422" customFormat="1" ht="19.5" hidden="1" customHeight="1" x14ac:dyDescent="0.4">
      <c r="A33" s="405" t="s">
        <v>422</v>
      </c>
      <c r="B33" s="406" t="s">
        <v>425</v>
      </c>
      <c r="C33" s="406" t="s">
        <v>425</v>
      </c>
      <c r="D33" s="406" t="s">
        <v>424</v>
      </c>
      <c r="E33" s="406" t="s">
        <v>425</v>
      </c>
      <c r="F33" s="406" t="s">
        <v>425</v>
      </c>
      <c r="G33" s="406" t="s">
        <v>425</v>
      </c>
      <c r="H33" s="406" t="s">
        <v>425</v>
      </c>
      <c r="I33" s="407" t="s">
        <v>425</v>
      </c>
      <c r="J33" s="420"/>
      <c r="K33" s="996" t="s">
        <v>547</v>
      </c>
      <c r="L33" s="996"/>
      <c r="M33" s="996"/>
      <c r="N33" s="996"/>
      <c r="O33" s="996"/>
      <c r="P33" s="996"/>
      <c r="Q33" s="421"/>
      <c r="R33" s="421"/>
      <c r="S33" s="421"/>
      <c r="T33" s="421"/>
      <c r="U33" s="421"/>
      <c r="V33" s="421"/>
      <c r="W33" s="421"/>
      <c r="X33" s="421"/>
      <c r="Y33" s="421"/>
      <c r="Z33" s="421"/>
      <c r="AB33" s="419"/>
    </row>
    <row r="34" spans="1:41" s="422" customFormat="1" ht="19.5" hidden="1" customHeight="1" x14ac:dyDescent="0.4">
      <c r="A34" s="405" t="s">
        <v>422</v>
      </c>
      <c r="B34" s="406" t="s">
        <v>424</v>
      </c>
      <c r="C34" s="406" t="s">
        <v>425</v>
      </c>
      <c r="D34" s="406" t="s">
        <v>425</v>
      </c>
      <c r="E34" s="406" t="s">
        <v>425</v>
      </c>
      <c r="F34" s="406" t="s">
        <v>425</v>
      </c>
      <c r="G34" s="406" t="s">
        <v>425</v>
      </c>
      <c r="H34" s="406" t="s">
        <v>425</v>
      </c>
      <c r="I34" s="407" t="s">
        <v>425</v>
      </c>
      <c r="J34" s="420"/>
      <c r="K34" s="324" t="s">
        <v>548</v>
      </c>
      <c r="L34" s="421"/>
      <c r="M34" s="421"/>
      <c r="N34" s="421"/>
      <c r="O34" s="421"/>
      <c r="P34" s="421"/>
      <c r="Q34" s="421"/>
      <c r="R34" s="421"/>
      <c r="S34" s="421"/>
      <c r="T34" s="421"/>
      <c r="U34" s="421"/>
      <c r="V34" s="421"/>
      <c r="W34" s="421"/>
      <c r="X34" s="421"/>
      <c r="Y34" s="421"/>
      <c r="Z34" s="421"/>
      <c r="AB34" s="419"/>
    </row>
    <row r="35" spans="1:41" s="425" customFormat="1" ht="41.25" hidden="1" customHeight="1" x14ac:dyDescent="0.4">
      <c r="A35" s="417" t="s">
        <v>425</v>
      </c>
      <c r="B35" s="412" t="s">
        <v>425</v>
      </c>
      <c r="C35" s="412" t="s">
        <v>425</v>
      </c>
      <c r="D35" s="412" t="s">
        <v>425</v>
      </c>
      <c r="E35" s="412" t="s">
        <v>425</v>
      </c>
      <c r="F35" s="412" t="s">
        <v>425</v>
      </c>
      <c r="G35" s="412" t="s">
        <v>425</v>
      </c>
      <c r="H35" s="412" t="s">
        <v>425</v>
      </c>
      <c r="I35" s="413" t="s">
        <v>425</v>
      </c>
      <c r="J35" s="423"/>
      <c r="K35" s="994" t="s">
        <v>549</v>
      </c>
      <c r="L35" s="994"/>
      <c r="M35" s="994"/>
      <c r="N35" s="994"/>
      <c r="O35" s="994"/>
      <c r="P35" s="994"/>
      <c r="Q35" s="994"/>
      <c r="R35" s="994"/>
      <c r="S35" s="994"/>
      <c r="T35" s="994"/>
      <c r="U35" s="424"/>
      <c r="V35" s="424"/>
      <c r="W35" s="424"/>
      <c r="X35" s="424"/>
      <c r="AB35" s="426"/>
    </row>
    <row r="36" spans="1:41" s="422" customFormat="1" ht="19.5" customHeight="1" x14ac:dyDescent="0.4">
      <c r="A36" s="405" t="s">
        <v>422</v>
      </c>
      <c r="B36" s="406" t="s">
        <v>423</v>
      </c>
      <c r="C36" s="406" t="s">
        <v>423</v>
      </c>
      <c r="D36" s="406" t="s">
        <v>423</v>
      </c>
      <c r="E36" s="406" t="s">
        <v>423</v>
      </c>
      <c r="F36" s="406" t="s">
        <v>423</v>
      </c>
      <c r="G36" s="406" t="s">
        <v>425</v>
      </c>
      <c r="H36" s="406" t="s">
        <v>425</v>
      </c>
      <c r="I36" s="407" t="s">
        <v>425</v>
      </c>
      <c r="J36" s="420"/>
      <c r="K36" s="324" t="s">
        <v>550</v>
      </c>
      <c r="L36" s="421"/>
      <c r="M36" s="421"/>
      <c r="N36" s="421"/>
      <c r="O36" s="421"/>
      <c r="P36" s="421"/>
      <c r="Q36" s="421"/>
      <c r="R36" s="421"/>
      <c r="S36" s="421"/>
      <c r="T36" s="421"/>
      <c r="U36" s="421"/>
      <c r="V36" s="421"/>
      <c r="W36" s="421"/>
      <c r="X36" s="421"/>
      <c r="Y36" s="421"/>
      <c r="Z36" s="421"/>
      <c r="AB36" s="419"/>
    </row>
    <row r="37" spans="1:41" s="419" customFormat="1" ht="20.25" hidden="1" customHeight="1" x14ac:dyDescent="0.4">
      <c r="A37" s="405" t="s">
        <v>424</v>
      </c>
      <c r="B37" s="406" t="s">
        <v>422</v>
      </c>
      <c r="C37" s="406" t="s">
        <v>424</v>
      </c>
      <c r="D37" s="406" t="s">
        <v>424</v>
      </c>
      <c r="E37" s="406" t="s">
        <v>422</v>
      </c>
      <c r="F37" s="406" t="s">
        <v>422</v>
      </c>
      <c r="G37" s="406" t="s">
        <v>425</v>
      </c>
      <c r="H37" s="406" t="s">
        <v>425</v>
      </c>
      <c r="I37" s="407" t="s">
        <v>425</v>
      </c>
      <c r="J37" s="316"/>
      <c r="K37" s="324" t="s">
        <v>551</v>
      </c>
      <c r="L37" s="377"/>
      <c r="M37" s="377"/>
      <c r="N37" s="377"/>
      <c r="O37" s="377"/>
      <c r="P37" s="377"/>
      <c r="Q37" s="377"/>
      <c r="R37" s="377"/>
      <c r="S37" s="377"/>
      <c r="T37" s="377"/>
      <c r="U37" s="377"/>
      <c r="V37" s="377"/>
      <c r="W37" s="377"/>
      <c r="X37" s="377"/>
      <c r="Y37" s="377"/>
      <c r="Z37" s="377"/>
    </row>
    <row r="38" spans="1:41" ht="20.25" customHeight="1" x14ac:dyDescent="0.15">
      <c r="A38" s="405" t="s">
        <v>422</v>
      </c>
      <c r="B38" s="406" t="s">
        <v>423</v>
      </c>
      <c r="C38" s="406" t="s">
        <v>423</v>
      </c>
      <c r="D38" s="406" t="s">
        <v>423</v>
      </c>
      <c r="E38" s="406" t="s">
        <v>423</v>
      </c>
      <c r="F38" s="406" t="s">
        <v>423</v>
      </c>
      <c r="G38" s="406" t="s">
        <v>425</v>
      </c>
      <c r="H38" s="406" t="s">
        <v>425</v>
      </c>
      <c r="I38" s="407" t="s">
        <v>425</v>
      </c>
      <c r="J38" s="303"/>
      <c r="K38" s="324" t="s">
        <v>552</v>
      </c>
      <c r="L38" s="408"/>
      <c r="M38" s="408"/>
      <c r="N38" s="408"/>
      <c r="O38" s="408"/>
      <c r="P38" s="408"/>
      <c r="Q38" s="303"/>
      <c r="R38" s="303"/>
      <c r="S38" s="303"/>
      <c r="T38" s="303"/>
      <c r="U38" s="303"/>
      <c r="V38" s="303"/>
      <c r="W38" s="303"/>
      <c r="X38" s="303"/>
      <c r="Y38" s="303"/>
      <c r="Z38" s="303"/>
      <c r="AB38" s="419"/>
    </row>
    <row r="39" spans="1:41" ht="20.25" customHeight="1" x14ac:dyDescent="0.15">
      <c r="A39" s="405" t="s">
        <v>423</v>
      </c>
      <c r="B39" s="406" t="s">
        <v>423</v>
      </c>
      <c r="C39" s="406" t="s">
        <v>423</v>
      </c>
      <c r="D39" s="406" t="s">
        <v>423</v>
      </c>
      <c r="E39" s="406" t="s">
        <v>423</v>
      </c>
      <c r="F39" s="406" t="s">
        <v>423</v>
      </c>
      <c r="G39" s="406" t="s">
        <v>425</v>
      </c>
      <c r="H39" s="406" t="s">
        <v>425</v>
      </c>
      <c r="I39" s="407" t="s">
        <v>425</v>
      </c>
      <c r="J39" s="427"/>
      <c r="K39" s="428" t="s">
        <v>553</v>
      </c>
      <c r="L39" s="429"/>
      <c r="M39" s="429"/>
      <c r="N39" s="429"/>
      <c r="O39" s="429"/>
      <c r="P39" s="429"/>
      <c r="Q39" s="427"/>
      <c r="R39" s="427"/>
      <c r="S39" s="427"/>
      <c r="T39" s="427"/>
      <c r="U39" s="427"/>
      <c r="V39" s="427"/>
      <c r="W39" s="427"/>
      <c r="X39" s="427"/>
      <c r="Y39" s="427"/>
      <c r="Z39" s="427"/>
      <c r="AA39" s="430"/>
      <c r="AB39" s="431"/>
      <c r="AC39" s="430"/>
      <c r="AD39" s="430"/>
      <c r="AE39" s="430"/>
      <c r="AF39" s="430"/>
      <c r="AG39" s="430"/>
      <c r="AH39" s="430"/>
      <c r="AI39" s="430"/>
      <c r="AJ39" s="430"/>
      <c r="AK39" s="430"/>
      <c r="AL39" s="430"/>
      <c r="AM39" s="430"/>
      <c r="AN39" s="430"/>
      <c r="AO39" s="430"/>
    </row>
    <row r="40" spans="1:41" ht="20.25" customHeight="1" x14ac:dyDescent="0.15">
      <c r="A40" s="405" t="s">
        <v>423</v>
      </c>
      <c r="B40" s="406" t="s">
        <v>423</v>
      </c>
      <c r="C40" s="406" t="s">
        <v>423</v>
      </c>
      <c r="D40" s="406" t="s">
        <v>423</v>
      </c>
      <c r="E40" s="406" t="s">
        <v>423</v>
      </c>
      <c r="F40" s="406" t="s">
        <v>423</v>
      </c>
      <c r="G40" s="406" t="s">
        <v>425</v>
      </c>
      <c r="H40" s="406" t="s">
        <v>425</v>
      </c>
      <c r="I40" s="407" t="s">
        <v>425</v>
      </c>
      <c r="J40" s="427"/>
      <c r="K40" s="428" t="s">
        <v>554</v>
      </c>
      <c r="L40" s="429"/>
      <c r="M40" s="429"/>
      <c r="N40" s="429"/>
      <c r="O40" s="429"/>
      <c r="P40" s="429"/>
      <c r="Q40" s="303"/>
      <c r="R40" s="427"/>
      <c r="S40" s="303"/>
      <c r="T40" s="303"/>
      <c r="U40" s="303"/>
      <c r="V40" s="303"/>
      <c r="W40" s="303"/>
      <c r="X40" s="427"/>
      <c r="Y40" s="427"/>
      <c r="Z40" s="427"/>
      <c r="AA40" s="430"/>
      <c r="AB40" s="430"/>
      <c r="AC40" s="430"/>
      <c r="AD40" s="430"/>
      <c r="AE40" s="430"/>
      <c r="AF40" s="430"/>
      <c r="AG40" s="430"/>
      <c r="AH40" s="430"/>
      <c r="AI40" s="430"/>
      <c r="AJ40" s="430"/>
      <c r="AK40" s="430"/>
      <c r="AL40" s="430"/>
      <c r="AM40" s="430"/>
      <c r="AN40" s="430"/>
      <c r="AO40" s="430"/>
    </row>
    <row r="41" spans="1:41" ht="20.25" customHeight="1" x14ac:dyDescent="0.15">
      <c r="A41" s="405" t="s">
        <v>423</v>
      </c>
      <c r="B41" s="406" t="s">
        <v>423</v>
      </c>
      <c r="C41" s="406" t="s">
        <v>423</v>
      </c>
      <c r="D41" s="406" t="s">
        <v>423</v>
      </c>
      <c r="E41" s="406" t="s">
        <v>423</v>
      </c>
      <c r="F41" s="406" t="s">
        <v>423</v>
      </c>
      <c r="G41" s="406" t="s">
        <v>425</v>
      </c>
      <c r="H41" s="406" t="s">
        <v>425</v>
      </c>
      <c r="I41" s="407" t="s">
        <v>425</v>
      </c>
      <c r="J41" s="303"/>
      <c r="K41" s="324" t="s">
        <v>555</v>
      </c>
      <c r="L41" s="408"/>
      <c r="M41" s="408"/>
      <c r="N41" s="408"/>
      <c r="O41" s="408"/>
      <c r="P41" s="408"/>
      <c r="Q41" s="303"/>
      <c r="R41" s="303"/>
      <c r="S41" s="303"/>
      <c r="T41" s="303"/>
      <c r="U41" s="303"/>
      <c r="V41" s="303"/>
      <c r="W41" s="303"/>
      <c r="X41" s="427"/>
      <c r="Y41" s="427"/>
      <c r="Z41" s="427"/>
      <c r="AA41" s="430"/>
    </row>
    <row r="42" spans="1:41" s="436" customFormat="1" ht="20.25" customHeight="1" x14ac:dyDescent="0.4">
      <c r="A42" s="432" t="s">
        <v>423</v>
      </c>
      <c r="B42" s="433" t="s">
        <v>423</v>
      </c>
      <c r="C42" s="433" t="s">
        <v>423</v>
      </c>
      <c r="D42" s="433" t="s">
        <v>423</v>
      </c>
      <c r="E42" s="433" t="s">
        <v>423</v>
      </c>
      <c r="F42" s="433" t="s">
        <v>423</v>
      </c>
      <c r="G42" s="433" t="s">
        <v>425</v>
      </c>
      <c r="H42" s="433" t="s">
        <v>425</v>
      </c>
      <c r="I42" s="434" t="s">
        <v>425</v>
      </c>
      <c r="J42" s="355"/>
      <c r="K42" s="324" t="s">
        <v>556</v>
      </c>
      <c r="L42" s="355"/>
      <c r="M42" s="355"/>
      <c r="N42" s="355"/>
      <c r="O42" s="355"/>
      <c r="P42" s="355"/>
      <c r="Q42" s="355"/>
      <c r="R42" s="355"/>
      <c r="S42" s="355"/>
      <c r="T42" s="355"/>
      <c r="U42" s="355"/>
      <c r="V42" s="355"/>
      <c r="W42" s="355"/>
      <c r="X42" s="435"/>
      <c r="Y42" s="435"/>
      <c r="Z42" s="435"/>
      <c r="AA42" s="448"/>
    </row>
    <row r="43" spans="1:41" s="436" customFormat="1" ht="20.25" customHeight="1" x14ac:dyDescent="0.4">
      <c r="A43" s="432" t="s">
        <v>423</v>
      </c>
      <c r="B43" s="433" t="s">
        <v>423</v>
      </c>
      <c r="C43" s="433" t="s">
        <v>423</v>
      </c>
      <c r="D43" s="433" t="s">
        <v>423</v>
      </c>
      <c r="E43" s="433" t="s">
        <v>423</v>
      </c>
      <c r="F43" s="433" t="s">
        <v>423</v>
      </c>
      <c r="G43" s="433" t="s">
        <v>425</v>
      </c>
      <c r="H43" s="433" t="s">
        <v>425</v>
      </c>
      <c r="I43" s="434" t="s">
        <v>425</v>
      </c>
      <c r="J43" s="355"/>
      <c r="K43" s="324" t="s">
        <v>557</v>
      </c>
      <c r="L43" s="355"/>
      <c r="M43" s="355"/>
      <c r="N43" s="355"/>
      <c r="O43" s="355"/>
      <c r="P43" s="355"/>
      <c r="Q43" s="355"/>
      <c r="R43" s="355"/>
      <c r="S43" s="355"/>
      <c r="T43" s="355"/>
      <c r="U43" s="355"/>
      <c r="V43" s="355"/>
      <c r="W43" s="355"/>
      <c r="X43" s="435"/>
      <c r="Y43" s="435"/>
      <c r="Z43" s="435"/>
      <c r="AA43" s="448"/>
    </row>
    <row r="44" spans="1:41" s="436" customFormat="1" ht="20.25" customHeight="1" x14ac:dyDescent="0.4">
      <c r="A44" s="432" t="s">
        <v>423</v>
      </c>
      <c r="B44" s="433" t="s">
        <v>423</v>
      </c>
      <c r="C44" s="433" t="s">
        <v>423</v>
      </c>
      <c r="D44" s="433" t="s">
        <v>423</v>
      </c>
      <c r="E44" s="433" t="s">
        <v>423</v>
      </c>
      <c r="F44" s="433" t="s">
        <v>423</v>
      </c>
      <c r="G44" s="433" t="s">
        <v>425</v>
      </c>
      <c r="H44" s="433" t="s">
        <v>425</v>
      </c>
      <c r="I44" s="434" t="s">
        <v>425</v>
      </c>
      <c r="J44" s="355"/>
      <c r="K44" s="324"/>
      <c r="L44" s="355"/>
      <c r="M44" s="355"/>
      <c r="N44" s="355"/>
      <c r="O44" s="355"/>
      <c r="P44" s="355"/>
      <c r="Q44" s="355"/>
      <c r="R44" s="355"/>
      <c r="S44" s="355"/>
      <c r="T44" s="355"/>
      <c r="U44" s="355"/>
      <c r="V44" s="355"/>
      <c r="W44" s="355"/>
      <c r="X44" s="435"/>
      <c r="Y44" s="435"/>
      <c r="Z44" s="435"/>
      <c r="AA44" s="448"/>
    </row>
    <row r="45" spans="1:41" s="436" customFormat="1" ht="20.25" customHeight="1" x14ac:dyDescent="0.4">
      <c r="A45" s="432" t="s">
        <v>423</v>
      </c>
      <c r="B45" s="433" t="s">
        <v>423</v>
      </c>
      <c r="C45" s="433" t="s">
        <v>423</v>
      </c>
      <c r="D45" s="433" t="s">
        <v>423</v>
      </c>
      <c r="E45" s="433" t="s">
        <v>423</v>
      </c>
      <c r="F45" s="433" t="s">
        <v>423</v>
      </c>
      <c r="G45" s="433" t="s">
        <v>425</v>
      </c>
      <c r="H45" s="433" t="s">
        <v>425</v>
      </c>
      <c r="I45" s="434" t="s">
        <v>425</v>
      </c>
      <c r="J45" s="355"/>
      <c r="K45" s="324" t="s">
        <v>558</v>
      </c>
      <c r="L45" s="355"/>
      <c r="M45" s="355"/>
      <c r="N45" s="355"/>
      <c r="O45" s="355"/>
      <c r="P45" s="355"/>
      <c r="Q45" s="355"/>
      <c r="R45" s="355"/>
      <c r="S45" s="355"/>
      <c r="T45" s="355"/>
      <c r="U45" s="355"/>
      <c r="V45" s="355"/>
      <c r="W45" s="355"/>
      <c r="X45" s="435"/>
      <c r="Y45" s="435"/>
      <c r="Z45" s="435"/>
      <c r="AA45" s="448"/>
    </row>
    <row r="46" spans="1:41" s="436" customFormat="1" ht="20.25" customHeight="1" x14ac:dyDescent="0.4">
      <c r="A46" s="432" t="s">
        <v>423</v>
      </c>
      <c r="B46" s="433" t="s">
        <v>423</v>
      </c>
      <c r="C46" s="433" t="s">
        <v>423</v>
      </c>
      <c r="D46" s="433" t="s">
        <v>423</v>
      </c>
      <c r="E46" s="433" t="s">
        <v>423</v>
      </c>
      <c r="F46" s="433" t="s">
        <v>423</v>
      </c>
      <c r="G46" s="433" t="s">
        <v>425</v>
      </c>
      <c r="H46" s="433" t="s">
        <v>425</v>
      </c>
      <c r="I46" s="434" t="s">
        <v>425</v>
      </c>
      <c r="J46" s="355"/>
      <c r="K46" s="324" t="s">
        <v>559</v>
      </c>
      <c r="L46" s="355"/>
      <c r="M46" s="355"/>
      <c r="N46" s="355"/>
      <c r="O46" s="355"/>
      <c r="P46" s="355"/>
      <c r="Q46" s="355"/>
      <c r="R46" s="355"/>
      <c r="S46" s="355"/>
      <c r="T46" s="355"/>
      <c r="U46" s="355"/>
      <c r="V46" s="355"/>
      <c r="W46" s="355"/>
      <c r="X46" s="435"/>
      <c r="Y46" s="435"/>
      <c r="Z46" s="435"/>
      <c r="AA46" s="448"/>
    </row>
    <row r="47" spans="1:41" s="436" customFormat="1" ht="20.25" customHeight="1" x14ac:dyDescent="0.4">
      <c r="A47" s="432" t="s">
        <v>423</v>
      </c>
      <c r="B47" s="433" t="s">
        <v>423</v>
      </c>
      <c r="C47" s="433" t="s">
        <v>423</v>
      </c>
      <c r="D47" s="433" t="s">
        <v>423</v>
      </c>
      <c r="E47" s="433" t="s">
        <v>423</v>
      </c>
      <c r="F47" s="433" t="s">
        <v>423</v>
      </c>
      <c r="G47" s="433" t="s">
        <v>425</v>
      </c>
      <c r="H47" s="433" t="s">
        <v>425</v>
      </c>
      <c r="I47" s="434" t="s">
        <v>425</v>
      </c>
      <c r="J47" s="355"/>
      <c r="K47" s="324" t="s">
        <v>560</v>
      </c>
      <c r="L47" s="355"/>
      <c r="M47" s="355"/>
      <c r="N47" s="355"/>
      <c r="O47" s="355"/>
      <c r="P47" s="355"/>
      <c r="Q47" s="355"/>
      <c r="R47" s="355"/>
      <c r="S47" s="355"/>
      <c r="T47" s="355"/>
      <c r="U47" s="355"/>
      <c r="V47" s="355"/>
      <c r="W47" s="355"/>
      <c r="X47" s="435"/>
      <c r="Y47" s="435"/>
      <c r="Z47" s="435"/>
      <c r="AA47" s="448"/>
    </row>
    <row r="48" spans="1:41" s="436" customFormat="1" ht="20.25" customHeight="1" x14ac:dyDescent="0.4">
      <c r="A48" s="432" t="s">
        <v>423</v>
      </c>
      <c r="B48" s="433" t="s">
        <v>423</v>
      </c>
      <c r="C48" s="433" t="s">
        <v>423</v>
      </c>
      <c r="D48" s="433" t="s">
        <v>423</v>
      </c>
      <c r="E48" s="433" t="s">
        <v>423</v>
      </c>
      <c r="F48" s="433" t="s">
        <v>423</v>
      </c>
      <c r="G48" s="433" t="s">
        <v>425</v>
      </c>
      <c r="H48" s="433" t="s">
        <v>425</v>
      </c>
      <c r="I48" s="434" t="s">
        <v>425</v>
      </c>
      <c r="J48" s="355"/>
      <c r="K48" s="324" t="s">
        <v>561</v>
      </c>
      <c r="L48" s="355"/>
      <c r="M48" s="355"/>
      <c r="N48" s="355"/>
      <c r="O48" s="355"/>
      <c r="P48" s="355"/>
      <c r="Q48" s="355"/>
      <c r="R48" s="355"/>
      <c r="S48" s="355"/>
      <c r="T48" s="355"/>
      <c r="U48" s="355"/>
      <c r="V48" s="355"/>
      <c r="W48" s="355"/>
      <c r="X48" s="355"/>
      <c r="Y48" s="355"/>
      <c r="Z48" s="355"/>
    </row>
    <row r="49" spans="1:28" s="436" customFormat="1" ht="20.25" customHeight="1" x14ac:dyDescent="0.4">
      <c r="A49" s="432" t="s">
        <v>423</v>
      </c>
      <c r="B49" s="433" t="s">
        <v>423</v>
      </c>
      <c r="C49" s="433" t="s">
        <v>423</v>
      </c>
      <c r="D49" s="433" t="s">
        <v>423</v>
      </c>
      <c r="E49" s="433" t="s">
        <v>423</v>
      </c>
      <c r="F49" s="433" t="s">
        <v>423</v>
      </c>
      <c r="G49" s="433" t="s">
        <v>425</v>
      </c>
      <c r="H49" s="433" t="s">
        <v>425</v>
      </c>
      <c r="I49" s="434" t="s">
        <v>425</v>
      </c>
      <c r="J49" s="355"/>
      <c r="K49" s="324" t="s">
        <v>562</v>
      </c>
      <c r="L49" s="355"/>
      <c r="M49" s="355"/>
      <c r="N49" s="355"/>
      <c r="O49" s="355"/>
      <c r="P49" s="355"/>
      <c r="Q49" s="355"/>
      <c r="R49" s="355"/>
      <c r="S49" s="355"/>
      <c r="T49" s="355"/>
      <c r="U49" s="355"/>
      <c r="V49" s="355"/>
      <c r="W49" s="355"/>
      <c r="X49" s="355"/>
      <c r="Y49" s="355"/>
      <c r="Z49" s="355"/>
    </row>
    <row r="50" spans="1:28" s="436" customFormat="1" ht="20.25" customHeight="1" x14ac:dyDescent="0.4">
      <c r="A50" s="432" t="s">
        <v>423</v>
      </c>
      <c r="B50" s="433" t="s">
        <v>423</v>
      </c>
      <c r="C50" s="433" t="s">
        <v>423</v>
      </c>
      <c r="D50" s="433" t="s">
        <v>423</v>
      </c>
      <c r="E50" s="433" t="s">
        <v>423</v>
      </c>
      <c r="F50" s="433" t="s">
        <v>423</v>
      </c>
      <c r="G50" s="433" t="s">
        <v>425</v>
      </c>
      <c r="H50" s="433" t="s">
        <v>425</v>
      </c>
      <c r="I50" s="434" t="s">
        <v>425</v>
      </c>
      <c r="J50" s="355"/>
      <c r="K50" s="324" t="s">
        <v>563</v>
      </c>
      <c r="L50" s="355"/>
      <c r="M50" s="355"/>
      <c r="N50" s="355"/>
      <c r="O50" s="355"/>
      <c r="P50" s="355"/>
      <c r="Q50" s="355"/>
      <c r="R50" s="355"/>
      <c r="S50" s="355"/>
      <c r="T50" s="355"/>
      <c r="U50" s="355"/>
      <c r="V50" s="355"/>
      <c r="W50" s="355"/>
      <c r="X50" s="355"/>
      <c r="Y50" s="355"/>
      <c r="Z50" s="355"/>
    </row>
    <row r="51" spans="1:28" s="436" customFormat="1" ht="20.25" customHeight="1" x14ac:dyDescent="0.4">
      <c r="A51" s="432" t="s">
        <v>423</v>
      </c>
      <c r="B51" s="433" t="s">
        <v>423</v>
      </c>
      <c r="C51" s="433" t="s">
        <v>423</v>
      </c>
      <c r="D51" s="433" t="s">
        <v>423</v>
      </c>
      <c r="E51" s="433" t="s">
        <v>423</v>
      </c>
      <c r="F51" s="433" t="s">
        <v>423</v>
      </c>
      <c r="G51" s="433" t="s">
        <v>425</v>
      </c>
      <c r="H51" s="433" t="s">
        <v>425</v>
      </c>
      <c r="I51" s="434" t="s">
        <v>425</v>
      </c>
      <c r="J51" s="355"/>
      <c r="K51" s="355"/>
      <c r="L51" s="355"/>
      <c r="M51" s="355"/>
      <c r="N51" s="355"/>
      <c r="O51" s="355"/>
      <c r="P51" s="355"/>
      <c r="Q51" s="355"/>
      <c r="R51" s="355"/>
      <c r="S51" s="355"/>
      <c r="T51" s="355"/>
      <c r="U51" s="355"/>
      <c r="V51" s="355"/>
      <c r="W51" s="355"/>
      <c r="X51" s="355"/>
      <c r="Y51" s="355"/>
      <c r="Z51" s="355"/>
    </row>
    <row r="52" spans="1:28" s="436" customFormat="1" ht="20.25" customHeight="1" x14ac:dyDescent="0.4">
      <c r="A52" s="432" t="s">
        <v>423</v>
      </c>
      <c r="B52" s="433" t="s">
        <v>423</v>
      </c>
      <c r="C52" s="433" t="s">
        <v>423</v>
      </c>
      <c r="D52" s="433" t="s">
        <v>423</v>
      </c>
      <c r="E52" s="433" t="s">
        <v>423</v>
      </c>
      <c r="F52" s="433" t="s">
        <v>423</v>
      </c>
      <c r="G52" s="433" t="s">
        <v>425</v>
      </c>
      <c r="H52" s="433" t="s">
        <v>425</v>
      </c>
      <c r="I52" s="434" t="s">
        <v>425</v>
      </c>
      <c r="J52" s="355"/>
      <c r="K52" s="324" t="s">
        <v>564</v>
      </c>
      <c r="L52" s="355"/>
      <c r="M52" s="355"/>
      <c r="N52" s="355"/>
      <c r="O52" s="355"/>
      <c r="P52" s="355"/>
      <c r="Q52" s="355"/>
      <c r="R52" s="355"/>
      <c r="S52" s="355"/>
      <c r="T52" s="355"/>
      <c r="U52" s="355"/>
      <c r="V52" s="355"/>
      <c r="W52" s="355"/>
      <c r="X52" s="355"/>
      <c r="Y52" s="355"/>
      <c r="Z52" s="355"/>
    </row>
    <row r="53" spans="1:28" s="436" customFormat="1" ht="20.25" customHeight="1" x14ac:dyDescent="0.4">
      <c r="A53" s="432" t="s">
        <v>423</v>
      </c>
      <c r="B53" s="433" t="s">
        <v>423</v>
      </c>
      <c r="C53" s="433" t="s">
        <v>423</v>
      </c>
      <c r="D53" s="433" t="s">
        <v>423</v>
      </c>
      <c r="E53" s="433" t="s">
        <v>423</v>
      </c>
      <c r="F53" s="433" t="s">
        <v>423</v>
      </c>
      <c r="G53" s="433" t="s">
        <v>425</v>
      </c>
      <c r="H53" s="433" t="s">
        <v>425</v>
      </c>
      <c r="I53" s="434" t="s">
        <v>425</v>
      </c>
      <c r="J53" s="355"/>
      <c r="K53" s="324" t="s">
        <v>565</v>
      </c>
      <c r="L53" s="355"/>
      <c r="M53" s="355"/>
      <c r="N53" s="355"/>
      <c r="O53" s="355"/>
      <c r="P53" s="355"/>
      <c r="Q53" s="355"/>
      <c r="R53" s="355"/>
      <c r="S53" s="355"/>
      <c r="T53" s="355"/>
      <c r="U53" s="355"/>
      <c r="V53" s="355"/>
      <c r="W53" s="355"/>
      <c r="X53" s="355"/>
      <c r="Y53" s="355"/>
      <c r="Z53" s="355"/>
    </row>
    <row r="54" spans="1:28" s="436" customFormat="1" ht="20.25" customHeight="1" x14ac:dyDescent="0.4">
      <c r="A54" s="432" t="s">
        <v>423</v>
      </c>
      <c r="B54" s="433" t="s">
        <v>423</v>
      </c>
      <c r="C54" s="433" t="s">
        <v>423</v>
      </c>
      <c r="D54" s="433" t="s">
        <v>423</v>
      </c>
      <c r="E54" s="433" t="s">
        <v>423</v>
      </c>
      <c r="F54" s="433" t="s">
        <v>423</v>
      </c>
      <c r="G54" s="433" t="s">
        <v>425</v>
      </c>
      <c r="H54" s="433" t="s">
        <v>425</v>
      </c>
      <c r="I54" s="434" t="s">
        <v>425</v>
      </c>
      <c r="J54" s="355"/>
      <c r="K54" s="324" t="s">
        <v>566</v>
      </c>
      <c r="L54" s="355"/>
      <c r="M54" s="355"/>
      <c r="N54" s="355"/>
      <c r="O54" s="355"/>
      <c r="P54" s="355"/>
      <c r="Q54" s="355"/>
      <c r="R54" s="355"/>
      <c r="S54" s="355"/>
      <c r="T54" s="355"/>
      <c r="U54" s="355"/>
      <c r="V54" s="355"/>
      <c r="W54" s="355"/>
      <c r="X54" s="355"/>
      <c r="Y54" s="355"/>
      <c r="Z54" s="355"/>
    </row>
    <row r="55" spans="1:28" s="440" customFormat="1" ht="45.75" hidden="1" customHeight="1" x14ac:dyDescent="0.4">
      <c r="A55" s="437" t="s">
        <v>425</v>
      </c>
      <c r="B55" s="438" t="s">
        <v>425</v>
      </c>
      <c r="C55" s="438" t="s">
        <v>425</v>
      </c>
      <c r="D55" s="438" t="s">
        <v>425</v>
      </c>
      <c r="E55" s="438" t="s">
        <v>425</v>
      </c>
      <c r="F55" s="438" t="s">
        <v>425</v>
      </c>
      <c r="G55" s="438" t="s">
        <v>425</v>
      </c>
      <c r="H55" s="438" t="s">
        <v>425</v>
      </c>
      <c r="I55" s="439" t="s">
        <v>425</v>
      </c>
      <c r="K55" s="997" t="s">
        <v>567</v>
      </c>
      <c r="L55" s="997"/>
      <c r="M55" s="997"/>
      <c r="N55" s="997"/>
      <c r="O55" s="997"/>
      <c r="P55" s="997"/>
      <c r="Q55" s="997"/>
      <c r="R55" s="997"/>
      <c r="S55" s="997"/>
      <c r="T55" s="997"/>
      <c r="U55" s="997"/>
      <c r="V55" s="997"/>
      <c r="W55" s="997"/>
      <c r="X55" s="997"/>
      <c r="Y55" s="997"/>
      <c r="Z55" s="997"/>
      <c r="AB55" s="441"/>
    </row>
    <row r="56" spans="1:28" s="436" customFormat="1" ht="20.25" hidden="1" customHeight="1" x14ac:dyDescent="0.4">
      <c r="A56" s="432" t="s">
        <v>424</v>
      </c>
      <c r="B56" s="433" t="s">
        <v>424</v>
      </c>
      <c r="C56" s="433" t="s">
        <v>424</v>
      </c>
      <c r="D56" s="433" t="s">
        <v>422</v>
      </c>
      <c r="E56" s="433" t="s">
        <v>424</v>
      </c>
      <c r="F56" s="433" t="s">
        <v>424</v>
      </c>
      <c r="G56" s="433" t="s">
        <v>425</v>
      </c>
      <c r="H56" s="433" t="s">
        <v>425</v>
      </c>
      <c r="I56" s="434" t="s">
        <v>425</v>
      </c>
      <c r="J56" s="355"/>
      <c r="K56" s="995" t="s">
        <v>568</v>
      </c>
      <c r="L56" s="995"/>
      <c r="M56" s="995"/>
      <c r="N56" s="995"/>
      <c r="O56" s="995"/>
      <c r="P56" s="995"/>
      <c r="Q56" s="355"/>
      <c r="R56" s="355"/>
      <c r="S56" s="355"/>
      <c r="T56" s="355"/>
      <c r="U56" s="355"/>
      <c r="V56" s="355"/>
      <c r="W56" s="355"/>
      <c r="X56" s="355"/>
      <c r="Y56" s="355"/>
      <c r="Z56" s="355"/>
      <c r="AB56" s="442"/>
    </row>
    <row r="57" spans="1:28" s="436" customFormat="1" ht="20.25" customHeight="1" x14ac:dyDescent="0.4">
      <c r="A57" s="432" t="s">
        <v>424</v>
      </c>
      <c r="B57" s="433" t="s">
        <v>424</v>
      </c>
      <c r="C57" s="433" t="s">
        <v>422</v>
      </c>
      <c r="D57" s="433" t="s">
        <v>424</v>
      </c>
      <c r="E57" s="433" t="s">
        <v>424</v>
      </c>
      <c r="F57" s="433" t="s">
        <v>424</v>
      </c>
      <c r="G57" s="433" t="s">
        <v>425</v>
      </c>
      <c r="H57" s="433" t="s">
        <v>425</v>
      </c>
      <c r="I57" s="434" t="s">
        <v>425</v>
      </c>
      <c r="J57" s="355"/>
      <c r="K57" s="324" t="s">
        <v>569</v>
      </c>
      <c r="L57" s="421"/>
      <c r="M57" s="421"/>
      <c r="N57" s="421"/>
      <c r="O57" s="355"/>
      <c r="P57" s="355"/>
      <c r="Q57" s="355"/>
      <c r="R57" s="355"/>
      <c r="S57" s="355"/>
      <c r="T57" s="355"/>
      <c r="U57" s="355"/>
      <c r="V57" s="355"/>
      <c r="W57" s="355"/>
      <c r="X57" s="355"/>
      <c r="Y57" s="355"/>
      <c r="Z57" s="355"/>
      <c r="AB57" s="442"/>
    </row>
    <row r="58" spans="1:28" s="436" customFormat="1" ht="20.25" hidden="1" customHeight="1" x14ac:dyDescent="0.4">
      <c r="A58" s="432" t="s">
        <v>425</v>
      </c>
      <c r="B58" s="433" t="s">
        <v>425</v>
      </c>
      <c r="C58" s="433" t="s">
        <v>425</v>
      </c>
      <c r="D58" s="433" t="s">
        <v>422</v>
      </c>
      <c r="E58" s="433" t="s">
        <v>425</v>
      </c>
      <c r="F58" s="433" t="s">
        <v>425</v>
      </c>
      <c r="G58" s="433" t="s">
        <v>425</v>
      </c>
      <c r="H58" s="433" t="s">
        <v>425</v>
      </c>
      <c r="I58" s="434" t="s">
        <v>425</v>
      </c>
      <c r="J58" s="355"/>
      <c r="K58" s="324" t="s">
        <v>570</v>
      </c>
      <c r="L58" s="421"/>
      <c r="M58" s="421"/>
      <c r="N58" s="421"/>
      <c r="O58" s="355"/>
      <c r="P58" s="355"/>
      <c r="Q58" s="355"/>
      <c r="R58" s="355"/>
      <c r="S58" s="355"/>
      <c r="T58" s="355"/>
      <c r="U58" s="355"/>
      <c r="V58" s="355"/>
      <c r="W58" s="355"/>
      <c r="X58" s="355"/>
      <c r="Y58" s="355"/>
      <c r="Z58" s="355"/>
      <c r="AB58" s="442"/>
    </row>
    <row r="59" spans="1:28" s="436" customFormat="1" ht="35.25" customHeight="1" x14ac:dyDescent="0.4">
      <c r="A59" s="432" t="s">
        <v>422</v>
      </c>
      <c r="B59" s="433" t="s">
        <v>424</v>
      </c>
      <c r="C59" s="433" t="s">
        <v>422</v>
      </c>
      <c r="D59" s="433" t="s">
        <v>422</v>
      </c>
      <c r="E59" s="433" t="s">
        <v>424</v>
      </c>
      <c r="F59" s="433" t="s">
        <v>424</v>
      </c>
      <c r="G59" s="433" t="s">
        <v>425</v>
      </c>
      <c r="H59" s="433" t="s">
        <v>425</v>
      </c>
      <c r="I59" s="434" t="s">
        <v>425</v>
      </c>
      <c r="J59" s="355"/>
      <c r="K59" s="998" t="s">
        <v>571</v>
      </c>
      <c r="L59" s="998"/>
      <c r="M59" s="998"/>
      <c r="N59" s="998"/>
      <c r="O59" s="998"/>
      <c r="P59" s="998"/>
      <c r="Q59" s="998"/>
      <c r="R59" s="998"/>
      <c r="S59" s="998"/>
      <c r="T59" s="998"/>
      <c r="U59" s="998"/>
      <c r="V59" s="998"/>
      <c r="W59" s="998"/>
      <c r="X59" s="998"/>
      <c r="Y59" s="998"/>
      <c r="Z59" s="998"/>
      <c r="AB59" s="442"/>
    </row>
    <row r="60" spans="1:28" s="440" customFormat="1" ht="20.25" hidden="1" customHeight="1" x14ac:dyDescent="0.4">
      <c r="A60" s="437" t="s">
        <v>425</v>
      </c>
      <c r="B60" s="438" t="s">
        <v>425</v>
      </c>
      <c r="C60" s="438" t="s">
        <v>425</v>
      </c>
      <c r="D60" s="438" t="s">
        <v>425</v>
      </c>
      <c r="E60" s="438" t="s">
        <v>425</v>
      </c>
      <c r="F60" s="438" t="s">
        <v>425</v>
      </c>
      <c r="G60" s="438" t="s">
        <v>425</v>
      </c>
      <c r="H60" s="438" t="s">
        <v>425</v>
      </c>
      <c r="I60" s="439" t="s">
        <v>425</v>
      </c>
      <c r="K60" s="999" t="s">
        <v>572</v>
      </c>
      <c r="L60" s="999"/>
      <c r="M60" s="999"/>
      <c r="N60" s="999"/>
      <c r="O60" s="999"/>
      <c r="P60" s="999"/>
      <c r="Q60" s="999"/>
      <c r="R60" s="999"/>
      <c r="S60" s="999"/>
      <c r="T60" s="999"/>
      <c r="U60" s="999"/>
      <c r="V60" s="999"/>
      <c r="AB60" s="441"/>
    </row>
    <row r="61" spans="1:28" s="436" customFormat="1" ht="20.25" hidden="1" customHeight="1" x14ac:dyDescent="0.4">
      <c r="A61" s="437" t="s">
        <v>425</v>
      </c>
      <c r="B61" s="438" t="s">
        <v>425</v>
      </c>
      <c r="C61" s="438" t="s">
        <v>425</v>
      </c>
      <c r="D61" s="433" t="s">
        <v>422</v>
      </c>
      <c r="E61" s="433" t="s">
        <v>422</v>
      </c>
      <c r="F61" s="433" t="s">
        <v>424</v>
      </c>
      <c r="G61" s="433" t="s">
        <v>425</v>
      </c>
      <c r="H61" s="433" t="s">
        <v>425</v>
      </c>
      <c r="I61" s="434" t="s">
        <v>425</v>
      </c>
      <c r="J61" s="355"/>
      <c r="K61" s="995" t="s">
        <v>573</v>
      </c>
      <c r="L61" s="995"/>
      <c r="M61" s="995"/>
      <c r="N61" s="995"/>
      <c r="O61" s="995"/>
      <c r="P61" s="995"/>
      <c r="Q61" s="355"/>
      <c r="R61" s="355"/>
      <c r="S61" s="355"/>
      <c r="T61" s="355"/>
      <c r="U61" s="355"/>
      <c r="V61" s="355"/>
      <c r="W61" s="355"/>
      <c r="X61" s="355"/>
      <c r="Y61" s="355"/>
      <c r="Z61" s="355"/>
      <c r="AB61" s="442"/>
    </row>
    <row r="62" spans="1:28" ht="20.25" hidden="1" customHeight="1" x14ac:dyDescent="0.15">
      <c r="A62" s="433" t="s">
        <v>424</v>
      </c>
      <c r="B62" s="433" t="s">
        <v>424</v>
      </c>
      <c r="C62" s="433" t="s">
        <v>424</v>
      </c>
      <c r="D62" s="433" t="s">
        <v>424</v>
      </c>
      <c r="E62" s="433" t="s">
        <v>424</v>
      </c>
      <c r="F62" s="406" t="s">
        <v>422</v>
      </c>
      <c r="G62" s="406" t="s">
        <v>425</v>
      </c>
      <c r="H62" s="406" t="s">
        <v>425</v>
      </c>
      <c r="I62" s="407" t="s">
        <v>425</v>
      </c>
      <c r="J62" s="410"/>
      <c r="K62" s="324" t="s">
        <v>574</v>
      </c>
      <c r="L62" s="411"/>
      <c r="M62" s="411"/>
      <c r="N62" s="411"/>
      <c r="O62" s="411"/>
      <c r="P62" s="411"/>
      <c r="Q62" s="411"/>
      <c r="R62" s="411"/>
      <c r="S62" s="411"/>
      <c r="T62" s="411"/>
      <c r="U62" s="303"/>
      <c r="V62" s="303"/>
      <c r="W62" s="303"/>
      <c r="X62" s="303"/>
      <c r="Y62" s="303"/>
      <c r="Z62" s="303"/>
    </row>
    <row r="63" spans="1:28" s="436" customFormat="1" ht="20.25" customHeight="1" x14ac:dyDescent="0.4">
      <c r="A63" s="432" t="s">
        <v>424</v>
      </c>
      <c r="B63" s="433" t="s">
        <v>424</v>
      </c>
      <c r="C63" s="433" t="s">
        <v>422</v>
      </c>
      <c r="D63" s="433" t="s">
        <v>422</v>
      </c>
      <c r="E63" s="433" t="s">
        <v>422</v>
      </c>
      <c r="F63" s="433" t="s">
        <v>422</v>
      </c>
      <c r="G63" s="433" t="s">
        <v>425</v>
      </c>
      <c r="H63" s="433" t="s">
        <v>425</v>
      </c>
      <c r="I63" s="434" t="s">
        <v>425</v>
      </c>
      <c r="J63" s="355"/>
      <c r="K63" s="995" t="s">
        <v>575</v>
      </c>
      <c r="L63" s="995"/>
      <c r="M63" s="995"/>
      <c r="N63" s="995"/>
      <c r="O63" s="995"/>
      <c r="P63" s="995"/>
      <c r="Q63" s="355"/>
      <c r="R63" s="355"/>
      <c r="S63" s="355"/>
      <c r="T63" s="355"/>
      <c r="U63" s="355"/>
      <c r="V63" s="355"/>
      <c r="W63" s="355"/>
      <c r="X63" s="355"/>
      <c r="Y63" s="355"/>
      <c r="Z63" s="355"/>
      <c r="AB63" s="442"/>
    </row>
    <row r="64" spans="1:28" s="440" customFormat="1" ht="20.25" hidden="1" customHeight="1" x14ac:dyDescent="0.4">
      <c r="A64" s="437" t="s">
        <v>424</v>
      </c>
      <c r="B64" s="438" t="s">
        <v>425</v>
      </c>
      <c r="C64" s="438" t="s">
        <v>425</v>
      </c>
      <c r="D64" s="438" t="s">
        <v>425</v>
      </c>
      <c r="E64" s="438" t="s">
        <v>425</v>
      </c>
      <c r="F64" s="438" t="s">
        <v>425</v>
      </c>
      <c r="G64" s="438" t="s">
        <v>425</v>
      </c>
      <c r="H64" s="438" t="s">
        <v>425</v>
      </c>
      <c r="I64" s="439" t="s">
        <v>425</v>
      </c>
      <c r="K64" s="994" t="s">
        <v>576</v>
      </c>
      <c r="L64" s="994"/>
      <c r="M64" s="994"/>
      <c r="N64" s="994"/>
      <c r="O64" s="994"/>
      <c r="P64" s="994"/>
      <c r="AB64" s="441"/>
    </row>
    <row r="65" spans="1:28" s="440" customFormat="1" ht="20.25" hidden="1" customHeight="1" x14ac:dyDescent="0.4">
      <c r="A65" s="437" t="s">
        <v>425</v>
      </c>
      <c r="B65" s="438" t="s">
        <v>425</v>
      </c>
      <c r="C65" s="438" t="s">
        <v>425</v>
      </c>
      <c r="D65" s="438" t="s">
        <v>425</v>
      </c>
      <c r="E65" s="438" t="s">
        <v>425</v>
      </c>
      <c r="F65" s="438" t="s">
        <v>425</v>
      </c>
      <c r="G65" s="438" t="s">
        <v>425</v>
      </c>
      <c r="H65" s="438" t="s">
        <v>425</v>
      </c>
      <c r="I65" s="439" t="s">
        <v>425</v>
      </c>
      <c r="K65" s="994" t="s">
        <v>577</v>
      </c>
      <c r="L65" s="994"/>
      <c r="M65" s="994"/>
      <c r="N65" s="994"/>
      <c r="O65" s="994"/>
      <c r="P65" s="994"/>
      <c r="AB65" s="441"/>
    </row>
    <row r="66" spans="1:28" s="436" customFormat="1" ht="20.25" customHeight="1" x14ac:dyDescent="0.4">
      <c r="A66" s="432" t="s">
        <v>422</v>
      </c>
      <c r="B66" s="433" t="s">
        <v>422</v>
      </c>
      <c r="C66" s="433" t="s">
        <v>422</v>
      </c>
      <c r="D66" s="433" t="s">
        <v>422</v>
      </c>
      <c r="E66" s="433" t="s">
        <v>422</v>
      </c>
      <c r="F66" s="433" t="s">
        <v>422</v>
      </c>
      <c r="G66" s="433" t="s">
        <v>425</v>
      </c>
      <c r="H66" s="433" t="s">
        <v>425</v>
      </c>
      <c r="I66" s="434" t="s">
        <v>425</v>
      </c>
      <c r="J66" s="355"/>
      <c r="K66" s="995" t="s">
        <v>578</v>
      </c>
      <c r="L66" s="995"/>
      <c r="M66" s="995"/>
      <c r="N66" s="995"/>
      <c r="O66" s="995"/>
      <c r="P66" s="995"/>
      <c r="Q66" s="355"/>
      <c r="R66" s="355"/>
      <c r="S66" s="355"/>
      <c r="T66" s="355"/>
      <c r="U66" s="355"/>
      <c r="V66" s="355"/>
      <c r="W66" s="355"/>
      <c r="X66" s="355"/>
      <c r="Y66" s="355"/>
      <c r="Z66" s="355"/>
      <c r="AB66" s="442"/>
    </row>
    <row r="67" spans="1:28" s="440" customFormat="1" ht="20.25" hidden="1" customHeight="1" x14ac:dyDescent="0.4">
      <c r="A67" s="437" t="s">
        <v>425</v>
      </c>
      <c r="B67" s="438" t="s">
        <v>425</v>
      </c>
      <c r="C67" s="438" t="s">
        <v>425</v>
      </c>
      <c r="D67" s="438" t="s">
        <v>425</v>
      </c>
      <c r="E67" s="438" t="s">
        <v>425</v>
      </c>
      <c r="F67" s="438" t="s">
        <v>425</v>
      </c>
      <c r="G67" s="438" t="s">
        <v>425</v>
      </c>
      <c r="H67" s="438" t="s">
        <v>425</v>
      </c>
      <c r="I67" s="439" t="s">
        <v>425</v>
      </c>
      <c r="K67" s="994" t="s">
        <v>579</v>
      </c>
      <c r="L67" s="994"/>
      <c r="M67" s="994"/>
      <c r="N67" s="994"/>
      <c r="O67" s="994"/>
      <c r="P67" s="994"/>
      <c r="Q67" s="994"/>
      <c r="R67" s="994"/>
      <c r="S67" s="994"/>
      <c r="T67" s="994"/>
      <c r="U67" s="994"/>
      <c r="V67" s="994"/>
      <c r="W67" s="994"/>
      <c r="X67" s="994"/>
      <c r="Y67" s="994"/>
      <c r="Z67" s="994"/>
      <c r="AB67" s="441"/>
    </row>
    <row r="68" spans="1:28" s="440" customFormat="1" ht="20.25" hidden="1" customHeight="1" x14ac:dyDescent="0.4">
      <c r="A68" s="437" t="s">
        <v>425</v>
      </c>
      <c r="B68" s="438" t="s">
        <v>425</v>
      </c>
      <c r="C68" s="438" t="s">
        <v>425</v>
      </c>
      <c r="D68" s="438" t="s">
        <v>425</v>
      </c>
      <c r="E68" s="438" t="s">
        <v>425</v>
      </c>
      <c r="F68" s="438" t="s">
        <v>425</v>
      </c>
      <c r="G68" s="438" t="s">
        <v>425</v>
      </c>
      <c r="H68" s="438" t="s">
        <v>425</v>
      </c>
      <c r="I68" s="439" t="s">
        <v>425</v>
      </c>
      <c r="K68" s="994" t="s">
        <v>580</v>
      </c>
      <c r="L68" s="994"/>
      <c r="M68" s="994"/>
      <c r="N68" s="994"/>
      <c r="O68" s="994"/>
      <c r="P68" s="994"/>
      <c r="Q68" s="994"/>
      <c r="R68" s="994"/>
      <c r="S68" s="994"/>
      <c r="T68" s="994"/>
      <c r="U68" s="994"/>
      <c r="V68" s="994"/>
      <c r="W68" s="994"/>
      <c r="X68" s="994"/>
      <c r="Y68" s="994"/>
      <c r="Z68" s="994"/>
      <c r="AB68" s="441"/>
    </row>
    <row r="69" spans="1:28" s="436" customFormat="1" ht="20.25" hidden="1" customHeight="1" x14ac:dyDescent="0.4">
      <c r="A69" s="432" t="s">
        <v>422</v>
      </c>
      <c r="B69" s="433" t="s">
        <v>422</v>
      </c>
      <c r="C69" s="433" t="s">
        <v>424</v>
      </c>
      <c r="D69" s="433" t="s">
        <v>424</v>
      </c>
      <c r="E69" s="433" t="s">
        <v>422</v>
      </c>
      <c r="F69" s="433" t="s">
        <v>422</v>
      </c>
      <c r="G69" s="433" t="s">
        <v>425</v>
      </c>
      <c r="H69" s="433" t="s">
        <v>425</v>
      </c>
      <c r="I69" s="434" t="s">
        <v>425</v>
      </c>
      <c r="J69" s="355"/>
      <c r="K69" s="995" t="s">
        <v>581</v>
      </c>
      <c r="L69" s="995"/>
      <c r="M69" s="995"/>
      <c r="N69" s="995"/>
      <c r="O69" s="995"/>
      <c r="P69" s="995"/>
      <c r="Q69" s="995"/>
      <c r="R69" s="995"/>
      <c r="S69" s="995"/>
      <c r="T69" s="995"/>
      <c r="U69" s="995"/>
      <c r="V69" s="995"/>
      <c r="W69" s="995"/>
      <c r="X69" s="995"/>
      <c r="Y69" s="995"/>
      <c r="Z69" s="995"/>
      <c r="AB69" s="442"/>
    </row>
    <row r="70" spans="1:28" s="436" customFormat="1" ht="20.25" hidden="1" customHeight="1" x14ac:dyDescent="0.4">
      <c r="A70" s="432" t="s">
        <v>422</v>
      </c>
      <c r="B70" s="433" t="s">
        <v>424</v>
      </c>
      <c r="C70" s="433" t="s">
        <v>424</v>
      </c>
      <c r="D70" s="433" t="s">
        <v>425</v>
      </c>
      <c r="E70" s="433" t="s">
        <v>425</v>
      </c>
      <c r="F70" s="433" t="s">
        <v>425</v>
      </c>
      <c r="G70" s="433" t="s">
        <v>425</v>
      </c>
      <c r="H70" s="433" t="s">
        <v>425</v>
      </c>
      <c r="I70" s="434" t="s">
        <v>425</v>
      </c>
      <c r="J70" s="355"/>
      <c r="K70" s="324" t="s">
        <v>582</v>
      </c>
      <c r="L70" s="355"/>
      <c r="M70" s="355"/>
      <c r="N70" s="355"/>
      <c r="O70" s="355"/>
      <c r="P70" s="355"/>
      <c r="Q70" s="355"/>
      <c r="R70" s="355"/>
      <c r="S70" s="355"/>
      <c r="T70" s="355"/>
      <c r="U70" s="355"/>
      <c r="V70" s="355"/>
      <c r="W70" s="355"/>
      <c r="X70" s="355"/>
      <c r="Y70" s="355"/>
      <c r="Z70" s="355"/>
    </row>
    <row r="71" spans="1:28" s="419" customFormat="1" ht="20.25" hidden="1" customHeight="1" x14ac:dyDescent="0.4">
      <c r="A71" s="405" t="s">
        <v>424</v>
      </c>
      <c r="B71" s="406" t="s">
        <v>422</v>
      </c>
      <c r="C71" s="406" t="s">
        <v>425</v>
      </c>
      <c r="D71" s="406" t="s">
        <v>425</v>
      </c>
      <c r="E71" s="406" t="s">
        <v>422</v>
      </c>
      <c r="F71" s="406" t="s">
        <v>425</v>
      </c>
      <c r="G71" s="406" t="s">
        <v>425</v>
      </c>
      <c r="H71" s="406" t="s">
        <v>425</v>
      </c>
      <c r="I71" s="407" t="s">
        <v>425</v>
      </c>
      <c r="J71" s="316"/>
      <c r="K71" s="324" t="s">
        <v>583</v>
      </c>
      <c r="L71" s="355"/>
      <c r="M71" s="355"/>
      <c r="N71" s="355"/>
      <c r="O71" s="377"/>
      <c r="P71" s="377"/>
      <c r="Q71" s="377"/>
      <c r="R71" s="377"/>
      <c r="S71" s="377"/>
      <c r="T71" s="377"/>
      <c r="U71" s="377"/>
      <c r="V71" s="377"/>
      <c r="W71" s="377"/>
      <c r="X71" s="377"/>
      <c r="Y71" s="377"/>
      <c r="Z71" s="377"/>
    </row>
    <row r="72" spans="1:28" s="419" customFormat="1" ht="20.25" hidden="1" customHeight="1" x14ac:dyDescent="0.4">
      <c r="A72" s="405" t="s">
        <v>424</v>
      </c>
      <c r="B72" s="406" t="s">
        <v>422</v>
      </c>
      <c r="C72" s="406" t="s">
        <v>425</v>
      </c>
      <c r="D72" s="406" t="s">
        <v>425</v>
      </c>
      <c r="E72" s="406" t="s">
        <v>425</v>
      </c>
      <c r="F72" s="406" t="s">
        <v>422</v>
      </c>
      <c r="G72" s="406" t="s">
        <v>425</v>
      </c>
      <c r="H72" s="406" t="s">
        <v>425</v>
      </c>
      <c r="I72" s="407" t="s">
        <v>425</v>
      </c>
      <c r="J72" s="316"/>
      <c r="K72" s="324" t="s">
        <v>584</v>
      </c>
      <c r="L72" s="355"/>
      <c r="M72" s="355"/>
      <c r="N72" s="355"/>
      <c r="O72" s="377"/>
      <c r="P72" s="377"/>
      <c r="Q72" s="377"/>
      <c r="R72" s="377"/>
      <c r="S72" s="377"/>
      <c r="T72" s="377"/>
      <c r="U72" s="377"/>
      <c r="V72" s="377"/>
      <c r="W72" s="377"/>
      <c r="X72" s="377"/>
      <c r="Y72" s="377"/>
      <c r="Z72" s="377"/>
    </row>
    <row r="73" spans="1:28" ht="20.25" hidden="1" customHeight="1" x14ac:dyDescent="0.15">
      <c r="A73" s="405" t="s">
        <v>424</v>
      </c>
      <c r="B73" s="406" t="s">
        <v>422</v>
      </c>
      <c r="C73" s="406" t="s">
        <v>425</v>
      </c>
      <c r="D73" s="406" t="s">
        <v>425</v>
      </c>
      <c r="E73" s="406" t="s">
        <v>425</v>
      </c>
      <c r="F73" s="406" t="s">
        <v>425</v>
      </c>
      <c r="G73" s="406" t="s">
        <v>425</v>
      </c>
      <c r="H73" s="406" t="s">
        <v>425</v>
      </c>
      <c r="I73" s="407" t="s">
        <v>425</v>
      </c>
      <c r="J73" s="410"/>
      <c r="K73" s="324" t="s">
        <v>585</v>
      </c>
      <c r="L73" s="377"/>
      <c r="M73" s="377"/>
      <c r="N73" s="377"/>
      <c r="O73" s="411"/>
      <c r="P73" s="411"/>
      <c r="Q73" s="411"/>
      <c r="R73" s="411"/>
      <c r="S73" s="411"/>
      <c r="T73" s="411"/>
      <c r="U73" s="303"/>
      <c r="V73" s="303"/>
      <c r="W73" s="303"/>
      <c r="X73" s="303"/>
      <c r="Y73" s="303"/>
      <c r="Z73" s="303"/>
    </row>
    <row r="74" spans="1:28" ht="20.25" customHeight="1" x14ac:dyDescent="0.15">
      <c r="A74" s="405" t="s">
        <v>422</v>
      </c>
      <c r="B74" s="406" t="s">
        <v>422</v>
      </c>
      <c r="C74" s="406" t="s">
        <v>422</v>
      </c>
      <c r="D74" s="406" t="s">
        <v>422</v>
      </c>
      <c r="E74" s="406" t="s">
        <v>422</v>
      </c>
      <c r="F74" s="406" t="s">
        <v>422</v>
      </c>
      <c r="G74" s="406" t="s">
        <v>425</v>
      </c>
      <c r="H74" s="406" t="s">
        <v>425</v>
      </c>
      <c r="I74" s="407" t="s">
        <v>425</v>
      </c>
      <c r="J74" s="410"/>
      <c r="K74" s="324"/>
      <c r="L74" s="377"/>
      <c r="M74" s="377"/>
      <c r="N74" s="377"/>
      <c r="O74" s="411"/>
      <c r="P74" s="411"/>
      <c r="Q74" s="411"/>
      <c r="R74" s="411"/>
      <c r="S74" s="411"/>
      <c r="T74" s="411"/>
      <c r="U74" s="303"/>
      <c r="V74" s="303"/>
      <c r="W74" s="303"/>
      <c r="X74" s="303"/>
      <c r="Y74" s="303"/>
      <c r="Z74" s="303"/>
    </row>
    <row r="75" spans="1:28" ht="20.25" customHeight="1" x14ac:dyDescent="0.15">
      <c r="A75" s="405" t="s">
        <v>422</v>
      </c>
      <c r="B75" s="406" t="s">
        <v>422</v>
      </c>
      <c r="C75" s="406" t="s">
        <v>422</v>
      </c>
      <c r="D75" s="406" t="s">
        <v>424</v>
      </c>
      <c r="E75" s="406" t="s">
        <v>422</v>
      </c>
      <c r="F75" s="406" t="s">
        <v>422</v>
      </c>
      <c r="G75" s="406" t="s">
        <v>425</v>
      </c>
      <c r="H75" s="406" t="s">
        <v>425</v>
      </c>
      <c r="I75" s="407" t="s">
        <v>425</v>
      </c>
      <c r="J75" s="408"/>
      <c r="K75" s="409" t="s">
        <v>1342</v>
      </c>
      <c r="L75" s="408"/>
      <c r="M75" s="408"/>
      <c r="N75" s="408"/>
      <c r="O75" s="408"/>
      <c r="P75" s="408"/>
      <c r="Q75" s="408"/>
      <c r="R75" s="408"/>
      <c r="S75" s="408"/>
      <c r="T75" s="408"/>
      <c r="U75" s="303"/>
      <c r="V75" s="303"/>
      <c r="W75" s="303"/>
      <c r="X75" s="303"/>
    </row>
    <row r="76" spans="1:28" ht="20.25" customHeight="1" x14ac:dyDescent="0.4">
      <c r="A76" s="405" t="s">
        <v>423</v>
      </c>
      <c r="B76" s="406" t="s">
        <v>423</v>
      </c>
      <c r="C76" s="406" t="s">
        <v>423</v>
      </c>
      <c r="D76" s="406" t="s">
        <v>425</v>
      </c>
      <c r="E76" s="406" t="s">
        <v>423</v>
      </c>
      <c r="F76" s="406" t="s">
        <v>423</v>
      </c>
      <c r="G76" s="406" t="s">
        <v>425</v>
      </c>
      <c r="H76" s="406" t="s">
        <v>425</v>
      </c>
      <c r="I76" s="407" t="s">
        <v>425</v>
      </c>
      <c r="J76" s="302"/>
      <c r="K76" s="303"/>
      <c r="L76" s="303"/>
      <c r="M76" s="303"/>
      <c r="N76" s="303"/>
      <c r="O76" s="303"/>
      <c r="P76" s="303"/>
      <c r="Q76" s="303"/>
      <c r="R76" s="303"/>
      <c r="S76" s="303"/>
      <c r="T76" s="303"/>
      <c r="U76" s="303"/>
      <c r="V76" s="303"/>
      <c r="W76" s="303"/>
      <c r="X76" s="303"/>
    </row>
    <row r="77" spans="1:28" ht="21" customHeight="1" x14ac:dyDescent="0.15">
      <c r="A77" s="405" t="s">
        <v>423</v>
      </c>
      <c r="B77" s="406" t="s">
        <v>423</v>
      </c>
      <c r="C77" s="406" t="s">
        <v>423</v>
      </c>
      <c r="D77" s="406" t="s">
        <v>425</v>
      </c>
      <c r="E77" s="406" t="s">
        <v>423</v>
      </c>
      <c r="F77" s="406" t="s">
        <v>423</v>
      </c>
      <c r="G77" s="406" t="s">
        <v>425</v>
      </c>
      <c r="H77" s="406" t="s">
        <v>425</v>
      </c>
      <c r="I77" s="407" t="s">
        <v>425</v>
      </c>
      <c r="J77" s="410"/>
      <c r="K77" s="996" t="s">
        <v>586</v>
      </c>
      <c r="L77" s="996"/>
      <c r="M77" s="996"/>
      <c r="N77" s="996"/>
      <c r="O77" s="996"/>
      <c r="P77" s="996"/>
      <c r="Q77" s="996"/>
      <c r="R77" s="996"/>
      <c r="S77" s="996"/>
      <c r="T77" s="996"/>
      <c r="U77" s="996"/>
      <c r="V77" s="996"/>
      <c r="W77" s="996"/>
      <c r="X77" s="303"/>
    </row>
    <row r="78" spans="1:28" ht="20.25" customHeight="1" x14ac:dyDescent="0.15">
      <c r="A78" s="405" t="s">
        <v>423</v>
      </c>
      <c r="B78" s="406" t="s">
        <v>423</v>
      </c>
      <c r="C78" s="406" t="s">
        <v>423</v>
      </c>
      <c r="D78" s="406" t="s">
        <v>425</v>
      </c>
      <c r="E78" s="406" t="s">
        <v>423</v>
      </c>
      <c r="F78" s="406" t="s">
        <v>423</v>
      </c>
      <c r="G78" s="406" t="s">
        <v>425</v>
      </c>
      <c r="H78" s="406" t="s">
        <v>425</v>
      </c>
      <c r="I78" s="407" t="s">
        <v>425</v>
      </c>
      <c r="J78" s="410"/>
      <c r="K78" s="324" t="s">
        <v>519</v>
      </c>
      <c r="L78" s="411"/>
      <c r="M78" s="411"/>
      <c r="N78" s="411"/>
      <c r="O78" s="411"/>
      <c r="P78" s="411"/>
      <c r="Q78" s="411"/>
      <c r="R78" s="411"/>
      <c r="S78" s="411"/>
      <c r="T78" s="411"/>
      <c r="U78" s="303"/>
      <c r="V78" s="303"/>
      <c r="W78" s="303"/>
      <c r="X78" s="303"/>
    </row>
    <row r="79" spans="1:28" ht="20.25" hidden="1" customHeight="1" x14ac:dyDescent="0.15">
      <c r="A79" s="405" t="s">
        <v>425</v>
      </c>
      <c r="B79" s="406" t="s">
        <v>425</v>
      </c>
      <c r="C79" s="406" t="s">
        <v>425</v>
      </c>
      <c r="D79" s="406" t="s">
        <v>425</v>
      </c>
      <c r="E79" s="406" t="s">
        <v>422</v>
      </c>
      <c r="F79" s="406" t="s">
        <v>425</v>
      </c>
      <c r="G79" s="406" t="s">
        <v>425</v>
      </c>
      <c r="H79" s="406" t="s">
        <v>425</v>
      </c>
      <c r="I79" s="407" t="s">
        <v>425</v>
      </c>
      <c r="J79" s="410"/>
      <c r="K79" s="324" t="s">
        <v>587</v>
      </c>
      <c r="L79" s="411"/>
      <c r="M79" s="411"/>
      <c r="N79" s="411"/>
      <c r="O79" s="411"/>
      <c r="P79" s="411"/>
      <c r="Q79" s="411"/>
      <c r="R79" s="411"/>
      <c r="S79" s="411"/>
      <c r="T79" s="411"/>
      <c r="U79" s="303"/>
      <c r="V79" s="303"/>
      <c r="W79" s="303"/>
      <c r="X79" s="303"/>
    </row>
    <row r="80" spans="1:28" ht="20.25" hidden="1" customHeight="1" x14ac:dyDescent="0.15">
      <c r="A80" s="405" t="s">
        <v>425</v>
      </c>
      <c r="B80" s="406" t="s">
        <v>425</v>
      </c>
      <c r="C80" s="406" t="s">
        <v>425</v>
      </c>
      <c r="D80" s="406" t="s">
        <v>425</v>
      </c>
      <c r="E80" s="406" t="s">
        <v>422</v>
      </c>
      <c r="F80" s="406" t="s">
        <v>425</v>
      </c>
      <c r="G80" s="406" t="s">
        <v>425</v>
      </c>
      <c r="H80" s="406" t="s">
        <v>425</v>
      </c>
      <c r="I80" s="407" t="s">
        <v>425</v>
      </c>
      <c r="J80" s="410"/>
      <c r="K80" s="324" t="s">
        <v>588</v>
      </c>
      <c r="L80" s="411"/>
      <c r="M80" s="411"/>
      <c r="N80" s="411"/>
      <c r="O80" s="411"/>
      <c r="P80" s="411"/>
      <c r="Q80" s="411"/>
      <c r="R80" s="411"/>
      <c r="S80" s="411"/>
      <c r="T80" s="411"/>
      <c r="U80" s="303"/>
      <c r="V80" s="303"/>
      <c r="W80" s="303"/>
      <c r="X80" s="303"/>
    </row>
    <row r="81" spans="1:24" ht="21" hidden="1" customHeight="1" x14ac:dyDescent="0.15">
      <c r="A81" s="405" t="s">
        <v>425</v>
      </c>
      <c r="B81" s="406" t="s">
        <v>422</v>
      </c>
      <c r="C81" s="406" t="s">
        <v>425</v>
      </c>
      <c r="D81" s="406" t="s">
        <v>425</v>
      </c>
      <c r="E81" s="406" t="s">
        <v>425</v>
      </c>
      <c r="F81" s="406" t="s">
        <v>425</v>
      </c>
      <c r="G81" s="406" t="s">
        <v>425</v>
      </c>
      <c r="H81" s="406" t="s">
        <v>425</v>
      </c>
      <c r="I81" s="407" t="s">
        <v>425</v>
      </c>
      <c r="J81" s="410"/>
      <c r="K81" s="1000" t="s">
        <v>589</v>
      </c>
      <c r="L81" s="1000"/>
      <c r="M81" s="1000"/>
      <c r="N81" s="1000"/>
      <c r="O81" s="1000"/>
      <c r="P81" s="1000"/>
      <c r="Q81" s="1000"/>
      <c r="R81" s="1000"/>
      <c r="S81" s="1000"/>
      <c r="T81" s="1000"/>
      <c r="U81" s="1000"/>
      <c r="V81" s="1000"/>
      <c r="W81" s="1000"/>
      <c r="X81" s="303"/>
    </row>
    <row r="82" spans="1:24" ht="20.25" hidden="1" customHeight="1" x14ac:dyDescent="0.15">
      <c r="A82" s="405" t="s">
        <v>425</v>
      </c>
      <c r="B82" s="406" t="s">
        <v>425</v>
      </c>
      <c r="C82" s="406" t="s">
        <v>425</v>
      </c>
      <c r="D82" s="406" t="s">
        <v>425</v>
      </c>
      <c r="E82" s="406" t="s">
        <v>425</v>
      </c>
      <c r="F82" s="406" t="s">
        <v>422</v>
      </c>
      <c r="G82" s="406" t="s">
        <v>425</v>
      </c>
      <c r="H82" s="406" t="s">
        <v>425</v>
      </c>
      <c r="I82" s="407" t="s">
        <v>425</v>
      </c>
      <c r="J82" s="410"/>
      <c r="K82" s="324" t="s">
        <v>590</v>
      </c>
      <c r="L82" s="411"/>
      <c r="M82" s="411"/>
      <c r="N82" s="411"/>
      <c r="O82" s="411"/>
      <c r="P82" s="411"/>
      <c r="Q82" s="411"/>
      <c r="R82" s="411"/>
      <c r="S82" s="411"/>
      <c r="T82" s="411"/>
      <c r="U82" s="303"/>
      <c r="V82" s="303"/>
      <c r="W82" s="303"/>
      <c r="X82" s="303"/>
    </row>
    <row r="83" spans="1:24" ht="20.25" customHeight="1" x14ac:dyDescent="0.15">
      <c r="A83" s="405" t="s">
        <v>423</v>
      </c>
      <c r="B83" s="406" t="s">
        <v>423</v>
      </c>
      <c r="C83" s="406" t="s">
        <v>423</v>
      </c>
      <c r="D83" s="406" t="s">
        <v>425</v>
      </c>
      <c r="E83" s="406" t="s">
        <v>423</v>
      </c>
      <c r="F83" s="406" t="s">
        <v>422</v>
      </c>
      <c r="G83" s="406" t="s">
        <v>425</v>
      </c>
      <c r="H83" s="406" t="s">
        <v>425</v>
      </c>
      <c r="I83" s="407" t="s">
        <v>425</v>
      </c>
      <c r="J83" s="410"/>
      <c r="K83" s="324" t="s">
        <v>591</v>
      </c>
      <c r="L83" s="411"/>
      <c r="M83" s="411"/>
      <c r="N83" s="411"/>
      <c r="O83" s="411"/>
      <c r="P83" s="411"/>
      <c r="Q83" s="411"/>
      <c r="R83" s="411"/>
      <c r="S83" s="411"/>
      <c r="T83" s="411"/>
      <c r="U83" s="303"/>
      <c r="V83" s="303"/>
      <c r="W83" s="303"/>
      <c r="X83" s="303"/>
    </row>
    <row r="84" spans="1:24" ht="20.25" customHeight="1" x14ac:dyDescent="0.15">
      <c r="A84" s="405" t="s">
        <v>423</v>
      </c>
      <c r="B84" s="406" t="s">
        <v>425</v>
      </c>
      <c r="C84" s="406" t="s">
        <v>423</v>
      </c>
      <c r="D84" s="406" t="s">
        <v>424</v>
      </c>
      <c r="E84" s="406" t="s">
        <v>424</v>
      </c>
      <c r="F84" s="406" t="s">
        <v>424</v>
      </c>
      <c r="G84" s="406" t="s">
        <v>425</v>
      </c>
      <c r="H84" s="406" t="s">
        <v>425</v>
      </c>
      <c r="I84" s="407" t="s">
        <v>425</v>
      </c>
      <c r="J84" s="408"/>
      <c r="K84" s="324" t="s">
        <v>592</v>
      </c>
      <c r="L84" s="408"/>
      <c r="M84" s="408"/>
      <c r="N84" s="408"/>
      <c r="O84" s="408"/>
      <c r="P84" s="408"/>
      <c r="Q84" s="408"/>
      <c r="R84" s="408"/>
      <c r="S84" s="408"/>
      <c r="T84" s="408"/>
      <c r="U84" s="303"/>
      <c r="V84" s="303"/>
      <c r="W84" s="303"/>
      <c r="X84" s="303"/>
    </row>
    <row r="85" spans="1:24" ht="59.25" customHeight="1" x14ac:dyDescent="0.15">
      <c r="A85" s="405" t="s">
        <v>422</v>
      </c>
      <c r="B85" s="406" t="s">
        <v>422</v>
      </c>
      <c r="C85" s="406" t="s">
        <v>422</v>
      </c>
      <c r="D85" s="406" t="s">
        <v>425</v>
      </c>
      <c r="E85" s="406" t="s">
        <v>422</v>
      </c>
      <c r="F85" s="406" t="s">
        <v>422</v>
      </c>
      <c r="G85" s="406" t="s">
        <v>425</v>
      </c>
      <c r="H85" s="406" t="s">
        <v>425</v>
      </c>
      <c r="I85" s="407" t="s">
        <v>425</v>
      </c>
      <c r="J85" s="408"/>
      <c r="K85" s="995" t="s">
        <v>593</v>
      </c>
      <c r="L85" s="996"/>
      <c r="M85" s="996"/>
      <c r="N85" s="996"/>
      <c r="O85" s="996"/>
      <c r="P85" s="996"/>
      <c r="Q85" s="996"/>
      <c r="R85" s="996"/>
      <c r="S85" s="408"/>
      <c r="T85" s="408"/>
      <c r="U85" s="303"/>
      <c r="V85" s="303"/>
      <c r="W85" s="303"/>
      <c r="X85" s="303"/>
    </row>
    <row r="86" spans="1:24" s="301" customFormat="1" ht="20.25" hidden="1" customHeight="1" x14ac:dyDescent="0.15">
      <c r="A86" s="417" t="s">
        <v>424</v>
      </c>
      <c r="B86" s="417" t="s">
        <v>424</v>
      </c>
      <c r="C86" s="417" t="s">
        <v>424</v>
      </c>
      <c r="D86" s="417" t="s">
        <v>424</v>
      </c>
      <c r="E86" s="417" t="s">
        <v>424</v>
      </c>
      <c r="F86" s="417" t="s">
        <v>424</v>
      </c>
      <c r="G86" s="412" t="s">
        <v>425</v>
      </c>
      <c r="H86" s="412" t="s">
        <v>425</v>
      </c>
      <c r="I86" s="413" t="s">
        <v>425</v>
      </c>
      <c r="J86" s="418"/>
      <c r="K86" s="415" t="s">
        <v>594</v>
      </c>
      <c r="L86" s="418"/>
      <c r="M86" s="418"/>
      <c r="N86" s="418"/>
      <c r="O86" s="418"/>
      <c r="P86" s="418"/>
      <c r="Q86" s="418"/>
      <c r="R86" s="418"/>
      <c r="S86" s="418"/>
      <c r="T86" s="418"/>
    </row>
    <row r="87" spans="1:24" s="301" customFormat="1" ht="20.25" hidden="1" customHeight="1" x14ac:dyDescent="0.15">
      <c r="A87" s="417" t="s">
        <v>424</v>
      </c>
      <c r="B87" s="417" t="s">
        <v>424</v>
      </c>
      <c r="C87" s="417" t="s">
        <v>424</v>
      </c>
      <c r="D87" s="417" t="s">
        <v>424</v>
      </c>
      <c r="E87" s="417" t="s">
        <v>424</v>
      </c>
      <c r="F87" s="417" t="s">
        <v>424</v>
      </c>
      <c r="G87" s="412" t="s">
        <v>425</v>
      </c>
      <c r="H87" s="412" t="s">
        <v>425</v>
      </c>
      <c r="I87" s="413" t="s">
        <v>425</v>
      </c>
      <c r="J87" s="418"/>
      <c r="K87" s="415" t="s">
        <v>595</v>
      </c>
      <c r="L87" s="418"/>
      <c r="M87" s="418"/>
      <c r="N87" s="418"/>
      <c r="O87" s="418"/>
      <c r="P87" s="418"/>
      <c r="Q87" s="418"/>
      <c r="R87" s="418"/>
      <c r="S87" s="418"/>
      <c r="T87" s="418"/>
    </row>
    <row r="88" spans="1:24" ht="20.25" customHeight="1" x14ac:dyDescent="0.15">
      <c r="A88" s="405" t="s">
        <v>422</v>
      </c>
      <c r="B88" s="405" t="s">
        <v>422</v>
      </c>
      <c r="C88" s="405" t="s">
        <v>422</v>
      </c>
      <c r="D88" s="406" t="s">
        <v>425</v>
      </c>
      <c r="E88" s="405" t="s">
        <v>422</v>
      </c>
      <c r="F88" s="405" t="s">
        <v>422</v>
      </c>
      <c r="G88" s="406" t="s">
        <v>425</v>
      </c>
      <c r="H88" s="406" t="s">
        <v>425</v>
      </c>
      <c r="I88" s="407" t="s">
        <v>425</v>
      </c>
      <c r="J88" s="408"/>
      <c r="K88" s="324" t="s">
        <v>596</v>
      </c>
      <c r="L88" s="408"/>
      <c r="M88" s="408"/>
      <c r="N88" s="408"/>
      <c r="O88" s="408"/>
      <c r="P88" s="408"/>
      <c r="Q88" s="408"/>
      <c r="R88" s="408"/>
      <c r="S88" s="408"/>
      <c r="T88" s="408"/>
      <c r="U88" s="303"/>
      <c r="V88" s="303"/>
      <c r="W88" s="303"/>
      <c r="X88" s="303"/>
    </row>
    <row r="89" spans="1:24" ht="20.25" customHeight="1" x14ac:dyDescent="0.15">
      <c r="A89" s="405" t="s">
        <v>422</v>
      </c>
      <c r="B89" s="405" t="s">
        <v>422</v>
      </c>
      <c r="C89" s="405" t="s">
        <v>422</v>
      </c>
      <c r="D89" s="406" t="s">
        <v>425</v>
      </c>
      <c r="E89" s="405" t="s">
        <v>422</v>
      </c>
      <c r="F89" s="405" t="s">
        <v>422</v>
      </c>
      <c r="G89" s="406" t="s">
        <v>425</v>
      </c>
      <c r="H89" s="406" t="s">
        <v>425</v>
      </c>
      <c r="I89" s="407" t="s">
        <v>425</v>
      </c>
      <c r="J89" s="408"/>
      <c r="K89" s="324" t="s">
        <v>534</v>
      </c>
      <c r="L89" s="408"/>
      <c r="M89" s="408"/>
      <c r="N89" s="408"/>
      <c r="O89" s="408"/>
      <c r="P89" s="408"/>
      <c r="Q89" s="408"/>
      <c r="R89" s="408"/>
      <c r="S89" s="408"/>
      <c r="T89" s="408"/>
      <c r="U89" s="303"/>
      <c r="V89" s="303"/>
      <c r="W89" s="303"/>
      <c r="X89" s="303"/>
    </row>
    <row r="90" spans="1:24" ht="20.25" customHeight="1" x14ac:dyDescent="0.15">
      <c r="A90" s="405" t="s">
        <v>422</v>
      </c>
      <c r="B90" s="405" t="s">
        <v>422</v>
      </c>
      <c r="C90" s="405" t="s">
        <v>422</v>
      </c>
      <c r="D90" s="406" t="s">
        <v>425</v>
      </c>
      <c r="E90" s="405" t="s">
        <v>422</v>
      </c>
      <c r="F90" s="405" t="s">
        <v>422</v>
      </c>
      <c r="G90" s="406" t="s">
        <v>425</v>
      </c>
      <c r="H90" s="406" t="s">
        <v>425</v>
      </c>
      <c r="I90" s="407" t="s">
        <v>425</v>
      </c>
      <c r="J90" s="408"/>
      <c r="K90" s="324" t="s">
        <v>597</v>
      </c>
      <c r="L90" s="408"/>
      <c r="M90" s="408"/>
      <c r="N90" s="408"/>
      <c r="O90" s="408"/>
      <c r="P90" s="408"/>
      <c r="Q90" s="408"/>
      <c r="R90" s="408"/>
      <c r="S90" s="408"/>
      <c r="T90" s="408"/>
      <c r="U90" s="303"/>
      <c r="V90" s="303"/>
      <c r="W90" s="303"/>
      <c r="X90" s="303"/>
    </row>
    <row r="91" spans="1:24" ht="20.25" hidden="1" customHeight="1" x14ac:dyDescent="0.15">
      <c r="A91" s="405" t="s">
        <v>422</v>
      </c>
      <c r="B91" s="406" t="s">
        <v>422</v>
      </c>
      <c r="C91" s="406" t="s">
        <v>424</v>
      </c>
      <c r="D91" s="406" t="s">
        <v>425</v>
      </c>
      <c r="E91" s="406" t="s">
        <v>422</v>
      </c>
      <c r="F91" s="406" t="s">
        <v>422</v>
      </c>
      <c r="G91" s="406" t="s">
        <v>425</v>
      </c>
      <c r="H91" s="406" t="s">
        <v>425</v>
      </c>
      <c r="I91" s="407" t="s">
        <v>425</v>
      </c>
      <c r="J91" s="408"/>
      <c r="K91" s="324" t="s">
        <v>598</v>
      </c>
      <c r="L91" s="408"/>
      <c r="M91" s="408"/>
      <c r="N91" s="408"/>
      <c r="O91" s="408"/>
      <c r="P91" s="408"/>
      <c r="Q91" s="408"/>
      <c r="R91" s="408"/>
      <c r="S91" s="408"/>
      <c r="T91" s="408"/>
      <c r="U91" s="303"/>
      <c r="V91" s="303"/>
      <c r="W91" s="303"/>
      <c r="X91" s="303"/>
    </row>
    <row r="92" spans="1:24" ht="20.25" hidden="1" customHeight="1" x14ac:dyDescent="0.15">
      <c r="A92" s="405" t="s">
        <v>422</v>
      </c>
      <c r="B92" s="406" t="s">
        <v>424</v>
      </c>
      <c r="C92" s="406" t="s">
        <v>424</v>
      </c>
      <c r="D92" s="406" t="s">
        <v>424</v>
      </c>
      <c r="E92" s="406" t="s">
        <v>424</v>
      </c>
      <c r="F92" s="406" t="s">
        <v>424</v>
      </c>
      <c r="G92" s="406" t="s">
        <v>425</v>
      </c>
      <c r="H92" s="406" t="s">
        <v>425</v>
      </c>
      <c r="I92" s="407" t="s">
        <v>425</v>
      </c>
      <c r="J92" s="408"/>
      <c r="K92" s="324" t="s">
        <v>599</v>
      </c>
      <c r="L92" s="408"/>
      <c r="M92" s="408"/>
      <c r="N92" s="408"/>
      <c r="O92" s="408"/>
      <c r="P92" s="408"/>
      <c r="Q92" s="408"/>
      <c r="R92" s="408"/>
      <c r="S92" s="408"/>
      <c r="T92" s="408"/>
      <c r="U92" s="303"/>
      <c r="V92" s="303"/>
      <c r="W92" s="303"/>
      <c r="X92" s="303"/>
    </row>
    <row r="93" spans="1:24" ht="20.25" customHeight="1" x14ac:dyDescent="0.15">
      <c r="A93" s="405" t="s">
        <v>422</v>
      </c>
      <c r="B93" s="406" t="s">
        <v>422</v>
      </c>
      <c r="C93" s="406" t="s">
        <v>422</v>
      </c>
      <c r="D93" s="406" t="s">
        <v>425</v>
      </c>
      <c r="E93" s="406" t="s">
        <v>422</v>
      </c>
      <c r="F93" s="406" t="s">
        <v>422</v>
      </c>
      <c r="G93" s="406" t="s">
        <v>425</v>
      </c>
      <c r="H93" s="406" t="s">
        <v>425</v>
      </c>
      <c r="I93" s="407" t="s">
        <v>425</v>
      </c>
      <c r="J93" s="408"/>
      <c r="K93" s="324" t="s">
        <v>600</v>
      </c>
      <c r="L93" s="408"/>
      <c r="M93" s="408"/>
      <c r="N93" s="408"/>
      <c r="O93" s="408"/>
      <c r="P93" s="408"/>
      <c r="Q93" s="408"/>
      <c r="R93" s="408"/>
      <c r="S93" s="408"/>
      <c r="T93" s="408"/>
      <c r="U93" s="303"/>
      <c r="V93" s="303"/>
      <c r="W93" s="303"/>
      <c r="X93" s="303"/>
    </row>
    <row r="94" spans="1:24" s="419" customFormat="1" ht="20.25" hidden="1" customHeight="1" x14ac:dyDescent="0.4">
      <c r="A94" s="405" t="s">
        <v>424</v>
      </c>
      <c r="B94" s="406" t="s">
        <v>422</v>
      </c>
      <c r="C94" s="406" t="s">
        <v>424</v>
      </c>
      <c r="D94" s="406" t="s">
        <v>425</v>
      </c>
      <c r="E94" s="406" t="s">
        <v>422</v>
      </c>
      <c r="F94" s="406" t="s">
        <v>422</v>
      </c>
      <c r="G94" s="406" t="s">
        <v>425</v>
      </c>
      <c r="H94" s="406" t="s">
        <v>425</v>
      </c>
      <c r="I94" s="407" t="s">
        <v>425</v>
      </c>
      <c r="J94" s="316"/>
      <c r="K94" s="324" t="s">
        <v>601</v>
      </c>
      <c r="L94" s="377"/>
      <c r="M94" s="377"/>
      <c r="N94" s="377"/>
      <c r="O94" s="377"/>
      <c r="P94" s="377"/>
      <c r="Q94" s="377"/>
      <c r="R94" s="377"/>
      <c r="S94" s="377"/>
      <c r="T94" s="377"/>
      <c r="U94" s="377"/>
      <c r="V94" s="377"/>
      <c r="W94" s="377"/>
      <c r="X94" s="377"/>
    </row>
    <row r="95" spans="1:24" ht="20.25" customHeight="1" x14ac:dyDescent="0.4">
      <c r="A95" s="443" t="s">
        <v>422</v>
      </c>
      <c r="B95" s="444" t="s">
        <v>423</v>
      </c>
      <c r="C95" s="444" t="s">
        <v>423</v>
      </c>
      <c r="D95" s="444" t="s">
        <v>425</v>
      </c>
      <c r="E95" s="444" t="s">
        <v>423</v>
      </c>
      <c r="F95" s="444" t="s">
        <v>423</v>
      </c>
      <c r="G95" s="406" t="s">
        <v>425</v>
      </c>
      <c r="H95" s="406" t="s">
        <v>425</v>
      </c>
      <c r="I95" s="407" t="s">
        <v>425</v>
      </c>
      <c r="J95" s="303"/>
      <c r="K95" s="324" t="s">
        <v>602</v>
      </c>
      <c r="L95" s="303"/>
      <c r="M95" s="303"/>
      <c r="N95" s="303"/>
      <c r="O95" s="303"/>
      <c r="P95" s="303"/>
      <c r="Q95" s="303"/>
      <c r="R95" s="303"/>
      <c r="S95" s="303"/>
      <c r="T95" s="303"/>
      <c r="U95" s="303"/>
      <c r="V95" s="303"/>
      <c r="W95" s="303"/>
      <c r="X95" s="303"/>
    </row>
    <row r="96" spans="1:24" ht="20.25" customHeight="1" x14ac:dyDescent="0.4">
      <c r="A96" s="443" t="s">
        <v>423</v>
      </c>
      <c r="B96" s="444" t="s">
        <v>423</v>
      </c>
      <c r="C96" s="444" t="s">
        <v>423</v>
      </c>
      <c r="D96" s="444" t="s">
        <v>425</v>
      </c>
      <c r="E96" s="444" t="s">
        <v>423</v>
      </c>
      <c r="F96" s="444" t="s">
        <v>423</v>
      </c>
      <c r="G96" s="406" t="s">
        <v>425</v>
      </c>
      <c r="H96" s="406" t="s">
        <v>425</v>
      </c>
      <c r="I96" s="407" t="s">
        <v>425</v>
      </c>
      <c r="J96" s="303"/>
      <c r="K96" s="324" t="s">
        <v>603</v>
      </c>
      <c r="L96" s="303"/>
      <c r="M96" s="303"/>
      <c r="N96" s="303"/>
      <c r="O96" s="303"/>
      <c r="P96" s="303"/>
      <c r="Q96" s="303"/>
      <c r="R96" s="303"/>
      <c r="S96" s="303"/>
      <c r="T96" s="303"/>
      <c r="U96" s="303"/>
      <c r="V96" s="303"/>
      <c r="W96" s="303"/>
      <c r="X96" s="303"/>
    </row>
    <row r="97" spans="1:41" ht="20.25" customHeight="1" x14ac:dyDescent="0.4">
      <c r="A97" s="443" t="s">
        <v>423</v>
      </c>
      <c r="B97" s="444" t="s">
        <v>423</v>
      </c>
      <c r="C97" s="444" t="s">
        <v>423</v>
      </c>
      <c r="D97" s="444" t="s">
        <v>425</v>
      </c>
      <c r="E97" s="444" t="s">
        <v>423</v>
      </c>
      <c r="F97" s="444" t="s">
        <v>423</v>
      </c>
      <c r="G97" s="406" t="s">
        <v>425</v>
      </c>
      <c r="H97" s="406" t="s">
        <v>425</v>
      </c>
      <c r="I97" s="407" t="s">
        <v>425</v>
      </c>
      <c r="J97" s="303"/>
      <c r="K97" s="324" t="s">
        <v>604</v>
      </c>
      <c r="L97" s="303"/>
      <c r="M97" s="303"/>
      <c r="N97" s="303"/>
      <c r="O97" s="303"/>
      <c r="P97" s="303"/>
      <c r="Q97" s="303"/>
      <c r="R97" s="303"/>
      <c r="S97" s="303"/>
      <c r="T97" s="303"/>
      <c r="U97" s="303"/>
      <c r="V97" s="303"/>
      <c r="W97" s="303"/>
      <c r="X97" s="303"/>
    </row>
    <row r="98" spans="1:41" ht="20.25" customHeight="1" x14ac:dyDescent="0.4">
      <c r="A98" s="443" t="s">
        <v>423</v>
      </c>
      <c r="B98" s="444" t="s">
        <v>423</v>
      </c>
      <c r="C98" s="444" t="s">
        <v>423</v>
      </c>
      <c r="D98" s="444" t="s">
        <v>425</v>
      </c>
      <c r="E98" s="444" t="s">
        <v>423</v>
      </c>
      <c r="F98" s="444" t="s">
        <v>423</v>
      </c>
      <c r="G98" s="406" t="s">
        <v>425</v>
      </c>
      <c r="H98" s="406" t="s">
        <v>425</v>
      </c>
      <c r="I98" s="407" t="s">
        <v>425</v>
      </c>
      <c r="J98" s="303"/>
      <c r="K98" s="324" t="s">
        <v>555</v>
      </c>
      <c r="L98" s="303"/>
      <c r="M98" s="303"/>
      <c r="N98" s="303"/>
      <c r="O98" s="303"/>
      <c r="P98" s="303"/>
      <c r="Q98" s="303"/>
      <c r="R98" s="303"/>
      <c r="S98" s="303"/>
      <c r="T98" s="303"/>
      <c r="U98" s="303"/>
      <c r="V98" s="303"/>
      <c r="W98" s="303"/>
      <c r="X98" s="303"/>
    </row>
    <row r="99" spans="1:41" s="436" customFormat="1" ht="20.25" customHeight="1" x14ac:dyDescent="0.4">
      <c r="A99" s="445" t="s">
        <v>423</v>
      </c>
      <c r="B99" s="446" t="s">
        <v>423</v>
      </c>
      <c r="C99" s="446" t="s">
        <v>423</v>
      </c>
      <c r="D99" s="446" t="s">
        <v>425</v>
      </c>
      <c r="E99" s="446" t="s">
        <v>423</v>
      </c>
      <c r="F99" s="446" t="s">
        <v>423</v>
      </c>
      <c r="G99" s="433" t="s">
        <v>425</v>
      </c>
      <c r="H99" s="433" t="s">
        <v>425</v>
      </c>
      <c r="I99" s="434" t="s">
        <v>425</v>
      </c>
      <c r="J99" s="355"/>
      <c r="K99" s="324" t="s">
        <v>556</v>
      </c>
      <c r="L99" s="355"/>
      <c r="M99" s="355"/>
      <c r="N99" s="355"/>
      <c r="O99" s="355"/>
      <c r="P99" s="355"/>
      <c r="Q99" s="355"/>
      <c r="R99" s="355"/>
      <c r="S99" s="355"/>
      <c r="T99" s="355"/>
      <c r="U99" s="355"/>
      <c r="V99" s="355"/>
      <c r="W99" s="355"/>
      <c r="X99" s="355"/>
    </row>
    <row r="100" spans="1:41" s="436" customFormat="1" ht="20.25" customHeight="1" x14ac:dyDescent="0.4">
      <c r="A100" s="445" t="s">
        <v>423</v>
      </c>
      <c r="B100" s="446" t="s">
        <v>423</v>
      </c>
      <c r="C100" s="446" t="s">
        <v>423</v>
      </c>
      <c r="D100" s="446" t="s">
        <v>425</v>
      </c>
      <c r="E100" s="446" t="s">
        <v>423</v>
      </c>
      <c r="F100" s="446" t="s">
        <v>423</v>
      </c>
      <c r="G100" s="433" t="s">
        <v>425</v>
      </c>
      <c r="H100" s="433" t="s">
        <v>425</v>
      </c>
      <c r="I100" s="434" t="s">
        <v>425</v>
      </c>
      <c r="J100" s="355"/>
      <c r="K100" s="324" t="s">
        <v>557</v>
      </c>
      <c r="L100" s="355"/>
      <c r="M100" s="355"/>
      <c r="N100" s="355"/>
      <c r="O100" s="355"/>
      <c r="P100" s="355"/>
      <c r="Q100" s="355"/>
      <c r="R100" s="355"/>
      <c r="S100" s="355"/>
      <c r="T100" s="355"/>
      <c r="U100" s="355"/>
      <c r="V100" s="355"/>
      <c r="W100" s="355"/>
      <c r="X100" s="355"/>
    </row>
    <row r="101" spans="1:41" s="436" customFormat="1" ht="20.25" customHeight="1" x14ac:dyDescent="0.4">
      <c r="A101" s="445" t="s">
        <v>423</v>
      </c>
      <c r="B101" s="446" t="s">
        <v>423</v>
      </c>
      <c r="C101" s="446" t="s">
        <v>423</v>
      </c>
      <c r="D101" s="446" t="s">
        <v>425</v>
      </c>
      <c r="E101" s="446" t="s">
        <v>423</v>
      </c>
      <c r="F101" s="446" t="s">
        <v>423</v>
      </c>
      <c r="G101" s="433" t="s">
        <v>425</v>
      </c>
      <c r="H101" s="433" t="s">
        <v>425</v>
      </c>
      <c r="I101" s="434" t="s">
        <v>425</v>
      </c>
      <c r="J101" s="355"/>
      <c r="K101" s="324"/>
      <c r="L101" s="355"/>
      <c r="M101" s="355"/>
      <c r="N101" s="355"/>
      <c r="O101" s="355"/>
      <c r="P101" s="355"/>
      <c r="Q101" s="355"/>
      <c r="R101" s="355"/>
      <c r="S101" s="355"/>
      <c r="T101" s="355"/>
      <c r="U101" s="355"/>
      <c r="V101" s="355"/>
      <c r="W101" s="355"/>
      <c r="X101" s="355"/>
    </row>
    <row r="102" spans="1:41" s="436" customFormat="1" ht="20.25" customHeight="1" x14ac:dyDescent="0.4">
      <c r="A102" s="445" t="s">
        <v>423</v>
      </c>
      <c r="B102" s="446" t="s">
        <v>423</v>
      </c>
      <c r="C102" s="446" t="s">
        <v>423</v>
      </c>
      <c r="D102" s="446" t="s">
        <v>425</v>
      </c>
      <c r="E102" s="446" t="s">
        <v>423</v>
      </c>
      <c r="F102" s="446" t="s">
        <v>423</v>
      </c>
      <c r="G102" s="433" t="s">
        <v>425</v>
      </c>
      <c r="H102" s="433" t="s">
        <v>425</v>
      </c>
      <c r="I102" s="434" t="s">
        <v>425</v>
      </c>
      <c r="J102" s="355"/>
      <c r="K102" s="324" t="s">
        <v>558</v>
      </c>
      <c r="L102" s="355"/>
      <c r="M102" s="355"/>
      <c r="N102" s="355"/>
      <c r="O102" s="355"/>
      <c r="P102" s="355"/>
      <c r="Q102" s="355"/>
      <c r="R102" s="355"/>
      <c r="S102" s="355"/>
      <c r="T102" s="355"/>
      <c r="U102" s="355"/>
      <c r="V102" s="355"/>
      <c r="W102" s="355"/>
      <c r="X102" s="355"/>
    </row>
    <row r="103" spans="1:41" s="436" customFormat="1" ht="20.25" customHeight="1" x14ac:dyDescent="0.4">
      <c r="A103" s="445" t="s">
        <v>423</v>
      </c>
      <c r="B103" s="446" t="s">
        <v>423</v>
      </c>
      <c r="C103" s="446" t="s">
        <v>423</v>
      </c>
      <c r="D103" s="446" t="s">
        <v>425</v>
      </c>
      <c r="E103" s="446" t="s">
        <v>423</v>
      </c>
      <c r="F103" s="446" t="s">
        <v>423</v>
      </c>
      <c r="G103" s="433" t="s">
        <v>425</v>
      </c>
      <c r="H103" s="433" t="s">
        <v>425</v>
      </c>
      <c r="I103" s="434" t="s">
        <v>425</v>
      </c>
      <c r="J103" s="355"/>
      <c r="K103" s="324" t="s">
        <v>559</v>
      </c>
      <c r="L103" s="355"/>
      <c r="M103" s="355"/>
      <c r="N103" s="355"/>
      <c r="O103" s="355"/>
      <c r="P103" s="355"/>
      <c r="Q103" s="355"/>
      <c r="R103" s="355"/>
      <c r="S103" s="355"/>
      <c r="T103" s="355"/>
      <c r="U103" s="355"/>
      <c r="V103" s="355"/>
      <c r="W103" s="355"/>
      <c r="X103" s="355"/>
    </row>
    <row r="104" spans="1:41" s="436" customFormat="1" ht="20.25" customHeight="1" x14ac:dyDescent="0.4">
      <c r="A104" s="445" t="s">
        <v>423</v>
      </c>
      <c r="B104" s="446" t="s">
        <v>423</v>
      </c>
      <c r="C104" s="446" t="s">
        <v>423</v>
      </c>
      <c r="D104" s="446" t="s">
        <v>425</v>
      </c>
      <c r="E104" s="446" t="s">
        <v>423</v>
      </c>
      <c r="F104" s="446" t="s">
        <v>423</v>
      </c>
      <c r="G104" s="433" t="s">
        <v>425</v>
      </c>
      <c r="H104" s="433" t="s">
        <v>425</v>
      </c>
      <c r="I104" s="434" t="s">
        <v>425</v>
      </c>
      <c r="J104" s="355"/>
      <c r="K104" s="324" t="s">
        <v>560</v>
      </c>
      <c r="L104" s="355"/>
      <c r="M104" s="355"/>
      <c r="N104" s="355"/>
      <c r="O104" s="355"/>
      <c r="P104" s="355"/>
      <c r="Q104" s="355"/>
      <c r="R104" s="355"/>
      <c r="S104" s="355"/>
      <c r="T104" s="355"/>
      <c r="U104" s="355"/>
      <c r="V104" s="355"/>
      <c r="W104" s="355"/>
      <c r="X104" s="355"/>
    </row>
    <row r="105" spans="1:41" s="436" customFormat="1" ht="20.25" customHeight="1" x14ac:dyDescent="0.4">
      <c r="A105" s="445" t="s">
        <v>423</v>
      </c>
      <c r="B105" s="446" t="s">
        <v>423</v>
      </c>
      <c r="C105" s="446" t="s">
        <v>423</v>
      </c>
      <c r="D105" s="446" t="s">
        <v>425</v>
      </c>
      <c r="E105" s="446" t="s">
        <v>423</v>
      </c>
      <c r="F105" s="446" t="s">
        <v>423</v>
      </c>
      <c r="G105" s="433" t="s">
        <v>425</v>
      </c>
      <c r="H105" s="433" t="s">
        <v>425</v>
      </c>
      <c r="I105" s="434" t="s">
        <v>425</v>
      </c>
      <c r="J105" s="355"/>
      <c r="K105" s="324" t="s">
        <v>561</v>
      </c>
      <c r="L105" s="355"/>
      <c r="M105" s="355"/>
      <c r="N105" s="355"/>
      <c r="O105" s="355"/>
      <c r="P105" s="355"/>
      <c r="Q105" s="355"/>
      <c r="R105" s="355"/>
      <c r="S105" s="355"/>
      <c r="T105" s="355"/>
      <c r="U105" s="355"/>
      <c r="V105" s="355"/>
      <c r="W105" s="355"/>
      <c r="X105" s="355"/>
    </row>
    <row r="106" spans="1:41" s="436" customFormat="1" ht="20.25" customHeight="1" x14ac:dyDescent="0.4">
      <c r="A106" s="445" t="s">
        <v>423</v>
      </c>
      <c r="B106" s="446" t="s">
        <v>423</v>
      </c>
      <c r="C106" s="446" t="s">
        <v>423</v>
      </c>
      <c r="D106" s="446" t="s">
        <v>425</v>
      </c>
      <c r="E106" s="446" t="s">
        <v>423</v>
      </c>
      <c r="F106" s="446" t="s">
        <v>423</v>
      </c>
      <c r="G106" s="433" t="s">
        <v>425</v>
      </c>
      <c r="H106" s="433" t="s">
        <v>425</v>
      </c>
      <c r="I106" s="434" t="s">
        <v>425</v>
      </c>
      <c r="J106" s="355"/>
      <c r="K106" s="324" t="s">
        <v>562</v>
      </c>
      <c r="L106" s="355"/>
      <c r="M106" s="355"/>
      <c r="N106" s="355"/>
      <c r="O106" s="355"/>
      <c r="P106" s="355"/>
      <c r="Q106" s="355"/>
      <c r="R106" s="355"/>
      <c r="S106" s="355"/>
      <c r="T106" s="355"/>
      <c r="U106" s="355"/>
      <c r="V106" s="355"/>
      <c r="W106" s="355"/>
      <c r="X106" s="355"/>
    </row>
    <row r="107" spans="1:41" s="436" customFormat="1" ht="20.25" customHeight="1" x14ac:dyDescent="0.4">
      <c r="A107" s="445" t="s">
        <v>423</v>
      </c>
      <c r="B107" s="446" t="s">
        <v>423</v>
      </c>
      <c r="C107" s="446" t="s">
        <v>423</v>
      </c>
      <c r="D107" s="446" t="s">
        <v>425</v>
      </c>
      <c r="E107" s="446" t="s">
        <v>423</v>
      </c>
      <c r="F107" s="446" t="s">
        <v>423</v>
      </c>
      <c r="G107" s="433" t="s">
        <v>425</v>
      </c>
      <c r="H107" s="433" t="s">
        <v>425</v>
      </c>
      <c r="I107" s="434" t="s">
        <v>425</v>
      </c>
      <c r="J107" s="355"/>
      <c r="K107" s="324" t="s">
        <v>563</v>
      </c>
      <c r="L107" s="355"/>
      <c r="M107" s="355"/>
      <c r="N107" s="355"/>
      <c r="O107" s="355"/>
      <c r="P107" s="355"/>
      <c r="Q107" s="355"/>
      <c r="R107" s="355"/>
      <c r="S107" s="355"/>
      <c r="T107" s="355"/>
      <c r="U107" s="355"/>
      <c r="V107" s="355"/>
      <c r="W107" s="355"/>
      <c r="X107" s="355"/>
    </row>
    <row r="108" spans="1:41" s="436" customFormat="1" ht="20.25" customHeight="1" x14ac:dyDescent="0.4">
      <c r="A108" s="445" t="s">
        <v>423</v>
      </c>
      <c r="B108" s="446" t="s">
        <v>423</v>
      </c>
      <c r="C108" s="446" t="s">
        <v>423</v>
      </c>
      <c r="D108" s="446" t="s">
        <v>425</v>
      </c>
      <c r="E108" s="446" t="s">
        <v>423</v>
      </c>
      <c r="F108" s="446" t="s">
        <v>423</v>
      </c>
      <c r="G108" s="433" t="s">
        <v>425</v>
      </c>
      <c r="H108" s="433" t="s">
        <v>425</v>
      </c>
      <c r="I108" s="434" t="s">
        <v>425</v>
      </c>
      <c r="J108" s="355"/>
      <c r="K108" s="355"/>
      <c r="L108" s="355"/>
      <c r="M108" s="355"/>
      <c r="N108" s="355"/>
      <c r="O108" s="355"/>
      <c r="P108" s="355"/>
      <c r="Q108" s="355"/>
      <c r="R108" s="355"/>
      <c r="S108" s="355"/>
      <c r="T108" s="355"/>
      <c r="U108" s="355"/>
      <c r="V108" s="355"/>
      <c r="W108" s="355"/>
      <c r="X108" s="355"/>
    </row>
    <row r="109" spans="1:41" s="436" customFormat="1" ht="20.25" customHeight="1" x14ac:dyDescent="0.4">
      <c r="A109" s="445" t="s">
        <v>423</v>
      </c>
      <c r="B109" s="446" t="s">
        <v>423</v>
      </c>
      <c r="C109" s="446" t="s">
        <v>423</v>
      </c>
      <c r="D109" s="446" t="s">
        <v>425</v>
      </c>
      <c r="E109" s="446" t="s">
        <v>423</v>
      </c>
      <c r="F109" s="446" t="s">
        <v>423</v>
      </c>
      <c r="G109" s="433" t="s">
        <v>425</v>
      </c>
      <c r="H109" s="433" t="s">
        <v>425</v>
      </c>
      <c r="I109" s="434" t="s">
        <v>425</v>
      </c>
      <c r="J109" s="355"/>
      <c r="K109" s="324" t="s">
        <v>605</v>
      </c>
      <c r="L109" s="355"/>
      <c r="M109" s="355"/>
      <c r="N109" s="355"/>
      <c r="O109" s="355"/>
      <c r="P109" s="355"/>
      <c r="Q109" s="355"/>
      <c r="R109" s="355"/>
      <c r="S109" s="355"/>
      <c r="T109" s="355"/>
      <c r="U109" s="355"/>
      <c r="V109" s="355"/>
      <c r="W109" s="355"/>
      <c r="X109" s="355"/>
    </row>
    <row r="110" spans="1:41" s="436" customFormat="1" ht="20.25" customHeight="1" x14ac:dyDescent="0.4">
      <c r="A110" s="445" t="s">
        <v>423</v>
      </c>
      <c r="B110" s="446" t="s">
        <v>423</v>
      </c>
      <c r="C110" s="446" t="s">
        <v>423</v>
      </c>
      <c r="D110" s="446" t="s">
        <v>425</v>
      </c>
      <c r="E110" s="446" t="s">
        <v>423</v>
      </c>
      <c r="F110" s="446" t="s">
        <v>423</v>
      </c>
      <c r="G110" s="433" t="s">
        <v>425</v>
      </c>
      <c r="H110" s="433" t="s">
        <v>425</v>
      </c>
      <c r="I110" s="434" t="s">
        <v>425</v>
      </c>
      <c r="J110" s="355"/>
      <c r="K110" s="324" t="s">
        <v>606</v>
      </c>
      <c r="L110" s="355"/>
      <c r="M110" s="355"/>
      <c r="N110" s="355"/>
      <c r="O110" s="355"/>
      <c r="P110" s="355"/>
      <c r="Q110" s="355"/>
      <c r="R110" s="355"/>
      <c r="S110" s="355"/>
      <c r="T110" s="355"/>
      <c r="U110" s="355"/>
      <c r="V110" s="355"/>
      <c r="W110" s="355"/>
      <c r="X110" s="355"/>
    </row>
    <row r="111" spans="1:41" s="436" customFormat="1" ht="20.25" customHeight="1" x14ac:dyDescent="0.4">
      <c r="A111" s="432" t="s">
        <v>424</v>
      </c>
      <c r="B111" s="433" t="s">
        <v>424</v>
      </c>
      <c r="C111" s="433" t="s">
        <v>422</v>
      </c>
      <c r="D111" s="446" t="s">
        <v>425</v>
      </c>
      <c r="E111" s="433" t="s">
        <v>424</v>
      </c>
      <c r="F111" s="433" t="s">
        <v>424</v>
      </c>
      <c r="G111" s="433" t="s">
        <v>425</v>
      </c>
      <c r="H111" s="433" t="s">
        <v>425</v>
      </c>
      <c r="I111" s="434" t="s">
        <v>425</v>
      </c>
      <c r="J111" s="355"/>
      <c r="K111" s="324" t="s">
        <v>607</v>
      </c>
      <c r="L111" s="325"/>
      <c r="M111" s="325"/>
      <c r="N111" s="325"/>
      <c r="O111" s="325"/>
      <c r="P111" s="325"/>
      <c r="Q111" s="355"/>
      <c r="R111" s="355"/>
      <c r="S111" s="355"/>
      <c r="T111" s="355"/>
      <c r="U111" s="355"/>
      <c r="V111" s="355"/>
      <c r="W111" s="355"/>
      <c r="X111" s="355"/>
    </row>
    <row r="112" spans="1:41" s="436" customFormat="1" ht="20.25" customHeight="1" x14ac:dyDescent="0.4">
      <c r="A112" s="432" t="s">
        <v>422</v>
      </c>
      <c r="B112" s="433" t="s">
        <v>422</v>
      </c>
      <c r="C112" s="433" t="s">
        <v>422</v>
      </c>
      <c r="D112" s="446" t="s">
        <v>425</v>
      </c>
      <c r="E112" s="433" t="s">
        <v>422</v>
      </c>
      <c r="F112" s="433" t="s">
        <v>422</v>
      </c>
      <c r="G112" s="433" t="s">
        <v>425</v>
      </c>
      <c r="H112" s="433" t="s">
        <v>425</v>
      </c>
      <c r="I112" s="434" t="s">
        <v>425</v>
      </c>
      <c r="J112" s="435"/>
      <c r="K112" s="428" t="s">
        <v>608</v>
      </c>
      <c r="L112" s="447"/>
      <c r="M112" s="447"/>
      <c r="N112" s="447"/>
      <c r="O112" s="435"/>
      <c r="P112" s="435"/>
      <c r="Q112" s="435"/>
      <c r="R112" s="435"/>
      <c r="S112" s="435"/>
      <c r="T112" s="435"/>
      <c r="U112" s="435"/>
      <c r="V112" s="435"/>
      <c r="W112" s="435"/>
      <c r="X112" s="435"/>
      <c r="Y112" s="448"/>
      <c r="Z112" s="448"/>
      <c r="AA112" s="448"/>
      <c r="AB112" s="448"/>
      <c r="AC112" s="448"/>
      <c r="AD112" s="448"/>
      <c r="AE112" s="448"/>
      <c r="AF112" s="448"/>
      <c r="AG112" s="448"/>
      <c r="AH112" s="448"/>
      <c r="AI112" s="448"/>
      <c r="AJ112" s="448"/>
      <c r="AK112" s="448"/>
      <c r="AL112" s="448"/>
      <c r="AM112" s="449"/>
      <c r="AN112" s="449"/>
      <c r="AO112" s="449"/>
    </row>
    <row r="113" spans="1:38" s="436" customFormat="1" ht="20.25" hidden="1" customHeight="1" x14ac:dyDescent="0.4">
      <c r="A113" s="432" t="s">
        <v>422</v>
      </c>
      <c r="B113" s="433" t="s">
        <v>422</v>
      </c>
      <c r="C113" s="446" t="s">
        <v>425</v>
      </c>
      <c r="D113" s="446" t="s">
        <v>425</v>
      </c>
      <c r="E113" s="433" t="s">
        <v>422</v>
      </c>
      <c r="F113" s="433" t="s">
        <v>422</v>
      </c>
      <c r="G113" s="433" t="s">
        <v>425</v>
      </c>
      <c r="H113" s="433" t="s">
        <v>425</v>
      </c>
      <c r="I113" s="434" t="s">
        <v>425</v>
      </c>
      <c r="J113" s="435"/>
      <c r="K113" s="1001" t="s">
        <v>609</v>
      </c>
      <c r="L113" s="1001"/>
      <c r="M113" s="1001"/>
      <c r="N113" s="1001"/>
      <c r="O113" s="1001"/>
      <c r="P113" s="1001"/>
      <c r="Q113" s="1001"/>
      <c r="R113" s="1001"/>
      <c r="S113" s="1001"/>
      <c r="T113" s="1001"/>
      <c r="U113" s="1001"/>
      <c r="V113" s="1001"/>
      <c r="W113" s="1001"/>
      <c r="X113" s="1001"/>
      <c r="Y113" s="448"/>
      <c r="Z113" s="448"/>
      <c r="AA113" s="448"/>
      <c r="AB113" s="448"/>
      <c r="AC113" s="448"/>
      <c r="AD113" s="448"/>
      <c r="AE113" s="448"/>
      <c r="AF113" s="448"/>
      <c r="AG113" s="448"/>
      <c r="AH113" s="448"/>
      <c r="AI113" s="448"/>
      <c r="AJ113" s="448"/>
      <c r="AK113" s="448"/>
      <c r="AL113" s="448"/>
    </row>
    <row r="114" spans="1:38" s="436" customFormat="1" ht="20.25" hidden="1" customHeight="1" x14ac:dyDescent="0.4">
      <c r="A114" s="445" t="s">
        <v>422</v>
      </c>
      <c r="B114" s="446" t="s">
        <v>425</v>
      </c>
      <c r="C114" s="446" t="s">
        <v>425</v>
      </c>
      <c r="D114" s="446" t="s">
        <v>425</v>
      </c>
      <c r="E114" s="446" t="s">
        <v>425</v>
      </c>
      <c r="F114" s="446" t="s">
        <v>425</v>
      </c>
      <c r="G114" s="433" t="s">
        <v>425</v>
      </c>
      <c r="H114" s="433" t="s">
        <v>425</v>
      </c>
      <c r="I114" s="434" t="s">
        <v>425</v>
      </c>
      <c r="J114" s="355"/>
      <c r="K114" s="324" t="s">
        <v>610</v>
      </c>
      <c r="L114" s="355"/>
      <c r="M114" s="355"/>
      <c r="N114" s="355"/>
      <c r="O114" s="355"/>
      <c r="P114" s="355"/>
      <c r="Q114" s="355"/>
      <c r="R114" s="355"/>
      <c r="S114" s="355"/>
      <c r="T114" s="355"/>
      <c r="U114" s="355"/>
      <c r="V114" s="355"/>
      <c r="W114" s="355"/>
      <c r="X114" s="355"/>
    </row>
    <row r="115" spans="1:38" s="436" customFormat="1" ht="20.25" hidden="1" customHeight="1" x14ac:dyDescent="0.4">
      <c r="A115" s="445" t="s">
        <v>425</v>
      </c>
      <c r="B115" s="446" t="s">
        <v>422</v>
      </c>
      <c r="C115" s="446" t="s">
        <v>425</v>
      </c>
      <c r="D115" s="446" t="s">
        <v>425</v>
      </c>
      <c r="E115" s="446" t="s">
        <v>422</v>
      </c>
      <c r="F115" s="446" t="s">
        <v>425</v>
      </c>
      <c r="G115" s="433" t="s">
        <v>425</v>
      </c>
      <c r="H115" s="433" t="s">
        <v>425</v>
      </c>
      <c r="I115" s="434" t="s">
        <v>425</v>
      </c>
      <c r="J115" s="355"/>
      <c r="K115" s="324" t="s">
        <v>611</v>
      </c>
      <c r="L115" s="355"/>
      <c r="M115" s="355"/>
      <c r="N115" s="355"/>
      <c r="O115" s="355"/>
      <c r="P115" s="355"/>
      <c r="Q115" s="355"/>
      <c r="R115" s="355"/>
      <c r="S115" s="355"/>
      <c r="T115" s="355"/>
      <c r="U115" s="355"/>
      <c r="V115" s="355"/>
      <c r="W115" s="355"/>
      <c r="X115" s="355"/>
    </row>
    <row r="116" spans="1:38" s="436" customFormat="1" ht="20.25" hidden="1" customHeight="1" x14ac:dyDescent="0.4">
      <c r="A116" s="445" t="s">
        <v>425</v>
      </c>
      <c r="B116" s="446" t="s">
        <v>422</v>
      </c>
      <c r="C116" s="446" t="s">
        <v>425</v>
      </c>
      <c r="D116" s="446" t="s">
        <v>425</v>
      </c>
      <c r="E116" s="446" t="s">
        <v>425</v>
      </c>
      <c r="F116" s="446" t="s">
        <v>422</v>
      </c>
      <c r="G116" s="433" t="s">
        <v>425</v>
      </c>
      <c r="H116" s="433" t="s">
        <v>425</v>
      </c>
      <c r="I116" s="434" t="s">
        <v>425</v>
      </c>
      <c r="J116" s="355"/>
      <c r="K116" s="324" t="s">
        <v>612</v>
      </c>
      <c r="L116" s="355"/>
      <c r="M116" s="355"/>
      <c r="N116" s="355"/>
      <c r="O116" s="355"/>
      <c r="P116" s="355"/>
      <c r="Q116" s="355"/>
      <c r="R116" s="355"/>
      <c r="S116" s="355"/>
      <c r="T116" s="355"/>
      <c r="U116" s="355"/>
      <c r="V116" s="355"/>
      <c r="W116" s="355"/>
      <c r="X116" s="355"/>
    </row>
    <row r="117" spans="1:38" ht="20.25" hidden="1" customHeight="1" x14ac:dyDescent="0.15">
      <c r="A117" s="443" t="s">
        <v>424</v>
      </c>
      <c r="B117" s="444" t="s">
        <v>422</v>
      </c>
      <c r="C117" s="444" t="s">
        <v>425</v>
      </c>
      <c r="D117" s="444" t="s">
        <v>425</v>
      </c>
      <c r="E117" s="444" t="s">
        <v>425</v>
      </c>
      <c r="F117" s="444" t="s">
        <v>425</v>
      </c>
      <c r="G117" s="406" t="s">
        <v>425</v>
      </c>
      <c r="H117" s="406" t="s">
        <v>425</v>
      </c>
      <c r="I117" s="407" t="s">
        <v>425</v>
      </c>
      <c r="J117" s="408"/>
      <c r="K117" s="324" t="s">
        <v>613</v>
      </c>
      <c r="L117" s="408"/>
      <c r="M117" s="408"/>
      <c r="N117" s="408"/>
      <c r="O117" s="408"/>
      <c r="P117" s="408"/>
      <c r="Q117" s="408"/>
      <c r="R117" s="408"/>
      <c r="S117" s="408"/>
      <c r="T117" s="408"/>
      <c r="U117" s="303"/>
      <c r="V117" s="303"/>
      <c r="W117" s="303"/>
      <c r="X117" s="303"/>
    </row>
    <row r="118" spans="1:38" ht="20.25" customHeight="1" x14ac:dyDescent="0.4">
      <c r="A118" s="443" t="s">
        <v>422</v>
      </c>
      <c r="B118" s="444" t="s">
        <v>422</v>
      </c>
      <c r="C118" s="444" t="s">
        <v>422</v>
      </c>
      <c r="D118" s="444" t="s">
        <v>425</v>
      </c>
      <c r="E118" s="444" t="s">
        <v>422</v>
      </c>
      <c r="F118" s="444" t="s">
        <v>422</v>
      </c>
      <c r="G118" s="406" t="s">
        <v>425</v>
      </c>
      <c r="H118" s="406" t="s">
        <v>425</v>
      </c>
      <c r="I118" s="407" t="s">
        <v>425</v>
      </c>
      <c r="J118" s="302"/>
      <c r="K118" s="324" t="s">
        <v>614</v>
      </c>
      <c r="L118" s="303"/>
      <c r="M118" s="303"/>
      <c r="N118" s="303"/>
      <c r="O118" s="303"/>
      <c r="P118" s="303"/>
      <c r="Q118" s="303"/>
      <c r="R118" s="303"/>
      <c r="S118" s="303"/>
      <c r="T118" s="303"/>
      <c r="U118" s="303"/>
      <c r="V118" s="303"/>
      <c r="W118" s="303"/>
      <c r="X118" s="303"/>
    </row>
    <row r="119" spans="1:38" s="419" customFormat="1" ht="20.25" customHeight="1" x14ac:dyDescent="0.4">
      <c r="A119" s="444" t="s">
        <v>422</v>
      </c>
      <c r="B119" s="444" t="s">
        <v>422</v>
      </c>
      <c r="C119" s="444" t="s">
        <v>422</v>
      </c>
      <c r="D119" s="444" t="s">
        <v>422</v>
      </c>
      <c r="E119" s="444" t="s">
        <v>422</v>
      </c>
      <c r="F119" s="444" t="s">
        <v>422</v>
      </c>
      <c r="G119" s="406" t="s">
        <v>425</v>
      </c>
      <c r="H119" s="406" t="s">
        <v>425</v>
      </c>
      <c r="I119" s="407" t="s">
        <v>425</v>
      </c>
      <c r="J119" s="388"/>
      <c r="K119" s="389"/>
      <c r="L119" s="390"/>
      <c r="M119" s="390"/>
      <c r="N119" s="390"/>
      <c r="O119" s="390"/>
      <c r="P119" s="390"/>
      <c r="Q119" s="390"/>
      <c r="R119" s="390"/>
      <c r="S119" s="390"/>
      <c r="T119" s="390"/>
      <c r="U119" s="390"/>
      <c r="V119" s="390"/>
      <c r="W119" s="390"/>
      <c r="X119" s="390"/>
      <c r="Y119" s="450"/>
      <c r="Z119" s="450"/>
    </row>
    <row r="120" spans="1:38" s="419" customFormat="1" ht="20.25" hidden="1" customHeight="1" x14ac:dyDescent="0.4">
      <c r="A120" s="405" t="s">
        <v>425</v>
      </c>
      <c r="B120" s="406" t="s">
        <v>425</v>
      </c>
      <c r="C120" s="406" t="s">
        <v>425</v>
      </c>
      <c r="D120" s="406" t="s">
        <v>425</v>
      </c>
      <c r="E120" s="406" t="s">
        <v>425</v>
      </c>
      <c r="F120" s="406" t="s">
        <v>425</v>
      </c>
      <c r="G120" s="406" t="s">
        <v>422</v>
      </c>
      <c r="H120" s="406" t="s">
        <v>423</v>
      </c>
      <c r="I120" s="407" t="s">
        <v>423</v>
      </c>
      <c r="J120" s="451"/>
      <c r="K120" s="427"/>
      <c r="L120" s="452"/>
      <c r="M120" s="452"/>
      <c r="N120" s="452"/>
      <c r="O120" s="452"/>
      <c r="P120" s="452"/>
      <c r="Q120" s="452"/>
      <c r="R120" s="452"/>
      <c r="S120" s="452"/>
      <c r="T120" s="452"/>
      <c r="U120" s="452"/>
      <c r="V120" s="452"/>
      <c r="W120" s="452"/>
      <c r="X120" s="452"/>
      <c r="Y120" s="431"/>
      <c r="Z120" s="431"/>
    </row>
    <row r="121" spans="1:38" s="419" customFormat="1" ht="20.25" hidden="1" customHeight="1" x14ac:dyDescent="0.4">
      <c r="A121" s="405" t="s">
        <v>425</v>
      </c>
      <c r="B121" s="406" t="s">
        <v>425</v>
      </c>
      <c r="C121" s="406" t="s">
        <v>425</v>
      </c>
      <c r="D121" s="406" t="s">
        <v>425</v>
      </c>
      <c r="E121" s="406" t="s">
        <v>425</v>
      </c>
      <c r="F121" s="406" t="s">
        <v>425</v>
      </c>
      <c r="G121" s="406" t="s">
        <v>423</v>
      </c>
      <c r="H121" s="406" t="s">
        <v>423</v>
      </c>
      <c r="I121" s="407" t="s">
        <v>423</v>
      </c>
      <c r="J121" s="316"/>
      <c r="K121" s="409" t="s">
        <v>615</v>
      </c>
      <c r="L121" s="377"/>
      <c r="M121" s="377"/>
      <c r="N121" s="377"/>
      <c r="O121" s="377"/>
      <c r="P121" s="377"/>
      <c r="Q121" s="377"/>
      <c r="R121" s="377"/>
      <c r="S121" s="377"/>
      <c r="T121" s="377"/>
      <c r="U121" s="377"/>
    </row>
    <row r="122" spans="1:38" ht="18.75" hidden="1" customHeight="1" x14ac:dyDescent="0.4">
      <c r="A122" s="405" t="s">
        <v>425</v>
      </c>
      <c r="B122" s="406" t="s">
        <v>425</v>
      </c>
      <c r="C122" s="406" t="s">
        <v>425</v>
      </c>
      <c r="D122" s="406" t="s">
        <v>425</v>
      </c>
      <c r="E122" s="406" t="s">
        <v>425</v>
      </c>
      <c r="F122" s="406" t="s">
        <v>425</v>
      </c>
      <c r="G122" s="406" t="s">
        <v>423</v>
      </c>
      <c r="H122" s="406" t="s">
        <v>423</v>
      </c>
      <c r="I122" s="407" t="s">
        <v>423</v>
      </c>
      <c r="J122" s="302"/>
      <c r="K122" s="453"/>
      <c r="L122" s="453"/>
      <c r="M122" s="303"/>
      <c r="N122" s="303"/>
      <c r="O122" s="303"/>
      <c r="P122" s="454"/>
      <c r="Q122" s="454"/>
      <c r="R122" s="454"/>
      <c r="S122" s="454"/>
      <c r="T122" s="454"/>
      <c r="U122" s="303"/>
    </row>
    <row r="123" spans="1:38" ht="31.5" hidden="1" customHeight="1" x14ac:dyDescent="0.15">
      <c r="A123" s="405" t="s">
        <v>425</v>
      </c>
      <c r="B123" s="406" t="s">
        <v>425</v>
      </c>
      <c r="C123" s="406" t="s">
        <v>425</v>
      </c>
      <c r="D123" s="406" t="s">
        <v>425</v>
      </c>
      <c r="E123" s="406" t="s">
        <v>425</v>
      </c>
      <c r="F123" s="406" t="s">
        <v>425</v>
      </c>
      <c r="G123" s="406" t="s">
        <v>423</v>
      </c>
      <c r="H123" s="406" t="s">
        <v>423</v>
      </c>
      <c r="I123" s="407" t="s">
        <v>423</v>
      </c>
      <c r="J123" s="410"/>
      <c r="K123" s="998" t="s">
        <v>616</v>
      </c>
      <c r="L123" s="998"/>
      <c r="M123" s="998"/>
      <c r="N123" s="998"/>
      <c r="O123" s="998"/>
      <c r="P123" s="998"/>
      <c r="Q123" s="411"/>
      <c r="R123" s="411"/>
      <c r="S123" s="411"/>
      <c r="T123" s="303"/>
      <c r="U123" s="303"/>
    </row>
    <row r="124" spans="1:38" ht="20.25" hidden="1" customHeight="1" x14ac:dyDescent="0.15">
      <c r="A124" s="405" t="s">
        <v>425</v>
      </c>
      <c r="B124" s="406" t="s">
        <v>425</v>
      </c>
      <c r="C124" s="406" t="s">
        <v>425</v>
      </c>
      <c r="D124" s="406" t="s">
        <v>425</v>
      </c>
      <c r="E124" s="406" t="s">
        <v>425</v>
      </c>
      <c r="F124" s="406" t="s">
        <v>425</v>
      </c>
      <c r="G124" s="406" t="s">
        <v>423</v>
      </c>
      <c r="H124" s="406" t="s">
        <v>423</v>
      </c>
      <c r="I124" s="407" t="s">
        <v>423</v>
      </c>
      <c r="J124" s="410"/>
      <c r="K124" s="324" t="s">
        <v>519</v>
      </c>
      <c r="L124" s="411"/>
      <c r="M124" s="411"/>
      <c r="N124" s="411"/>
      <c r="O124" s="411"/>
      <c r="P124" s="411"/>
      <c r="Q124" s="411"/>
      <c r="R124" s="411"/>
      <c r="S124" s="411"/>
      <c r="T124" s="411"/>
      <c r="U124" s="303"/>
    </row>
    <row r="125" spans="1:38" ht="20.25" hidden="1" customHeight="1" x14ac:dyDescent="0.15">
      <c r="A125" s="405" t="s">
        <v>425</v>
      </c>
      <c r="B125" s="406" t="s">
        <v>425</v>
      </c>
      <c r="C125" s="406" t="s">
        <v>425</v>
      </c>
      <c r="D125" s="406" t="s">
        <v>425</v>
      </c>
      <c r="E125" s="406" t="s">
        <v>425</v>
      </c>
      <c r="F125" s="406" t="s">
        <v>425</v>
      </c>
      <c r="G125" s="406" t="s">
        <v>423</v>
      </c>
      <c r="H125" s="406" t="s">
        <v>423</v>
      </c>
      <c r="I125" s="407" t="s">
        <v>423</v>
      </c>
      <c r="J125" s="410"/>
      <c r="K125" s="324" t="s">
        <v>617</v>
      </c>
      <c r="L125" s="411"/>
      <c r="M125" s="411"/>
      <c r="N125" s="411"/>
      <c r="O125" s="411"/>
      <c r="P125" s="411"/>
      <c r="Q125" s="411"/>
      <c r="R125" s="411"/>
      <c r="S125" s="411"/>
      <c r="T125" s="411"/>
      <c r="U125" s="303"/>
    </row>
    <row r="126" spans="1:38" ht="20.25" hidden="1" customHeight="1" x14ac:dyDescent="0.15">
      <c r="A126" s="405" t="s">
        <v>425</v>
      </c>
      <c r="B126" s="406" t="s">
        <v>425</v>
      </c>
      <c r="C126" s="406" t="s">
        <v>425</v>
      </c>
      <c r="D126" s="406" t="s">
        <v>425</v>
      </c>
      <c r="E126" s="406" t="s">
        <v>425</v>
      </c>
      <c r="F126" s="406" t="s">
        <v>425</v>
      </c>
      <c r="G126" s="406" t="s">
        <v>423</v>
      </c>
      <c r="H126" s="406" t="s">
        <v>423</v>
      </c>
      <c r="I126" s="407" t="s">
        <v>423</v>
      </c>
      <c r="J126" s="408"/>
      <c r="K126" s="324" t="s">
        <v>618</v>
      </c>
      <c r="L126" s="408"/>
      <c r="M126" s="408"/>
      <c r="N126" s="408"/>
      <c r="O126" s="408"/>
      <c r="P126" s="408"/>
      <c r="Q126" s="408"/>
      <c r="R126" s="408"/>
      <c r="S126" s="408"/>
      <c r="T126" s="408"/>
      <c r="U126" s="303"/>
    </row>
    <row r="127" spans="1:38" s="301" customFormat="1" ht="20.25" hidden="1" customHeight="1" x14ac:dyDescent="0.15">
      <c r="A127" s="417" t="s">
        <v>425</v>
      </c>
      <c r="B127" s="412" t="s">
        <v>425</v>
      </c>
      <c r="C127" s="412" t="s">
        <v>425</v>
      </c>
      <c r="D127" s="412" t="s">
        <v>425</v>
      </c>
      <c r="E127" s="412" t="s">
        <v>425</v>
      </c>
      <c r="F127" s="412" t="s">
        <v>425</v>
      </c>
      <c r="G127" s="412" t="s">
        <v>424</v>
      </c>
      <c r="H127" s="412" t="s">
        <v>424</v>
      </c>
      <c r="I127" s="412" t="s">
        <v>424</v>
      </c>
      <c r="J127" s="418"/>
      <c r="K127" s="415" t="s">
        <v>619</v>
      </c>
      <c r="L127" s="418"/>
      <c r="M127" s="418"/>
      <c r="N127" s="418"/>
      <c r="O127" s="418"/>
      <c r="P127" s="418"/>
      <c r="Q127" s="418"/>
      <c r="R127" s="418"/>
      <c r="S127" s="418"/>
      <c r="T127" s="418"/>
    </row>
    <row r="128" spans="1:38" s="301" customFormat="1" ht="20.25" hidden="1" customHeight="1" x14ac:dyDescent="0.15">
      <c r="A128" s="417" t="s">
        <v>425</v>
      </c>
      <c r="B128" s="412" t="s">
        <v>425</v>
      </c>
      <c r="C128" s="412" t="s">
        <v>425</v>
      </c>
      <c r="D128" s="412" t="s">
        <v>425</v>
      </c>
      <c r="E128" s="412" t="s">
        <v>425</v>
      </c>
      <c r="F128" s="412" t="s">
        <v>425</v>
      </c>
      <c r="G128" s="412" t="s">
        <v>424</v>
      </c>
      <c r="H128" s="412" t="s">
        <v>424</v>
      </c>
      <c r="I128" s="412" t="s">
        <v>424</v>
      </c>
      <c r="J128" s="418"/>
      <c r="K128" s="415" t="s">
        <v>620</v>
      </c>
      <c r="L128" s="418"/>
      <c r="M128" s="418"/>
      <c r="N128" s="418"/>
      <c r="O128" s="418"/>
      <c r="P128" s="418"/>
      <c r="Q128" s="418"/>
      <c r="R128" s="418"/>
      <c r="S128" s="418"/>
      <c r="T128" s="418"/>
    </row>
    <row r="129" spans="1:21" s="301" customFormat="1" ht="20.25" hidden="1" customHeight="1" x14ac:dyDescent="0.15">
      <c r="A129" s="417" t="s">
        <v>425</v>
      </c>
      <c r="B129" s="412" t="s">
        <v>425</v>
      </c>
      <c r="C129" s="412" t="s">
        <v>425</v>
      </c>
      <c r="D129" s="412" t="s">
        <v>425</v>
      </c>
      <c r="E129" s="412" t="s">
        <v>425</v>
      </c>
      <c r="F129" s="412" t="s">
        <v>425</v>
      </c>
      <c r="G129" s="412" t="s">
        <v>424</v>
      </c>
      <c r="H129" s="412" t="s">
        <v>424</v>
      </c>
      <c r="I129" s="412" t="s">
        <v>424</v>
      </c>
      <c r="J129" s="418"/>
      <c r="K129" s="415" t="s">
        <v>621</v>
      </c>
      <c r="L129" s="418"/>
      <c r="M129" s="418"/>
      <c r="N129" s="418"/>
      <c r="O129" s="418"/>
      <c r="P129" s="418"/>
      <c r="Q129" s="418"/>
      <c r="R129" s="418"/>
      <c r="S129" s="418"/>
      <c r="T129" s="418"/>
    </row>
    <row r="130" spans="1:21" ht="50.25" hidden="1" customHeight="1" x14ac:dyDescent="0.15">
      <c r="A130" s="405" t="s">
        <v>425</v>
      </c>
      <c r="B130" s="406" t="s">
        <v>425</v>
      </c>
      <c r="C130" s="406" t="s">
        <v>425</v>
      </c>
      <c r="D130" s="406" t="s">
        <v>425</v>
      </c>
      <c r="E130" s="406" t="s">
        <v>425</v>
      </c>
      <c r="F130" s="406" t="s">
        <v>425</v>
      </c>
      <c r="G130" s="406" t="s">
        <v>422</v>
      </c>
      <c r="H130" s="406" t="s">
        <v>422</v>
      </c>
      <c r="I130" s="407" t="s">
        <v>422</v>
      </c>
      <c r="J130" s="408"/>
      <c r="K130" s="995" t="s">
        <v>622</v>
      </c>
      <c r="L130" s="995"/>
      <c r="M130" s="995"/>
      <c r="N130" s="995"/>
      <c r="O130" s="995"/>
      <c r="P130" s="995"/>
      <c r="Q130" s="995"/>
      <c r="R130" s="995"/>
      <c r="S130" s="995"/>
      <c r="T130" s="995"/>
      <c r="U130" s="303"/>
    </row>
    <row r="131" spans="1:21" ht="21" hidden="1" customHeight="1" x14ac:dyDescent="0.15">
      <c r="A131" s="405" t="s">
        <v>425</v>
      </c>
      <c r="B131" s="406" t="s">
        <v>425</v>
      </c>
      <c r="C131" s="406" t="s">
        <v>425</v>
      </c>
      <c r="D131" s="406" t="s">
        <v>425</v>
      </c>
      <c r="E131" s="406" t="s">
        <v>425</v>
      </c>
      <c r="F131" s="406" t="s">
        <v>425</v>
      </c>
      <c r="G131" s="406" t="s">
        <v>422</v>
      </c>
      <c r="H131" s="406" t="s">
        <v>424</v>
      </c>
      <c r="I131" s="407" t="s">
        <v>422</v>
      </c>
      <c r="J131" s="408"/>
      <c r="K131" s="995" t="s">
        <v>530</v>
      </c>
      <c r="L131" s="995"/>
      <c r="M131" s="995"/>
      <c r="N131" s="995"/>
      <c r="O131" s="995"/>
      <c r="P131" s="995"/>
      <c r="Q131" s="303"/>
      <c r="R131" s="303"/>
      <c r="S131" s="303"/>
      <c r="T131" s="303"/>
      <c r="U131" s="303"/>
    </row>
    <row r="132" spans="1:21" s="301" customFormat="1" ht="20.25" hidden="1" customHeight="1" x14ac:dyDescent="0.15">
      <c r="A132" s="417" t="s">
        <v>425</v>
      </c>
      <c r="B132" s="412" t="s">
        <v>425</v>
      </c>
      <c r="C132" s="412" t="s">
        <v>425</v>
      </c>
      <c r="D132" s="412" t="s">
        <v>425</v>
      </c>
      <c r="E132" s="412" t="s">
        <v>425</v>
      </c>
      <c r="F132" s="412" t="s">
        <v>425</v>
      </c>
      <c r="G132" s="412" t="s">
        <v>424</v>
      </c>
      <c r="H132" s="412" t="s">
        <v>424</v>
      </c>
      <c r="I132" s="412" t="s">
        <v>424</v>
      </c>
      <c r="J132" s="418"/>
      <c r="K132" s="415" t="s">
        <v>623</v>
      </c>
      <c r="L132" s="418"/>
      <c r="M132" s="418"/>
      <c r="N132" s="418"/>
      <c r="O132" s="418"/>
      <c r="P132" s="418"/>
      <c r="Q132" s="418"/>
      <c r="R132" s="418"/>
      <c r="S132" s="418"/>
      <c r="T132" s="418"/>
    </row>
    <row r="133" spans="1:21" ht="20.25" hidden="1" customHeight="1" x14ac:dyDescent="0.15">
      <c r="A133" s="405" t="s">
        <v>425</v>
      </c>
      <c r="B133" s="406" t="s">
        <v>425</v>
      </c>
      <c r="C133" s="406" t="s">
        <v>425</v>
      </c>
      <c r="D133" s="406" t="s">
        <v>425</v>
      </c>
      <c r="E133" s="406" t="s">
        <v>425</v>
      </c>
      <c r="F133" s="406" t="s">
        <v>425</v>
      </c>
      <c r="G133" s="406" t="s">
        <v>422</v>
      </c>
      <c r="H133" s="406" t="s">
        <v>422</v>
      </c>
      <c r="I133" s="406" t="s">
        <v>422</v>
      </c>
      <c r="J133" s="408"/>
      <c r="K133" s="324" t="s">
        <v>624</v>
      </c>
      <c r="L133" s="408"/>
      <c r="M133" s="408"/>
      <c r="N133" s="408"/>
      <c r="O133" s="408"/>
      <c r="P133" s="408"/>
      <c r="Q133" s="408"/>
      <c r="R133" s="408"/>
      <c r="S133" s="408"/>
      <c r="T133" s="408"/>
      <c r="U133" s="303"/>
    </row>
    <row r="134" spans="1:21" ht="20.25" hidden="1" customHeight="1" x14ac:dyDescent="0.15">
      <c r="A134" s="405" t="s">
        <v>425</v>
      </c>
      <c r="B134" s="406" t="s">
        <v>425</v>
      </c>
      <c r="C134" s="406" t="s">
        <v>425</v>
      </c>
      <c r="D134" s="406" t="s">
        <v>425</v>
      </c>
      <c r="E134" s="406" t="s">
        <v>425</v>
      </c>
      <c r="F134" s="406" t="s">
        <v>425</v>
      </c>
      <c r="G134" s="406" t="s">
        <v>422</v>
      </c>
      <c r="H134" s="406" t="s">
        <v>422</v>
      </c>
      <c r="I134" s="406" t="s">
        <v>422</v>
      </c>
      <c r="J134" s="408"/>
      <c r="K134" s="324" t="s">
        <v>625</v>
      </c>
      <c r="L134" s="408"/>
      <c r="M134" s="408"/>
      <c r="N134" s="408"/>
      <c r="O134" s="408"/>
      <c r="P134" s="408"/>
      <c r="Q134" s="408"/>
      <c r="R134" s="408"/>
      <c r="S134" s="408"/>
      <c r="T134" s="408"/>
      <c r="U134" s="303"/>
    </row>
    <row r="135" spans="1:21" s="301" customFormat="1" ht="20.25" hidden="1" customHeight="1" x14ac:dyDescent="0.15">
      <c r="A135" s="417" t="s">
        <v>425</v>
      </c>
      <c r="B135" s="412" t="s">
        <v>425</v>
      </c>
      <c r="C135" s="412" t="s">
        <v>425</v>
      </c>
      <c r="D135" s="412" t="s">
        <v>425</v>
      </c>
      <c r="E135" s="412" t="s">
        <v>425</v>
      </c>
      <c r="F135" s="412" t="s">
        <v>425</v>
      </c>
      <c r="G135" s="412" t="s">
        <v>424</v>
      </c>
      <c r="H135" s="412" t="s">
        <v>424</v>
      </c>
      <c r="I135" s="412" t="s">
        <v>424</v>
      </c>
      <c r="J135" s="418"/>
      <c r="K135" s="415" t="s">
        <v>626</v>
      </c>
      <c r="L135" s="418"/>
      <c r="M135" s="418"/>
      <c r="N135" s="418"/>
      <c r="O135" s="418"/>
      <c r="P135" s="418"/>
      <c r="Q135" s="418"/>
      <c r="R135" s="418"/>
      <c r="S135" s="418"/>
      <c r="T135" s="418"/>
    </row>
    <row r="136" spans="1:21" s="301" customFormat="1" ht="20.25" hidden="1" customHeight="1" x14ac:dyDescent="0.15">
      <c r="A136" s="417" t="s">
        <v>425</v>
      </c>
      <c r="B136" s="412" t="s">
        <v>425</v>
      </c>
      <c r="C136" s="412" t="s">
        <v>425</v>
      </c>
      <c r="D136" s="412" t="s">
        <v>425</v>
      </c>
      <c r="E136" s="412" t="s">
        <v>425</v>
      </c>
      <c r="F136" s="412" t="s">
        <v>425</v>
      </c>
      <c r="G136" s="412" t="s">
        <v>424</v>
      </c>
      <c r="H136" s="412" t="s">
        <v>424</v>
      </c>
      <c r="I136" s="412" t="s">
        <v>424</v>
      </c>
      <c r="J136" s="418"/>
      <c r="K136" s="415" t="s">
        <v>627</v>
      </c>
      <c r="L136" s="418"/>
      <c r="M136" s="418"/>
      <c r="N136" s="418"/>
      <c r="O136" s="418"/>
      <c r="P136" s="418"/>
      <c r="Q136" s="418"/>
      <c r="R136" s="418"/>
      <c r="S136" s="418"/>
      <c r="T136" s="418"/>
    </row>
    <row r="137" spans="1:21" s="301" customFormat="1" ht="20.25" hidden="1" customHeight="1" x14ac:dyDescent="0.15">
      <c r="A137" s="417" t="s">
        <v>425</v>
      </c>
      <c r="B137" s="412" t="s">
        <v>425</v>
      </c>
      <c r="C137" s="412" t="s">
        <v>425</v>
      </c>
      <c r="D137" s="412" t="s">
        <v>425</v>
      </c>
      <c r="E137" s="412" t="s">
        <v>425</v>
      </c>
      <c r="F137" s="412" t="s">
        <v>425</v>
      </c>
      <c r="G137" s="412" t="s">
        <v>424</v>
      </c>
      <c r="H137" s="412" t="s">
        <v>424</v>
      </c>
      <c r="I137" s="412" t="s">
        <v>424</v>
      </c>
      <c r="J137" s="418"/>
      <c r="K137" s="415" t="s">
        <v>628</v>
      </c>
      <c r="L137" s="418"/>
      <c r="M137" s="418"/>
      <c r="N137" s="418"/>
      <c r="O137" s="418"/>
      <c r="P137" s="418"/>
      <c r="Q137" s="418"/>
      <c r="R137" s="418"/>
      <c r="S137" s="418"/>
      <c r="T137" s="418"/>
    </row>
    <row r="138" spans="1:21" s="301" customFormat="1" ht="20.25" hidden="1" customHeight="1" x14ac:dyDescent="0.15">
      <c r="A138" s="417" t="s">
        <v>425</v>
      </c>
      <c r="B138" s="412" t="s">
        <v>425</v>
      </c>
      <c r="C138" s="412" t="s">
        <v>425</v>
      </c>
      <c r="D138" s="412" t="s">
        <v>425</v>
      </c>
      <c r="E138" s="412" t="s">
        <v>425</v>
      </c>
      <c r="F138" s="412" t="s">
        <v>425</v>
      </c>
      <c r="G138" s="412" t="s">
        <v>424</v>
      </c>
      <c r="H138" s="412" t="s">
        <v>424</v>
      </c>
      <c r="I138" s="412" t="s">
        <v>424</v>
      </c>
      <c r="J138" s="418"/>
      <c r="K138" s="415" t="s">
        <v>629</v>
      </c>
      <c r="L138" s="418"/>
      <c r="M138" s="418"/>
      <c r="N138" s="418"/>
      <c r="O138" s="418"/>
      <c r="P138" s="418"/>
      <c r="Q138" s="418"/>
      <c r="R138" s="418"/>
      <c r="S138" s="418"/>
      <c r="T138" s="418"/>
    </row>
    <row r="139" spans="1:21" s="301" customFormat="1" ht="45" hidden="1" customHeight="1" x14ac:dyDescent="0.15">
      <c r="A139" s="417" t="s">
        <v>425</v>
      </c>
      <c r="B139" s="412" t="s">
        <v>425</v>
      </c>
      <c r="C139" s="412" t="s">
        <v>425</v>
      </c>
      <c r="D139" s="412" t="s">
        <v>425</v>
      </c>
      <c r="E139" s="412" t="s">
        <v>425</v>
      </c>
      <c r="F139" s="412" t="s">
        <v>425</v>
      </c>
      <c r="G139" s="412" t="s">
        <v>424</v>
      </c>
      <c r="H139" s="412" t="s">
        <v>424</v>
      </c>
      <c r="I139" s="412" t="s">
        <v>424</v>
      </c>
      <c r="J139" s="418"/>
      <c r="K139" s="994" t="s">
        <v>630</v>
      </c>
      <c r="L139" s="994"/>
      <c r="M139" s="994"/>
      <c r="N139" s="994"/>
      <c r="O139" s="994"/>
      <c r="P139" s="994"/>
      <c r="Q139" s="994"/>
      <c r="R139" s="994"/>
      <c r="S139" s="418"/>
      <c r="T139" s="418"/>
    </row>
    <row r="140" spans="1:21" ht="20.25" hidden="1" customHeight="1" x14ac:dyDescent="0.15">
      <c r="A140" s="405" t="s">
        <v>425</v>
      </c>
      <c r="B140" s="406" t="s">
        <v>425</v>
      </c>
      <c r="C140" s="406" t="s">
        <v>425</v>
      </c>
      <c r="D140" s="406" t="s">
        <v>425</v>
      </c>
      <c r="E140" s="406" t="s">
        <v>425</v>
      </c>
      <c r="F140" s="406" t="s">
        <v>425</v>
      </c>
      <c r="G140" s="406" t="s">
        <v>424</v>
      </c>
      <c r="H140" s="406" t="s">
        <v>424</v>
      </c>
      <c r="I140" s="407" t="s">
        <v>422</v>
      </c>
      <c r="J140" s="408"/>
      <c r="K140" s="324" t="s">
        <v>631</v>
      </c>
      <c r="L140" s="408"/>
      <c r="M140" s="408"/>
      <c r="N140" s="408"/>
      <c r="O140" s="324"/>
      <c r="P140" s="324"/>
      <c r="Q140" s="408"/>
      <c r="R140" s="408"/>
      <c r="S140" s="408"/>
      <c r="T140" s="408"/>
      <c r="U140" s="303"/>
    </row>
    <row r="141" spans="1:21" s="422" customFormat="1" ht="19.5" hidden="1" customHeight="1" x14ac:dyDescent="0.4">
      <c r="A141" s="405" t="s">
        <v>425</v>
      </c>
      <c r="B141" s="406" t="s">
        <v>425</v>
      </c>
      <c r="C141" s="406" t="s">
        <v>425</v>
      </c>
      <c r="D141" s="406" t="s">
        <v>425</v>
      </c>
      <c r="E141" s="406" t="s">
        <v>425</v>
      </c>
      <c r="F141" s="406" t="s">
        <v>425</v>
      </c>
      <c r="G141" s="406" t="s">
        <v>424</v>
      </c>
      <c r="H141" s="406" t="s">
        <v>422</v>
      </c>
      <c r="I141" s="407" t="s">
        <v>424</v>
      </c>
      <c r="J141" s="420"/>
      <c r="K141" s="324" t="s">
        <v>632</v>
      </c>
      <c r="L141" s="421"/>
      <c r="M141" s="421"/>
      <c r="N141" s="421"/>
      <c r="O141" s="421"/>
      <c r="P141" s="421"/>
      <c r="Q141" s="421"/>
      <c r="R141" s="421"/>
      <c r="S141" s="421"/>
      <c r="T141" s="421"/>
      <c r="U141" s="421"/>
    </row>
    <row r="142" spans="1:21" s="422" customFormat="1" ht="19.5" hidden="1" customHeight="1" x14ac:dyDescent="0.4">
      <c r="A142" s="405" t="s">
        <v>425</v>
      </c>
      <c r="B142" s="406" t="s">
        <v>425</v>
      </c>
      <c r="C142" s="406" t="s">
        <v>425</v>
      </c>
      <c r="D142" s="406" t="s">
        <v>425</v>
      </c>
      <c r="E142" s="406" t="s">
        <v>425</v>
      </c>
      <c r="F142" s="406" t="s">
        <v>425</v>
      </c>
      <c r="G142" s="406" t="s">
        <v>424</v>
      </c>
      <c r="H142" s="406" t="s">
        <v>422</v>
      </c>
      <c r="I142" s="407" t="s">
        <v>422</v>
      </c>
      <c r="J142" s="420"/>
      <c r="K142" s="324" t="s">
        <v>633</v>
      </c>
      <c r="L142" s="421"/>
      <c r="M142" s="421"/>
      <c r="N142" s="421"/>
      <c r="O142" s="421"/>
      <c r="P142" s="421"/>
      <c r="Q142" s="421"/>
      <c r="R142" s="421"/>
      <c r="S142" s="421"/>
      <c r="T142" s="421"/>
      <c r="U142" s="421"/>
    </row>
    <row r="143" spans="1:21" s="422" customFormat="1" ht="19.5" hidden="1" customHeight="1" x14ac:dyDescent="0.4">
      <c r="A143" s="405" t="s">
        <v>425</v>
      </c>
      <c r="B143" s="406" t="s">
        <v>425</v>
      </c>
      <c r="C143" s="406" t="s">
        <v>425</v>
      </c>
      <c r="D143" s="406" t="s">
        <v>425</v>
      </c>
      <c r="E143" s="406" t="s">
        <v>425</v>
      </c>
      <c r="F143" s="406" t="s">
        <v>425</v>
      </c>
      <c r="G143" s="406" t="s">
        <v>424</v>
      </c>
      <c r="H143" s="406" t="s">
        <v>422</v>
      </c>
      <c r="I143" s="407" t="s">
        <v>422</v>
      </c>
      <c r="J143" s="420"/>
      <c r="K143" s="324" t="s">
        <v>634</v>
      </c>
      <c r="L143" s="421"/>
      <c r="M143" s="421"/>
      <c r="N143" s="421"/>
      <c r="O143" s="421"/>
      <c r="P143" s="421"/>
      <c r="Q143" s="421"/>
      <c r="R143" s="421"/>
      <c r="S143" s="421"/>
      <c r="T143" s="377"/>
      <c r="U143" s="421"/>
    </row>
    <row r="144" spans="1:21" s="422" customFormat="1" ht="19.5" hidden="1" customHeight="1" x14ac:dyDescent="0.4">
      <c r="A144" s="405" t="s">
        <v>425</v>
      </c>
      <c r="B144" s="406" t="s">
        <v>425</v>
      </c>
      <c r="C144" s="406" t="s">
        <v>425</v>
      </c>
      <c r="D144" s="406" t="s">
        <v>425</v>
      </c>
      <c r="E144" s="406" t="s">
        <v>425</v>
      </c>
      <c r="F144" s="406" t="s">
        <v>425</v>
      </c>
      <c r="G144" s="406" t="s">
        <v>422</v>
      </c>
      <c r="H144" s="406" t="s">
        <v>424</v>
      </c>
      <c r="I144" s="407" t="s">
        <v>424</v>
      </c>
      <c r="J144" s="420"/>
      <c r="K144" s="324" t="s">
        <v>635</v>
      </c>
      <c r="L144" s="421"/>
      <c r="M144" s="421"/>
      <c r="N144" s="421"/>
      <c r="O144" s="421"/>
      <c r="P144" s="421"/>
      <c r="Q144" s="421"/>
      <c r="R144" s="421"/>
      <c r="S144" s="421"/>
      <c r="T144" s="377"/>
      <c r="U144" s="421"/>
    </row>
    <row r="145" spans="1:56" s="425" customFormat="1" ht="19.5" hidden="1" customHeight="1" x14ac:dyDescent="0.4">
      <c r="A145" s="417" t="s">
        <v>425</v>
      </c>
      <c r="B145" s="412" t="s">
        <v>425</v>
      </c>
      <c r="C145" s="412" t="s">
        <v>425</v>
      </c>
      <c r="D145" s="412" t="s">
        <v>425</v>
      </c>
      <c r="E145" s="412" t="s">
        <v>425</v>
      </c>
      <c r="F145" s="412" t="s">
        <v>425</v>
      </c>
      <c r="G145" s="412" t="s">
        <v>424</v>
      </c>
      <c r="H145" s="412" t="s">
        <v>424</v>
      </c>
      <c r="I145" s="412" t="s">
        <v>424</v>
      </c>
      <c r="J145" s="423"/>
      <c r="K145" s="415" t="s">
        <v>636</v>
      </c>
      <c r="T145" s="426"/>
    </row>
    <row r="146" spans="1:56" s="422" customFormat="1" ht="19.5" hidden="1" customHeight="1" x14ac:dyDescent="0.4">
      <c r="A146" s="405" t="s">
        <v>425</v>
      </c>
      <c r="B146" s="406" t="s">
        <v>425</v>
      </c>
      <c r="C146" s="406" t="s">
        <v>425</v>
      </c>
      <c r="D146" s="406" t="s">
        <v>425</v>
      </c>
      <c r="E146" s="406" t="s">
        <v>425</v>
      </c>
      <c r="F146" s="406" t="s">
        <v>425</v>
      </c>
      <c r="G146" s="406" t="s">
        <v>422</v>
      </c>
      <c r="H146" s="406" t="s">
        <v>422</v>
      </c>
      <c r="I146" s="406" t="s">
        <v>422</v>
      </c>
      <c r="J146" s="420"/>
      <c r="K146" s="324" t="s">
        <v>637</v>
      </c>
      <c r="L146" s="421"/>
      <c r="M146" s="421"/>
      <c r="N146" s="421"/>
      <c r="O146" s="421"/>
      <c r="P146" s="421"/>
      <c r="Q146" s="421"/>
      <c r="R146" s="421"/>
      <c r="S146" s="421"/>
      <c r="T146" s="421"/>
      <c r="U146" s="421"/>
    </row>
    <row r="147" spans="1:56" s="422" customFormat="1" ht="19.5" hidden="1" customHeight="1" x14ac:dyDescent="0.4">
      <c r="A147" s="405" t="s">
        <v>425</v>
      </c>
      <c r="B147" s="406" t="s">
        <v>425</v>
      </c>
      <c r="C147" s="406" t="s">
        <v>425</v>
      </c>
      <c r="D147" s="406" t="s">
        <v>425</v>
      </c>
      <c r="E147" s="406" t="s">
        <v>425</v>
      </c>
      <c r="F147" s="406" t="s">
        <v>425</v>
      </c>
      <c r="G147" s="406" t="s">
        <v>422</v>
      </c>
      <c r="H147" s="406" t="s">
        <v>424</v>
      </c>
      <c r="I147" s="406" t="s">
        <v>424</v>
      </c>
      <c r="J147" s="420"/>
      <c r="K147" s="324" t="s">
        <v>638</v>
      </c>
      <c r="L147" s="421"/>
      <c r="M147" s="421"/>
      <c r="N147" s="421"/>
      <c r="O147" s="421"/>
      <c r="P147" s="421"/>
      <c r="Q147" s="421"/>
      <c r="R147" s="421"/>
      <c r="S147" s="421"/>
      <c r="T147" s="421"/>
      <c r="U147" s="421"/>
    </row>
    <row r="148" spans="1:56" s="422" customFormat="1" ht="20.25" hidden="1" customHeight="1" x14ac:dyDescent="0.4">
      <c r="A148" s="405" t="s">
        <v>425</v>
      </c>
      <c r="B148" s="406" t="s">
        <v>425</v>
      </c>
      <c r="C148" s="406" t="s">
        <v>425</v>
      </c>
      <c r="D148" s="406" t="s">
        <v>425</v>
      </c>
      <c r="E148" s="406" t="s">
        <v>425</v>
      </c>
      <c r="F148" s="406" t="s">
        <v>425</v>
      </c>
      <c r="G148" s="406" t="s">
        <v>422</v>
      </c>
      <c r="H148" s="406" t="s">
        <v>424</v>
      </c>
      <c r="I148" s="406" t="s">
        <v>424</v>
      </c>
      <c r="J148" s="420"/>
      <c r="K148" s="324" t="s">
        <v>639</v>
      </c>
      <c r="L148" s="421"/>
      <c r="M148" s="421"/>
      <c r="N148" s="421"/>
      <c r="O148" s="421"/>
      <c r="P148" s="421"/>
      <c r="Q148" s="421"/>
      <c r="R148" s="421"/>
      <c r="S148" s="421"/>
      <c r="T148" s="421"/>
      <c r="U148" s="421"/>
    </row>
    <row r="149" spans="1:56" ht="20.25" hidden="1" customHeight="1" x14ac:dyDescent="0.15">
      <c r="A149" s="405" t="s">
        <v>425</v>
      </c>
      <c r="B149" s="406" t="s">
        <v>425</v>
      </c>
      <c r="C149" s="406" t="s">
        <v>425</v>
      </c>
      <c r="D149" s="406" t="s">
        <v>425</v>
      </c>
      <c r="E149" s="406" t="s">
        <v>425</v>
      </c>
      <c r="F149" s="406" t="s">
        <v>425</v>
      </c>
      <c r="G149" s="406" t="s">
        <v>422</v>
      </c>
      <c r="H149" s="406" t="s">
        <v>422</v>
      </c>
      <c r="I149" s="406" t="s">
        <v>422</v>
      </c>
      <c r="J149" s="303"/>
      <c r="K149" s="324" t="s">
        <v>640</v>
      </c>
      <c r="L149" s="408"/>
      <c r="M149" s="408"/>
      <c r="N149" s="408"/>
      <c r="O149" s="408"/>
      <c r="P149" s="408"/>
      <c r="Q149" s="408"/>
      <c r="R149" s="408"/>
      <c r="S149" s="408"/>
      <c r="T149" s="408"/>
      <c r="U149" s="303"/>
    </row>
    <row r="150" spans="1:56" ht="19.5" hidden="1" customHeight="1" x14ac:dyDescent="0.15">
      <c r="A150" s="405" t="s">
        <v>425</v>
      </c>
      <c r="B150" s="406" t="s">
        <v>425</v>
      </c>
      <c r="C150" s="406" t="s">
        <v>425</v>
      </c>
      <c r="D150" s="406" t="s">
        <v>425</v>
      </c>
      <c r="E150" s="406" t="s">
        <v>425</v>
      </c>
      <c r="F150" s="406" t="s">
        <v>425</v>
      </c>
      <c r="G150" s="406" t="s">
        <v>422</v>
      </c>
      <c r="H150" s="406" t="s">
        <v>422</v>
      </c>
      <c r="I150" s="406" t="s">
        <v>422</v>
      </c>
      <c r="J150" s="303"/>
      <c r="K150" s="324" t="s">
        <v>641</v>
      </c>
      <c r="L150" s="408"/>
      <c r="M150" s="408"/>
      <c r="N150" s="408"/>
      <c r="O150" s="408"/>
      <c r="P150" s="408"/>
      <c r="Q150" s="408"/>
      <c r="R150" s="408"/>
      <c r="S150" s="408"/>
      <c r="T150" s="408"/>
      <c r="U150" s="303"/>
    </row>
    <row r="151" spans="1:56" s="436" customFormat="1" ht="20.25" hidden="1" customHeight="1" x14ac:dyDescent="0.4">
      <c r="A151" s="432" t="s">
        <v>425</v>
      </c>
      <c r="B151" s="433" t="s">
        <v>425</v>
      </c>
      <c r="C151" s="433" t="s">
        <v>425</v>
      </c>
      <c r="D151" s="433" t="s">
        <v>425</v>
      </c>
      <c r="E151" s="433" t="s">
        <v>425</v>
      </c>
      <c r="F151" s="433" t="s">
        <v>425</v>
      </c>
      <c r="G151" s="433" t="s">
        <v>424</v>
      </c>
      <c r="H151" s="433" t="s">
        <v>424</v>
      </c>
      <c r="I151" s="434" t="s">
        <v>422</v>
      </c>
      <c r="J151" s="355"/>
      <c r="K151" s="995" t="s">
        <v>642</v>
      </c>
      <c r="L151" s="995"/>
      <c r="M151" s="995"/>
      <c r="N151" s="995"/>
      <c r="O151" s="995"/>
      <c r="P151" s="995"/>
      <c r="Q151" s="355"/>
      <c r="R151" s="355"/>
      <c r="S151" s="355"/>
      <c r="T151" s="355"/>
      <c r="U151" s="355"/>
    </row>
    <row r="152" spans="1:56" s="436" customFormat="1" ht="20.25" hidden="1" customHeight="1" x14ac:dyDescent="0.4">
      <c r="A152" s="432" t="s">
        <v>425</v>
      </c>
      <c r="B152" s="433" t="s">
        <v>425</v>
      </c>
      <c r="C152" s="433" t="s">
        <v>425</v>
      </c>
      <c r="D152" s="433" t="s">
        <v>425</v>
      </c>
      <c r="E152" s="433" t="s">
        <v>425</v>
      </c>
      <c r="F152" s="433" t="s">
        <v>425</v>
      </c>
      <c r="G152" s="433" t="s">
        <v>424</v>
      </c>
      <c r="H152" s="433" t="s">
        <v>422</v>
      </c>
      <c r="I152" s="433" t="s">
        <v>424</v>
      </c>
      <c r="J152" s="355"/>
      <c r="K152" s="324" t="s">
        <v>643</v>
      </c>
      <c r="L152" s="421"/>
      <c r="M152" s="421"/>
      <c r="N152" s="421"/>
      <c r="O152" s="355"/>
      <c r="P152" s="355"/>
      <c r="Q152" s="355"/>
      <c r="R152" s="355"/>
      <c r="S152" s="355"/>
      <c r="T152" s="355"/>
      <c r="U152" s="355"/>
    </row>
    <row r="153" spans="1:56" s="436" customFormat="1" ht="20.25" hidden="1" customHeight="1" x14ac:dyDescent="0.4">
      <c r="A153" s="432" t="s">
        <v>425</v>
      </c>
      <c r="B153" s="433" t="s">
        <v>425</v>
      </c>
      <c r="C153" s="433" t="s">
        <v>425</v>
      </c>
      <c r="D153" s="433" t="s">
        <v>425</v>
      </c>
      <c r="E153" s="433" t="s">
        <v>425</v>
      </c>
      <c r="F153" s="433" t="s">
        <v>425</v>
      </c>
      <c r="G153" s="433" t="s">
        <v>424</v>
      </c>
      <c r="H153" s="433" t="s">
        <v>424</v>
      </c>
      <c r="I153" s="434" t="s">
        <v>422</v>
      </c>
      <c r="J153" s="355"/>
      <c r="K153" s="324" t="s">
        <v>644</v>
      </c>
      <c r="L153" s="421"/>
      <c r="M153" s="421"/>
      <c r="N153" s="421"/>
      <c r="O153" s="355"/>
      <c r="P153" s="355"/>
      <c r="Q153" s="355"/>
      <c r="R153" s="355"/>
      <c r="S153" s="355"/>
      <c r="T153" s="355"/>
      <c r="U153" s="355"/>
    </row>
    <row r="154" spans="1:56" s="436" customFormat="1" ht="20.25" hidden="1" customHeight="1" x14ac:dyDescent="0.4">
      <c r="A154" s="432" t="s">
        <v>425</v>
      </c>
      <c r="B154" s="433" t="s">
        <v>425</v>
      </c>
      <c r="C154" s="433" t="s">
        <v>425</v>
      </c>
      <c r="D154" s="433" t="s">
        <v>425</v>
      </c>
      <c r="E154" s="433" t="s">
        <v>425</v>
      </c>
      <c r="F154" s="433" t="s">
        <v>425</v>
      </c>
      <c r="G154" s="433" t="s">
        <v>424</v>
      </c>
      <c r="H154" s="433" t="s">
        <v>424</v>
      </c>
      <c r="I154" s="434" t="s">
        <v>422</v>
      </c>
      <c r="J154" s="355"/>
      <c r="K154" s="324" t="s">
        <v>645</v>
      </c>
      <c r="L154" s="421"/>
      <c r="M154" s="421"/>
      <c r="N154" s="421"/>
      <c r="O154" s="355"/>
      <c r="P154" s="355"/>
      <c r="Q154" s="355"/>
      <c r="R154" s="355"/>
      <c r="S154" s="355"/>
      <c r="T154" s="355"/>
      <c r="U154" s="355"/>
    </row>
    <row r="155" spans="1:56" s="436" customFormat="1" ht="20.25" hidden="1" customHeight="1" x14ac:dyDescent="0.4">
      <c r="A155" s="432" t="s">
        <v>425</v>
      </c>
      <c r="B155" s="433" t="s">
        <v>425</v>
      </c>
      <c r="C155" s="433" t="s">
        <v>425</v>
      </c>
      <c r="D155" s="433" t="s">
        <v>425</v>
      </c>
      <c r="E155" s="433" t="s">
        <v>425</v>
      </c>
      <c r="F155" s="433" t="s">
        <v>425</v>
      </c>
      <c r="G155" s="433" t="s">
        <v>424</v>
      </c>
      <c r="H155" s="434" t="s">
        <v>422</v>
      </c>
      <c r="I155" s="434" t="s">
        <v>422</v>
      </c>
      <c r="J155" s="355"/>
      <c r="K155" s="324" t="s">
        <v>646</v>
      </c>
      <c r="L155" s="421"/>
      <c r="M155" s="421"/>
      <c r="N155" s="421"/>
      <c r="O155" s="355"/>
      <c r="P155" s="355"/>
      <c r="Q155" s="355"/>
      <c r="R155" s="355"/>
      <c r="S155" s="355"/>
      <c r="T155" s="355"/>
      <c r="U155" s="355"/>
    </row>
    <row r="156" spans="1:56" s="436" customFormat="1" ht="20.25" hidden="1" customHeight="1" x14ac:dyDescent="0.4">
      <c r="A156" s="432" t="s">
        <v>425</v>
      </c>
      <c r="B156" s="433" t="s">
        <v>425</v>
      </c>
      <c r="C156" s="433" t="s">
        <v>425</v>
      </c>
      <c r="D156" s="433" t="s">
        <v>425</v>
      </c>
      <c r="E156" s="433" t="s">
        <v>425</v>
      </c>
      <c r="F156" s="433" t="s">
        <v>425</v>
      </c>
      <c r="G156" s="433" t="s">
        <v>424</v>
      </c>
      <c r="H156" s="433" t="s">
        <v>424</v>
      </c>
      <c r="I156" s="434" t="s">
        <v>422</v>
      </c>
      <c r="J156" s="355"/>
      <c r="K156" s="995" t="s">
        <v>647</v>
      </c>
      <c r="L156" s="995"/>
      <c r="M156" s="995"/>
      <c r="N156" s="995"/>
      <c r="O156" s="995"/>
      <c r="P156" s="995"/>
      <c r="Q156" s="355"/>
      <c r="R156" s="355"/>
      <c r="S156" s="355"/>
      <c r="T156" s="355"/>
      <c r="U156" s="355"/>
    </row>
    <row r="157" spans="1:56" ht="20.25" hidden="1" customHeight="1" x14ac:dyDescent="0.4">
      <c r="A157" s="405" t="s">
        <v>425</v>
      </c>
      <c r="B157" s="406" t="s">
        <v>425</v>
      </c>
      <c r="C157" s="406" t="s">
        <v>425</v>
      </c>
      <c r="D157" s="406" t="s">
        <v>425</v>
      </c>
      <c r="E157" s="406" t="s">
        <v>425</v>
      </c>
      <c r="F157" s="406" t="s">
        <v>425</v>
      </c>
      <c r="G157" s="406" t="s">
        <v>422</v>
      </c>
      <c r="H157" s="406" t="s">
        <v>422</v>
      </c>
      <c r="I157" s="406" t="s">
        <v>422</v>
      </c>
      <c r="J157" s="302"/>
      <c r="K157" s="995" t="s">
        <v>648</v>
      </c>
      <c r="L157" s="995"/>
      <c r="M157" s="995"/>
      <c r="N157" s="995"/>
      <c r="O157" s="995"/>
      <c r="P157" s="995"/>
      <c r="Q157" s="303"/>
      <c r="R157" s="303"/>
      <c r="S157" s="303"/>
      <c r="T157" s="303"/>
      <c r="U157" s="303"/>
    </row>
    <row r="158" spans="1:56" ht="20.25" hidden="1" customHeight="1" x14ac:dyDescent="0.4">
      <c r="A158" s="405" t="s">
        <v>425</v>
      </c>
      <c r="B158" s="406" t="s">
        <v>425</v>
      </c>
      <c r="C158" s="406" t="s">
        <v>425</v>
      </c>
      <c r="D158" s="406" t="s">
        <v>425</v>
      </c>
      <c r="E158" s="406" t="s">
        <v>425</v>
      </c>
      <c r="F158" s="406" t="s">
        <v>425</v>
      </c>
      <c r="G158" s="406" t="s">
        <v>422</v>
      </c>
      <c r="H158" s="406" t="s">
        <v>422</v>
      </c>
      <c r="I158" s="406" t="s">
        <v>422</v>
      </c>
      <c r="J158" s="455"/>
      <c r="K158" s="1001" t="s">
        <v>649</v>
      </c>
      <c r="L158" s="1001"/>
      <c r="M158" s="1001"/>
      <c r="N158" s="1001"/>
      <c r="O158" s="1001"/>
      <c r="P158" s="1001"/>
      <c r="Q158" s="427"/>
      <c r="R158" s="427"/>
      <c r="S158" s="427"/>
      <c r="T158" s="427"/>
      <c r="U158" s="427"/>
      <c r="V158" s="430"/>
      <c r="W158" s="430"/>
      <c r="X158" s="430"/>
      <c r="Y158" s="430"/>
      <c r="Z158" s="430"/>
      <c r="AA158" s="430"/>
      <c r="AB158" s="430"/>
      <c r="AC158" s="430"/>
      <c r="AD158" s="430"/>
      <c r="AE158" s="430"/>
      <c r="AF158" s="430"/>
      <c r="AG158" s="430"/>
      <c r="AH158" s="430"/>
      <c r="AI158" s="430"/>
      <c r="AJ158" s="430"/>
      <c r="AK158" s="430"/>
      <c r="AL158" s="430"/>
      <c r="AM158" s="430"/>
      <c r="AN158" s="430"/>
      <c r="AO158" s="430"/>
    </row>
    <row r="159" spans="1:56" s="440" customFormat="1" ht="20.25" hidden="1" customHeight="1" x14ac:dyDescent="0.4">
      <c r="A159" s="437" t="s">
        <v>425</v>
      </c>
      <c r="B159" s="438" t="s">
        <v>425</v>
      </c>
      <c r="C159" s="438" t="s">
        <v>425</v>
      </c>
      <c r="D159" s="438" t="s">
        <v>425</v>
      </c>
      <c r="E159" s="438" t="s">
        <v>425</v>
      </c>
      <c r="F159" s="438" t="s">
        <v>425</v>
      </c>
      <c r="G159" s="438" t="s">
        <v>425</v>
      </c>
      <c r="H159" s="438" t="s">
        <v>425</v>
      </c>
      <c r="I159" s="438" t="s">
        <v>425</v>
      </c>
      <c r="J159" s="456"/>
      <c r="K159" s="1002" t="s">
        <v>650</v>
      </c>
      <c r="L159" s="1002"/>
      <c r="M159" s="1002"/>
      <c r="N159" s="1002"/>
      <c r="O159" s="1002"/>
      <c r="P159" s="1002"/>
      <c r="Q159" s="1002"/>
      <c r="R159" s="1002"/>
      <c r="S159" s="1002"/>
      <c r="T159" s="1002"/>
      <c r="U159" s="456"/>
      <c r="V159" s="456"/>
      <c r="W159" s="456"/>
      <c r="X159" s="456"/>
      <c r="Y159" s="456"/>
      <c r="Z159" s="456"/>
      <c r="AA159" s="456"/>
      <c r="AB159" s="456"/>
      <c r="AC159" s="456"/>
      <c r="AD159" s="456"/>
      <c r="AE159" s="456"/>
      <c r="AF159" s="456"/>
      <c r="AG159" s="456"/>
      <c r="AH159" s="456"/>
      <c r="AI159" s="456"/>
      <c r="AJ159" s="456"/>
      <c r="AK159" s="456"/>
      <c r="AL159" s="456"/>
      <c r="AM159" s="456"/>
      <c r="AN159" s="456"/>
      <c r="AO159" s="456"/>
      <c r="AP159" s="456"/>
      <c r="AQ159" s="456"/>
      <c r="AR159" s="456"/>
      <c r="AS159" s="456"/>
      <c r="AT159" s="456"/>
      <c r="AU159" s="456"/>
      <c r="AV159" s="456"/>
      <c r="AW159" s="456"/>
      <c r="AX159" s="456"/>
      <c r="AY159" s="456"/>
      <c r="AZ159" s="456"/>
      <c r="BA159" s="456"/>
      <c r="BB159" s="456"/>
      <c r="BC159" s="456"/>
      <c r="BD159" s="456"/>
    </row>
    <row r="160" spans="1:56" s="419" customFormat="1" ht="20.25" hidden="1" customHeight="1" x14ac:dyDescent="0.15">
      <c r="A160" s="405" t="s">
        <v>425</v>
      </c>
      <c r="B160" s="406" t="s">
        <v>425</v>
      </c>
      <c r="C160" s="406" t="s">
        <v>425</v>
      </c>
      <c r="D160" s="406" t="s">
        <v>425</v>
      </c>
      <c r="E160" s="406" t="s">
        <v>425</v>
      </c>
      <c r="F160" s="406" t="s">
        <v>425</v>
      </c>
      <c r="G160" s="406" t="s">
        <v>423</v>
      </c>
      <c r="H160" s="406" t="s">
        <v>423</v>
      </c>
      <c r="I160" s="407" t="s">
        <v>423</v>
      </c>
      <c r="J160" s="316"/>
      <c r="K160" s="324" t="s">
        <v>651</v>
      </c>
      <c r="L160" s="408"/>
      <c r="M160" s="408"/>
      <c r="N160" s="408"/>
      <c r="O160" s="377"/>
      <c r="P160" s="377"/>
      <c r="Q160" s="377"/>
      <c r="R160" s="377"/>
      <c r="S160" s="377"/>
      <c r="T160" s="377"/>
      <c r="U160" s="377"/>
      <c r="V160" s="431"/>
      <c r="W160" s="431"/>
      <c r="X160" s="431"/>
      <c r="Y160" s="431"/>
      <c r="Z160" s="431"/>
      <c r="AA160" s="431"/>
      <c r="AB160" s="431"/>
      <c r="AC160" s="431"/>
      <c r="AD160" s="431"/>
      <c r="AE160" s="431"/>
      <c r="AF160" s="431"/>
      <c r="AG160" s="431"/>
      <c r="AH160" s="431"/>
      <c r="AI160" s="431"/>
      <c r="AJ160" s="431"/>
      <c r="AK160" s="431"/>
      <c r="AL160" s="431"/>
      <c r="AM160" s="431"/>
      <c r="AN160" s="431"/>
      <c r="AO160" s="431"/>
      <c r="AP160" s="431"/>
      <c r="AQ160" s="431"/>
      <c r="AR160" s="431"/>
      <c r="AS160" s="431"/>
      <c r="AT160" s="431"/>
      <c r="AU160" s="431"/>
      <c r="AV160" s="431"/>
      <c r="AW160" s="431"/>
      <c r="AX160" s="431"/>
      <c r="AY160" s="431"/>
      <c r="AZ160" s="431"/>
      <c r="BA160" s="431"/>
      <c r="BB160" s="431"/>
      <c r="BC160" s="431"/>
      <c r="BD160" s="431"/>
    </row>
    <row r="161" spans="1:41" ht="20.25" hidden="1" customHeight="1" x14ac:dyDescent="0.15">
      <c r="A161" s="405" t="s">
        <v>425</v>
      </c>
      <c r="B161" s="406" t="s">
        <v>425</v>
      </c>
      <c r="C161" s="406" t="s">
        <v>425</v>
      </c>
      <c r="D161" s="406" t="s">
        <v>425</v>
      </c>
      <c r="E161" s="406" t="s">
        <v>425</v>
      </c>
      <c r="F161" s="406" t="s">
        <v>425</v>
      </c>
      <c r="G161" s="406" t="s">
        <v>422</v>
      </c>
      <c r="H161" s="406" t="s">
        <v>423</v>
      </c>
      <c r="I161" s="407" t="s">
        <v>423</v>
      </c>
      <c r="J161" s="410"/>
      <c r="K161" s="303"/>
      <c r="L161" s="303"/>
      <c r="M161" s="303"/>
      <c r="N161" s="303"/>
      <c r="O161" s="411"/>
      <c r="P161" s="411"/>
      <c r="Q161" s="411"/>
      <c r="R161" s="411"/>
      <c r="S161" s="411"/>
      <c r="T161" s="411"/>
      <c r="U161" s="303"/>
    </row>
    <row r="162" spans="1:41" ht="20.25" customHeight="1" x14ac:dyDescent="0.4">
      <c r="J162" s="302"/>
      <c r="K162" s="303"/>
      <c r="L162" s="303"/>
      <c r="M162" s="303"/>
      <c r="N162" s="303"/>
      <c r="O162" s="303"/>
      <c r="P162" s="303"/>
      <c r="Q162" s="303"/>
      <c r="R162" s="303"/>
      <c r="S162" s="303"/>
      <c r="T162" s="303"/>
      <c r="U162" s="303"/>
    </row>
    <row r="171" spans="1:41" ht="20.25" customHeight="1" x14ac:dyDescent="0.4">
      <c r="Q171" s="457"/>
    </row>
    <row r="172" spans="1:41" ht="20.25" customHeight="1" x14ac:dyDescent="0.4">
      <c r="Q172" s="457"/>
    </row>
    <row r="173" spans="1:41" ht="20.25" customHeight="1" x14ac:dyDescent="0.4">
      <c r="Q173" s="457"/>
    </row>
    <row r="174" spans="1:41" ht="20.25" customHeight="1" x14ac:dyDescent="0.4">
      <c r="Q174" s="457"/>
    </row>
    <row r="175" spans="1:41" ht="20.25" customHeight="1" x14ac:dyDescent="0.4">
      <c r="Q175" s="457"/>
    </row>
    <row r="176" spans="1:41" ht="20.25" customHeight="1" x14ac:dyDescent="0.4">
      <c r="J176" s="458"/>
      <c r="K176" s="459"/>
      <c r="L176" s="459"/>
      <c r="M176" s="459"/>
      <c r="N176" s="459"/>
      <c r="O176" s="459"/>
      <c r="P176" s="460"/>
      <c r="Q176" s="461"/>
      <c r="R176" s="462"/>
      <c r="S176" s="459"/>
      <c r="T176" s="459"/>
      <c r="U176" s="459"/>
      <c r="V176" s="459"/>
      <c r="W176" s="459"/>
      <c r="X176" s="459"/>
      <c r="Y176" s="459"/>
      <c r="Z176" s="459"/>
      <c r="AA176" s="459"/>
      <c r="AB176" s="459"/>
      <c r="AC176" s="459"/>
      <c r="AD176" s="459"/>
      <c r="AE176" s="459"/>
      <c r="AF176" s="459"/>
      <c r="AG176" s="459"/>
      <c r="AH176" s="459"/>
      <c r="AI176" s="459"/>
      <c r="AJ176" s="459"/>
      <c r="AK176" s="459"/>
      <c r="AL176" s="459"/>
      <c r="AM176" s="459"/>
      <c r="AN176" s="459"/>
      <c r="AO176" s="460"/>
    </row>
    <row r="201" spans="38:41" ht="20.25" customHeight="1" x14ac:dyDescent="0.4">
      <c r="AL201" s="463"/>
      <c r="AO201" s="464"/>
    </row>
    <row r="202" spans="38:41" ht="20.25" customHeight="1" x14ac:dyDescent="0.4">
      <c r="AL202" s="463"/>
      <c r="AO202" s="464"/>
    </row>
    <row r="203" spans="38:41" ht="20.25" customHeight="1" x14ac:dyDescent="0.4">
      <c r="AL203" s="463"/>
      <c r="AO203" s="464"/>
    </row>
    <row r="204" spans="38:41" ht="20.25" customHeight="1" x14ac:dyDescent="0.4">
      <c r="AL204" s="463"/>
      <c r="AO204" s="464"/>
    </row>
    <row r="205" spans="38:41" ht="20.25" customHeight="1" x14ac:dyDescent="0.4">
      <c r="AL205" s="463"/>
      <c r="AO205" s="464"/>
    </row>
    <row r="206" spans="38:41" ht="20.25" customHeight="1" x14ac:dyDescent="0.4">
      <c r="AL206" s="463"/>
      <c r="AO206" s="464"/>
    </row>
    <row r="207" spans="38:41" ht="20.25" customHeight="1" x14ac:dyDescent="0.4">
      <c r="AL207" s="463"/>
      <c r="AO207" s="464"/>
    </row>
    <row r="208" spans="38:41" ht="20.25" customHeight="1" x14ac:dyDescent="0.4">
      <c r="AL208" s="463"/>
      <c r="AO208" s="464"/>
    </row>
    <row r="209" spans="17:41" ht="20.25" customHeight="1" x14ac:dyDescent="0.4">
      <c r="AL209" s="463"/>
      <c r="AO209" s="464"/>
    </row>
    <row r="210" spans="17:41" ht="20.25" customHeight="1" x14ac:dyDescent="0.4">
      <c r="AL210" s="463"/>
      <c r="AO210" s="464"/>
    </row>
    <row r="211" spans="17:41" ht="20.25" customHeight="1" x14ac:dyDescent="0.4">
      <c r="AL211" s="463"/>
      <c r="AO211" s="464"/>
    </row>
    <row r="212" spans="17:41" ht="20.25" customHeight="1" x14ac:dyDescent="0.4">
      <c r="AL212" s="463"/>
      <c r="AO212" s="464"/>
    </row>
    <row r="213" spans="17:41" ht="20.25" customHeight="1" x14ac:dyDescent="0.4">
      <c r="AL213" s="463"/>
      <c r="AO213" s="464"/>
    </row>
    <row r="214" spans="17:41" ht="20.25" customHeight="1" x14ac:dyDescent="0.4">
      <c r="AL214" s="463"/>
      <c r="AO214" s="464"/>
    </row>
    <row r="215" spans="17:41" ht="20.25" customHeight="1" x14ac:dyDescent="0.4">
      <c r="AL215" s="463"/>
      <c r="AO215" s="464"/>
    </row>
    <row r="216" spans="17:41" ht="20.25" customHeight="1" x14ac:dyDescent="0.4">
      <c r="AL216" s="463"/>
      <c r="AO216" s="464"/>
    </row>
    <row r="217" spans="17:41" ht="20.25" customHeight="1" x14ac:dyDescent="0.4">
      <c r="AL217" s="463"/>
      <c r="AO217" s="464"/>
    </row>
    <row r="218" spans="17:41" ht="20.25" customHeight="1" x14ac:dyDescent="0.4">
      <c r="AL218" s="463"/>
      <c r="AO218" s="464"/>
    </row>
    <row r="219" spans="17:41" ht="20.25" customHeight="1" x14ac:dyDescent="0.4">
      <c r="AL219" s="463"/>
      <c r="AO219" s="464"/>
    </row>
    <row r="220" spans="17:41" ht="20.25" customHeight="1" x14ac:dyDescent="0.4">
      <c r="AL220" s="463"/>
      <c r="AO220" s="464"/>
    </row>
    <row r="221" spans="17:41" ht="20.25" customHeight="1" x14ac:dyDescent="0.4">
      <c r="AL221" s="463"/>
      <c r="AO221" s="464"/>
    </row>
    <row r="222" spans="17:41" ht="20.25" customHeight="1" x14ac:dyDescent="0.4">
      <c r="Q222" s="457"/>
      <c r="AL222" s="463"/>
      <c r="AO222" s="464"/>
    </row>
    <row r="223" spans="17:41" ht="20.25" customHeight="1" x14ac:dyDescent="0.4">
      <c r="Q223" s="457"/>
      <c r="AL223" s="463"/>
      <c r="AO223" s="464"/>
    </row>
    <row r="224" spans="17:41" ht="20.25" customHeight="1" x14ac:dyDescent="0.4">
      <c r="Q224" s="457"/>
      <c r="AL224" s="463"/>
      <c r="AO224" s="464"/>
    </row>
    <row r="225" spans="10:41" ht="20.25" customHeight="1" x14ac:dyDescent="0.4">
      <c r="Q225" s="457"/>
      <c r="AL225" s="463"/>
      <c r="AO225" s="464"/>
    </row>
    <row r="226" spans="10:41" ht="20.25" customHeight="1" x14ac:dyDescent="0.4">
      <c r="Q226" s="457"/>
      <c r="AL226" s="463"/>
      <c r="AO226" s="464"/>
    </row>
    <row r="227" spans="10:41" ht="20.25" customHeight="1" x14ac:dyDescent="0.4">
      <c r="J227" s="458"/>
      <c r="K227" s="459"/>
      <c r="L227" s="459"/>
      <c r="M227" s="459"/>
      <c r="N227" s="459"/>
      <c r="O227" s="459"/>
      <c r="P227" s="460"/>
      <c r="Q227" s="461"/>
      <c r="R227" s="462"/>
      <c r="S227" s="459"/>
      <c r="T227" s="459"/>
      <c r="U227" s="459"/>
      <c r="V227" s="459"/>
      <c r="W227" s="459"/>
      <c r="X227" s="459"/>
      <c r="Y227" s="459"/>
      <c r="Z227" s="459"/>
      <c r="AA227" s="459"/>
      <c r="AB227" s="459"/>
      <c r="AC227" s="459"/>
      <c r="AD227" s="459"/>
      <c r="AE227" s="459"/>
      <c r="AF227" s="459"/>
      <c r="AG227" s="459"/>
      <c r="AH227" s="459"/>
      <c r="AI227" s="459"/>
      <c r="AJ227" s="459"/>
      <c r="AK227" s="460"/>
      <c r="AL227" s="462"/>
      <c r="AM227" s="459"/>
      <c r="AN227" s="459"/>
      <c r="AO227" s="460"/>
    </row>
    <row r="276" spans="10:41" ht="20.25" customHeight="1" x14ac:dyDescent="0.4">
      <c r="J276" s="458"/>
      <c r="K276" s="459"/>
      <c r="L276" s="459"/>
      <c r="M276" s="459"/>
      <c r="N276" s="459"/>
      <c r="O276" s="459"/>
      <c r="P276" s="459"/>
      <c r="Q276" s="459"/>
      <c r="R276" s="459"/>
      <c r="S276" s="459"/>
      <c r="T276" s="459"/>
      <c r="U276" s="459"/>
      <c r="V276" s="459"/>
      <c r="W276" s="459"/>
      <c r="X276" s="459"/>
      <c r="Y276" s="459"/>
      <c r="Z276" s="459"/>
      <c r="AA276" s="459"/>
      <c r="AB276" s="459"/>
      <c r="AC276" s="459"/>
      <c r="AD276" s="459"/>
      <c r="AE276" s="459"/>
      <c r="AF276" s="459"/>
      <c r="AG276" s="459"/>
      <c r="AH276" s="459"/>
      <c r="AI276" s="459"/>
      <c r="AJ276" s="459"/>
      <c r="AK276" s="459"/>
      <c r="AL276" s="459"/>
      <c r="AM276" s="459"/>
      <c r="AN276" s="459"/>
      <c r="AO276" s="459"/>
    </row>
    <row r="303" spans="10:41" ht="20.25" customHeight="1" x14ac:dyDescent="0.4">
      <c r="J303" s="465"/>
      <c r="K303" s="459"/>
      <c r="L303" s="459"/>
      <c r="M303" s="459"/>
      <c r="N303" s="459"/>
      <c r="O303" s="459"/>
      <c r="P303" s="459"/>
      <c r="Q303" s="459"/>
      <c r="R303" s="459"/>
      <c r="S303" s="459"/>
      <c r="T303" s="459"/>
      <c r="U303" s="459"/>
      <c r="V303" s="459"/>
      <c r="W303" s="459"/>
      <c r="X303" s="459"/>
      <c r="Y303" s="459"/>
      <c r="Z303" s="459"/>
      <c r="AA303" s="459"/>
      <c r="AB303" s="459"/>
      <c r="AC303" s="459"/>
      <c r="AD303" s="459"/>
      <c r="AE303" s="459"/>
      <c r="AF303" s="459"/>
      <c r="AG303" s="459"/>
      <c r="AH303" s="459"/>
      <c r="AI303" s="459"/>
      <c r="AJ303" s="459"/>
      <c r="AK303" s="459"/>
      <c r="AL303" s="459"/>
      <c r="AM303" s="459"/>
      <c r="AN303" s="459"/>
      <c r="AO303" s="459"/>
    </row>
    <row r="331" spans="38:41" ht="20.25" customHeight="1" x14ac:dyDescent="0.4">
      <c r="AL331" s="463"/>
      <c r="AO331" s="464"/>
    </row>
    <row r="332" spans="38:41" ht="20.25" customHeight="1" x14ac:dyDescent="0.4">
      <c r="AL332" s="463"/>
      <c r="AO332" s="464"/>
    </row>
    <row r="333" spans="38:41" ht="20.25" customHeight="1" x14ac:dyDescent="0.4">
      <c r="AL333" s="463"/>
      <c r="AO333" s="464"/>
    </row>
    <row r="334" spans="38:41" ht="20.25" customHeight="1" x14ac:dyDescent="0.4">
      <c r="AL334" s="463"/>
      <c r="AO334" s="464"/>
    </row>
    <row r="335" spans="38:41" ht="20.25" customHeight="1" x14ac:dyDescent="0.4">
      <c r="AL335" s="463"/>
      <c r="AO335" s="464"/>
    </row>
    <row r="336" spans="38:41" ht="20.25" customHeight="1" x14ac:dyDescent="0.4">
      <c r="AL336" s="463"/>
      <c r="AO336" s="464"/>
    </row>
    <row r="337" spans="17:41" ht="20.25" customHeight="1" x14ac:dyDescent="0.4">
      <c r="AL337" s="463"/>
      <c r="AO337" s="464"/>
    </row>
    <row r="338" spans="17:41" ht="20.25" customHeight="1" x14ac:dyDescent="0.4">
      <c r="AL338" s="463"/>
      <c r="AO338" s="464"/>
    </row>
    <row r="339" spans="17:41" ht="20.25" customHeight="1" x14ac:dyDescent="0.4">
      <c r="AL339" s="463"/>
      <c r="AO339" s="464"/>
    </row>
    <row r="340" spans="17:41" ht="20.25" customHeight="1" x14ac:dyDescent="0.4">
      <c r="AL340" s="463"/>
      <c r="AO340" s="464"/>
    </row>
    <row r="341" spans="17:41" ht="20.25" customHeight="1" x14ac:dyDescent="0.4">
      <c r="AL341" s="463"/>
      <c r="AO341" s="464"/>
    </row>
    <row r="342" spans="17:41" ht="20.25" customHeight="1" x14ac:dyDescent="0.4">
      <c r="AL342" s="463"/>
      <c r="AO342" s="464"/>
    </row>
    <row r="343" spans="17:41" ht="20.25" customHeight="1" x14ac:dyDescent="0.4">
      <c r="AL343" s="463"/>
      <c r="AO343" s="464"/>
    </row>
    <row r="344" spans="17:41" ht="20.25" customHeight="1" x14ac:dyDescent="0.4">
      <c r="AL344" s="463"/>
      <c r="AO344" s="464"/>
    </row>
    <row r="345" spans="17:41" ht="20.25" customHeight="1" x14ac:dyDescent="0.4">
      <c r="AL345" s="463"/>
      <c r="AO345" s="464"/>
    </row>
    <row r="346" spans="17:41" ht="20.25" customHeight="1" x14ac:dyDescent="0.4">
      <c r="AL346" s="463"/>
      <c r="AO346" s="464"/>
    </row>
    <row r="347" spans="17:41" ht="20.25" customHeight="1" x14ac:dyDescent="0.4">
      <c r="AL347" s="463"/>
      <c r="AO347" s="464"/>
    </row>
    <row r="348" spans="17:41" ht="20.25" customHeight="1" x14ac:dyDescent="0.4">
      <c r="Q348" s="457"/>
      <c r="AL348" s="463"/>
      <c r="AO348" s="464"/>
    </row>
    <row r="349" spans="17:41" ht="20.25" customHeight="1" x14ac:dyDescent="0.4">
      <c r="Q349" s="457"/>
      <c r="AL349" s="463"/>
      <c r="AO349" s="464"/>
    </row>
    <row r="350" spans="17:41" ht="20.25" customHeight="1" x14ac:dyDescent="0.4">
      <c r="Q350" s="457"/>
      <c r="AL350" s="463"/>
      <c r="AO350" s="464"/>
    </row>
    <row r="351" spans="17:41" ht="20.25" customHeight="1" x14ac:dyDescent="0.4">
      <c r="Q351" s="457"/>
      <c r="AL351" s="463"/>
      <c r="AO351" s="464"/>
    </row>
    <row r="352" spans="17:41" ht="20.25" customHeight="1" x14ac:dyDescent="0.4">
      <c r="Q352" s="457"/>
      <c r="AL352" s="463"/>
      <c r="AO352" s="464"/>
    </row>
    <row r="353" spans="10:41" ht="20.25" customHeight="1" x14ac:dyDescent="0.4">
      <c r="J353" s="458"/>
      <c r="K353" s="459"/>
      <c r="L353" s="459"/>
      <c r="M353" s="459"/>
      <c r="N353" s="459"/>
      <c r="O353" s="459"/>
      <c r="P353" s="460"/>
      <c r="Q353" s="461"/>
      <c r="R353" s="462"/>
      <c r="S353" s="459"/>
      <c r="T353" s="459"/>
      <c r="U353" s="459"/>
      <c r="V353" s="459"/>
      <c r="W353" s="459"/>
      <c r="X353" s="459"/>
      <c r="Y353" s="459"/>
      <c r="Z353" s="459"/>
      <c r="AA353" s="459"/>
      <c r="AB353" s="459"/>
      <c r="AC353" s="459"/>
      <c r="AD353" s="459"/>
      <c r="AE353" s="459"/>
      <c r="AF353" s="459"/>
      <c r="AG353" s="459"/>
      <c r="AH353" s="459"/>
      <c r="AI353" s="459"/>
      <c r="AJ353" s="459"/>
      <c r="AK353" s="460"/>
      <c r="AL353" s="462"/>
      <c r="AM353" s="459"/>
      <c r="AN353" s="459"/>
      <c r="AO353" s="460"/>
    </row>
    <row r="377" spans="10:41" ht="20.25" customHeight="1" x14ac:dyDescent="0.4">
      <c r="J377" s="465"/>
      <c r="K377" s="459"/>
      <c r="L377" s="459"/>
      <c r="M377" s="459"/>
      <c r="N377" s="459"/>
      <c r="O377" s="459"/>
      <c r="P377" s="459"/>
      <c r="Q377" s="459"/>
      <c r="R377" s="459"/>
      <c r="S377" s="459"/>
      <c r="T377" s="459"/>
      <c r="U377" s="459"/>
      <c r="V377" s="459"/>
      <c r="W377" s="459"/>
      <c r="X377" s="459"/>
      <c r="Y377" s="459"/>
      <c r="Z377" s="459"/>
      <c r="AA377" s="459"/>
      <c r="AB377" s="459"/>
      <c r="AC377" s="459"/>
      <c r="AD377" s="459"/>
      <c r="AE377" s="459"/>
      <c r="AF377" s="459"/>
      <c r="AG377" s="459"/>
      <c r="AH377" s="459"/>
      <c r="AI377" s="459"/>
      <c r="AJ377" s="459"/>
      <c r="AK377" s="459"/>
      <c r="AL377" s="459"/>
      <c r="AM377" s="459"/>
      <c r="AN377" s="459"/>
      <c r="AO377" s="459"/>
    </row>
    <row r="405" spans="10:41" ht="20.25" customHeight="1" x14ac:dyDescent="0.4">
      <c r="J405" s="465"/>
      <c r="K405" s="459"/>
      <c r="L405" s="459"/>
      <c r="M405" s="459"/>
      <c r="N405" s="459"/>
      <c r="O405" s="459"/>
      <c r="P405" s="459"/>
      <c r="Q405" s="459"/>
      <c r="R405" s="459"/>
      <c r="S405" s="459"/>
      <c r="T405" s="459"/>
      <c r="U405" s="459"/>
      <c r="V405" s="459"/>
      <c r="W405" s="459"/>
      <c r="X405" s="459"/>
      <c r="Y405" s="459"/>
      <c r="Z405" s="459"/>
      <c r="AA405" s="459"/>
      <c r="AB405" s="459"/>
      <c r="AC405" s="459"/>
      <c r="AD405" s="459"/>
      <c r="AE405" s="459"/>
      <c r="AF405" s="459"/>
      <c r="AG405" s="459"/>
      <c r="AH405" s="459"/>
      <c r="AI405" s="459"/>
      <c r="AJ405" s="459"/>
      <c r="AK405" s="459"/>
      <c r="AL405" s="459"/>
      <c r="AM405" s="459"/>
      <c r="AN405" s="459"/>
      <c r="AO405" s="459"/>
    </row>
    <row r="433" spans="10:41" ht="20.25" customHeight="1" x14ac:dyDescent="0.4">
      <c r="J433" s="465"/>
      <c r="K433" s="459"/>
      <c r="L433" s="459"/>
      <c r="M433" s="459"/>
      <c r="N433" s="459"/>
      <c r="O433" s="459"/>
      <c r="P433" s="459"/>
      <c r="Q433" s="459"/>
      <c r="R433" s="459"/>
      <c r="S433" s="459"/>
      <c r="T433" s="459"/>
      <c r="U433" s="459"/>
      <c r="V433" s="459"/>
      <c r="W433" s="459"/>
      <c r="X433" s="459"/>
      <c r="Y433" s="459"/>
      <c r="Z433" s="459"/>
      <c r="AA433" s="459"/>
      <c r="AB433" s="459"/>
      <c r="AC433" s="459"/>
      <c r="AD433" s="459"/>
      <c r="AE433" s="459"/>
      <c r="AF433" s="459"/>
      <c r="AG433" s="459"/>
      <c r="AH433" s="459"/>
      <c r="AI433" s="459"/>
      <c r="AJ433" s="459"/>
      <c r="AK433" s="459"/>
      <c r="AL433" s="459"/>
      <c r="AM433" s="459"/>
      <c r="AN433" s="459"/>
      <c r="AO433" s="459"/>
    </row>
    <row r="457" spans="10:41" ht="20.25" customHeight="1" x14ac:dyDescent="0.4">
      <c r="J457" s="465"/>
      <c r="K457" s="459"/>
      <c r="L457" s="459"/>
      <c r="M457" s="459"/>
      <c r="N457" s="459"/>
      <c r="O457" s="459"/>
      <c r="P457" s="459"/>
      <c r="Q457" s="459"/>
      <c r="R457" s="459"/>
      <c r="S457" s="459"/>
      <c r="T457" s="459"/>
      <c r="U457" s="459"/>
      <c r="V457" s="459"/>
      <c r="W457" s="459"/>
      <c r="X457" s="459"/>
      <c r="Y457" s="459"/>
      <c r="Z457" s="459"/>
      <c r="AA457" s="459"/>
      <c r="AB457" s="459"/>
      <c r="AC457" s="459"/>
      <c r="AD457" s="459"/>
      <c r="AE457" s="459"/>
      <c r="AF457" s="459"/>
      <c r="AG457" s="459"/>
      <c r="AH457" s="459"/>
      <c r="AI457" s="459"/>
      <c r="AJ457" s="459"/>
      <c r="AK457" s="459"/>
      <c r="AL457" s="459"/>
      <c r="AM457" s="459"/>
      <c r="AN457" s="459"/>
      <c r="AO457" s="459"/>
    </row>
    <row r="486" spans="10:41" ht="20.25" customHeight="1" x14ac:dyDescent="0.4">
      <c r="J486" s="465"/>
      <c r="K486" s="459"/>
      <c r="L486" s="459"/>
      <c r="M486" s="459"/>
      <c r="N486" s="459"/>
      <c r="O486" s="459"/>
      <c r="P486" s="459"/>
      <c r="Q486" s="459"/>
      <c r="R486" s="459"/>
      <c r="S486" s="459"/>
      <c r="T486" s="459"/>
      <c r="U486" s="459"/>
      <c r="V486" s="459"/>
      <c r="W486" s="459"/>
      <c r="X486" s="459"/>
      <c r="Y486" s="459"/>
      <c r="Z486" s="459"/>
      <c r="AA486" s="459"/>
      <c r="AB486" s="459"/>
      <c r="AC486" s="459"/>
      <c r="AD486" s="459"/>
      <c r="AE486" s="459"/>
      <c r="AF486" s="459"/>
      <c r="AG486" s="459"/>
      <c r="AH486" s="459"/>
      <c r="AI486" s="459"/>
      <c r="AJ486" s="459"/>
      <c r="AK486" s="459"/>
      <c r="AL486" s="459"/>
      <c r="AM486" s="459"/>
      <c r="AN486" s="459"/>
      <c r="AO486" s="459"/>
    </row>
    <row r="515" spans="10:41" ht="20.25" customHeight="1" x14ac:dyDescent="0.4">
      <c r="J515" s="465"/>
      <c r="K515" s="459"/>
      <c r="L515" s="459"/>
      <c r="M515" s="459"/>
      <c r="N515" s="459"/>
      <c r="O515" s="459"/>
      <c r="P515" s="459"/>
      <c r="Q515" s="459"/>
      <c r="R515" s="459"/>
      <c r="S515" s="459"/>
      <c r="T515" s="459"/>
      <c r="U515" s="459"/>
      <c r="V515" s="459"/>
      <c r="W515" s="459"/>
      <c r="X515" s="459"/>
      <c r="Y515" s="459"/>
      <c r="Z515" s="459"/>
      <c r="AA515" s="459"/>
      <c r="AB515" s="459"/>
      <c r="AC515" s="459"/>
      <c r="AD515" s="459"/>
      <c r="AE515" s="459"/>
      <c r="AF515" s="459"/>
      <c r="AG515" s="459"/>
      <c r="AH515" s="459"/>
      <c r="AI515" s="459"/>
      <c r="AJ515" s="459"/>
      <c r="AK515" s="459"/>
      <c r="AL515" s="459"/>
      <c r="AM515" s="459"/>
      <c r="AN515" s="459"/>
      <c r="AO515" s="459"/>
    </row>
    <row r="559" spans="17:17" ht="20.25" customHeight="1" x14ac:dyDescent="0.4">
      <c r="Q559" s="457"/>
    </row>
    <row r="560" spans="17:17" ht="20.25" customHeight="1" x14ac:dyDescent="0.4">
      <c r="Q560" s="457"/>
    </row>
    <row r="561" spans="10:41" ht="20.25" customHeight="1" x14ac:dyDescent="0.4">
      <c r="Q561" s="457"/>
    </row>
    <row r="562" spans="10:41" ht="20.25" customHeight="1" x14ac:dyDescent="0.4">
      <c r="Q562" s="457"/>
    </row>
    <row r="563" spans="10:41" ht="20.25" customHeight="1" x14ac:dyDescent="0.4">
      <c r="Q563" s="457"/>
    </row>
    <row r="564" spans="10:41" ht="20.25" customHeight="1" x14ac:dyDescent="0.4">
      <c r="J564" s="458"/>
      <c r="K564" s="459"/>
      <c r="L564" s="459"/>
      <c r="M564" s="459"/>
      <c r="N564" s="459"/>
      <c r="O564" s="459"/>
      <c r="P564" s="460"/>
      <c r="Q564" s="461"/>
      <c r="R564" s="462"/>
      <c r="S564" s="459"/>
      <c r="T564" s="459"/>
      <c r="U564" s="459"/>
      <c r="V564" s="459"/>
      <c r="W564" s="459"/>
      <c r="X564" s="459"/>
      <c r="Y564" s="459"/>
      <c r="Z564" s="459"/>
      <c r="AA564" s="459"/>
      <c r="AB564" s="459"/>
      <c r="AC564" s="459"/>
      <c r="AD564" s="459"/>
      <c r="AE564" s="459"/>
      <c r="AF564" s="459"/>
      <c r="AG564" s="459"/>
      <c r="AH564" s="459"/>
      <c r="AI564" s="459"/>
      <c r="AJ564" s="459"/>
      <c r="AK564" s="459"/>
      <c r="AL564" s="459"/>
      <c r="AM564" s="459"/>
      <c r="AN564" s="459"/>
      <c r="AO564" s="460"/>
    </row>
    <row r="585" spans="38:41" ht="20.25" customHeight="1" x14ac:dyDescent="0.4">
      <c r="AL585" s="463"/>
      <c r="AO585" s="464"/>
    </row>
    <row r="586" spans="38:41" ht="20.25" customHeight="1" x14ac:dyDescent="0.4">
      <c r="AL586" s="463"/>
      <c r="AO586" s="464"/>
    </row>
    <row r="587" spans="38:41" ht="20.25" customHeight="1" x14ac:dyDescent="0.4">
      <c r="AL587" s="463"/>
      <c r="AO587" s="464"/>
    </row>
    <row r="588" spans="38:41" ht="20.25" customHeight="1" x14ac:dyDescent="0.4">
      <c r="AL588" s="463"/>
      <c r="AO588" s="464"/>
    </row>
    <row r="589" spans="38:41" ht="20.25" customHeight="1" x14ac:dyDescent="0.4">
      <c r="AL589" s="463"/>
      <c r="AO589" s="464"/>
    </row>
    <row r="590" spans="38:41" ht="20.25" customHeight="1" x14ac:dyDescent="0.4">
      <c r="AL590" s="463"/>
      <c r="AO590" s="464"/>
    </row>
    <row r="591" spans="38:41" ht="20.25" customHeight="1" x14ac:dyDescent="0.4">
      <c r="AL591" s="463"/>
      <c r="AO591" s="464"/>
    </row>
    <row r="592" spans="38:41" ht="20.25" customHeight="1" x14ac:dyDescent="0.4">
      <c r="AL592" s="463"/>
      <c r="AO592" s="464"/>
    </row>
    <row r="593" spans="10:41" ht="20.25" customHeight="1" x14ac:dyDescent="0.4">
      <c r="AL593" s="463"/>
      <c r="AO593" s="464"/>
    </row>
    <row r="594" spans="10:41" ht="20.25" customHeight="1" x14ac:dyDescent="0.4">
      <c r="AL594" s="463"/>
      <c r="AO594" s="464"/>
    </row>
    <row r="595" spans="10:41" ht="20.25" customHeight="1" x14ac:dyDescent="0.4">
      <c r="J595" s="458"/>
      <c r="K595" s="459"/>
      <c r="L595" s="459"/>
      <c r="M595" s="459"/>
      <c r="N595" s="459"/>
      <c r="O595" s="459"/>
      <c r="P595" s="459"/>
      <c r="Q595" s="459"/>
      <c r="R595" s="459"/>
      <c r="S595" s="459"/>
      <c r="T595" s="459"/>
      <c r="U595" s="459"/>
      <c r="V595" s="459"/>
      <c r="W595" s="459"/>
      <c r="X595" s="459"/>
      <c r="Y595" s="459"/>
      <c r="Z595" s="459"/>
      <c r="AA595" s="459"/>
      <c r="AB595" s="459"/>
      <c r="AC595" s="459"/>
      <c r="AD595" s="459"/>
      <c r="AE595" s="459"/>
      <c r="AF595" s="459"/>
      <c r="AG595" s="459"/>
      <c r="AH595" s="459"/>
      <c r="AI595" s="459"/>
      <c r="AJ595" s="459"/>
      <c r="AK595" s="460"/>
      <c r="AL595" s="462"/>
      <c r="AM595" s="459"/>
      <c r="AN595" s="459"/>
      <c r="AO595" s="460"/>
    </row>
    <row r="634" spans="10:41" ht="20.25" customHeight="1" x14ac:dyDescent="0.4">
      <c r="Q634" s="457"/>
    </row>
    <row r="635" spans="10:41" ht="20.25" customHeight="1" x14ac:dyDescent="0.4">
      <c r="Q635" s="457"/>
    </row>
    <row r="636" spans="10:41" ht="20.25" customHeight="1" x14ac:dyDescent="0.4">
      <c r="Q636" s="457"/>
    </row>
    <row r="637" spans="10:41" ht="20.25" customHeight="1" x14ac:dyDescent="0.4">
      <c r="Q637" s="457"/>
    </row>
    <row r="638" spans="10:41" ht="20.25" customHeight="1" x14ac:dyDescent="0.4">
      <c r="Q638" s="457"/>
    </row>
    <row r="639" spans="10:41" ht="20.25" customHeight="1" x14ac:dyDescent="0.4">
      <c r="J639" s="458"/>
      <c r="K639" s="459"/>
      <c r="L639" s="459"/>
      <c r="M639" s="459"/>
      <c r="N639" s="459"/>
      <c r="O639" s="459"/>
      <c r="P639" s="460"/>
      <c r="Q639" s="461"/>
      <c r="R639" s="462"/>
      <c r="S639" s="459"/>
      <c r="T639" s="459"/>
      <c r="U639" s="459"/>
      <c r="V639" s="459"/>
      <c r="W639" s="459"/>
      <c r="X639" s="459"/>
      <c r="Y639" s="459"/>
      <c r="Z639" s="459"/>
      <c r="AA639" s="459"/>
      <c r="AB639" s="459"/>
      <c r="AC639" s="459"/>
      <c r="AD639" s="459"/>
      <c r="AE639" s="459"/>
      <c r="AF639" s="459"/>
      <c r="AG639" s="459"/>
      <c r="AH639" s="459"/>
      <c r="AI639" s="459"/>
      <c r="AJ639" s="459"/>
      <c r="AK639" s="459"/>
      <c r="AL639" s="459"/>
      <c r="AM639" s="459"/>
      <c r="AN639" s="459"/>
      <c r="AO639" s="460"/>
    </row>
    <row r="675" spans="10:41" ht="20.25" customHeight="1" x14ac:dyDescent="0.4">
      <c r="J675" s="465"/>
      <c r="K675" s="459"/>
      <c r="L675" s="459"/>
      <c r="M675" s="459"/>
      <c r="N675" s="459"/>
      <c r="O675" s="459"/>
      <c r="P675" s="459"/>
      <c r="Q675" s="459"/>
      <c r="R675" s="459"/>
      <c r="S675" s="459"/>
      <c r="T675" s="459"/>
      <c r="U675" s="459"/>
      <c r="V675" s="459"/>
      <c r="W675" s="459"/>
      <c r="X675" s="459"/>
      <c r="Y675" s="459"/>
      <c r="Z675" s="459"/>
      <c r="AA675" s="459"/>
      <c r="AB675" s="459"/>
      <c r="AC675" s="459"/>
      <c r="AD675" s="459"/>
      <c r="AE675" s="459"/>
      <c r="AF675" s="459"/>
      <c r="AG675" s="459"/>
      <c r="AH675" s="459"/>
      <c r="AI675" s="459"/>
      <c r="AJ675" s="459"/>
      <c r="AK675" s="459"/>
      <c r="AL675" s="459"/>
      <c r="AM675" s="459"/>
      <c r="AN675" s="459"/>
      <c r="AO675" s="459"/>
    </row>
    <row r="676" spans="10:41" ht="20.25" customHeight="1" x14ac:dyDescent="0.4">
      <c r="AL676" s="463"/>
      <c r="AO676" s="464"/>
    </row>
    <row r="677" spans="10:41" ht="20.25" customHeight="1" x14ac:dyDescent="0.4">
      <c r="AL677" s="463"/>
      <c r="AO677" s="464"/>
    </row>
    <row r="678" spans="10:41" ht="20.25" customHeight="1" x14ac:dyDescent="0.4">
      <c r="AL678" s="463"/>
      <c r="AO678" s="464"/>
    </row>
    <row r="679" spans="10:41" ht="20.25" customHeight="1" x14ac:dyDescent="0.4">
      <c r="AL679" s="463"/>
      <c r="AO679" s="464"/>
    </row>
    <row r="680" spans="10:41" ht="20.25" customHeight="1" x14ac:dyDescent="0.4">
      <c r="AL680" s="463"/>
      <c r="AO680" s="464"/>
    </row>
    <row r="681" spans="10:41" ht="20.25" customHeight="1" x14ac:dyDescent="0.4">
      <c r="AL681" s="463"/>
      <c r="AO681" s="464"/>
    </row>
    <row r="682" spans="10:41" ht="20.25" customHeight="1" x14ac:dyDescent="0.4">
      <c r="AL682" s="463"/>
      <c r="AO682" s="464"/>
    </row>
    <row r="683" spans="10:41" ht="20.25" customHeight="1" x14ac:dyDescent="0.4">
      <c r="AL683" s="463"/>
      <c r="AO683" s="464"/>
    </row>
    <row r="684" spans="10:41" ht="20.25" customHeight="1" x14ac:dyDescent="0.4">
      <c r="AL684" s="463"/>
      <c r="AO684" s="464"/>
    </row>
    <row r="685" spans="10:41" ht="20.25" customHeight="1" x14ac:dyDescent="0.4">
      <c r="AL685" s="463"/>
      <c r="AO685" s="464"/>
    </row>
    <row r="686" spans="10:41" ht="20.25" customHeight="1" x14ac:dyDescent="0.4">
      <c r="AL686" s="463"/>
      <c r="AO686" s="464"/>
    </row>
    <row r="687" spans="10:41" ht="20.25" customHeight="1" x14ac:dyDescent="0.4">
      <c r="AL687" s="463"/>
      <c r="AO687" s="464"/>
    </row>
    <row r="688" spans="10:41" ht="20.25" customHeight="1" x14ac:dyDescent="0.4">
      <c r="AL688" s="463"/>
      <c r="AO688" s="464"/>
    </row>
    <row r="689" spans="38:41" ht="20.25" customHeight="1" x14ac:dyDescent="0.4">
      <c r="AL689" s="463"/>
      <c r="AO689" s="464"/>
    </row>
    <row r="690" spans="38:41" ht="20.25" customHeight="1" x14ac:dyDescent="0.4">
      <c r="AL690" s="463"/>
      <c r="AO690" s="464"/>
    </row>
    <row r="691" spans="38:41" ht="20.25" customHeight="1" x14ac:dyDescent="0.4">
      <c r="AL691" s="463"/>
      <c r="AO691" s="464"/>
    </row>
    <row r="692" spans="38:41" ht="20.25" customHeight="1" x14ac:dyDescent="0.4">
      <c r="AL692" s="463"/>
      <c r="AO692" s="464"/>
    </row>
    <row r="693" spans="38:41" ht="20.25" customHeight="1" x14ac:dyDescent="0.4">
      <c r="AL693" s="463"/>
      <c r="AO693" s="464"/>
    </row>
    <row r="694" spans="38:41" ht="20.25" customHeight="1" x14ac:dyDescent="0.4">
      <c r="AL694" s="463"/>
      <c r="AO694" s="464"/>
    </row>
    <row r="695" spans="38:41" ht="20.25" customHeight="1" x14ac:dyDescent="0.4">
      <c r="AL695" s="463"/>
      <c r="AO695" s="464"/>
    </row>
    <row r="696" spans="38:41" ht="20.25" customHeight="1" x14ac:dyDescent="0.4">
      <c r="AL696" s="463"/>
      <c r="AO696" s="464"/>
    </row>
    <row r="697" spans="38:41" ht="20.25" customHeight="1" x14ac:dyDescent="0.4">
      <c r="AL697" s="463"/>
      <c r="AO697" s="464"/>
    </row>
    <row r="698" spans="38:41" ht="20.25" customHeight="1" x14ac:dyDescent="0.4">
      <c r="AL698" s="463"/>
      <c r="AO698" s="464"/>
    </row>
    <row r="699" spans="38:41" ht="20.25" customHeight="1" x14ac:dyDescent="0.4">
      <c r="AL699" s="463"/>
      <c r="AO699" s="464"/>
    </row>
    <row r="700" spans="38:41" ht="20.25" customHeight="1" x14ac:dyDescent="0.4">
      <c r="AL700" s="463"/>
      <c r="AO700" s="464"/>
    </row>
    <row r="701" spans="38:41" ht="20.25" customHeight="1" x14ac:dyDescent="0.4">
      <c r="AL701" s="463"/>
      <c r="AO701" s="464"/>
    </row>
    <row r="702" spans="38:41" ht="20.25" customHeight="1" x14ac:dyDescent="0.4">
      <c r="AL702" s="463"/>
      <c r="AO702" s="464"/>
    </row>
    <row r="703" spans="38:41" ht="20.25" customHeight="1" x14ac:dyDescent="0.4">
      <c r="AL703" s="463"/>
      <c r="AO703" s="464"/>
    </row>
    <row r="704" spans="38:41" ht="20.25" customHeight="1" x14ac:dyDescent="0.4">
      <c r="AL704" s="463"/>
      <c r="AO704" s="464"/>
    </row>
    <row r="705" spans="10:41" ht="20.25" customHeight="1" x14ac:dyDescent="0.4">
      <c r="AL705" s="463"/>
      <c r="AO705" s="464"/>
    </row>
    <row r="706" spans="10:41" ht="20.25" customHeight="1" x14ac:dyDescent="0.4">
      <c r="AL706" s="463"/>
      <c r="AO706" s="464"/>
    </row>
    <row r="707" spans="10:41" ht="20.25" customHeight="1" x14ac:dyDescent="0.4">
      <c r="AL707" s="463"/>
      <c r="AO707" s="464"/>
    </row>
    <row r="708" spans="10:41" ht="20.25" customHeight="1" x14ac:dyDescent="0.4">
      <c r="AL708" s="463"/>
      <c r="AO708" s="464"/>
    </row>
    <row r="709" spans="10:41" ht="20.25" customHeight="1" x14ac:dyDescent="0.4">
      <c r="Q709" s="457"/>
      <c r="AL709" s="463"/>
      <c r="AO709" s="464"/>
    </row>
    <row r="710" spans="10:41" ht="20.25" customHeight="1" x14ac:dyDescent="0.4">
      <c r="Q710" s="457"/>
      <c r="AL710" s="463"/>
      <c r="AO710" s="464"/>
    </row>
    <row r="711" spans="10:41" ht="20.25" customHeight="1" x14ac:dyDescent="0.4">
      <c r="Q711" s="457"/>
      <c r="AL711" s="463"/>
      <c r="AO711" s="464"/>
    </row>
    <row r="712" spans="10:41" ht="20.25" customHeight="1" x14ac:dyDescent="0.4">
      <c r="Q712" s="457"/>
      <c r="AL712" s="463"/>
      <c r="AO712" s="464"/>
    </row>
    <row r="713" spans="10:41" ht="20.25" customHeight="1" x14ac:dyDescent="0.4">
      <c r="Q713" s="457"/>
      <c r="AL713" s="463"/>
      <c r="AO713" s="464"/>
    </row>
    <row r="714" spans="10:41" ht="20.25" customHeight="1" x14ac:dyDescent="0.4">
      <c r="J714" s="458"/>
      <c r="K714" s="459"/>
      <c r="L714" s="459"/>
      <c r="M714" s="459"/>
      <c r="N714" s="459"/>
      <c r="O714" s="459"/>
      <c r="P714" s="460"/>
      <c r="Q714" s="461"/>
      <c r="R714" s="462"/>
      <c r="S714" s="459"/>
      <c r="T714" s="459"/>
      <c r="U714" s="459"/>
      <c r="V714" s="459"/>
      <c r="W714" s="459"/>
      <c r="X714" s="459"/>
      <c r="Y714" s="459"/>
      <c r="Z714" s="459"/>
      <c r="AA714" s="459"/>
      <c r="AB714" s="459"/>
      <c r="AC714" s="459"/>
      <c r="AD714" s="459"/>
      <c r="AE714" s="459"/>
      <c r="AF714" s="459"/>
      <c r="AG714" s="459"/>
      <c r="AH714" s="459"/>
      <c r="AI714" s="459"/>
      <c r="AJ714" s="459"/>
      <c r="AK714" s="460"/>
      <c r="AL714" s="462"/>
      <c r="AM714" s="459"/>
      <c r="AN714" s="459"/>
      <c r="AO714" s="460"/>
    </row>
    <row r="715" spans="10:41" ht="20.25" customHeight="1" x14ac:dyDescent="0.4">
      <c r="AL715" s="463"/>
      <c r="AO715" s="464"/>
    </row>
    <row r="716" spans="10:41" ht="20.25" customHeight="1" x14ac:dyDescent="0.4">
      <c r="AL716" s="463"/>
      <c r="AO716" s="464"/>
    </row>
    <row r="717" spans="10:41" ht="20.25" customHeight="1" x14ac:dyDescent="0.4">
      <c r="AL717" s="463"/>
      <c r="AO717" s="464"/>
    </row>
    <row r="718" spans="10:41" ht="20.25" customHeight="1" x14ac:dyDescent="0.4">
      <c r="AL718" s="463"/>
      <c r="AO718" s="464"/>
    </row>
    <row r="719" spans="10:41" ht="20.25" customHeight="1" x14ac:dyDescent="0.4">
      <c r="AL719" s="463"/>
      <c r="AO719" s="464"/>
    </row>
    <row r="720" spans="10:41" ht="20.25" customHeight="1" x14ac:dyDescent="0.4">
      <c r="AL720" s="463"/>
      <c r="AO720" s="464"/>
    </row>
    <row r="721" spans="38:41" ht="20.25" customHeight="1" x14ac:dyDescent="0.4">
      <c r="AL721" s="463"/>
      <c r="AO721" s="464"/>
    </row>
    <row r="722" spans="38:41" ht="20.25" customHeight="1" x14ac:dyDescent="0.4">
      <c r="AL722" s="463"/>
      <c r="AO722" s="464"/>
    </row>
    <row r="723" spans="38:41" ht="20.25" customHeight="1" x14ac:dyDescent="0.4">
      <c r="AL723" s="463"/>
      <c r="AO723" s="464"/>
    </row>
    <row r="724" spans="38:41" ht="20.25" customHeight="1" x14ac:dyDescent="0.4">
      <c r="AL724" s="463"/>
      <c r="AO724" s="464"/>
    </row>
    <row r="725" spans="38:41" ht="20.25" customHeight="1" x14ac:dyDescent="0.4">
      <c r="AL725" s="463"/>
      <c r="AO725" s="464"/>
    </row>
    <row r="726" spans="38:41" ht="20.25" customHeight="1" x14ac:dyDescent="0.4">
      <c r="AL726" s="463"/>
      <c r="AO726" s="464"/>
    </row>
    <row r="727" spans="38:41" ht="20.25" customHeight="1" x14ac:dyDescent="0.4">
      <c r="AL727" s="463"/>
      <c r="AO727" s="464"/>
    </row>
    <row r="728" spans="38:41" ht="20.25" customHeight="1" x14ac:dyDescent="0.4">
      <c r="AL728" s="463"/>
      <c r="AO728" s="464"/>
    </row>
    <row r="729" spans="38:41" ht="20.25" customHeight="1" x14ac:dyDescent="0.4">
      <c r="AL729" s="463"/>
      <c r="AO729" s="464"/>
    </row>
    <row r="730" spans="38:41" ht="20.25" customHeight="1" x14ac:dyDescent="0.4">
      <c r="AL730" s="463"/>
      <c r="AO730" s="464"/>
    </row>
    <row r="731" spans="38:41" ht="20.25" customHeight="1" x14ac:dyDescent="0.4">
      <c r="AL731" s="463"/>
      <c r="AO731" s="464"/>
    </row>
    <row r="732" spans="38:41" ht="20.25" customHeight="1" x14ac:dyDescent="0.4">
      <c r="AL732" s="463"/>
      <c r="AO732" s="464"/>
    </row>
    <row r="733" spans="38:41" ht="20.25" customHeight="1" x14ac:dyDescent="0.4">
      <c r="AL733" s="463"/>
      <c r="AO733" s="464"/>
    </row>
    <row r="734" spans="38:41" ht="20.25" customHeight="1" x14ac:dyDescent="0.4">
      <c r="AL734" s="463"/>
      <c r="AO734" s="464"/>
    </row>
    <row r="735" spans="38:41" ht="20.25" customHeight="1" x14ac:dyDescent="0.4">
      <c r="AL735" s="463"/>
      <c r="AO735" s="464"/>
    </row>
    <row r="736" spans="38:41" ht="20.25" customHeight="1" x14ac:dyDescent="0.4">
      <c r="AL736" s="463"/>
      <c r="AO736" s="464"/>
    </row>
    <row r="737" spans="10:41" ht="20.25" customHeight="1" x14ac:dyDescent="0.4">
      <c r="AL737" s="463"/>
      <c r="AO737" s="464"/>
    </row>
    <row r="738" spans="10:41" ht="20.25" customHeight="1" x14ac:dyDescent="0.4">
      <c r="Q738" s="457"/>
      <c r="AL738" s="463"/>
      <c r="AO738" s="464"/>
    </row>
    <row r="739" spans="10:41" ht="20.25" customHeight="1" x14ac:dyDescent="0.4">
      <c r="Q739" s="457"/>
      <c r="AL739" s="463"/>
      <c r="AO739" s="464"/>
    </row>
    <row r="740" spans="10:41" ht="20.25" customHeight="1" x14ac:dyDescent="0.4">
      <c r="Q740" s="457"/>
      <c r="AL740" s="463"/>
      <c r="AO740" s="464"/>
    </row>
    <row r="741" spans="10:41" ht="20.25" customHeight="1" x14ac:dyDescent="0.4">
      <c r="Q741" s="457"/>
      <c r="AL741" s="463"/>
      <c r="AO741" s="464"/>
    </row>
    <row r="742" spans="10:41" ht="20.25" customHeight="1" x14ac:dyDescent="0.4">
      <c r="Q742" s="457"/>
      <c r="AL742" s="463"/>
      <c r="AO742" s="464"/>
    </row>
    <row r="743" spans="10:41" ht="20.25" customHeight="1" x14ac:dyDescent="0.4">
      <c r="J743" s="458"/>
      <c r="K743" s="459"/>
      <c r="L743" s="459"/>
      <c r="M743" s="459"/>
      <c r="N743" s="459"/>
      <c r="O743" s="459"/>
      <c r="P743" s="460"/>
      <c r="Q743" s="461"/>
      <c r="R743" s="462"/>
      <c r="S743" s="459"/>
      <c r="T743" s="459"/>
      <c r="U743" s="459"/>
      <c r="V743" s="459"/>
      <c r="W743" s="459"/>
      <c r="X743" s="459"/>
      <c r="Y743" s="459"/>
      <c r="Z743" s="459"/>
      <c r="AA743" s="459"/>
      <c r="AB743" s="459"/>
      <c r="AC743" s="459"/>
      <c r="AD743" s="459"/>
      <c r="AE743" s="459"/>
      <c r="AF743" s="459"/>
      <c r="AG743" s="459"/>
      <c r="AH743" s="459"/>
      <c r="AI743" s="459"/>
      <c r="AJ743" s="459"/>
      <c r="AK743" s="460"/>
      <c r="AL743" s="462"/>
      <c r="AM743" s="459"/>
      <c r="AN743" s="459"/>
      <c r="AO743" s="460"/>
    </row>
    <row r="744" spans="10:41" ht="20.25" customHeight="1" x14ac:dyDescent="0.4">
      <c r="AL744" s="463"/>
      <c r="AO744" s="464"/>
    </row>
    <row r="745" spans="10:41" ht="20.25" customHeight="1" x14ac:dyDescent="0.4">
      <c r="AL745" s="463"/>
      <c r="AO745" s="464"/>
    </row>
    <row r="746" spans="10:41" ht="20.25" customHeight="1" x14ac:dyDescent="0.4">
      <c r="AL746" s="463"/>
      <c r="AO746" s="464"/>
    </row>
    <row r="747" spans="10:41" ht="20.25" customHeight="1" x14ac:dyDescent="0.4">
      <c r="AL747" s="463"/>
      <c r="AO747" s="464"/>
    </row>
    <row r="748" spans="10:41" ht="20.25" customHeight="1" x14ac:dyDescent="0.4">
      <c r="AL748" s="463"/>
      <c r="AO748" s="464"/>
    </row>
    <row r="749" spans="10:41" ht="20.25" customHeight="1" x14ac:dyDescent="0.4">
      <c r="AL749" s="463"/>
      <c r="AO749" s="464"/>
    </row>
    <row r="750" spans="10:41" ht="20.25" customHeight="1" x14ac:dyDescent="0.4">
      <c r="AL750" s="463"/>
      <c r="AO750" s="464"/>
    </row>
    <row r="751" spans="10:41" ht="20.25" customHeight="1" x14ac:dyDescent="0.4">
      <c r="AL751" s="463"/>
      <c r="AO751" s="464"/>
    </row>
    <row r="752" spans="10:41" ht="20.25" customHeight="1" x14ac:dyDescent="0.4">
      <c r="AL752" s="463"/>
      <c r="AO752" s="464"/>
    </row>
    <row r="753" spans="38:41" ht="20.25" customHeight="1" x14ac:dyDescent="0.4">
      <c r="AL753" s="463"/>
      <c r="AO753" s="464"/>
    </row>
    <row r="754" spans="38:41" ht="20.25" customHeight="1" x14ac:dyDescent="0.4">
      <c r="AL754" s="463"/>
      <c r="AO754" s="464"/>
    </row>
    <row r="755" spans="38:41" ht="20.25" customHeight="1" x14ac:dyDescent="0.4">
      <c r="AL755" s="463"/>
      <c r="AO755" s="464"/>
    </row>
    <row r="756" spans="38:41" ht="20.25" customHeight="1" x14ac:dyDescent="0.4">
      <c r="AL756" s="463"/>
      <c r="AO756" s="464"/>
    </row>
    <row r="757" spans="38:41" ht="20.25" customHeight="1" x14ac:dyDescent="0.4">
      <c r="AL757" s="463"/>
      <c r="AO757" s="464"/>
    </row>
    <row r="758" spans="38:41" ht="20.25" customHeight="1" x14ac:dyDescent="0.4">
      <c r="AL758" s="463"/>
      <c r="AO758" s="464"/>
    </row>
    <row r="759" spans="38:41" ht="20.25" customHeight="1" x14ac:dyDescent="0.4">
      <c r="AL759" s="463"/>
      <c r="AO759" s="464"/>
    </row>
    <row r="760" spans="38:41" ht="20.25" customHeight="1" x14ac:dyDescent="0.4">
      <c r="AL760" s="463"/>
      <c r="AO760" s="464"/>
    </row>
    <row r="761" spans="38:41" ht="20.25" customHeight="1" x14ac:dyDescent="0.4">
      <c r="AL761" s="463"/>
      <c r="AO761" s="464"/>
    </row>
    <row r="762" spans="38:41" ht="20.25" customHeight="1" x14ac:dyDescent="0.4">
      <c r="AL762" s="463"/>
      <c r="AO762" s="464"/>
    </row>
    <row r="763" spans="38:41" ht="20.25" customHeight="1" x14ac:dyDescent="0.4">
      <c r="AL763" s="463"/>
      <c r="AO763" s="464"/>
    </row>
    <row r="764" spans="38:41" ht="20.25" customHeight="1" x14ac:dyDescent="0.4">
      <c r="AL764" s="463"/>
      <c r="AO764" s="464"/>
    </row>
    <row r="765" spans="38:41" ht="20.25" customHeight="1" x14ac:dyDescent="0.4">
      <c r="AL765" s="463"/>
      <c r="AO765" s="464"/>
    </row>
    <row r="766" spans="38:41" ht="20.25" customHeight="1" x14ac:dyDescent="0.4">
      <c r="AL766" s="463"/>
      <c r="AO766" s="464"/>
    </row>
    <row r="767" spans="38:41" ht="20.25" customHeight="1" x14ac:dyDescent="0.4">
      <c r="AL767" s="463"/>
      <c r="AO767" s="464"/>
    </row>
    <row r="768" spans="38:41" ht="20.25" customHeight="1" x14ac:dyDescent="0.4">
      <c r="AL768" s="463"/>
      <c r="AO768" s="464"/>
    </row>
    <row r="769" spans="10:41" ht="20.25" customHeight="1" x14ac:dyDescent="0.4">
      <c r="AL769" s="463"/>
      <c r="AO769" s="464"/>
    </row>
    <row r="770" spans="10:41" ht="20.25" customHeight="1" x14ac:dyDescent="0.4">
      <c r="AL770" s="463"/>
      <c r="AO770" s="464"/>
    </row>
    <row r="771" spans="10:41" ht="20.25" customHeight="1" x14ac:dyDescent="0.4">
      <c r="AL771" s="463"/>
      <c r="AO771" s="464"/>
    </row>
    <row r="772" spans="10:41" ht="20.25" customHeight="1" x14ac:dyDescent="0.4">
      <c r="AL772" s="463"/>
      <c r="AO772" s="464"/>
    </row>
    <row r="773" spans="10:41" ht="20.25" customHeight="1" x14ac:dyDescent="0.4">
      <c r="AL773" s="463"/>
      <c r="AO773" s="464"/>
    </row>
    <row r="774" spans="10:41" ht="20.25" customHeight="1" x14ac:dyDescent="0.4">
      <c r="AL774" s="463"/>
      <c r="AO774" s="464"/>
    </row>
    <row r="775" spans="10:41" ht="20.25" customHeight="1" x14ac:dyDescent="0.4">
      <c r="AL775" s="463"/>
      <c r="AO775" s="464"/>
    </row>
    <row r="776" spans="10:41" ht="20.25" customHeight="1" x14ac:dyDescent="0.4">
      <c r="AL776" s="463"/>
      <c r="AO776" s="464"/>
    </row>
    <row r="777" spans="10:41" ht="20.25" customHeight="1" x14ac:dyDescent="0.4">
      <c r="Q777" s="457"/>
      <c r="AL777" s="463"/>
      <c r="AO777" s="464"/>
    </row>
    <row r="778" spans="10:41" ht="20.25" customHeight="1" x14ac:dyDescent="0.4">
      <c r="Q778" s="457"/>
      <c r="AL778" s="463"/>
      <c r="AO778" s="464"/>
    </row>
    <row r="779" spans="10:41" ht="20.25" customHeight="1" x14ac:dyDescent="0.4">
      <c r="Q779" s="457"/>
      <c r="AL779" s="463"/>
      <c r="AO779" s="464"/>
    </row>
    <row r="780" spans="10:41" ht="20.25" customHeight="1" x14ac:dyDescent="0.4">
      <c r="Q780" s="457"/>
      <c r="AL780" s="463"/>
      <c r="AO780" s="464"/>
    </row>
    <row r="781" spans="10:41" ht="20.25" customHeight="1" x14ac:dyDescent="0.4">
      <c r="Q781" s="457"/>
      <c r="AL781" s="463"/>
      <c r="AO781" s="464"/>
    </row>
    <row r="782" spans="10:41" ht="20.25" customHeight="1" x14ac:dyDescent="0.4">
      <c r="J782" s="458"/>
      <c r="K782" s="459"/>
      <c r="L782" s="459"/>
      <c r="M782" s="459"/>
      <c r="N782" s="459"/>
      <c r="O782" s="459"/>
      <c r="P782" s="460"/>
      <c r="Q782" s="461"/>
      <c r="R782" s="462"/>
      <c r="S782" s="459"/>
      <c r="T782" s="459"/>
      <c r="U782" s="459"/>
      <c r="V782" s="459"/>
      <c r="W782" s="459"/>
      <c r="X782" s="459"/>
      <c r="Y782" s="459"/>
      <c r="Z782" s="459"/>
      <c r="AA782" s="459"/>
      <c r="AB782" s="459"/>
      <c r="AC782" s="459"/>
      <c r="AD782" s="459"/>
      <c r="AE782" s="459"/>
      <c r="AF782" s="459"/>
      <c r="AG782" s="459"/>
      <c r="AH782" s="459"/>
      <c r="AI782" s="459"/>
      <c r="AJ782" s="459"/>
      <c r="AK782" s="460"/>
      <c r="AL782" s="462"/>
      <c r="AM782" s="459"/>
      <c r="AN782" s="459"/>
      <c r="AO782" s="460"/>
    </row>
    <row r="783" spans="10:41" ht="20.25" customHeight="1" x14ac:dyDescent="0.4">
      <c r="AL783" s="463"/>
      <c r="AO783" s="464"/>
    </row>
    <row r="784" spans="10:41" ht="20.25" customHeight="1" x14ac:dyDescent="0.4">
      <c r="AL784" s="463"/>
      <c r="AO784" s="464"/>
    </row>
    <row r="785" spans="38:41" ht="20.25" customHeight="1" x14ac:dyDescent="0.4">
      <c r="AL785" s="463"/>
      <c r="AO785" s="464"/>
    </row>
    <row r="786" spans="38:41" ht="20.25" customHeight="1" x14ac:dyDescent="0.4">
      <c r="AL786" s="463"/>
      <c r="AO786" s="464"/>
    </row>
    <row r="787" spans="38:41" ht="20.25" customHeight="1" x14ac:dyDescent="0.4">
      <c r="AL787" s="463"/>
      <c r="AO787" s="464"/>
    </row>
    <row r="788" spans="38:41" ht="20.25" customHeight="1" x14ac:dyDescent="0.4">
      <c r="AL788" s="463"/>
      <c r="AO788" s="464"/>
    </row>
    <row r="789" spans="38:41" ht="20.25" customHeight="1" x14ac:dyDescent="0.4">
      <c r="AL789" s="463"/>
      <c r="AO789" s="464"/>
    </row>
    <row r="790" spans="38:41" ht="20.25" customHeight="1" x14ac:dyDescent="0.4">
      <c r="AL790" s="463"/>
      <c r="AO790" s="464"/>
    </row>
    <row r="791" spans="38:41" ht="20.25" customHeight="1" x14ac:dyDescent="0.4">
      <c r="AL791" s="463"/>
      <c r="AO791" s="464"/>
    </row>
    <row r="792" spans="38:41" ht="20.25" customHeight="1" x14ac:dyDescent="0.4">
      <c r="AL792" s="463"/>
      <c r="AO792" s="464"/>
    </row>
    <row r="793" spans="38:41" ht="20.25" customHeight="1" x14ac:dyDescent="0.4">
      <c r="AL793" s="463"/>
      <c r="AO793" s="464"/>
    </row>
    <row r="794" spans="38:41" ht="20.25" customHeight="1" x14ac:dyDescent="0.4">
      <c r="AL794" s="463"/>
      <c r="AO794" s="464"/>
    </row>
    <row r="795" spans="38:41" ht="20.25" customHeight="1" x14ac:dyDescent="0.4">
      <c r="AL795" s="463"/>
      <c r="AO795" s="464"/>
    </row>
    <row r="796" spans="38:41" ht="20.25" customHeight="1" x14ac:dyDescent="0.4">
      <c r="AL796" s="463"/>
      <c r="AO796" s="464"/>
    </row>
    <row r="797" spans="38:41" ht="20.25" customHeight="1" x14ac:dyDescent="0.4">
      <c r="AL797" s="463"/>
      <c r="AO797" s="464"/>
    </row>
    <row r="798" spans="38:41" ht="20.25" customHeight="1" x14ac:dyDescent="0.4">
      <c r="AL798" s="463"/>
      <c r="AO798" s="464"/>
    </row>
    <row r="799" spans="38:41" ht="20.25" customHeight="1" x14ac:dyDescent="0.4">
      <c r="AL799" s="463"/>
      <c r="AO799" s="464"/>
    </row>
    <row r="800" spans="38:41" ht="20.25" customHeight="1" x14ac:dyDescent="0.4">
      <c r="AL800" s="463"/>
      <c r="AO800" s="464"/>
    </row>
    <row r="801" spans="17:41" ht="20.25" customHeight="1" x14ac:dyDescent="0.4">
      <c r="AL801" s="463"/>
      <c r="AO801" s="464"/>
    </row>
    <row r="802" spans="17:41" ht="20.25" customHeight="1" x14ac:dyDescent="0.4">
      <c r="AL802" s="463"/>
      <c r="AO802" s="464"/>
    </row>
    <row r="803" spans="17:41" ht="20.25" customHeight="1" x14ac:dyDescent="0.4">
      <c r="AL803" s="463"/>
      <c r="AO803" s="464"/>
    </row>
    <row r="804" spans="17:41" ht="20.25" customHeight="1" x14ac:dyDescent="0.4">
      <c r="AL804" s="463"/>
      <c r="AO804" s="464"/>
    </row>
    <row r="805" spans="17:41" ht="20.25" customHeight="1" x14ac:dyDescent="0.4">
      <c r="AL805" s="463"/>
      <c r="AO805" s="464"/>
    </row>
    <row r="806" spans="17:41" ht="20.25" customHeight="1" x14ac:dyDescent="0.4">
      <c r="AL806" s="463"/>
      <c r="AO806" s="464"/>
    </row>
    <row r="807" spans="17:41" ht="20.25" customHeight="1" x14ac:dyDescent="0.4">
      <c r="AL807" s="463"/>
      <c r="AO807" s="464"/>
    </row>
    <row r="808" spans="17:41" ht="20.25" customHeight="1" x14ac:dyDescent="0.4">
      <c r="AL808" s="463"/>
      <c r="AO808" s="464"/>
    </row>
    <row r="809" spans="17:41" ht="20.25" customHeight="1" x14ac:dyDescent="0.4">
      <c r="AL809" s="463"/>
      <c r="AO809" s="464"/>
    </row>
    <row r="810" spans="17:41" ht="20.25" customHeight="1" x14ac:dyDescent="0.4">
      <c r="AL810" s="463"/>
      <c r="AO810" s="464"/>
    </row>
    <row r="811" spans="17:41" ht="20.25" customHeight="1" x14ac:dyDescent="0.4">
      <c r="AL811" s="463"/>
      <c r="AO811" s="464"/>
    </row>
    <row r="812" spans="17:41" ht="20.25" customHeight="1" x14ac:dyDescent="0.4">
      <c r="AL812" s="463"/>
      <c r="AO812" s="464"/>
    </row>
    <row r="813" spans="17:41" ht="20.25" customHeight="1" x14ac:dyDescent="0.4">
      <c r="AL813" s="463"/>
      <c r="AO813" s="464"/>
    </row>
    <row r="814" spans="17:41" ht="20.25" customHeight="1" x14ac:dyDescent="0.4">
      <c r="AL814" s="463"/>
      <c r="AO814" s="464"/>
    </row>
    <row r="815" spans="17:41" ht="20.25" customHeight="1" x14ac:dyDescent="0.4">
      <c r="AL815" s="463"/>
      <c r="AO815" s="464"/>
    </row>
    <row r="816" spans="17:41" ht="20.25" customHeight="1" x14ac:dyDescent="0.4">
      <c r="Q816" s="457"/>
      <c r="AL816" s="463"/>
      <c r="AO816" s="464"/>
    </row>
    <row r="817" spans="10:41" ht="20.25" customHeight="1" x14ac:dyDescent="0.4">
      <c r="Q817" s="457"/>
      <c r="AL817" s="463"/>
      <c r="AO817" s="464"/>
    </row>
    <row r="818" spans="10:41" ht="20.25" customHeight="1" x14ac:dyDescent="0.4">
      <c r="Q818" s="457"/>
      <c r="AL818" s="463"/>
      <c r="AO818" s="464"/>
    </row>
    <row r="819" spans="10:41" ht="20.25" customHeight="1" x14ac:dyDescent="0.4">
      <c r="Q819" s="457"/>
      <c r="AL819" s="463"/>
      <c r="AO819" s="464"/>
    </row>
    <row r="820" spans="10:41" ht="20.25" customHeight="1" x14ac:dyDescent="0.4">
      <c r="Q820" s="457"/>
      <c r="AL820" s="463"/>
      <c r="AO820" s="464"/>
    </row>
    <row r="821" spans="10:41" ht="20.25" customHeight="1" x14ac:dyDescent="0.4">
      <c r="J821" s="458"/>
      <c r="K821" s="459"/>
      <c r="L821" s="459"/>
      <c r="M821" s="459"/>
      <c r="N821" s="459"/>
      <c r="O821" s="459"/>
      <c r="P821" s="460"/>
      <c r="Q821" s="461"/>
      <c r="R821" s="462"/>
      <c r="S821" s="459"/>
      <c r="T821" s="459"/>
      <c r="U821" s="459"/>
      <c r="V821" s="459"/>
      <c r="W821" s="459"/>
      <c r="X821" s="459"/>
      <c r="Y821" s="459"/>
      <c r="Z821" s="459"/>
      <c r="AA821" s="459"/>
      <c r="AB821" s="459"/>
      <c r="AC821" s="459"/>
      <c r="AD821" s="459"/>
      <c r="AE821" s="459"/>
      <c r="AF821" s="459"/>
      <c r="AG821" s="459"/>
      <c r="AH821" s="459"/>
      <c r="AI821" s="459"/>
      <c r="AJ821" s="459"/>
      <c r="AK821" s="460"/>
      <c r="AL821" s="462"/>
      <c r="AM821" s="459"/>
      <c r="AN821" s="459"/>
      <c r="AO821" s="460"/>
    </row>
    <row r="822" spans="10:41" ht="20.25" customHeight="1" x14ac:dyDescent="0.4">
      <c r="AL822" s="463"/>
      <c r="AO822" s="464"/>
    </row>
    <row r="823" spans="10:41" ht="20.25" customHeight="1" x14ac:dyDescent="0.4">
      <c r="AL823" s="463"/>
      <c r="AO823" s="464"/>
    </row>
    <row r="824" spans="10:41" ht="20.25" customHeight="1" x14ac:dyDescent="0.4">
      <c r="AL824" s="463"/>
      <c r="AO824" s="464"/>
    </row>
    <row r="825" spans="10:41" ht="20.25" customHeight="1" x14ac:dyDescent="0.4">
      <c r="AL825" s="463"/>
      <c r="AO825" s="464"/>
    </row>
    <row r="826" spans="10:41" ht="20.25" customHeight="1" x14ac:dyDescent="0.4">
      <c r="AL826" s="463"/>
      <c r="AO826" s="464"/>
    </row>
    <row r="827" spans="10:41" ht="20.25" customHeight="1" x14ac:dyDescent="0.4">
      <c r="AL827" s="463"/>
      <c r="AO827" s="464"/>
    </row>
    <row r="828" spans="10:41" ht="20.25" customHeight="1" x14ac:dyDescent="0.4">
      <c r="AL828" s="463"/>
      <c r="AO828" s="464"/>
    </row>
    <row r="829" spans="10:41" ht="20.25" customHeight="1" x14ac:dyDescent="0.4">
      <c r="AL829" s="463"/>
      <c r="AO829" s="464"/>
    </row>
    <row r="830" spans="10:41" ht="20.25" customHeight="1" x14ac:dyDescent="0.4">
      <c r="AL830" s="463"/>
      <c r="AO830" s="464"/>
    </row>
    <row r="831" spans="10:41" ht="20.25" customHeight="1" x14ac:dyDescent="0.4">
      <c r="AL831" s="463"/>
      <c r="AO831" s="464"/>
    </row>
    <row r="832" spans="10:41" ht="20.25" customHeight="1" x14ac:dyDescent="0.4">
      <c r="AL832" s="463"/>
      <c r="AO832" s="464"/>
    </row>
    <row r="833" spans="17:41" ht="20.25" customHeight="1" x14ac:dyDescent="0.4">
      <c r="AL833" s="463"/>
      <c r="AO833" s="464"/>
    </row>
    <row r="834" spans="17:41" ht="20.25" customHeight="1" x14ac:dyDescent="0.4">
      <c r="AL834" s="463"/>
      <c r="AO834" s="464"/>
    </row>
    <row r="835" spans="17:41" ht="20.25" customHeight="1" x14ac:dyDescent="0.4">
      <c r="AL835" s="463"/>
      <c r="AO835" s="464"/>
    </row>
    <row r="836" spans="17:41" ht="20.25" customHeight="1" x14ac:dyDescent="0.4">
      <c r="AL836" s="463"/>
      <c r="AO836" s="464"/>
    </row>
    <row r="837" spans="17:41" ht="20.25" customHeight="1" x14ac:dyDescent="0.4">
      <c r="AL837" s="463"/>
      <c r="AO837" s="464"/>
    </row>
    <row r="838" spans="17:41" ht="20.25" customHeight="1" x14ac:dyDescent="0.4">
      <c r="AL838" s="463"/>
      <c r="AO838" s="464"/>
    </row>
    <row r="839" spans="17:41" ht="20.25" customHeight="1" x14ac:dyDescent="0.4">
      <c r="AL839" s="463"/>
      <c r="AO839" s="464"/>
    </row>
    <row r="840" spans="17:41" ht="20.25" customHeight="1" x14ac:dyDescent="0.4">
      <c r="AL840" s="463"/>
      <c r="AO840" s="464"/>
    </row>
    <row r="841" spans="17:41" ht="20.25" customHeight="1" x14ac:dyDescent="0.4">
      <c r="AL841" s="463"/>
      <c r="AO841" s="464"/>
    </row>
    <row r="842" spans="17:41" ht="20.25" customHeight="1" x14ac:dyDescent="0.4">
      <c r="AL842" s="463"/>
      <c r="AO842" s="464"/>
    </row>
    <row r="843" spans="17:41" ht="20.25" customHeight="1" x14ac:dyDescent="0.4">
      <c r="AL843" s="463"/>
      <c r="AO843" s="464"/>
    </row>
    <row r="844" spans="17:41" ht="20.25" customHeight="1" x14ac:dyDescent="0.4">
      <c r="Q844" s="457"/>
      <c r="AL844" s="463"/>
      <c r="AO844" s="464"/>
    </row>
    <row r="845" spans="17:41" ht="20.25" customHeight="1" x14ac:dyDescent="0.4">
      <c r="Q845" s="457"/>
      <c r="AL845" s="463"/>
      <c r="AO845" s="464"/>
    </row>
    <row r="846" spans="17:41" ht="20.25" customHeight="1" x14ac:dyDescent="0.4">
      <c r="Q846" s="457"/>
      <c r="AL846" s="463"/>
      <c r="AO846" s="464"/>
    </row>
    <row r="847" spans="17:41" ht="20.25" customHeight="1" x14ac:dyDescent="0.4">
      <c r="Q847" s="457"/>
      <c r="AL847" s="463"/>
      <c r="AO847" s="464"/>
    </row>
    <row r="848" spans="17:41" ht="20.25" customHeight="1" x14ac:dyDescent="0.4">
      <c r="Q848" s="457"/>
      <c r="AL848" s="463"/>
      <c r="AO848" s="464"/>
    </row>
    <row r="849" spans="10:41" ht="20.25" customHeight="1" x14ac:dyDescent="0.4">
      <c r="J849" s="458"/>
      <c r="K849" s="459"/>
      <c r="L849" s="459"/>
      <c r="M849" s="459"/>
      <c r="N849" s="459"/>
      <c r="O849" s="459"/>
      <c r="P849" s="460"/>
      <c r="Q849" s="461"/>
      <c r="R849" s="462"/>
      <c r="S849" s="459"/>
      <c r="T849" s="459"/>
      <c r="U849" s="459"/>
      <c r="V849" s="459"/>
      <c r="W849" s="459"/>
      <c r="X849" s="459"/>
      <c r="Y849" s="459"/>
      <c r="Z849" s="459"/>
      <c r="AA849" s="459"/>
      <c r="AB849" s="459"/>
      <c r="AC849" s="459"/>
      <c r="AD849" s="459"/>
      <c r="AE849" s="459"/>
      <c r="AF849" s="459"/>
      <c r="AG849" s="459"/>
      <c r="AH849" s="459"/>
      <c r="AI849" s="459"/>
      <c r="AJ849" s="459"/>
      <c r="AK849" s="460"/>
      <c r="AL849" s="462"/>
      <c r="AM849" s="459"/>
      <c r="AN849" s="459"/>
      <c r="AO849" s="460"/>
    </row>
    <row r="850" spans="10:41" ht="20.25" customHeight="1" x14ac:dyDescent="0.4">
      <c r="AL850" s="463"/>
      <c r="AO850" s="464"/>
    </row>
    <row r="851" spans="10:41" ht="20.25" customHeight="1" x14ac:dyDescent="0.4">
      <c r="AL851" s="463"/>
      <c r="AO851" s="464"/>
    </row>
    <row r="852" spans="10:41" ht="20.25" customHeight="1" x14ac:dyDescent="0.4">
      <c r="AL852" s="463"/>
      <c r="AO852" s="464"/>
    </row>
    <row r="853" spans="10:41" ht="20.25" customHeight="1" x14ac:dyDescent="0.4">
      <c r="AL853" s="463"/>
      <c r="AO853" s="464"/>
    </row>
    <row r="854" spans="10:41" ht="20.25" customHeight="1" x14ac:dyDescent="0.4">
      <c r="AL854" s="463"/>
      <c r="AO854" s="464"/>
    </row>
    <row r="855" spans="10:41" ht="20.25" customHeight="1" x14ac:dyDescent="0.4">
      <c r="AL855" s="463"/>
      <c r="AO855" s="464"/>
    </row>
    <row r="856" spans="10:41" ht="20.25" customHeight="1" x14ac:dyDescent="0.4">
      <c r="AL856" s="463"/>
      <c r="AO856" s="464"/>
    </row>
    <row r="857" spans="10:41" ht="20.25" customHeight="1" x14ac:dyDescent="0.4">
      <c r="AL857" s="463"/>
      <c r="AO857" s="464"/>
    </row>
    <row r="858" spans="10:41" ht="20.25" customHeight="1" x14ac:dyDescent="0.4">
      <c r="AL858" s="463"/>
      <c r="AO858" s="464"/>
    </row>
    <row r="859" spans="10:41" ht="20.25" customHeight="1" x14ac:dyDescent="0.4">
      <c r="AL859" s="463"/>
      <c r="AO859" s="464"/>
    </row>
    <row r="860" spans="10:41" ht="20.25" customHeight="1" x14ac:dyDescent="0.4">
      <c r="AL860" s="463"/>
      <c r="AO860" s="464"/>
    </row>
    <row r="861" spans="10:41" ht="20.25" customHeight="1" x14ac:dyDescent="0.4">
      <c r="AL861" s="463"/>
      <c r="AO861" s="464"/>
    </row>
    <row r="862" spans="10:41" ht="20.25" customHeight="1" x14ac:dyDescent="0.4">
      <c r="AL862" s="463"/>
      <c r="AO862" s="464"/>
    </row>
    <row r="863" spans="10:41" ht="20.25" customHeight="1" x14ac:dyDescent="0.4">
      <c r="AL863" s="463"/>
      <c r="AO863" s="464"/>
    </row>
    <row r="864" spans="10:41" ht="20.25" customHeight="1" x14ac:dyDescent="0.4">
      <c r="AL864" s="463"/>
      <c r="AO864" s="464"/>
    </row>
    <row r="865" spans="38:41" ht="20.25" customHeight="1" x14ac:dyDescent="0.4">
      <c r="AL865" s="463"/>
      <c r="AO865" s="464"/>
    </row>
    <row r="866" spans="38:41" ht="20.25" customHeight="1" x14ac:dyDescent="0.4">
      <c r="AL866" s="463"/>
      <c r="AO866" s="464"/>
    </row>
    <row r="867" spans="38:41" ht="20.25" customHeight="1" x14ac:dyDescent="0.4">
      <c r="AL867" s="463"/>
      <c r="AO867" s="464"/>
    </row>
    <row r="868" spans="38:41" ht="20.25" customHeight="1" x14ac:dyDescent="0.4">
      <c r="AL868" s="463"/>
      <c r="AO868" s="464"/>
    </row>
    <row r="869" spans="38:41" ht="20.25" customHeight="1" x14ac:dyDescent="0.4">
      <c r="AL869" s="463"/>
      <c r="AO869" s="464"/>
    </row>
    <row r="870" spans="38:41" ht="20.25" customHeight="1" x14ac:dyDescent="0.4">
      <c r="AL870" s="463"/>
      <c r="AO870" s="464"/>
    </row>
    <row r="871" spans="38:41" ht="20.25" customHeight="1" x14ac:dyDescent="0.4">
      <c r="AL871" s="463"/>
      <c r="AO871" s="464"/>
    </row>
    <row r="872" spans="38:41" ht="20.25" customHeight="1" x14ac:dyDescent="0.4">
      <c r="AL872" s="463"/>
      <c r="AO872" s="464"/>
    </row>
    <row r="873" spans="38:41" ht="20.25" customHeight="1" x14ac:dyDescent="0.4">
      <c r="AL873" s="463"/>
      <c r="AO873" s="464"/>
    </row>
    <row r="874" spans="38:41" ht="20.25" customHeight="1" x14ac:dyDescent="0.4">
      <c r="AL874" s="463"/>
      <c r="AO874" s="464"/>
    </row>
    <row r="875" spans="38:41" ht="20.25" customHeight="1" x14ac:dyDescent="0.4">
      <c r="AL875" s="463"/>
      <c r="AO875" s="464"/>
    </row>
    <row r="876" spans="38:41" ht="20.25" customHeight="1" x14ac:dyDescent="0.4">
      <c r="AL876" s="463"/>
      <c r="AO876" s="464"/>
    </row>
    <row r="877" spans="38:41" ht="20.25" customHeight="1" x14ac:dyDescent="0.4">
      <c r="AL877" s="463"/>
      <c r="AO877" s="464"/>
    </row>
    <row r="878" spans="38:41" ht="20.25" customHeight="1" x14ac:dyDescent="0.4">
      <c r="AL878" s="463"/>
      <c r="AO878" s="464"/>
    </row>
    <row r="879" spans="38:41" ht="20.25" customHeight="1" x14ac:dyDescent="0.4">
      <c r="AL879" s="463"/>
      <c r="AO879" s="464"/>
    </row>
    <row r="880" spans="38:41" ht="20.25" customHeight="1" x14ac:dyDescent="0.4">
      <c r="AL880" s="463"/>
      <c r="AO880" s="464"/>
    </row>
    <row r="881" spans="10:41" ht="20.25" customHeight="1" x14ac:dyDescent="0.4">
      <c r="AL881" s="463"/>
      <c r="AO881" s="464"/>
    </row>
    <row r="882" spans="10:41" ht="20.25" customHeight="1" x14ac:dyDescent="0.4">
      <c r="AL882" s="463"/>
      <c r="AO882" s="464"/>
    </row>
    <row r="883" spans="10:41" ht="20.25" customHeight="1" x14ac:dyDescent="0.4">
      <c r="AL883" s="463"/>
      <c r="AO883" s="464"/>
    </row>
    <row r="884" spans="10:41" ht="20.25" customHeight="1" x14ac:dyDescent="0.4">
      <c r="Q884" s="457"/>
      <c r="AL884" s="463"/>
      <c r="AO884" s="464"/>
    </row>
    <row r="885" spans="10:41" ht="20.25" customHeight="1" x14ac:dyDescent="0.4">
      <c r="Q885" s="457"/>
      <c r="AL885" s="463"/>
      <c r="AO885" s="464"/>
    </row>
    <row r="886" spans="10:41" ht="20.25" customHeight="1" x14ac:dyDescent="0.4">
      <c r="Q886" s="457"/>
      <c r="AL886" s="463"/>
      <c r="AO886" s="464"/>
    </row>
    <row r="887" spans="10:41" ht="20.25" customHeight="1" x14ac:dyDescent="0.4">
      <c r="Q887" s="457"/>
      <c r="AL887" s="463"/>
      <c r="AO887" s="464"/>
    </row>
    <row r="888" spans="10:41" ht="20.25" customHeight="1" x14ac:dyDescent="0.4">
      <c r="Q888" s="457"/>
      <c r="AL888" s="463"/>
      <c r="AO888" s="464"/>
    </row>
    <row r="889" spans="10:41" ht="20.25" customHeight="1" x14ac:dyDescent="0.4">
      <c r="J889" s="458"/>
      <c r="K889" s="459"/>
      <c r="L889" s="459"/>
      <c r="M889" s="459"/>
      <c r="N889" s="459"/>
      <c r="O889" s="459"/>
      <c r="P889" s="460"/>
      <c r="Q889" s="461"/>
      <c r="R889" s="462"/>
      <c r="S889" s="459"/>
      <c r="T889" s="459"/>
      <c r="U889" s="459"/>
      <c r="V889" s="459"/>
      <c r="W889" s="459"/>
      <c r="X889" s="459"/>
      <c r="Y889" s="459"/>
      <c r="Z889" s="459"/>
      <c r="AA889" s="459"/>
      <c r="AB889" s="459"/>
      <c r="AC889" s="459"/>
      <c r="AD889" s="459"/>
      <c r="AE889" s="459"/>
      <c r="AF889" s="459"/>
      <c r="AG889" s="459"/>
      <c r="AH889" s="459"/>
      <c r="AI889" s="459"/>
      <c r="AJ889" s="459"/>
      <c r="AK889" s="460"/>
      <c r="AL889" s="462"/>
      <c r="AM889" s="459"/>
      <c r="AN889" s="459"/>
      <c r="AO889" s="460"/>
    </row>
    <row r="890" spans="10:41" ht="20.25" customHeight="1" x14ac:dyDescent="0.4">
      <c r="AL890" s="463"/>
      <c r="AO890" s="464"/>
    </row>
    <row r="891" spans="10:41" ht="20.25" customHeight="1" x14ac:dyDescent="0.4">
      <c r="AL891" s="463"/>
      <c r="AO891" s="464"/>
    </row>
    <row r="892" spans="10:41" ht="20.25" customHeight="1" x14ac:dyDescent="0.4">
      <c r="AL892" s="463"/>
      <c r="AO892" s="464"/>
    </row>
    <row r="893" spans="10:41" ht="20.25" customHeight="1" x14ac:dyDescent="0.4">
      <c r="AL893" s="463"/>
      <c r="AO893" s="464"/>
    </row>
    <row r="894" spans="10:41" ht="20.25" customHeight="1" x14ac:dyDescent="0.4">
      <c r="AL894" s="463"/>
      <c r="AO894" s="464"/>
    </row>
    <row r="895" spans="10:41" ht="20.25" customHeight="1" x14ac:dyDescent="0.4">
      <c r="AL895" s="463"/>
      <c r="AO895" s="464"/>
    </row>
    <row r="896" spans="10:41" ht="20.25" customHeight="1" x14ac:dyDescent="0.4">
      <c r="AL896" s="463"/>
      <c r="AO896" s="464"/>
    </row>
    <row r="897" spans="38:41" ht="20.25" customHeight="1" x14ac:dyDescent="0.4">
      <c r="AL897" s="463"/>
      <c r="AO897" s="464"/>
    </row>
    <row r="898" spans="38:41" ht="20.25" customHeight="1" x14ac:dyDescent="0.4">
      <c r="AL898" s="463"/>
      <c r="AO898" s="464"/>
    </row>
    <row r="899" spans="38:41" ht="20.25" customHeight="1" x14ac:dyDescent="0.4">
      <c r="AL899" s="463"/>
      <c r="AO899" s="464"/>
    </row>
    <row r="900" spans="38:41" ht="20.25" customHeight="1" x14ac:dyDescent="0.4">
      <c r="AL900" s="463"/>
      <c r="AO900" s="464"/>
    </row>
    <row r="901" spans="38:41" ht="20.25" customHeight="1" x14ac:dyDescent="0.4">
      <c r="AL901" s="463"/>
      <c r="AO901" s="464"/>
    </row>
    <row r="902" spans="38:41" ht="20.25" customHeight="1" x14ac:dyDescent="0.4">
      <c r="AL902" s="463"/>
      <c r="AO902" s="464"/>
    </row>
    <row r="903" spans="38:41" ht="20.25" customHeight="1" x14ac:dyDescent="0.4">
      <c r="AL903" s="463"/>
      <c r="AO903" s="464"/>
    </row>
    <row r="904" spans="38:41" ht="20.25" customHeight="1" x14ac:dyDescent="0.4">
      <c r="AL904" s="463"/>
      <c r="AO904" s="464"/>
    </row>
    <row r="905" spans="38:41" ht="20.25" customHeight="1" x14ac:dyDescent="0.4">
      <c r="AL905" s="463"/>
      <c r="AO905" s="464"/>
    </row>
    <row r="906" spans="38:41" ht="20.25" customHeight="1" x14ac:dyDescent="0.4">
      <c r="AL906" s="463"/>
      <c r="AO906" s="464"/>
    </row>
    <row r="907" spans="38:41" ht="20.25" customHeight="1" x14ac:dyDescent="0.4">
      <c r="AL907" s="463"/>
      <c r="AO907" s="464"/>
    </row>
    <row r="908" spans="38:41" ht="20.25" customHeight="1" x14ac:dyDescent="0.4">
      <c r="AL908" s="463"/>
      <c r="AO908" s="464"/>
    </row>
    <row r="909" spans="38:41" ht="20.25" customHeight="1" x14ac:dyDescent="0.4">
      <c r="AL909" s="463"/>
      <c r="AO909" s="464"/>
    </row>
    <row r="910" spans="38:41" ht="20.25" customHeight="1" x14ac:dyDescent="0.4">
      <c r="AL910" s="463"/>
      <c r="AO910" s="464"/>
    </row>
    <row r="911" spans="38:41" ht="20.25" customHeight="1" x14ac:dyDescent="0.4">
      <c r="AL911" s="463"/>
      <c r="AO911" s="464"/>
    </row>
    <row r="912" spans="38:41" ht="20.25" customHeight="1" x14ac:dyDescent="0.4">
      <c r="AL912" s="463"/>
      <c r="AO912" s="464"/>
    </row>
    <row r="913" spans="17:41" ht="20.25" customHeight="1" x14ac:dyDescent="0.4">
      <c r="AL913" s="463"/>
      <c r="AO913" s="464"/>
    </row>
    <row r="914" spans="17:41" ht="20.25" customHeight="1" x14ac:dyDescent="0.4">
      <c r="AL914" s="463"/>
      <c r="AO914" s="464"/>
    </row>
    <row r="915" spans="17:41" ht="20.25" customHeight="1" x14ac:dyDescent="0.4">
      <c r="AL915" s="463"/>
      <c r="AO915" s="464"/>
    </row>
    <row r="916" spans="17:41" ht="20.25" customHeight="1" x14ac:dyDescent="0.4">
      <c r="AL916" s="463"/>
      <c r="AO916" s="464"/>
    </row>
    <row r="917" spans="17:41" ht="20.25" customHeight="1" x14ac:dyDescent="0.4">
      <c r="AL917" s="463"/>
      <c r="AO917" s="464"/>
    </row>
    <row r="918" spans="17:41" ht="20.25" customHeight="1" x14ac:dyDescent="0.4">
      <c r="AL918" s="463"/>
      <c r="AO918" s="464"/>
    </row>
    <row r="919" spans="17:41" ht="20.25" customHeight="1" x14ac:dyDescent="0.4">
      <c r="AL919" s="463"/>
      <c r="AO919" s="464"/>
    </row>
    <row r="920" spans="17:41" ht="20.25" customHeight="1" x14ac:dyDescent="0.4">
      <c r="AL920" s="463"/>
      <c r="AO920" s="464"/>
    </row>
    <row r="921" spans="17:41" ht="20.25" customHeight="1" x14ac:dyDescent="0.4">
      <c r="AL921" s="463"/>
      <c r="AO921" s="464"/>
    </row>
    <row r="922" spans="17:41" ht="20.25" customHeight="1" x14ac:dyDescent="0.4">
      <c r="AL922" s="463"/>
      <c r="AO922" s="464"/>
    </row>
    <row r="923" spans="17:41" ht="20.25" customHeight="1" x14ac:dyDescent="0.4">
      <c r="AL923" s="463"/>
      <c r="AO923" s="464"/>
    </row>
    <row r="924" spans="17:41" ht="20.25" customHeight="1" x14ac:dyDescent="0.4">
      <c r="Q924" s="457"/>
      <c r="AL924" s="463"/>
      <c r="AO924" s="464"/>
    </row>
    <row r="925" spans="17:41" ht="20.25" customHeight="1" x14ac:dyDescent="0.4">
      <c r="Q925" s="457"/>
      <c r="AL925" s="463"/>
      <c r="AO925" s="464"/>
    </row>
    <row r="926" spans="17:41" ht="20.25" customHeight="1" x14ac:dyDescent="0.4">
      <c r="Q926" s="457"/>
      <c r="AL926" s="463"/>
      <c r="AO926" s="464"/>
    </row>
    <row r="927" spans="17:41" ht="20.25" customHeight="1" x14ac:dyDescent="0.4">
      <c r="Q927" s="457"/>
      <c r="AL927" s="463"/>
      <c r="AO927" s="464"/>
    </row>
    <row r="928" spans="17:41" ht="20.25" customHeight="1" x14ac:dyDescent="0.4">
      <c r="Q928" s="457"/>
      <c r="AL928" s="463"/>
      <c r="AO928" s="464"/>
    </row>
    <row r="929" spans="10:41" ht="20.25" customHeight="1" x14ac:dyDescent="0.4">
      <c r="J929" s="458"/>
      <c r="K929" s="459"/>
      <c r="L929" s="459"/>
      <c r="M929" s="459"/>
      <c r="N929" s="459"/>
      <c r="O929" s="459"/>
      <c r="P929" s="460"/>
      <c r="Q929" s="461"/>
      <c r="R929" s="462"/>
      <c r="S929" s="459"/>
      <c r="T929" s="459"/>
      <c r="U929" s="459"/>
      <c r="V929" s="459"/>
      <c r="W929" s="459"/>
      <c r="X929" s="459"/>
      <c r="Y929" s="459"/>
      <c r="Z929" s="459"/>
      <c r="AA929" s="459"/>
      <c r="AB929" s="459"/>
      <c r="AC929" s="459"/>
      <c r="AD929" s="459"/>
      <c r="AE929" s="459"/>
      <c r="AF929" s="459"/>
      <c r="AG929" s="459"/>
      <c r="AH929" s="459"/>
      <c r="AI929" s="459"/>
      <c r="AJ929" s="459"/>
      <c r="AK929" s="460"/>
      <c r="AL929" s="462"/>
      <c r="AM929" s="459"/>
      <c r="AN929" s="459"/>
      <c r="AO929" s="460"/>
    </row>
    <row r="930" spans="10:41" ht="20.25" customHeight="1" x14ac:dyDescent="0.4">
      <c r="AL930" s="463"/>
      <c r="AO930" s="464"/>
    </row>
    <row r="931" spans="10:41" ht="20.25" customHeight="1" x14ac:dyDescent="0.4">
      <c r="AL931" s="463"/>
      <c r="AO931" s="464"/>
    </row>
    <row r="932" spans="10:41" ht="20.25" customHeight="1" x14ac:dyDescent="0.4">
      <c r="AL932" s="463"/>
      <c r="AO932" s="464"/>
    </row>
    <row r="933" spans="10:41" ht="20.25" customHeight="1" x14ac:dyDescent="0.4">
      <c r="AL933" s="463"/>
      <c r="AO933" s="464"/>
    </row>
    <row r="934" spans="10:41" ht="20.25" customHeight="1" x14ac:dyDescent="0.4">
      <c r="AL934" s="463"/>
      <c r="AO934" s="464"/>
    </row>
    <row r="935" spans="10:41" ht="20.25" customHeight="1" x14ac:dyDescent="0.4">
      <c r="AL935" s="463"/>
      <c r="AO935" s="464"/>
    </row>
    <row r="936" spans="10:41" ht="20.25" customHeight="1" x14ac:dyDescent="0.4">
      <c r="AL936" s="463"/>
      <c r="AO936" s="464"/>
    </row>
    <row r="937" spans="10:41" ht="20.25" customHeight="1" x14ac:dyDescent="0.4">
      <c r="AL937" s="463"/>
      <c r="AO937" s="464"/>
    </row>
    <row r="938" spans="10:41" ht="20.25" customHeight="1" x14ac:dyDescent="0.4">
      <c r="AL938" s="463"/>
      <c r="AO938" s="464"/>
    </row>
    <row r="939" spans="10:41" ht="20.25" customHeight="1" x14ac:dyDescent="0.4">
      <c r="AL939" s="463"/>
      <c r="AO939" s="464"/>
    </row>
    <row r="940" spans="10:41" ht="20.25" customHeight="1" x14ac:dyDescent="0.4">
      <c r="AL940" s="463"/>
      <c r="AO940" s="464"/>
    </row>
    <row r="941" spans="10:41" ht="20.25" customHeight="1" x14ac:dyDescent="0.4">
      <c r="AL941" s="463"/>
      <c r="AO941" s="464"/>
    </row>
    <row r="942" spans="10:41" ht="20.25" customHeight="1" x14ac:dyDescent="0.4">
      <c r="AL942" s="463"/>
      <c r="AO942" s="464"/>
    </row>
    <row r="943" spans="10:41" ht="20.25" customHeight="1" x14ac:dyDescent="0.4">
      <c r="AL943" s="463"/>
      <c r="AO943" s="464"/>
    </row>
    <row r="944" spans="10:41" ht="20.25" customHeight="1" x14ac:dyDescent="0.4">
      <c r="AL944" s="463"/>
      <c r="AO944" s="464"/>
    </row>
    <row r="945" spans="10:41" ht="20.25" customHeight="1" x14ac:dyDescent="0.4">
      <c r="AL945" s="463"/>
      <c r="AO945" s="464"/>
    </row>
    <row r="946" spans="10:41" ht="20.25" customHeight="1" x14ac:dyDescent="0.4">
      <c r="AL946" s="463"/>
      <c r="AO946" s="464"/>
    </row>
    <row r="947" spans="10:41" ht="20.25" customHeight="1" x14ac:dyDescent="0.4">
      <c r="AL947" s="463"/>
      <c r="AO947" s="464"/>
    </row>
    <row r="948" spans="10:41" ht="20.25" customHeight="1" x14ac:dyDescent="0.4">
      <c r="AL948" s="463"/>
      <c r="AO948" s="464"/>
    </row>
    <row r="949" spans="10:41" ht="20.25" customHeight="1" x14ac:dyDescent="0.4">
      <c r="AL949" s="463"/>
      <c r="AO949" s="464"/>
    </row>
    <row r="950" spans="10:41" ht="20.25" customHeight="1" x14ac:dyDescent="0.4">
      <c r="AL950" s="463"/>
      <c r="AO950" s="464"/>
    </row>
    <row r="951" spans="10:41" ht="20.25" customHeight="1" x14ac:dyDescent="0.4">
      <c r="AL951" s="463"/>
      <c r="AO951" s="464"/>
    </row>
    <row r="952" spans="10:41" ht="20.25" customHeight="1" x14ac:dyDescent="0.4">
      <c r="AL952" s="463"/>
      <c r="AO952" s="464"/>
    </row>
    <row r="953" spans="10:41" ht="20.25" customHeight="1" x14ac:dyDescent="0.4">
      <c r="Q953" s="457"/>
      <c r="AL953" s="463"/>
      <c r="AO953" s="464"/>
    </row>
    <row r="954" spans="10:41" ht="20.25" customHeight="1" x14ac:dyDescent="0.4">
      <c r="Q954" s="457"/>
      <c r="AL954" s="463"/>
      <c r="AO954" s="464"/>
    </row>
    <row r="955" spans="10:41" ht="20.25" customHeight="1" x14ac:dyDescent="0.4">
      <c r="Q955" s="457"/>
      <c r="AL955" s="463"/>
      <c r="AO955" s="464"/>
    </row>
    <row r="956" spans="10:41" ht="20.25" customHeight="1" x14ac:dyDescent="0.4">
      <c r="Q956" s="457"/>
      <c r="AL956" s="463"/>
      <c r="AO956" s="464"/>
    </row>
    <row r="957" spans="10:41" ht="20.25" customHeight="1" x14ac:dyDescent="0.4">
      <c r="Q957" s="457"/>
      <c r="AL957" s="463"/>
      <c r="AO957" s="464"/>
    </row>
    <row r="958" spans="10:41" ht="20.25" customHeight="1" x14ac:dyDescent="0.4">
      <c r="J958" s="458"/>
      <c r="K958" s="459"/>
      <c r="L958" s="459"/>
      <c r="M958" s="459"/>
      <c r="N958" s="459"/>
      <c r="O958" s="459"/>
      <c r="P958" s="460"/>
      <c r="Q958" s="461"/>
      <c r="R958" s="462"/>
      <c r="S958" s="459"/>
      <c r="T958" s="459"/>
      <c r="U958" s="459"/>
      <c r="V958" s="459"/>
      <c r="W958" s="459"/>
      <c r="X958" s="459"/>
      <c r="Y958" s="459"/>
      <c r="Z958" s="459"/>
      <c r="AA958" s="459"/>
      <c r="AB958" s="459"/>
      <c r="AC958" s="459"/>
      <c r="AD958" s="459"/>
      <c r="AE958" s="459"/>
      <c r="AF958" s="459"/>
      <c r="AG958" s="459"/>
      <c r="AH958" s="459"/>
      <c r="AI958" s="459"/>
      <c r="AJ958" s="459"/>
      <c r="AK958" s="460"/>
      <c r="AL958" s="462"/>
      <c r="AM958" s="459"/>
      <c r="AN958" s="459"/>
      <c r="AO958" s="460"/>
    </row>
  </sheetData>
  <autoFilter ref="A1:BD161">
    <filterColumn colId="2">
      <filters>
        <filter val="○"/>
      </filters>
    </filterColumn>
  </autoFilter>
  <mergeCells count="29">
    <mergeCell ref="K151:P151"/>
    <mergeCell ref="K156:P156"/>
    <mergeCell ref="K157:P157"/>
    <mergeCell ref="K158:P158"/>
    <mergeCell ref="K159:T159"/>
    <mergeCell ref="K139:R139"/>
    <mergeCell ref="K66:P66"/>
    <mergeCell ref="K67:Z67"/>
    <mergeCell ref="K68:Z68"/>
    <mergeCell ref="K69:Z69"/>
    <mergeCell ref="K77:W77"/>
    <mergeCell ref="K81:W81"/>
    <mergeCell ref="K85:R85"/>
    <mergeCell ref="K113:X113"/>
    <mergeCell ref="K123:P123"/>
    <mergeCell ref="K130:T130"/>
    <mergeCell ref="K131:P131"/>
    <mergeCell ref="K65:P65"/>
    <mergeCell ref="K15:T15"/>
    <mergeCell ref="K16:P16"/>
    <mergeCell ref="K33:P33"/>
    <mergeCell ref="K35:T35"/>
    <mergeCell ref="K55:Z55"/>
    <mergeCell ref="K56:P56"/>
    <mergeCell ref="K59:Z59"/>
    <mergeCell ref="K60:V60"/>
    <mergeCell ref="K61:P61"/>
    <mergeCell ref="K63:P63"/>
    <mergeCell ref="K64:P64"/>
  </mergeCells>
  <phoneticPr fontId="2"/>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74" min="9" max="25" man="1"/>
    <brk id="157" max="16383" man="1"/>
  </rowBreaks>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83"/>
  <sheetViews>
    <sheetView view="pageBreakPreview" zoomScaleNormal="100" zoomScaleSheetLayoutView="100" workbookViewId="0"/>
  </sheetViews>
  <sheetFormatPr defaultRowHeight="13.5" x14ac:dyDescent="0.15"/>
  <cols>
    <col min="1" max="1" width="1.5" style="491" customWidth="1"/>
    <col min="2" max="3" width="4.25" style="491" customWidth="1"/>
    <col min="4" max="29" width="3.125" style="491" customWidth="1"/>
    <col min="30" max="30" width="5.75" style="491" customWidth="1"/>
    <col min="31" max="35" width="3.125" style="491" customWidth="1"/>
    <col min="36" max="36" width="12.375" style="491" customWidth="1"/>
    <col min="37" max="16384" width="9" style="491"/>
  </cols>
  <sheetData>
    <row r="2" spans="2:36" x14ac:dyDescent="0.15">
      <c r="B2" s="491" t="s">
        <v>1251</v>
      </c>
    </row>
    <row r="3" spans="2:36" ht="14.25" customHeight="1" x14ac:dyDescent="0.15">
      <c r="AA3" s="1005" t="s">
        <v>1252</v>
      </c>
      <c r="AB3" s="1006"/>
      <c r="AC3" s="1006"/>
      <c r="AD3" s="1006"/>
      <c r="AE3" s="1007"/>
      <c r="AF3" s="1008"/>
      <c r="AG3" s="1009"/>
      <c r="AH3" s="1009"/>
      <c r="AI3" s="1009"/>
      <c r="AJ3" s="1010"/>
    </row>
    <row r="5" spans="2:36" x14ac:dyDescent="0.15">
      <c r="B5" s="1003" t="s">
        <v>1253</v>
      </c>
      <c r="C5" s="1003"/>
      <c r="D5" s="1003"/>
      <c r="E5" s="1003"/>
      <c r="F5" s="1003"/>
      <c r="G5" s="1003"/>
      <c r="H5" s="1003"/>
      <c r="I5" s="1003"/>
      <c r="J5" s="1003"/>
      <c r="K5" s="1003"/>
      <c r="L5" s="1003"/>
      <c r="M5" s="1003"/>
      <c r="N5" s="1003"/>
      <c r="O5" s="1003"/>
      <c r="P5" s="1003"/>
      <c r="Q5" s="1003"/>
      <c r="R5" s="1003"/>
      <c r="S5" s="1003"/>
      <c r="T5" s="1003"/>
      <c r="U5" s="1003"/>
      <c r="V5" s="1003"/>
      <c r="W5" s="1003"/>
      <c r="X5" s="1003"/>
      <c r="Y5" s="1003"/>
      <c r="Z5" s="1003"/>
      <c r="AA5" s="1003"/>
      <c r="AB5" s="1003"/>
      <c r="AC5" s="1003"/>
      <c r="AD5" s="1003"/>
      <c r="AE5" s="1003"/>
      <c r="AF5" s="1003"/>
      <c r="AG5" s="1003"/>
      <c r="AH5" s="1003"/>
      <c r="AI5" s="1003"/>
      <c r="AJ5" s="1003"/>
    </row>
    <row r="6" spans="2:36" ht="13.5" customHeight="1" x14ac:dyDescent="0.15">
      <c r="Z6" s="1011" t="s">
        <v>653</v>
      </c>
      <c r="AA6" s="1011"/>
      <c r="AB6" s="1011"/>
      <c r="AC6" s="1011"/>
      <c r="AD6" s="845" t="s">
        <v>654</v>
      </c>
      <c r="AE6" s="1003"/>
      <c r="AF6" s="1003"/>
      <c r="AG6" s="491" t="s">
        <v>655</v>
      </c>
      <c r="AH6" s="1003"/>
      <c r="AI6" s="1003"/>
      <c r="AJ6" s="491" t="s">
        <v>682</v>
      </c>
    </row>
    <row r="7" spans="2:36" x14ac:dyDescent="0.15">
      <c r="B7" s="1003" t="s">
        <v>1254</v>
      </c>
      <c r="C7" s="1003"/>
      <c r="D7" s="1003"/>
      <c r="E7" s="1003"/>
      <c r="F7" s="1003"/>
      <c r="G7" s="1003"/>
      <c r="H7" s="1003"/>
      <c r="I7" s="1003"/>
    </row>
    <row r="8" spans="2:36" x14ac:dyDescent="0.15">
      <c r="U8" s="1004" t="s">
        <v>1255</v>
      </c>
      <c r="V8" s="1004"/>
      <c r="W8" s="1004"/>
      <c r="X8" s="1004"/>
      <c r="Y8" s="1004"/>
      <c r="Z8" s="1004"/>
      <c r="AA8" s="1004"/>
      <c r="AB8" s="1004"/>
      <c r="AC8" s="1004"/>
      <c r="AD8" s="1004"/>
      <c r="AE8" s="1004"/>
      <c r="AF8" s="1004"/>
      <c r="AG8" s="1004"/>
      <c r="AH8" s="1004"/>
      <c r="AI8" s="1004"/>
      <c r="AJ8" s="1004"/>
    </row>
    <row r="9" spans="2:36" x14ac:dyDescent="0.15">
      <c r="X9" s="1003"/>
      <c r="Y9" s="1003"/>
      <c r="Z9" s="1003"/>
      <c r="AA9" s="1003"/>
      <c r="AB9" s="1003"/>
      <c r="AC9" s="1003"/>
      <c r="AD9" s="1003"/>
      <c r="AE9" s="1003"/>
      <c r="AF9" s="1003"/>
      <c r="AG9" s="1003"/>
      <c r="AH9" s="1003"/>
      <c r="AI9" s="1003"/>
      <c r="AJ9" s="1003"/>
    </row>
    <row r="10" spans="2:36" x14ac:dyDescent="0.15">
      <c r="U10" s="1003" t="s">
        <v>1256</v>
      </c>
      <c r="V10" s="1003"/>
      <c r="W10" s="1003"/>
      <c r="X10" s="1003"/>
      <c r="Y10" s="1003"/>
      <c r="Z10" s="1003"/>
      <c r="AA10" s="1003"/>
      <c r="AB10" s="1003"/>
      <c r="AC10" s="1003"/>
      <c r="AD10" s="1003"/>
      <c r="AE10" s="1003"/>
      <c r="AF10" s="1003"/>
      <c r="AG10" s="1003"/>
      <c r="AH10" s="1003"/>
      <c r="AI10" s="1003"/>
      <c r="AJ10" s="1003"/>
    </row>
    <row r="11" spans="2:36" x14ac:dyDescent="0.15">
      <c r="X11" s="1003"/>
      <c r="Y11" s="1003"/>
      <c r="Z11" s="1003"/>
      <c r="AA11" s="1003"/>
      <c r="AB11" s="1003"/>
      <c r="AC11" s="1003"/>
      <c r="AD11" s="1003"/>
      <c r="AE11" s="1003"/>
      <c r="AF11" s="1003"/>
      <c r="AG11" s="1003"/>
      <c r="AH11" s="1003"/>
      <c r="AI11" s="1003"/>
      <c r="AJ11" s="1003"/>
    </row>
    <row r="12" spans="2:36" x14ac:dyDescent="0.15">
      <c r="C12" s="491" t="s">
        <v>1257</v>
      </c>
    </row>
    <row r="13" spans="2:36" x14ac:dyDescent="0.15">
      <c r="M13" s="1012"/>
      <c r="N13" s="1012"/>
      <c r="AA13" s="1005" t="s">
        <v>1258</v>
      </c>
      <c r="AB13" s="1006"/>
      <c r="AC13" s="1006"/>
      <c r="AD13" s="1006"/>
      <c r="AE13" s="1006"/>
      <c r="AF13" s="1006"/>
      <c r="AG13" s="1006"/>
      <c r="AH13" s="1007"/>
      <c r="AI13" s="1013"/>
      <c r="AJ13" s="1014"/>
    </row>
    <row r="14" spans="2:36" ht="14.25" customHeight="1" x14ac:dyDescent="0.15">
      <c r="B14" s="1015" t="s">
        <v>1259</v>
      </c>
      <c r="C14" s="1018" t="s">
        <v>1260</v>
      </c>
      <c r="D14" s="1019"/>
      <c r="E14" s="1019"/>
      <c r="F14" s="1019"/>
      <c r="G14" s="1019"/>
      <c r="H14" s="1019"/>
      <c r="I14" s="1019"/>
      <c r="J14" s="1019"/>
      <c r="K14" s="1020"/>
      <c r="L14" s="1021"/>
      <c r="M14" s="1022"/>
      <c r="N14" s="1022"/>
      <c r="O14" s="1022"/>
      <c r="P14" s="1022"/>
      <c r="Q14" s="1022"/>
      <c r="R14" s="1022"/>
      <c r="S14" s="1022"/>
      <c r="T14" s="1022"/>
      <c r="U14" s="1022"/>
      <c r="V14" s="1022"/>
      <c r="W14" s="1022"/>
      <c r="X14" s="1022"/>
      <c r="Y14" s="1022"/>
      <c r="Z14" s="1022"/>
      <c r="AA14" s="1022"/>
      <c r="AB14" s="1022"/>
      <c r="AC14" s="1022"/>
      <c r="AD14" s="1022"/>
      <c r="AE14" s="1022"/>
      <c r="AF14" s="1022"/>
      <c r="AG14" s="1022"/>
      <c r="AH14" s="1022"/>
      <c r="AI14" s="1022"/>
      <c r="AJ14" s="1023"/>
    </row>
    <row r="15" spans="2:36" ht="14.25" customHeight="1" x14ac:dyDescent="0.15">
      <c r="B15" s="1016"/>
      <c r="C15" s="1024" t="s">
        <v>1261</v>
      </c>
      <c r="D15" s="1025"/>
      <c r="E15" s="1025"/>
      <c r="F15" s="1025"/>
      <c r="G15" s="1025"/>
      <c r="H15" s="1025"/>
      <c r="I15" s="1025"/>
      <c r="J15" s="1025"/>
      <c r="K15" s="1025"/>
      <c r="L15" s="1026"/>
      <c r="M15" s="1027"/>
      <c r="N15" s="1027"/>
      <c r="O15" s="1027"/>
      <c r="P15" s="1027"/>
      <c r="Q15" s="1027"/>
      <c r="R15" s="1027"/>
      <c r="S15" s="1027"/>
      <c r="T15" s="1027"/>
      <c r="U15" s="1027"/>
      <c r="V15" s="1027"/>
      <c r="W15" s="1027"/>
      <c r="X15" s="1027"/>
      <c r="Y15" s="1027"/>
      <c r="Z15" s="1027"/>
      <c r="AA15" s="1027"/>
      <c r="AB15" s="1027"/>
      <c r="AC15" s="1027"/>
      <c r="AD15" s="1027"/>
      <c r="AE15" s="1027"/>
      <c r="AF15" s="1027"/>
      <c r="AG15" s="1027"/>
      <c r="AH15" s="1027"/>
      <c r="AI15" s="1027"/>
      <c r="AJ15" s="1028"/>
    </row>
    <row r="16" spans="2:36" ht="13.5" customHeight="1" x14ac:dyDescent="0.15">
      <c r="B16" s="1016"/>
      <c r="C16" s="1018" t="s">
        <v>1262</v>
      </c>
      <c r="D16" s="1019"/>
      <c r="E16" s="1019"/>
      <c r="F16" s="1019"/>
      <c r="G16" s="1019"/>
      <c r="H16" s="1019"/>
      <c r="I16" s="1019"/>
      <c r="J16" s="1019"/>
      <c r="K16" s="1029"/>
      <c r="L16" s="1013" t="s">
        <v>1263</v>
      </c>
      <c r="M16" s="1040"/>
      <c r="N16" s="1040"/>
      <c r="O16" s="1040"/>
      <c r="P16" s="1040"/>
      <c r="Q16" s="1040"/>
      <c r="R16" s="1040"/>
      <c r="S16" s="491" t="s">
        <v>1264</v>
      </c>
      <c r="T16" s="1040"/>
      <c r="U16" s="1040"/>
      <c r="V16" s="1040"/>
      <c r="W16" s="491" t="s">
        <v>1265</v>
      </c>
      <c r="X16" s="1019"/>
      <c r="Y16" s="1019"/>
      <c r="Z16" s="1019"/>
      <c r="AA16" s="1019"/>
      <c r="AB16" s="1019"/>
      <c r="AC16" s="1019"/>
      <c r="AD16" s="1019"/>
      <c r="AE16" s="1019"/>
      <c r="AF16" s="1019"/>
      <c r="AG16" s="1019"/>
      <c r="AH16" s="1019"/>
      <c r="AI16" s="1019"/>
      <c r="AJ16" s="1029"/>
    </row>
    <row r="17" spans="2:36" ht="13.5" customHeight="1" x14ac:dyDescent="0.15">
      <c r="B17" s="1016"/>
      <c r="C17" s="1024"/>
      <c r="D17" s="1025"/>
      <c r="E17" s="1025"/>
      <c r="F17" s="1025"/>
      <c r="G17" s="1025"/>
      <c r="H17" s="1025"/>
      <c r="I17" s="1025"/>
      <c r="J17" s="1025"/>
      <c r="K17" s="1030"/>
      <c r="L17" s="1041" t="s">
        <v>1266</v>
      </c>
      <c r="M17" s="1042"/>
      <c r="N17" s="1042"/>
      <c r="O17" s="1042"/>
      <c r="P17" s="491" t="s">
        <v>1267</v>
      </c>
      <c r="Q17" s="1042"/>
      <c r="R17" s="1042"/>
      <c r="S17" s="1042"/>
      <c r="T17" s="1042"/>
      <c r="U17" s="1042" t="s">
        <v>1268</v>
      </c>
      <c r="V17" s="1042"/>
      <c r="W17" s="1043"/>
      <c r="X17" s="1043"/>
      <c r="Y17" s="1043"/>
      <c r="Z17" s="1043"/>
      <c r="AA17" s="1043"/>
      <c r="AB17" s="1043"/>
      <c r="AC17" s="1043"/>
      <c r="AD17" s="1043"/>
      <c r="AE17" s="1043"/>
      <c r="AF17" s="1043"/>
      <c r="AG17" s="1043"/>
      <c r="AH17" s="1043"/>
      <c r="AI17" s="1043"/>
      <c r="AJ17" s="1044"/>
    </row>
    <row r="18" spans="2:36" ht="13.5" customHeight="1" x14ac:dyDescent="0.15">
      <c r="B18" s="1016"/>
      <c r="C18" s="1031"/>
      <c r="D18" s="1032"/>
      <c r="E18" s="1032"/>
      <c r="F18" s="1032"/>
      <c r="G18" s="1032"/>
      <c r="H18" s="1032"/>
      <c r="I18" s="1032"/>
      <c r="J18" s="1032"/>
      <c r="K18" s="1033"/>
      <c r="L18" s="1034" t="s">
        <v>1269</v>
      </c>
      <c r="M18" s="1035"/>
      <c r="N18" s="1035"/>
      <c r="O18" s="1035"/>
      <c r="P18" s="1035"/>
      <c r="Q18" s="1035"/>
      <c r="R18" s="1035"/>
      <c r="S18" s="1035"/>
      <c r="T18" s="1035"/>
      <c r="U18" s="1035"/>
      <c r="V18" s="1035"/>
      <c r="W18" s="1035"/>
      <c r="X18" s="1035"/>
      <c r="Y18" s="1035"/>
      <c r="Z18" s="1035"/>
      <c r="AA18" s="1035"/>
      <c r="AB18" s="1035"/>
      <c r="AC18" s="1035"/>
      <c r="AD18" s="1035"/>
      <c r="AE18" s="1035"/>
      <c r="AF18" s="1035"/>
      <c r="AG18" s="1035"/>
      <c r="AH18" s="1035"/>
      <c r="AI18" s="1035"/>
      <c r="AJ18" s="1036"/>
    </row>
    <row r="19" spans="2:36" ht="14.25" customHeight="1" x14ac:dyDescent="0.15">
      <c r="B19" s="1016"/>
      <c r="C19" s="1037" t="s">
        <v>1270</v>
      </c>
      <c r="D19" s="1038"/>
      <c r="E19" s="1038"/>
      <c r="F19" s="1038"/>
      <c r="G19" s="1038"/>
      <c r="H19" s="1038"/>
      <c r="I19" s="1038"/>
      <c r="J19" s="1038"/>
      <c r="K19" s="1039"/>
      <c r="L19" s="1005" t="s">
        <v>280</v>
      </c>
      <c r="M19" s="1006"/>
      <c r="N19" s="1006"/>
      <c r="O19" s="1006"/>
      <c r="P19" s="1007"/>
      <c r="Q19" s="1008"/>
      <c r="R19" s="1009"/>
      <c r="S19" s="1009"/>
      <c r="T19" s="1009"/>
      <c r="U19" s="1009"/>
      <c r="V19" s="1009"/>
      <c r="W19" s="1009"/>
      <c r="X19" s="1009"/>
      <c r="Y19" s="1009"/>
      <c r="Z19" s="1010"/>
      <c r="AA19" s="1013" t="s">
        <v>281</v>
      </c>
      <c r="AB19" s="1040"/>
      <c r="AC19" s="1040"/>
      <c r="AD19" s="1040"/>
      <c r="AE19" s="1014"/>
      <c r="AF19" s="1008"/>
      <c r="AG19" s="1009"/>
      <c r="AH19" s="1009"/>
      <c r="AI19" s="1009"/>
      <c r="AJ19" s="1010"/>
    </row>
    <row r="20" spans="2:36" ht="14.25" customHeight="1" x14ac:dyDescent="0.15">
      <c r="B20" s="1016"/>
      <c r="C20" s="1045" t="s">
        <v>1271</v>
      </c>
      <c r="D20" s="1045"/>
      <c r="E20" s="1045"/>
      <c r="F20" s="1045"/>
      <c r="G20" s="1045"/>
      <c r="H20" s="1045"/>
      <c r="I20" s="1045"/>
      <c r="J20" s="1045"/>
      <c r="K20" s="1045"/>
      <c r="L20" s="1046"/>
      <c r="M20" s="1047"/>
      <c r="N20" s="1047"/>
      <c r="O20" s="1047"/>
      <c r="P20" s="1047"/>
      <c r="Q20" s="1047"/>
      <c r="R20" s="1047"/>
      <c r="S20" s="1047"/>
      <c r="T20" s="1048"/>
      <c r="U20" s="1046" t="s">
        <v>1272</v>
      </c>
      <c r="V20" s="1047"/>
      <c r="W20" s="1047"/>
      <c r="X20" s="1047"/>
      <c r="Y20" s="1047"/>
      <c r="Z20" s="1048"/>
      <c r="AA20" s="1046"/>
      <c r="AB20" s="1047"/>
      <c r="AC20" s="1047"/>
      <c r="AD20" s="1047"/>
      <c r="AE20" s="1047"/>
      <c r="AF20" s="1047"/>
      <c r="AG20" s="1047"/>
      <c r="AH20" s="1047"/>
      <c r="AI20" s="1047"/>
      <c r="AJ20" s="1048"/>
    </row>
    <row r="21" spans="2:36" ht="14.25" customHeight="1" x14ac:dyDescent="0.15">
      <c r="B21" s="1016"/>
      <c r="C21" s="1045" t="s">
        <v>1273</v>
      </c>
      <c r="D21" s="1045"/>
      <c r="E21" s="1045"/>
      <c r="F21" s="1045"/>
      <c r="G21" s="1045"/>
      <c r="H21" s="1045"/>
      <c r="I21" s="1049"/>
      <c r="J21" s="1049"/>
      <c r="K21" s="1050"/>
      <c r="L21" s="1046" t="s">
        <v>282</v>
      </c>
      <c r="M21" s="1047"/>
      <c r="N21" s="1047"/>
      <c r="O21" s="1047"/>
      <c r="P21" s="1048"/>
      <c r="Q21" s="1051"/>
      <c r="R21" s="1052"/>
      <c r="S21" s="1052"/>
      <c r="T21" s="1052"/>
      <c r="U21" s="1052"/>
      <c r="V21" s="1052"/>
      <c r="W21" s="1052"/>
      <c r="X21" s="1052"/>
      <c r="Y21" s="1052"/>
      <c r="Z21" s="1053"/>
      <c r="AA21" s="1047" t="s">
        <v>283</v>
      </c>
      <c r="AB21" s="1047"/>
      <c r="AC21" s="1047"/>
      <c r="AD21" s="1047"/>
      <c r="AE21" s="1048"/>
      <c r="AF21" s="1051"/>
      <c r="AG21" s="1052"/>
      <c r="AH21" s="1052"/>
      <c r="AI21" s="1052"/>
      <c r="AJ21" s="1053"/>
    </row>
    <row r="22" spans="2:36" ht="13.5" customHeight="1" x14ac:dyDescent="0.15">
      <c r="B22" s="1016"/>
      <c r="C22" s="1054" t="s">
        <v>284</v>
      </c>
      <c r="D22" s="1054"/>
      <c r="E22" s="1054"/>
      <c r="F22" s="1054"/>
      <c r="G22" s="1054"/>
      <c r="H22" s="1054"/>
      <c r="I22" s="1055"/>
      <c r="J22" s="1055"/>
      <c r="K22" s="1055"/>
      <c r="L22" s="1013" t="s">
        <v>1263</v>
      </c>
      <c r="M22" s="1040"/>
      <c r="N22" s="1040"/>
      <c r="O22" s="1040"/>
      <c r="P22" s="1040"/>
      <c r="Q22" s="1040"/>
      <c r="R22" s="1040"/>
      <c r="S22" s="491" t="s">
        <v>1264</v>
      </c>
      <c r="T22" s="1040"/>
      <c r="U22" s="1040"/>
      <c r="V22" s="1040"/>
      <c r="W22" s="491" t="s">
        <v>1265</v>
      </c>
      <c r="X22" s="1019"/>
      <c r="Y22" s="1019"/>
      <c r="Z22" s="1019"/>
      <c r="AA22" s="1019"/>
      <c r="AB22" s="1019"/>
      <c r="AC22" s="1019"/>
      <c r="AD22" s="1019"/>
      <c r="AE22" s="1019"/>
      <c r="AF22" s="1019"/>
      <c r="AG22" s="1019"/>
      <c r="AH22" s="1019"/>
      <c r="AI22" s="1019"/>
      <c r="AJ22" s="1029"/>
    </row>
    <row r="23" spans="2:36" ht="14.25" customHeight="1" x14ac:dyDescent="0.15">
      <c r="B23" s="1016"/>
      <c r="C23" s="1054"/>
      <c r="D23" s="1054"/>
      <c r="E23" s="1054"/>
      <c r="F23" s="1054"/>
      <c r="G23" s="1054"/>
      <c r="H23" s="1054"/>
      <c r="I23" s="1055"/>
      <c r="J23" s="1055"/>
      <c r="K23" s="1055"/>
      <c r="L23" s="1041" t="s">
        <v>1266</v>
      </c>
      <c r="M23" s="1042"/>
      <c r="N23" s="1042"/>
      <c r="O23" s="1042"/>
      <c r="P23" s="491" t="s">
        <v>1267</v>
      </c>
      <c r="Q23" s="1042"/>
      <c r="R23" s="1042"/>
      <c r="S23" s="1042"/>
      <c r="T23" s="1042"/>
      <c r="U23" s="1042" t="s">
        <v>1268</v>
      </c>
      <c r="V23" s="1042"/>
      <c r="W23" s="1043"/>
      <c r="X23" s="1043"/>
      <c r="Y23" s="1043"/>
      <c r="Z23" s="1043"/>
      <c r="AA23" s="1043"/>
      <c r="AB23" s="1043"/>
      <c r="AC23" s="1043"/>
      <c r="AD23" s="1043"/>
      <c r="AE23" s="1043"/>
      <c r="AF23" s="1043"/>
      <c r="AG23" s="1043"/>
      <c r="AH23" s="1043"/>
      <c r="AI23" s="1043"/>
      <c r="AJ23" s="1044"/>
    </row>
    <row r="24" spans="2:36" x14ac:dyDescent="0.15">
      <c r="B24" s="1017"/>
      <c r="C24" s="1056"/>
      <c r="D24" s="1056"/>
      <c r="E24" s="1056"/>
      <c r="F24" s="1056"/>
      <c r="G24" s="1056"/>
      <c r="H24" s="1056"/>
      <c r="I24" s="1057"/>
      <c r="J24" s="1057"/>
      <c r="K24" s="1057"/>
      <c r="L24" s="1058"/>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60"/>
    </row>
    <row r="25" spans="2:36" ht="14.25" customHeight="1" x14ac:dyDescent="0.15">
      <c r="B25" s="1061" t="s">
        <v>1274</v>
      </c>
      <c r="C25" s="1018" t="s">
        <v>1275</v>
      </c>
      <c r="D25" s="1019"/>
      <c r="E25" s="1019"/>
      <c r="F25" s="1019"/>
      <c r="G25" s="1019"/>
      <c r="H25" s="1019"/>
      <c r="I25" s="1019"/>
      <c r="J25" s="1019"/>
      <c r="K25" s="1029"/>
      <c r="L25" s="1064"/>
      <c r="M25" s="1065"/>
      <c r="N25" s="1065"/>
      <c r="O25" s="1065"/>
      <c r="P25" s="1065"/>
      <c r="Q25" s="1065"/>
      <c r="R25" s="1065"/>
      <c r="S25" s="1065"/>
      <c r="T25" s="1065"/>
      <c r="U25" s="1065"/>
      <c r="V25" s="1065"/>
      <c r="W25" s="1065"/>
      <c r="X25" s="1065"/>
      <c r="Y25" s="1065"/>
      <c r="Z25" s="1065"/>
      <c r="AA25" s="1065"/>
      <c r="AB25" s="1065"/>
      <c r="AC25" s="1065"/>
      <c r="AD25" s="1065"/>
      <c r="AE25" s="1065"/>
      <c r="AF25" s="1065"/>
      <c r="AG25" s="1065"/>
      <c r="AH25" s="1065"/>
      <c r="AI25" s="1065"/>
      <c r="AJ25" s="1066"/>
    </row>
    <row r="26" spans="2:36" ht="14.25" customHeight="1" x14ac:dyDescent="0.15">
      <c r="B26" s="1062"/>
      <c r="C26" s="1031" t="s">
        <v>1276</v>
      </c>
      <c r="D26" s="1032"/>
      <c r="E26" s="1032"/>
      <c r="F26" s="1032"/>
      <c r="G26" s="1032"/>
      <c r="H26" s="1032"/>
      <c r="I26" s="1032"/>
      <c r="J26" s="1032"/>
      <c r="K26" s="1033"/>
      <c r="L26" s="1031"/>
      <c r="M26" s="1032"/>
      <c r="N26" s="1032"/>
      <c r="O26" s="1032"/>
      <c r="P26" s="1032"/>
      <c r="Q26" s="1032"/>
      <c r="R26" s="1032"/>
      <c r="S26" s="1032"/>
      <c r="T26" s="1032"/>
      <c r="U26" s="1032"/>
      <c r="V26" s="1032"/>
      <c r="W26" s="1032"/>
      <c r="X26" s="1032"/>
      <c r="Y26" s="1032"/>
      <c r="Z26" s="1032"/>
      <c r="AA26" s="1032"/>
      <c r="AB26" s="1032"/>
      <c r="AC26" s="1032"/>
      <c r="AD26" s="1032"/>
      <c r="AE26" s="1032"/>
      <c r="AF26" s="1032"/>
      <c r="AG26" s="1032"/>
      <c r="AH26" s="1032"/>
      <c r="AI26" s="1032"/>
      <c r="AJ26" s="1033"/>
    </row>
    <row r="27" spans="2:36" ht="13.5" customHeight="1" x14ac:dyDescent="0.15">
      <c r="B27" s="1062"/>
      <c r="C27" s="1054" t="s">
        <v>1277</v>
      </c>
      <c r="D27" s="1054"/>
      <c r="E27" s="1054"/>
      <c r="F27" s="1054"/>
      <c r="G27" s="1054"/>
      <c r="H27" s="1054"/>
      <c r="I27" s="1054"/>
      <c r="J27" s="1054"/>
      <c r="K27" s="1054"/>
      <c r="L27" s="1013" t="s">
        <v>1263</v>
      </c>
      <c r="M27" s="1040"/>
      <c r="N27" s="1040"/>
      <c r="O27" s="1040"/>
      <c r="P27" s="1040"/>
      <c r="Q27" s="1040"/>
      <c r="R27" s="1040"/>
      <c r="S27" s="491" t="s">
        <v>1264</v>
      </c>
      <c r="T27" s="1040"/>
      <c r="U27" s="1040"/>
      <c r="V27" s="1040"/>
      <c r="W27" s="491" t="s">
        <v>1265</v>
      </c>
      <c r="X27" s="1019"/>
      <c r="Y27" s="1019"/>
      <c r="Z27" s="1019"/>
      <c r="AA27" s="1019"/>
      <c r="AB27" s="1019"/>
      <c r="AC27" s="1019"/>
      <c r="AD27" s="1019"/>
      <c r="AE27" s="1019"/>
      <c r="AF27" s="1019"/>
      <c r="AG27" s="1019"/>
      <c r="AH27" s="1019"/>
      <c r="AI27" s="1019"/>
      <c r="AJ27" s="1029"/>
    </row>
    <row r="28" spans="2:36" ht="14.25" customHeight="1" x14ac:dyDescent="0.15">
      <c r="B28" s="1062"/>
      <c r="C28" s="1054"/>
      <c r="D28" s="1054"/>
      <c r="E28" s="1054"/>
      <c r="F28" s="1054"/>
      <c r="G28" s="1054"/>
      <c r="H28" s="1054"/>
      <c r="I28" s="1054"/>
      <c r="J28" s="1054"/>
      <c r="K28" s="1054"/>
      <c r="L28" s="1041"/>
      <c r="M28" s="1042"/>
      <c r="N28" s="1042"/>
      <c r="O28" s="1042"/>
      <c r="P28" s="491" t="s">
        <v>1267</v>
      </c>
      <c r="Q28" s="1042"/>
      <c r="R28" s="1042"/>
      <c r="S28" s="1042"/>
      <c r="T28" s="1042"/>
      <c r="U28" s="1042" t="s">
        <v>1278</v>
      </c>
      <c r="V28" s="1042"/>
      <c r="W28" s="1043"/>
      <c r="X28" s="1043"/>
      <c r="Y28" s="1043"/>
      <c r="Z28" s="1043"/>
      <c r="AA28" s="1043"/>
      <c r="AB28" s="1043"/>
      <c r="AC28" s="1043"/>
      <c r="AD28" s="1043"/>
      <c r="AE28" s="1043"/>
      <c r="AF28" s="1043"/>
      <c r="AG28" s="1043"/>
      <c r="AH28" s="1043"/>
      <c r="AI28" s="1043"/>
      <c r="AJ28" s="1044"/>
    </row>
    <row r="29" spans="2:36" x14ac:dyDescent="0.15">
      <c r="B29" s="1062"/>
      <c r="C29" s="1054"/>
      <c r="D29" s="1054"/>
      <c r="E29" s="1054"/>
      <c r="F29" s="1054"/>
      <c r="G29" s="1054"/>
      <c r="H29" s="1054"/>
      <c r="I29" s="1054"/>
      <c r="J29" s="1054"/>
      <c r="K29" s="1054"/>
      <c r="L29" s="1058"/>
      <c r="M29" s="1059"/>
      <c r="N29" s="1059"/>
      <c r="O29" s="1059"/>
      <c r="P29" s="1059"/>
      <c r="Q29" s="1059"/>
      <c r="R29" s="1059"/>
      <c r="S29" s="1059"/>
      <c r="T29" s="1059"/>
      <c r="U29" s="1059"/>
      <c r="V29" s="1059"/>
      <c r="W29" s="1059"/>
      <c r="X29" s="1059"/>
      <c r="Y29" s="1059"/>
      <c r="Z29" s="1059"/>
      <c r="AA29" s="1059"/>
      <c r="AB29" s="1059"/>
      <c r="AC29" s="1059"/>
      <c r="AD29" s="1059"/>
      <c r="AE29" s="1059"/>
      <c r="AF29" s="1059"/>
      <c r="AG29" s="1059"/>
      <c r="AH29" s="1059"/>
      <c r="AI29" s="1059"/>
      <c r="AJ29" s="1060"/>
    </row>
    <row r="30" spans="2:36" ht="14.25" customHeight="1" x14ac:dyDescent="0.15">
      <c r="B30" s="1062"/>
      <c r="C30" s="1054" t="s">
        <v>1270</v>
      </c>
      <c r="D30" s="1054"/>
      <c r="E30" s="1054"/>
      <c r="F30" s="1054"/>
      <c r="G30" s="1054"/>
      <c r="H30" s="1054"/>
      <c r="I30" s="1054"/>
      <c r="J30" s="1054"/>
      <c r="K30" s="1054"/>
      <c r="L30" s="1005" t="s">
        <v>280</v>
      </c>
      <c r="M30" s="1006"/>
      <c r="N30" s="1006"/>
      <c r="O30" s="1006"/>
      <c r="P30" s="1007"/>
      <c r="Q30" s="1008"/>
      <c r="R30" s="1009"/>
      <c r="S30" s="1009"/>
      <c r="T30" s="1009"/>
      <c r="U30" s="1009"/>
      <c r="V30" s="1009"/>
      <c r="W30" s="1009"/>
      <c r="X30" s="1009"/>
      <c r="Y30" s="1009"/>
      <c r="Z30" s="1010"/>
      <c r="AA30" s="1013" t="s">
        <v>281</v>
      </c>
      <c r="AB30" s="1040"/>
      <c r="AC30" s="1040"/>
      <c r="AD30" s="1040"/>
      <c r="AE30" s="1014"/>
      <c r="AF30" s="1008"/>
      <c r="AG30" s="1009"/>
      <c r="AH30" s="1009"/>
      <c r="AI30" s="1009"/>
      <c r="AJ30" s="1010"/>
    </row>
    <row r="31" spans="2:36" ht="13.5" customHeight="1" x14ac:dyDescent="0.15">
      <c r="B31" s="1062"/>
      <c r="C31" s="1067" t="s">
        <v>1279</v>
      </c>
      <c r="D31" s="1067"/>
      <c r="E31" s="1067"/>
      <c r="F31" s="1067"/>
      <c r="G31" s="1067"/>
      <c r="H31" s="1067"/>
      <c r="I31" s="1067"/>
      <c r="J31" s="1067"/>
      <c r="K31" s="1067"/>
      <c r="L31" s="1013" t="s">
        <v>1263</v>
      </c>
      <c r="M31" s="1040"/>
      <c r="N31" s="1040"/>
      <c r="O31" s="1040"/>
      <c r="P31" s="1040"/>
      <c r="Q31" s="1040"/>
      <c r="R31" s="1040"/>
      <c r="S31" s="491" t="s">
        <v>1264</v>
      </c>
      <c r="T31" s="1040"/>
      <c r="U31" s="1040"/>
      <c r="V31" s="1040"/>
      <c r="W31" s="491" t="s">
        <v>1265</v>
      </c>
      <c r="X31" s="1019"/>
      <c r="Y31" s="1019"/>
      <c r="Z31" s="1019"/>
      <c r="AA31" s="1019"/>
      <c r="AB31" s="1019"/>
      <c r="AC31" s="1019"/>
      <c r="AD31" s="1019"/>
      <c r="AE31" s="1019"/>
      <c r="AF31" s="1019"/>
      <c r="AG31" s="1019"/>
      <c r="AH31" s="1019"/>
      <c r="AI31" s="1019"/>
      <c r="AJ31" s="1029"/>
    </row>
    <row r="32" spans="2:36" ht="14.25" customHeight="1" x14ac:dyDescent="0.15">
      <c r="B32" s="1062"/>
      <c r="C32" s="1067"/>
      <c r="D32" s="1067"/>
      <c r="E32" s="1067"/>
      <c r="F32" s="1067"/>
      <c r="G32" s="1067"/>
      <c r="H32" s="1067"/>
      <c r="I32" s="1067"/>
      <c r="J32" s="1067"/>
      <c r="K32" s="1067"/>
      <c r="L32" s="1041" t="s">
        <v>1266</v>
      </c>
      <c r="M32" s="1042"/>
      <c r="N32" s="1042"/>
      <c r="O32" s="1042"/>
      <c r="P32" s="491" t="s">
        <v>1267</v>
      </c>
      <c r="Q32" s="1042"/>
      <c r="R32" s="1042"/>
      <c r="S32" s="1042"/>
      <c r="T32" s="1042"/>
      <c r="U32" s="1042" t="s">
        <v>1278</v>
      </c>
      <c r="V32" s="1042"/>
      <c r="W32" s="1043"/>
      <c r="X32" s="1043"/>
      <c r="Y32" s="1043"/>
      <c r="Z32" s="1043"/>
      <c r="AA32" s="1043"/>
      <c r="AB32" s="1043"/>
      <c r="AC32" s="1043"/>
      <c r="AD32" s="1043"/>
      <c r="AE32" s="1043"/>
      <c r="AF32" s="1043"/>
      <c r="AG32" s="1043"/>
      <c r="AH32" s="1043"/>
      <c r="AI32" s="1043"/>
      <c r="AJ32" s="1044"/>
    </row>
    <row r="33" spans="1:36" x14ac:dyDescent="0.15">
      <c r="B33" s="1062"/>
      <c r="C33" s="1067"/>
      <c r="D33" s="1067"/>
      <c r="E33" s="1067"/>
      <c r="F33" s="1067"/>
      <c r="G33" s="1067"/>
      <c r="H33" s="1067"/>
      <c r="I33" s="1067"/>
      <c r="J33" s="1067"/>
      <c r="K33" s="1067"/>
      <c r="L33" s="1058"/>
      <c r="M33" s="1059"/>
      <c r="N33" s="1059"/>
      <c r="O33" s="1059"/>
      <c r="P33" s="1059"/>
      <c r="Q33" s="1059"/>
      <c r="R33" s="1059"/>
      <c r="S33" s="1059"/>
      <c r="T33" s="1059"/>
      <c r="U33" s="1059"/>
      <c r="V33" s="1059"/>
      <c r="W33" s="1059"/>
      <c r="X33" s="1059"/>
      <c r="Y33" s="1059"/>
      <c r="Z33" s="1059"/>
      <c r="AA33" s="1059"/>
      <c r="AB33" s="1059"/>
      <c r="AC33" s="1059"/>
      <c r="AD33" s="1059"/>
      <c r="AE33" s="1059"/>
      <c r="AF33" s="1059"/>
      <c r="AG33" s="1059"/>
      <c r="AH33" s="1059"/>
      <c r="AI33" s="1059"/>
      <c r="AJ33" s="1060"/>
    </row>
    <row r="34" spans="1:36" ht="14.25" customHeight="1" x14ac:dyDescent="0.15">
      <c r="B34" s="1062"/>
      <c r="C34" s="1054" t="s">
        <v>1270</v>
      </c>
      <c r="D34" s="1054"/>
      <c r="E34" s="1054"/>
      <c r="F34" s="1054"/>
      <c r="G34" s="1054"/>
      <c r="H34" s="1054"/>
      <c r="I34" s="1054"/>
      <c r="J34" s="1054"/>
      <c r="K34" s="1054"/>
      <c r="L34" s="1005" t="s">
        <v>280</v>
      </c>
      <c r="M34" s="1006"/>
      <c r="N34" s="1006"/>
      <c r="O34" s="1006"/>
      <c r="P34" s="1007"/>
      <c r="Q34" s="1008"/>
      <c r="R34" s="1009"/>
      <c r="S34" s="1009"/>
      <c r="T34" s="1009"/>
      <c r="U34" s="1009"/>
      <c r="V34" s="1009"/>
      <c r="W34" s="1009"/>
      <c r="X34" s="1009"/>
      <c r="Y34" s="1009"/>
      <c r="Z34" s="1010"/>
      <c r="AA34" s="1013" t="s">
        <v>281</v>
      </c>
      <c r="AB34" s="1040"/>
      <c r="AC34" s="1040"/>
      <c r="AD34" s="1040"/>
      <c r="AE34" s="1014"/>
      <c r="AF34" s="1008"/>
      <c r="AG34" s="1009"/>
      <c r="AH34" s="1009"/>
      <c r="AI34" s="1009"/>
      <c r="AJ34" s="1010"/>
    </row>
    <row r="35" spans="1:36" ht="14.25" customHeight="1" x14ac:dyDescent="0.15">
      <c r="B35" s="1062"/>
      <c r="C35" s="1054" t="s">
        <v>285</v>
      </c>
      <c r="D35" s="1054"/>
      <c r="E35" s="1054"/>
      <c r="F35" s="1054"/>
      <c r="G35" s="1054"/>
      <c r="H35" s="1054"/>
      <c r="I35" s="1054"/>
      <c r="J35" s="1054"/>
      <c r="K35" s="1054"/>
      <c r="L35" s="1045"/>
      <c r="M35" s="1045"/>
      <c r="N35" s="1045"/>
      <c r="O35" s="1045"/>
      <c r="P35" s="1045"/>
      <c r="Q35" s="1045"/>
      <c r="R35" s="1045"/>
      <c r="S35" s="1045"/>
      <c r="T35" s="1045"/>
      <c r="U35" s="1045"/>
      <c r="V35" s="1045"/>
      <c r="W35" s="1045"/>
      <c r="X35" s="1045"/>
      <c r="Y35" s="1045"/>
      <c r="Z35" s="1045"/>
      <c r="AA35" s="1045"/>
      <c r="AB35" s="1045"/>
      <c r="AC35" s="1045"/>
      <c r="AD35" s="1045"/>
      <c r="AE35" s="1045"/>
      <c r="AF35" s="1045"/>
      <c r="AG35" s="1045"/>
      <c r="AH35" s="1045"/>
      <c r="AI35" s="1045"/>
      <c r="AJ35" s="1045"/>
    </row>
    <row r="36" spans="1:36" ht="13.5" customHeight="1" x14ac:dyDescent="0.15">
      <c r="B36" s="1062"/>
      <c r="C36" s="1054" t="s">
        <v>286</v>
      </c>
      <c r="D36" s="1054"/>
      <c r="E36" s="1054"/>
      <c r="F36" s="1054"/>
      <c r="G36" s="1054"/>
      <c r="H36" s="1054"/>
      <c r="I36" s="1054"/>
      <c r="J36" s="1054"/>
      <c r="K36" s="1054"/>
      <c r="L36" s="1013" t="s">
        <v>1263</v>
      </c>
      <c r="M36" s="1040"/>
      <c r="N36" s="1040"/>
      <c r="O36" s="1040"/>
      <c r="P36" s="1040"/>
      <c r="Q36" s="1040"/>
      <c r="R36" s="1040"/>
      <c r="S36" s="491" t="s">
        <v>1264</v>
      </c>
      <c r="T36" s="1040"/>
      <c r="U36" s="1040"/>
      <c r="V36" s="1040"/>
      <c r="W36" s="491" t="s">
        <v>1265</v>
      </c>
      <c r="X36" s="1019"/>
      <c r="Y36" s="1019"/>
      <c r="Z36" s="1019"/>
      <c r="AA36" s="1019"/>
      <c r="AB36" s="1019"/>
      <c r="AC36" s="1019"/>
      <c r="AD36" s="1019"/>
      <c r="AE36" s="1019"/>
      <c r="AF36" s="1019"/>
      <c r="AG36" s="1019"/>
      <c r="AH36" s="1019"/>
      <c r="AI36" s="1019"/>
      <c r="AJ36" s="1029"/>
    </row>
    <row r="37" spans="1:36" ht="14.25" customHeight="1" x14ac:dyDescent="0.15">
      <c r="B37" s="1062"/>
      <c r="C37" s="1054"/>
      <c r="D37" s="1054"/>
      <c r="E37" s="1054"/>
      <c r="F37" s="1054"/>
      <c r="G37" s="1054"/>
      <c r="H37" s="1054"/>
      <c r="I37" s="1054"/>
      <c r="J37" s="1054"/>
      <c r="K37" s="1054"/>
      <c r="L37" s="1041" t="s">
        <v>1266</v>
      </c>
      <c r="M37" s="1042"/>
      <c r="N37" s="1042"/>
      <c r="O37" s="1042"/>
      <c r="P37" s="491" t="s">
        <v>1267</v>
      </c>
      <c r="Q37" s="1042"/>
      <c r="R37" s="1042"/>
      <c r="S37" s="1042"/>
      <c r="T37" s="1042"/>
      <c r="U37" s="1042" t="s">
        <v>1268</v>
      </c>
      <c r="V37" s="1042"/>
      <c r="W37" s="1043"/>
      <c r="X37" s="1043"/>
      <c r="Y37" s="1043"/>
      <c r="Z37" s="1043"/>
      <c r="AA37" s="1043"/>
      <c r="AB37" s="1043"/>
      <c r="AC37" s="1043"/>
      <c r="AD37" s="1043"/>
      <c r="AE37" s="1043"/>
      <c r="AF37" s="1043"/>
      <c r="AG37" s="1043"/>
      <c r="AH37" s="1043"/>
      <c r="AI37" s="1043"/>
      <c r="AJ37" s="1044"/>
    </row>
    <row r="38" spans="1:36" x14ac:dyDescent="0.15">
      <c r="B38" s="1063"/>
      <c r="C38" s="1054"/>
      <c r="D38" s="1054"/>
      <c r="E38" s="1054"/>
      <c r="F38" s="1054"/>
      <c r="G38" s="1054"/>
      <c r="H38" s="1054"/>
      <c r="I38" s="1054"/>
      <c r="J38" s="1054"/>
      <c r="K38" s="1054"/>
      <c r="L38" s="1058"/>
      <c r="M38" s="1059"/>
      <c r="N38" s="1059"/>
      <c r="O38" s="1059"/>
      <c r="P38" s="1059"/>
      <c r="Q38" s="1059"/>
      <c r="R38" s="1059"/>
      <c r="S38" s="1059"/>
      <c r="T38" s="1059"/>
      <c r="U38" s="1059"/>
      <c r="V38" s="1059"/>
      <c r="W38" s="1059"/>
      <c r="X38" s="1059"/>
      <c r="Y38" s="1059"/>
      <c r="Z38" s="1059"/>
      <c r="AA38" s="1059"/>
      <c r="AB38" s="1059"/>
      <c r="AC38" s="1059"/>
      <c r="AD38" s="1059"/>
      <c r="AE38" s="1059"/>
      <c r="AF38" s="1059"/>
      <c r="AG38" s="1059"/>
      <c r="AH38" s="1059"/>
      <c r="AI38" s="1068"/>
      <c r="AJ38" s="1069"/>
    </row>
    <row r="39" spans="1:36" ht="13.5" customHeight="1" x14ac:dyDescent="0.15">
      <c r="A39" s="846"/>
      <c r="B39" s="1062" t="s">
        <v>1280</v>
      </c>
      <c r="C39" s="1141" t="s">
        <v>1281</v>
      </c>
      <c r="D39" s="1142"/>
      <c r="E39" s="1142"/>
      <c r="F39" s="1142"/>
      <c r="G39" s="1142"/>
      <c r="H39" s="1142"/>
      <c r="I39" s="1142"/>
      <c r="J39" s="1142"/>
      <c r="K39" s="1142"/>
      <c r="L39" s="1142"/>
      <c r="M39" s="1143"/>
      <c r="N39" s="1077" t="s">
        <v>1282</v>
      </c>
      <c r="O39" s="1145"/>
      <c r="P39" s="1070" t="s">
        <v>1283</v>
      </c>
      <c r="Q39" s="1071"/>
      <c r="R39" s="1071"/>
      <c r="S39" s="1071"/>
      <c r="T39" s="1072"/>
      <c r="U39" s="1073" t="s">
        <v>1284</v>
      </c>
      <c r="V39" s="1074"/>
      <c r="W39" s="1074"/>
      <c r="X39" s="1074"/>
      <c r="Y39" s="1074"/>
      <c r="Z39" s="1074"/>
      <c r="AA39" s="1074"/>
      <c r="AB39" s="1074"/>
      <c r="AC39" s="1075"/>
      <c r="AD39" s="1076" t="s">
        <v>1285</v>
      </c>
      <c r="AE39" s="1077"/>
      <c r="AF39" s="1078"/>
      <c r="AG39" s="1078"/>
      <c r="AH39" s="1078"/>
      <c r="AI39" s="1084" t="s">
        <v>1286</v>
      </c>
      <c r="AJ39" s="1085"/>
    </row>
    <row r="40" spans="1:36" ht="14.25" customHeight="1" x14ac:dyDescent="0.15">
      <c r="B40" s="1062"/>
      <c r="C40" s="1144"/>
      <c r="D40" s="1142"/>
      <c r="E40" s="1142"/>
      <c r="F40" s="1142"/>
      <c r="G40" s="1142"/>
      <c r="H40" s="1142"/>
      <c r="I40" s="1142"/>
      <c r="J40" s="1142"/>
      <c r="K40" s="1142"/>
      <c r="L40" s="1142"/>
      <c r="M40" s="1143"/>
      <c r="N40" s="1134"/>
      <c r="O40" s="1146"/>
      <c r="P40" s="1086" t="s">
        <v>1287</v>
      </c>
      <c r="Q40" s="1087"/>
      <c r="R40" s="1087"/>
      <c r="S40" s="1087"/>
      <c r="T40" s="1088"/>
      <c r="U40" s="1089"/>
      <c r="V40" s="1090"/>
      <c r="W40" s="1090"/>
      <c r="X40" s="1090"/>
      <c r="Y40" s="1090"/>
      <c r="Z40" s="1090"/>
      <c r="AA40" s="1090"/>
      <c r="AB40" s="1090"/>
      <c r="AC40" s="1091"/>
      <c r="AD40" s="1076" t="s">
        <v>1287</v>
      </c>
      <c r="AE40" s="1077"/>
      <c r="AF40" s="1077"/>
      <c r="AG40" s="1077"/>
      <c r="AH40" s="1077"/>
      <c r="AI40" s="1092" t="s">
        <v>1288</v>
      </c>
      <c r="AJ40" s="1093"/>
    </row>
    <row r="41" spans="1:36" ht="14.25" customHeight="1" x14ac:dyDescent="0.15">
      <c r="B41" s="1062"/>
      <c r="C41" s="1016" t="s">
        <v>1289</v>
      </c>
      <c r="D41" s="1081" t="s">
        <v>666</v>
      </c>
      <c r="E41" s="1081"/>
      <c r="F41" s="1081"/>
      <c r="G41" s="1081"/>
      <c r="H41" s="1081"/>
      <c r="I41" s="1081"/>
      <c r="J41" s="1081"/>
      <c r="K41" s="1081"/>
      <c r="L41" s="1081"/>
      <c r="M41" s="1083"/>
      <c r="N41" s="1094"/>
      <c r="O41" s="1095"/>
      <c r="P41" s="1094"/>
      <c r="Q41" s="1047"/>
      <c r="R41" s="1047"/>
      <c r="S41" s="1047"/>
      <c r="T41" s="1048"/>
      <c r="U41" s="847" t="s">
        <v>436</v>
      </c>
      <c r="V41" s="1079" t="s">
        <v>1290</v>
      </c>
      <c r="W41" s="1079"/>
      <c r="X41" s="721" t="s">
        <v>436</v>
      </c>
      <c r="Y41" s="1079" t="s">
        <v>1291</v>
      </c>
      <c r="Z41" s="1079"/>
      <c r="AA41" s="721" t="s">
        <v>436</v>
      </c>
      <c r="AB41" s="1079" t="s">
        <v>1292</v>
      </c>
      <c r="AC41" s="1080"/>
      <c r="AD41" s="1008"/>
      <c r="AE41" s="1009"/>
      <c r="AF41" s="1009"/>
      <c r="AG41" s="1009"/>
      <c r="AH41" s="1010"/>
      <c r="AI41" s="1051"/>
      <c r="AJ41" s="1053"/>
    </row>
    <row r="42" spans="1:36" ht="14.25" customHeight="1" x14ac:dyDescent="0.15">
      <c r="B42" s="1062"/>
      <c r="C42" s="1016"/>
      <c r="D42" s="1081" t="s">
        <v>670</v>
      </c>
      <c r="E42" s="1082"/>
      <c r="F42" s="1082"/>
      <c r="G42" s="1082"/>
      <c r="H42" s="1082"/>
      <c r="I42" s="1082"/>
      <c r="J42" s="1082"/>
      <c r="K42" s="1082"/>
      <c r="L42" s="1082"/>
      <c r="M42" s="1083"/>
      <c r="N42" s="1094"/>
      <c r="O42" s="1095"/>
      <c r="P42" s="1094"/>
      <c r="Q42" s="1047"/>
      <c r="R42" s="1047"/>
      <c r="S42" s="1047"/>
      <c r="T42" s="1048"/>
      <c r="U42" s="847" t="s">
        <v>436</v>
      </c>
      <c r="V42" s="1079" t="s">
        <v>1290</v>
      </c>
      <c r="W42" s="1079"/>
      <c r="X42" s="721" t="s">
        <v>436</v>
      </c>
      <c r="Y42" s="1079" t="s">
        <v>1291</v>
      </c>
      <c r="Z42" s="1079"/>
      <c r="AA42" s="721" t="s">
        <v>436</v>
      </c>
      <c r="AB42" s="1079" t="s">
        <v>1292</v>
      </c>
      <c r="AC42" s="1080"/>
      <c r="AD42" s="1008"/>
      <c r="AE42" s="1009"/>
      <c r="AF42" s="1009"/>
      <c r="AG42" s="1009"/>
      <c r="AH42" s="1010"/>
      <c r="AI42" s="1051"/>
      <c r="AJ42" s="1053"/>
    </row>
    <row r="43" spans="1:36" ht="14.25" customHeight="1" x14ac:dyDescent="0.15">
      <c r="B43" s="1062"/>
      <c r="C43" s="1016"/>
      <c r="D43" s="1081" t="s">
        <v>1293</v>
      </c>
      <c r="E43" s="1082"/>
      <c r="F43" s="1082"/>
      <c r="G43" s="1082"/>
      <c r="H43" s="1082"/>
      <c r="I43" s="1082"/>
      <c r="J43" s="1082"/>
      <c r="K43" s="1082"/>
      <c r="L43" s="1082"/>
      <c r="M43" s="1083"/>
      <c r="N43" s="1094"/>
      <c r="O43" s="1095"/>
      <c r="P43" s="1094"/>
      <c r="Q43" s="1047"/>
      <c r="R43" s="1047"/>
      <c r="S43" s="1047"/>
      <c r="T43" s="1048"/>
      <c r="U43" s="847" t="s">
        <v>436</v>
      </c>
      <c r="V43" s="1079" t="s">
        <v>1294</v>
      </c>
      <c r="W43" s="1079"/>
      <c r="X43" s="721" t="s">
        <v>436</v>
      </c>
      <c r="Y43" s="1079" t="s">
        <v>1291</v>
      </c>
      <c r="Z43" s="1079"/>
      <c r="AA43" s="721" t="s">
        <v>436</v>
      </c>
      <c r="AB43" s="1079" t="s">
        <v>1292</v>
      </c>
      <c r="AC43" s="1080"/>
      <c r="AD43" s="1008"/>
      <c r="AE43" s="1009"/>
      <c r="AF43" s="1009"/>
      <c r="AG43" s="1009"/>
      <c r="AH43" s="1010"/>
      <c r="AI43" s="1051"/>
      <c r="AJ43" s="1053"/>
    </row>
    <row r="44" spans="1:36" ht="14.25" customHeight="1" x14ac:dyDescent="0.15">
      <c r="B44" s="1062"/>
      <c r="C44" s="1016"/>
      <c r="D44" s="1081" t="s">
        <v>1295</v>
      </c>
      <c r="E44" s="1082"/>
      <c r="F44" s="1082"/>
      <c r="G44" s="1082"/>
      <c r="H44" s="1082"/>
      <c r="I44" s="1082"/>
      <c r="J44" s="1082"/>
      <c r="K44" s="1082"/>
      <c r="L44" s="1082"/>
      <c r="M44" s="1083"/>
      <c r="N44" s="1094"/>
      <c r="O44" s="1095"/>
      <c r="P44" s="1094"/>
      <c r="Q44" s="1047"/>
      <c r="R44" s="1047"/>
      <c r="S44" s="1047"/>
      <c r="T44" s="1048"/>
      <c r="U44" s="847" t="s">
        <v>436</v>
      </c>
      <c r="V44" s="1079" t="s">
        <v>1290</v>
      </c>
      <c r="W44" s="1079"/>
      <c r="X44" s="721" t="s">
        <v>436</v>
      </c>
      <c r="Y44" s="1079" t="s">
        <v>1291</v>
      </c>
      <c r="Z44" s="1079"/>
      <c r="AA44" s="721" t="s">
        <v>436</v>
      </c>
      <c r="AB44" s="1079" t="s">
        <v>1292</v>
      </c>
      <c r="AC44" s="1080"/>
      <c r="AD44" s="1008"/>
      <c r="AE44" s="1009"/>
      <c r="AF44" s="1009"/>
      <c r="AG44" s="1009"/>
      <c r="AH44" s="1010"/>
      <c r="AI44" s="1051"/>
      <c r="AJ44" s="1053"/>
    </row>
    <row r="45" spans="1:36" ht="14.25" customHeight="1" x14ac:dyDescent="0.15">
      <c r="B45" s="1062"/>
      <c r="C45" s="1016"/>
      <c r="D45" s="1081" t="s">
        <v>1296</v>
      </c>
      <c r="E45" s="1082"/>
      <c r="F45" s="1082"/>
      <c r="G45" s="1082"/>
      <c r="H45" s="1082"/>
      <c r="I45" s="1082"/>
      <c r="J45" s="1082"/>
      <c r="K45" s="1082"/>
      <c r="L45" s="1082"/>
      <c r="M45" s="1083"/>
      <c r="N45" s="1094"/>
      <c r="O45" s="1095"/>
      <c r="P45" s="1094"/>
      <c r="Q45" s="1047"/>
      <c r="R45" s="1047"/>
      <c r="S45" s="1047"/>
      <c r="T45" s="1048"/>
      <c r="U45" s="847" t="s">
        <v>436</v>
      </c>
      <c r="V45" s="1079" t="s">
        <v>1290</v>
      </c>
      <c r="W45" s="1079"/>
      <c r="X45" s="721" t="s">
        <v>436</v>
      </c>
      <c r="Y45" s="1079" t="s">
        <v>1291</v>
      </c>
      <c r="Z45" s="1079"/>
      <c r="AA45" s="721" t="s">
        <v>436</v>
      </c>
      <c r="AB45" s="1079" t="s">
        <v>1292</v>
      </c>
      <c r="AC45" s="1080"/>
      <c r="AD45" s="1008"/>
      <c r="AE45" s="1009"/>
      <c r="AF45" s="1009"/>
      <c r="AG45" s="1009"/>
      <c r="AH45" s="1010"/>
      <c r="AI45" s="1051"/>
      <c r="AJ45" s="1053"/>
    </row>
    <row r="46" spans="1:36" ht="14.25" customHeight="1" x14ac:dyDescent="0.15">
      <c r="B46" s="1062"/>
      <c r="C46" s="1016"/>
      <c r="D46" s="1081" t="s">
        <v>671</v>
      </c>
      <c r="E46" s="1082"/>
      <c r="F46" s="1082"/>
      <c r="G46" s="1082"/>
      <c r="H46" s="1082"/>
      <c r="I46" s="1082"/>
      <c r="J46" s="1082"/>
      <c r="K46" s="1082"/>
      <c r="L46" s="1082"/>
      <c r="M46" s="1083"/>
      <c r="N46" s="1094"/>
      <c r="O46" s="1095"/>
      <c r="P46" s="1094"/>
      <c r="Q46" s="1047"/>
      <c r="R46" s="1047"/>
      <c r="S46" s="1047"/>
      <c r="T46" s="1048"/>
      <c r="U46" s="847" t="s">
        <v>436</v>
      </c>
      <c r="V46" s="1079" t="s">
        <v>1290</v>
      </c>
      <c r="W46" s="1079"/>
      <c r="X46" s="721" t="s">
        <v>436</v>
      </c>
      <c r="Y46" s="1079" t="s">
        <v>1291</v>
      </c>
      <c r="Z46" s="1079"/>
      <c r="AA46" s="721" t="s">
        <v>436</v>
      </c>
      <c r="AB46" s="1079" t="s">
        <v>1292</v>
      </c>
      <c r="AC46" s="1080"/>
      <c r="AD46" s="1008"/>
      <c r="AE46" s="1009"/>
      <c r="AF46" s="1009"/>
      <c r="AG46" s="1009"/>
      <c r="AH46" s="1010"/>
      <c r="AI46" s="1051"/>
      <c r="AJ46" s="1053"/>
    </row>
    <row r="47" spans="1:36" ht="14.25" customHeight="1" x14ac:dyDescent="0.15">
      <c r="B47" s="1062"/>
      <c r="C47" s="1016"/>
      <c r="D47" s="1081" t="s">
        <v>1297</v>
      </c>
      <c r="E47" s="1082"/>
      <c r="F47" s="1082"/>
      <c r="G47" s="1082"/>
      <c r="H47" s="1082"/>
      <c r="I47" s="1082"/>
      <c r="J47" s="1082"/>
      <c r="K47" s="1082"/>
      <c r="L47" s="1082"/>
      <c r="M47" s="1083"/>
      <c r="N47" s="1094"/>
      <c r="O47" s="1095"/>
      <c r="P47" s="1094"/>
      <c r="Q47" s="1047"/>
      <c r="R47" s="1047"/>
      <c r="S47" s="1047"/>
      <c r="T47" s="1048"/>
      <c r="U47" s="847" t="s">
        <v>436</v>
      </c>
      <c r="V47" s="1079" t="s">
        <v>1290</v>
      </c>
      <c r="W47" s="1079"/>
      <c r="X47" s="721" t="s">
        <v>436</v>
      </c>
      <c r="Y47" s="1079" t="s">
        <v>1291</v>
      </c>
      <c r="Z47" s="1079"/>
      <c r="AA47" s="721" t="s">
        <v>436</v>
      </c>
      <c r="AB47" s="1079" t="s">
        <v>1292</v>
      </c>
      <c r="AC47" s="1080"/>
      <c r="AD47" s="1008"/>
      <c r="AE47" s="1009"/>
      <c r="AF47" s="1009"/>
      <c r="AG47" s="1009"/>
      <c r="AH47" s="1010"/>
      <c r="AI47" s="1051"/>
      <c r="AJ47" s="1053"/>
    </row>
    <row r="48" spans="1:36" ht="14.25" customHeight="1" x14ac:dyDescent="0.15">
      <c r="B48" s="1062"/>
      <c r="C48" s="1016"/>
      <c r="D48" s="1081" t="s">
        <v>672</v>
      </c>
      <c r="E48" s="1082"/>
      <c r="F48" s="1082"/>
      <c r="G48" s="1082"/>
      <c r="H48" s="1082"/>
      <c r="I48" s="1082"/>
      <c r="J48" s="1082"/>
      <c r="K48" s="1082"/>
      <c r="L48" s="1082"/>
      <c r="M48" s="1083"/>
      <c r="N48" s="1094"/>
      <c r="O48" s="1095"/>
      <c r="P48" s="1094"/>
      <c r="Q48" s="1047"/>
      <c r="R48" s="1047"/>
      <c r="S48" s="1047"/>
      <c r="T48" s="1048"/>
      <c r="U48" s="847" t="s">
        <v>436</v>
      </c>
      <c r="V48" s="1079" t="s">
        <v>1290</v>
      </c>
      <c r="W48" s="1079"/>
      <c r="X48" s="721" t="s">
        <v>436</v>
      </c>
      <c r="Y48" s="1079" t="s">
        <v>1291</v>
      </c>
      <c r="Z48" s="1079"/>
      <c r="AA48" s="721" t="s">
        <v>436</v>
      </c>
      <c r="AB48" s="1079" t="s">
        <v>1292</v>
      </c>
      <c r="AC48" s="1080"/>
      <c r="AD48" s="1008"/>
      <c r="AE48" s="1009"/>
      <c r="AF48" s="1009"/>
      <c r="AG48" s="1009"/>
      <c r="AH48" s="1010"/>
      <c r="AI48" s="1051"/>
      <c r="AJ48" s="1053"/>
    </row>
    <row r="49" spans="2:36" ht="14.25" customHeight="1" x14ac:dyDescent="0.15">
      <c r="B49" s="1062"/>
      <c r="C49" s="1016"/>
      <c r="D49" s="1081" t="s">
        <v>1298</v>
      </c>
      <c r="E49" s="1082"/>
      <c r="F49" s="1082"/>
      <c r="G49" s="1082"/>
      <c r="H49" s="1082"/>
      <c r="I49" s="1082"/>
      <c r="J49" s="1082"/>
      <c r="K49" s="1082"/>
      <c r="L49" s="1082"/>
      <c r="M49" s="1083"/>
      <c r="N49" s="1094"/>
      <c r="O49" s="1095"/>
      <c r="P49" s="1094"/>
      <c r="Q49" s="1047"/>
      <c r="R49" s="1047"/>
      <c r="S49" s="1047"/>
      <c r="T49" s="1048"/>
      <c r="U49" s="847" t="s">
        <v>436</v>
      </c>
      <c r="V49" s="1079" t="s">
        <v>1290</v>
      </c>
      <c r="W49" s="1079"/>
      <c r="X49" s="721" t="s">
        <v>436</v>
      </c>
      <c r="Y49" s="1079" t="s">
        <v>1291</v>
      </c>
      <c r="Z49" s="1079"/>
      <c r="AA49" s="721" t="s">
        <v>436</v>
      </c>
      <c r="AB49" s="1079" t="s">
        <v>1292</v>
      </c>
      <c r="AC49" s="1080"/>
      <c r="AD49" s="1008"/>
      <c r="AE49" s="1009"/>
      <c r="AF49" s="1009"/>
      <c r="AG49" s="1009"/>
      <c r="AH49" s="1010"/>
      <c r="AI49" s="1051"/>
      <c r="AJ49" s="1053"/>
    </row>
    <row r="50" spans="2:36" ht="14.25" customHeight="1" x14ac:dyDescent="0.15">
      <c r="B50" s="1062"/>
      <c r="C50" s="1016"/>
      <c r="D50" s="1081" t="s">
        <v>1299</v>
      </c>
      <c r="E50" s="1082"/>
      <c r="F50" s="1082"/>
      <c r="G50" s="1082"/>
      <c r="H50" s="1082"/>
      <c r="I50" s="1082"/>
      <c r="J50" s="1082"/>
      <c r="K50" s="1082"/>
      <c r="L50" s="1082"/>
      <c r="M50" s="1083"/>
      <c r="N50" s="1094"/>
      <c r="O50" s="1095"/>
      <c r="P50" s="1094"/>
      <c r="Q50" s="1047"/>
      <c r="R50" s="1047"/>
      <c r="S50" s="1047"/>
      <c r="T50" s="1048"/>
      <c r="U50" s="847" t="s">
        <v>436</v>
      </c>
      <c r="V50" s="1079" t="s">
        <v>1290</v>
      </c>
      <c r="W50" s="1079"/>
      <c r="X50" s="721" t="s">
        <v>436</v>
      </c>
      <c r="Y50" s="1079" t="s">
        <v>1291</v>
      </c>
      <c r="Z50" s="1079"/>
      <c r="AA50" s="721" t="s">
        <v>436</v>
      </c>
      <c r="AB50" s="1079" t="s">
        <v>1292</v>
      </c>
      <c r="AC50" s="1080"/>
      <c r="AD50" s="1008"/>
      <c r="AE50" s="1009"/>
      <c r="AF50" s="1009"/>
      <c r="AG50" s="1009"/>
      <c r="AH50" s="1010"/>
      <c r="AI50" s="1051"/>
      <c r="AJ50" s="1053"/>
    </row>
    <row r="51" spans="2:36" ht="14.25" customHeight="1" thickBot="1" x14ac:dyDescent="0.2">
      <c r="B51" s="1062"/>
      <c r="C51" s="1016"/>
      <c r="D51" s="1115" t="s">
        <v>1300</v>
      </c>
      <c r="E51" s="1116"/>
      <c r="F51" s="1116"/>
      <c r="G51" s="1116"/>
      <c r="H51" s="1116"/>
      <c r="I51" s="1116"/>
      <c r="J51" s="1116"/>
      <c r="K51" s="1116"/>
      <c r="L51" s="1116"/>
      <c r="M51" s="1117"/>
      <c r="N51" s="1118"/>
      <c r="O51" s="1119"/>
      <c r="P51" s="1118"/>
      <c r="Q51" s="1120"/>
      <c r="R51" s="1120"/>
      <c r="S51" s="1120"/>
      <c r="T51" s="1121"/>
      <c r="U51" s="848" t="s">
        <v>436</v>
      </c>
      <c r="V51" s="1122" t="s">
        <v>1290</v>
      </c>
      <c r="W51" s="1122"/>
      <c r="X51" s="849" t="s">
        <v>436</v>
      </c>
      <c r="Y51" s="1122" t="s">
        <v>1291</v>
      </c>
      <c r="Z51" s="1122"/>
      <c r="AA51" s="849" t="s">
        <v>436</v>
      </c>
      <c r="AB51" s="1122" t="s">
        <v>1292</v>
      </c>
      <c r="AC51" s="1123"/>
      <c r="AD51" s="1096"/>
      <c r="AE51" s="1097"/>
      <c r="AF51" s="1097"/>
      <c r="AG51" s="1097"/>
      <c r="AH51" s="1098"/>
      <c r="AI51" s="1099"/>
      <c r="AJ51" s="1100"/>
    </row>
    <row r="52" spans="2:36" ht="14.25" customHeight="1" thickTop="1" x14ac:dyDescent="0.15">
      <c r="B52" s="1062"/>
      <c r="C52" s="1016"/>
      <c r="D52" s="1101" t="s">
        <v>675</v>
      </c>
      <c r="E52" s="1102"/>
      <c r="F52" s="1102"/>
      <c r="G52" s="1102"/>
      <c r="H52" s="1102"/>
      <c r="I52" s="1102"/>
      <c r="J52" s="1102"/>
      <c r="K52" s="1102"/>
      <c r="L52" s="1102"/>
      <c r="M52" s="1103"/>
      <c r="N52" s="1104"/>
      <c r="O52" s="1105"/>
      <c r="P52" s="1104"/>
      <c r="Q52" s="1106"/>
      <c r="R52" s="1106"/>
      <c r="S52" s="1106"/>
      <c r="T52" s="1107"/>
      <c r="U52" s="850" t="s">
        <v>436</v>
      </c>
      <c r="V52" s="1108" t="s">
        <v>1290</v>
      </c>
      <c r="W52" s="1108"/>
      <c r="X52" s="731" t="s">
        <v>436</v>
      </c>
      <c r="Y52" s="1108" t="s">
        <v>1291</v>
      </c>
      <c r="Z52" s="1108"/>
      <c r="AA52" s="731" t="s">
        <v>436</v>
      </c>
      <c r="AB52" s="1108" t="s">
        <v>1292</v>
      </c>
      <c r="AC52" s="1109"/>
      <c r="AD52" s="1110"/>
      <c r="AE52" s="1111"/>
      <c r="AF52" s="1111"/>
      <c r="AG52" s="1111"/>
      <c r="AH52" s="1112"/>
      <c r="AI52" s="1113"/>
      <c r="AJ52" s="1114"/>
    </row>
    <row r="53" spans="2:36" ht="14.25" customHeight="1" x14ac:dyDescent="0.15">
      <c r="B53" s="1062"/>
      <c r="C53" s="1016"/>
      <c r="D53" s="1124" t="s">
        <v>1301</v>
      </c>
      <c r="E53" s="1125"/>
      <c r="F53" s="1125"/>
      <c r="G53" s="1125"/>
      <c r="H53" s="1125"/>
      <c r="I53" s="1125"/>
      <c r="J53" s="1125"/>
      <c r="K53" s="1125"/>
      <c r="L53" s="1125"/>
      <c r="M53" s="1126"/>
      <c r="N53" s="1094"/>
      <c r="O53" s="1095"/>
      <c r="P53" s="1094"/>
      <c r="Q53" s="1047"/>
      <c r="R53" s="1047"/>
      <c r="S53" s="1047"/>
      <c r="T53" s="1048"/>
      <c r="U53" s="847" t="s">
        <v>436</v>
      </c>
      <c r="V53" s="1079" t="s">
        <v>1290</v>
      </c>
      <c r="W53" s="1079"/>
      <c r="X53" s="721" t="s">
        <v>436</v>
      </c>
      <c r="Y53" s="1079" t="s">
        <v>1291</v>
      </c>
      <c r="Z53" s="1079"/>
      <c r="AA53" s="721" t="s">
        <v>436</v>
      </c>
      <c r="AB53" s="1079" t="s">
        <v>1292</v>
      </c>
      <c r="AC53" s="1080"/>
      <c r="AD53" s="1008"/>
      <c r="AE53" s="1009"/>
      <c r="AF53" s="1009"/>
      <c r="AG53" s="1009"/>
      <c r="AH53" s="1010"/>
      <c r="AI53" s="1051"/>
      <c r="AJ53" s="1053"/>
    </row>
    <row r="54" spans="2:36" ht="14.25" customHeight="1" x14ac:dyDescent="0.15">
      <c r="B54" s="1062"/>
      <c r="C54" s="1016"/>
      <c r="D54" s="1124" t="s">
        <v>1302</v>
      </c>
      <c r="E54" s="1125"/>
      <c r="F54" s="1125"/>
      <c r="G54" s="1125"/>
      <c r="H54" s="1125"/>
      <c r="I54" s="1125"/>
      <c r="J54" s="1125"/>
      <c r="K54" s="1125"/>
      <c r="L54" s="1125"/>
      <c r="M54" s="1126"/>
      <c r="N54" s="1094"/>
      <c r="O54" s="1095"/>
      <c r="P54" s="1094"/>
      <c r="Q54" s="1047"/>
      <c r="R54" s="1047"/>
      <c r="S54" s="1047"/>
      <c r="T54" s="1048"/>
      <c r="U54" s="847" t="s">
        <v>436</v>
      </c>
      <c r="V54" s="1079" t="s">
        <v>1290</v>
      </c>
      <c r="W54" s="1079"/>
      <c r="X54" s="721" t="s">
        <v>436</v>
      </c>
      <c r="Y54" s="1079" t="s">
        <v>1291</v>
      </c>
      <c r="Z54" s="1079"/>
      <c r="AA54" s="721" t="s">
        <v>436</v>
      </c>
      <c r="AB54" s="1079" t="s">
        <v>1292</v>
      </c>
      <c r="AC54" s="1080"/>
      <c r="AD54" s="1008"/>
      <c r="AE54" s="1009"/>
      <c r="AF54" s="1009"/>
      <c r="AG54" s="1009"/>
      <c r="AH54" s="1010"/>
      <c r="AI54" s="1051"/>
      <c r="AJ54" s="1053"/>
    </row>
    <row r="55" spans="2:36" ht="14.25" customHeight="1" x14ac:dyDescent="0.15">
      <c r="B55" s="1062"/>
      <c r="C55" s="1016"/>
      <c r="D55" s="1124" t="s">
        <v>1303</v>
      </c>
      <c r="E55" s="1125"/>
      <c r="F55" s="1125"/>
      <c r="G55" s="1125"/>
      <c r="H55" s="1125"/>
      <c r="I55" s="1125"/>
      <c r="J55" s="1125"/>
      <c r="K55" s="1125"/>
      <c r="L55" s="1125"/>
      <c r="M55" s="1126"/>
      <c r="N55" s="1094"/>
      <c r="O55" s="1095"/>
      <c r="P55" s="1094"/>
      <c r="Q55" s="1047"/>
      <c r="R55" s="1047"/>
      <c r="S55" s="1047"/>
      <c r="T55" s="1048"/>
      <c r="U55" s="847" t="s">
        <v>436</v>
      </c>
      <c r="V55" s="1079" t="s">
        <v>1290</v>
      </c>
      <c r="W55" s="1079"/>
      <c r="X55" s="721" t="s">
        <v>436</v>
      </c>
      <c r="Y55" s="1079" t="s">
        <v>1291</v>
      </c>
      <c r="Z55" s="1079"/>
      <c r="AA55" s="721" t="s">
        <v>436</v>
      </c>
      <c r="AB55" s="1079" t="s">
        <v>1292</v>
      </c>
      <c r="AC55" s="1080"/>
      <c r="AD55" s="1008"/>
      <c r="AE55" s="1009"/>
      <c r="AF55" s="1009"/>
      <c r="AG55" s="1009"/>
      <c r="AH55" s="1010"/>
      <c r="AI55" s="1051"/>
      <c r="AJ55" s="1053"/>
    </row>
    <row r="56" spans="2:36" ht="14.25" customHeight="1" x14ac:dyDescent="0.15">
      <c r="B56" s="1062"/>
      <c r="C56" s="1016"/>
      <c r="D56" s="1124" t="s">
        <v>1304</v>
      </c>
      <c r="E56" s="1125"/>
      <c r="F56" s="1125"/>
      <c r="G56" s="1125"/>
      <c r="H56" s="1125"/>
      <c r="I56" s="1125"/>
      <c r="J56" s="1125"/>
      <c r="K56" s="1125"/>
      <c r="L56" s="1125"/>
      <c r="M56" s="1126"/>
      <c r="N56" s="1094"/>
      <c r="O56" s="1095"/>
      <c r="P56" s="1094"/>
      <c r="Q56" s="1047"/>
      <c r="R56" s="1047"/>
      <c r="S56" s="1047"/>
      <c r="T56" s="1048"/>
      <c r="U56" s="847" t="s">
        <v>436</v>
      </c>
      <c r="V56" s="1079" t="s">
        <v>1290</v>
      </c>
      <c r="W56" s="1079"/>
      <c r="X56" s="721" t="s">
        <v>436</v>
      </c>
      <c r="Y56" s="1079" t="s">
        <v>1291</v>
      </c>
      <c r="Z56" s="1079"/>
      <c r="AA56" s="721" t="s">
        <v>436</v>
      </c>
      <c r="AB56" s="1079" t="s">
        <v>1292</v>
      </c>
      <c r="AC56" s="1080"/>
      <c r="AD56" s="1008"/>
      <c r="AE56" s="1009"/>
      <c r="AF56" s="1009"/>
      <c r="AG56" s="1009"/>
      <c r="AH56" s="1010"/>
      <c r="AI56" s="1051"/>
      <c r="AJ56" s="1053"/>
    </row>
    <row r="57" spans="2:36" ht="14.25" customHeight="1" x14ac:dyDescent="0.15">
      <c r="B57" s="1062"/>
      <c r="C57" s="1016"/>
      <c r="D57" s="1124" t="s">
        <v>676</v>
      </c>
      <c r="E57" s="1125"/>
      <c r="F57" s="1125"/>
      <c r="G57" s="1125"/>
      <c r="H57" s="1125"/>
      <c r="I57" s="1125"/>
      <c r="J57" s="1125"/>
      <c r="K57" s="1125"/>
      <c r="L57" s="1125"/>
      <c r="M57" s="1126"/>
      <c r="N57" s="1094"/>
      <c r="O57" s="1095"/>
      <c r="P57" s="1094"/>
      <c r="Q57" s="1047"/>
      <c r="R57" s="1047"/>
      <c r="S57" s="1047"/>
      <c r="T57" s="1048"/>
      <c r="U57" s="847" t="s">
        <v>436</v>
      </c>
      <c r="V57" s="1079" t="s">
        <v>1290</v>
      </c>
      <c r="W57" s="1079"/>
      <c r="X57" s="721" t="s">
        <v>436</v>
      </c>
      <c r="Y57" s="1079" t="s">
        <v>1291</v>
      </c>
      <c r="Z57" s="1079"/>
      <c r="AA57" s="721" t="s">
        <v>436</v>
      </c>
      <c r="AB57" s="1079" t="s">
        <v>1292</v>
      </c>
      <c r="AC57" s="1080"/>
      <c r="AD57" s="1008"/>
      <c r="AE57" s="1009"/>
      <c r="AF57" s="1009"/>
      <c r="AG57" s="1009"/>
      <c r="AH57" s="1010"/>
      <c r="AI57" s="1051"/>
      <c r="AJ57" s="1053"/>
    </row>
    <row r="58" spans="2:36" ht="14.25" customHeight="1" x14ac:dyDescent="0.15">
      <c r="B58" s="1062"/>
      <c r="C58" s="1016"/>
      <c r="D58" s="1124" t="s">
        <v>1305</v>
      </c>
      <c r="E58" s="1125"/>
      <c r="F58" s="1125"/>
      <c r="G58" s="1125"/>
      <c r="H58" s="1125"/>
      <c r="I58" s="1125"/>
      <c r="J58" s="1125"/>
      <c r="K58" s="1125"/>
      <c r="L58" s="1125"/>
      <c r="M58" s="1126"/>
      <c r="N58" s="1094"/>
      <c r="O58" s="1095"/>
      <c r="P58" s="1094"/>
      <c r="Q58" s="1047"/>
      <c r="R58" s="1047"/>
      <c r="S58" s="1047"/>
      <c r="T58" s="1048"/>
      <c r="U58" s="850" t="s">
        <v>436</v>
      </c>
      <c r="V58" s="1108" t="s">
        <v>1290</v>
      </c>
      <c r="W58" s="1108"/>
      <c r="X58" s="731" t="s">
        <v>436</v>
      </c>
      <c r="Y58" s="1108" t="s">
        <v>1291</v>
      </c>
      <c r="Z58" s="1108"/>
      <c r="AA58" s="731" t="s">
        <v>436</v>
      </c>
      <c r="AB58" s="1108" t="s">
        <v>1292</v>
      </c>
      <c r="AC58" s="1109"/>
      <c r="AD58" s="1008"/>
      <c r="AE58" s="1009"/>
      <c r="AF58" s="1009"/>
      <c r="AG58" s="1009"/>
      <c r="AH58" s="1010"/>
      <c r="AI58" s="1051"/>
      <c r="AJ58" s="1053"/>
    </row>
    <row r="59" spans="2:36" ht="14.25" customHeight="1" x14ac:dyDescent="0.15">
      <c r="B59" s="1062"/>
      <c r="C59" s="1016"/>
      <c r="D59" s="1124" t="s">
        <v>1306</v>
      </c>
      <c r="E59" s="1125"/>
      <c r="F59" s="1125"/>
      <c r="G59" s="1125"/>
      <c r="H59" s="1125"/>
      <c r="I59" s="1125"/>
      <c r="J59" s="1125"/>
      <c r="K59" s="1125"/>
      <c r="L59" s="1125"/>
      <c r="M59" s="1126"/>
      <c r="N59" s="1094"/>
      <c r="O59" s="1095"/>
      <c r="P59" s="1094"/>
      <c r="Q59" s="1047"/>
      <c r="R59" s="1047"/>
      <c r="S59" s="1047"/>
      <c r="T59" s="1048"/>
      <c r="U59" s="847" t="s">
        <v>436</v>
      </c>
      <c r="V59" s="1079" t="s">
        <v>1290</v>
      </c>
      <c r="W59" s="1079"/>
      <c r="X59" s="721" t="s">
        <v>436</v>
      </c>
      <c r="Y59" s="1079" t="s">
        <v>1291</v>
      </c>
      <c r="Z59" s="1079"/>
      <c r="AA59" s="721" t="s">
        <v>436</v>
      </c>
      <c r="AB59" s="1079" t="s">
        <v>1292</v>
      </c>
      <c r="AC59" s="1080"/>
      <c r="AD59" s="1008"/>
      <c r="AE59" s="1009"/>
      <c r="AF59" s="1009"/>
      <c r="AG59" s="1009"/>
      <c r="AH59" s="1010"/>
      <c r="AI59" s="1051"/>
      <c r="AJ59" s="1053"/>
    </row>
    <row r="60" spans="2:36" ht="14.25" customHeight="1" x14ac:dyDescent="0.15">
      <c r="B60" s="1062"/>
      <c r="C60" s="1017"/>
      <c r="D60" s="1124" t="s">
        <v>1307</v>
      </c>
      <c r="E60" s="1125"/>
      <c r="F60" s="1125"/>
      <c r="G60" s="1125"/>
      <c r="H60" s="1125"/>
      <c r="I60" s="1125"/>
      <c r="J60" s="1125"/>
      <c r="K60" s="1125"/>
      <c r="L60" s="1125"/>
      <c r="M60" s="1126"/>
      <c r="N60" s="1094"/>
      <c r="O60" s="1095"/>
      <c r="P60" s="1094"/>
      <c r="Q60" s="1047"/>
      <c r="R60" s="1047"/>
      <c r="S60" s="1047"/>
      <c r="T60" s="1048"/>
      <c r="U60" s="847" t="s">
        <v>436</v>
      </c>
      <c r="V60" s="1079" t="s">
        <v>1290</v>
      </c>
      <c r="W60" s="1079"/>
      <c r="X60" s="721" t="s">
        <v>436</v>
      </c>
      <c r="Y60" s="1079" t="s">
        <v>1291</v>
      </c>
      <c r="Z60" s="1079"/>
      <c r="AA60" s="721" t="s">
        <v>436</v>
      </c>
      <c r="AB60" s="1079" t="s">
        <v>1292</v>
      </c>
      <c r="AC60" s="1080"/>
      <c r="AD60" s="1008"/>
      <c r="AE60" s="1009"/>
      <c r="AF60" s="1009"/>
      <c r="AG60" s="1009"/>
      <c r="AH60" s="1010"/>
      <c r="AI60" s="1051"/>
      <c r="AJ60" s="1053"/>
    </row>
    <row r="61" spans="2:36" ht="14.25" customHeight="1" x14ac:dyDescent="0.15">
      <c r="B61" s="1062"/>
      <c r="C61" s="1140" t="s">
        <v>1308</v>
      </c>
      <c r="D61" s="1081" t="s">
        <v>1309</v>
      </c>
      <c r="E61" s="1081"/>
      <c r="F61" s="1081"/>
      <c r="G61" s="1081"/>
      <c r="H61" s="1081"/>
      <c r="I61" s="1081"/>
      <c r="J61" s="1081"/>
      <c r="K61" s="1081"/>
      <c r="L61" s="1081"/>
      <c r="M61" s="1127"/>
      <c r="N61" s="1094"/>
      <c r="O61" s="1095"/>
      <c r="P61" s="1094"/>
      <c r="Q61" s="1047"/>
      <c r="R61" s="1047"/>
      <c r="S61" s="1047"/>
      <c r="T61" s="1048"/>
      <c r="U61" s="847" t="s">
        <v>436</v>
      </c>
      <c r="V61" s="1079" t="s">
        <v>1290</v>
      </c>
      <c r="W61" s="1079"/>
      <c r="X61" s="721" t="s">
        <v>436</v>
      </c>
      <c r="Y61" s="1079" t="s">
        <v>1291</v>
      </c>
      <c r="Z61" s="1079"/>
      <c r="AA61" s="721" t="s">
        <v>436</v>
      </c>
      <c r="AB61" s="1079" t="s">
        <v>1292</v>
      </c>
      <c r="AC61" s="1080"/>
      <c r="AD61" s="1008"/>
      <c r="AE61" s="1009"/>
      <c r="AF61" s="1009"/>
      <c r="AG61" s="1009"/>
      <c r="AH61" s="1010"/>
      <c r="AI61" s="1051"/>
      <c r="AJ61" s="1053"/>
    </row>
    <row r="62" spans="2:36" ht="14.25" customHeight="1" x14ac:dyDescent="0.15">
      <c r="B62" s="1062"/>
      <c r="C62" s="1140"/>
      <c r="D62" s="1081" t="s">
        <v>1310</v>
      </c>
      <c r="E62" s="1081"/>
      <c r="F62" s="1081"/>
      <c r="G62" s="1081"/>
      <c r="H62" s="1081"/>
      <c r="I62" s="1081"/>
      <c r="J62" s="1081"/>
      <c r="K62" s="1081"/>
      <c r="L62" s="1081"/>
      <c r="M62" s="1127"/>
      <c r="N62" s="1094"/>
      <c r="O62" s="1095"/>
      <c r="P62" s="1094"/>
      <c r="Q62" s="1047"/>
      <c r="R62" s="1047"/>
      <c r="S62" s="1047"/>
      <c r="T62" s="1048"/>
      <c r="U62" s="847" t="s">
        <v>436</v>
      </c>
      <c r="V62" s="1079" t="s">
        <v>1290</v>
      </c>
      <c r="W62" s="1079"/>
      <c r="X62" s="721" t="s">
        <v>436</v>
      </c>
      <c r="Y62" s="1079" t="s">
        <v>1291</v>
      </c>
      <c r="Z62" s="1079"/>
      <c r="AA62" s="721" t="s">
        <v>436</v>
      </c>
      <c r="AB62" s="1079" t="s">
        <v>1292</v>
      </c>
      <c r="AC62" s="1080"/>
      <c r="AD62" s="1008"/>
      <c r="AE62" s="1009"/>
      <c r="AF62" s="1009"/>
      <c r="AG62" s="1009"/>
      <c r="AH62" s="1010"/>
      <c r="AI62" s="1051"/>
      <c r="AJ62" s="1053"/>
    </row>
    <row r="63" spans="2:36" ht="14.25" customHeight="1" x14ac:dyDescent="0.15">
      <c r="B63" s="1063"/>
      <c r="C63" s="1140"/>
      <c r="D63" s="1081" t="s">
        <v>1311</v>
      </c>
      <c r="E63" s="1081"/>
      <c r="F63" s="1081"/>
      <c r="G63" s="1081"/>
      <c r="H63" s="1081"/>
      <c r="I63" s="1081"/>
      <c r="J63" s="1081"/>
      <c r="K63" s="1081"/>
      <c r="L63" s="1081"/>
      <c r="M63" s="1127"/>
      <c r="N63" s="1094"/>
      <c r="O63" s="1095"/>
      <c r="P63" s="1094"/>
      <c r="Q63" s="1047"/>
      <c r="R63" s="1047"/>
      <c r="S63" s="1047"/>
      <c r="T63" s="1048"/>
      <c r="U63" s="850" t="s">
        <v>436</v>
      </c>
      <c r="V63" s="1108" t="s">
        <v>1290</v>
      </c>
      <c r="W63" s="1108"/>
      <c r="X63" s="731" t="s">
        <v>436</v>
      </c>
      <c r="Y63" s="1108" t="s">
        <v>1291</v>
      </c>
      <c r="Z63" s="1108"/>
      <c r="AA63" s="731" t="s">
        <v>436</v>
      </c>
      <c r="AB63" s="1108" t="s">
        <v>1292</v>
      </c>
      <c r="AC63" s="1109"/>
      <c r="AD63" s="1128"/>
      <c r="AE63" s="1129"/>
      <c r="AF63" s="1129"/>
      <c r="AG63" s="1129"/>
      <c r="AH63" s="1130"/>
      <c r="AI63" s="1131"/>
      <c r="AJ63" s="1132"/>
    </row>
    <row r="64" spans="2:36" ht="14.25" customHeight="1" x14ac:dyDescent="0.15">
      <c r="B64" s="1133" t="s">
        <v>287</v>
      </c>
      <c r="C64" s="1081"/>
      <c r="D64" s="1081"/>
      <c r="E64" s="1081"/>
      <c r="F64" s="1081"/>
      <c r="G64" s="1081"/>
      <c r="H64" s="1081"/>
      <c r="I64" s="1081"/>
      <c r="J64" s="1081"/>
      <c r="K64" s="1046"/>
      <c r="L64" s="1047"/>
      <c r="M64" s="1047"/>
      <c r="N64" s="1047"/>
      <c r="O64" s="1047"/>
      <c r="P64" s="1047"/>
      <c r="Q64" s="1047"/>
      <c r="R64" s="1047"/>
      <c r="S64" s="1047"/>
      <c r="T64" s="1048"/>
      <c r="U64" s="1078"/>
      <c r="V64" s="1078"/>
      <c r="W64" s="1078"/>
      <c r="X64" s="1078"/>
      <c r="Y64" s="1078"/>
      <c r="Z64" s="1078"/>
      <c r="AA64" s="1078"/>
      <c r="AB64" s="1078"/>
      <c r="AC64" s="1078"/>
      <c r="AD64" s="1078"/>
      <c r="AE64" s="1078"/>
      <c r="AF64" s="1078"/>
      <c r="AG64" s="1078"/>
      <c r="AH64" s="1078"/>
      <c r="AI64" s="1078"/>
      <c r="AJ64" s="1085"/>
    </row>
    <row r="65" spans="2:36" ht="14.25" customHeight="1" x14ac:dyDescent="0.15">
      <c r="B65" s="1135" t="s">
        <v>1312</v>
      </c>
      <c r="C65" s="1136"/>
      <c r="D65" s="1136"/>
      <c r="E65" s="1136"/>
      <c r="F65" s="1136"/>
      <c r="G65" s="1136"/>
      <c r="H65" s="1136"/>
      <c r="I65" s="1136"/>
      <c r="J65" s="1136"/>
      <c r="K65" s="1051"/>
      <c r="L65" s="1052"/>
      <c r="M65" s="1052"/>
      <c r="N65" s="1052"/>
      <c r="O65" s="1052"/>
      <c r="P65" s="1052"/>
      <c r="Q65" s="1052"/>
      <c r="R65" s="1052"/>
      <c r="S65" s="1052"/>
      <c r="T65" s="1053"/>
      <c r="U65" s="1134"/>
      <c r="V65" s="1134"/>
      <c r="W65" s="1134"/>
      <c r="X65" s="1134"/>
      <c r="Y65" s="1134"/>
      <c r="Z65" s="1134"/>
      <c r="AA65" s="1134"/>
      <c r="AB65" s="1134"/>
      <c r="AC65" s="1134"/>
      <c r="AD65" s="1134"/>
      <c r="AE65" s="1134"/>
      <c r="AF65" s="1134"/>
      <c r="AG65" s="1134"/>
      <c r="AH65" s="1134"/>
      <c r="AI65" s="1134"/>
      <c r="AJ65" s="1093"/>
    </row>
    <row r="66" spans="2:36" ht="14.25" customHeight="1" x14ac:dyDescent="0.15">
      <c r="B66" s="1015" t="s">
        <v>1313</v>
      </c>
      <c r="C66" s="1046" t="s">
        <v>1314</v>
      </c>
      <c r="D66" s="1047"/>
      <c r="E66" s="1047"/>
      <c r="F66" s="1047"/>
      <c r="G66" s="1047"/>
      <c r="H66" s="1047"/>
      <c r="I66" s="1047"/>
      <c r="J66" s="1047"/>
      <c r="K66" s="1047"/>
      <c r="L66" s="1047"/>
      <c r="M66" s="1047"/>
      <c r="N66" s="1047"/>
      <c r="O66" s="1047"/>
      <c r="P66" s="1047"/>
      <c r="Q66" s="1047"/>
      <c r="R66" s="1047"/>
      <c r="S66" s="1047"/>
      <c r="T66" s="1048"/>
      <c r="U66" s="1046" t="s">
        <v>1315</v>
      </c>
      <c r="V66" s="1134"/>
      <c r="W66" s="1134"/>
      <c r="X66" s="1134"/>
      <c r="Y66" s="1134"/>
      <c r="Z66" s="1134"/>
      <c r="AA66" s="1134"/>
      <c r="AB66" s="1134"/>
      <c r="AC66" s="1134"/>
      <c r="AD66" s="1134"/>
      <c r="AE66" s="1134"/>
      <c r="AF66" s="1134"/>
      <c r="AG66" s="1134"/>
      <c r="AH66" s="1134"/>
      <c r="AI66" s="1134"/>
      <c r="AJ66" s="1093"/>
    </row>
    <row r="67" spans="2:36" x14ac:dyDescent="0.15">
      <c r="B67" s="1016"/>
      <c r="C67" s="1137"/>
      <c r="D67" s="1138"/>
      <c r="E67" s="1138"/>
      <c r="F67" s="1138"/>
      <c r="G67" s="1138"/>
      <c r="H67" s="1138"/>
      <c r="I67" s="1138"/>
      <c r="J67" s="1138"/>
      <c r="K67" s="1138"/>
      <c r="L67" s="1138"/>
      <c r="M67" s="1138"/>
      <c r="N67" s="1138"/>
      <c r="O67" s="1138"/>
      <c r="P67" s="1138"/>
      <c r="Q67" s="1138"/>
      <c r="R67" s="1138"/>
      <c r="S67" s="1138"/>
      <c r="T67" s="1139"/>
      <c r="U67" s="1137"/>
      <c r="V67" s="1138"/>
      <c r="W67" s="1138"/>
      <c r="X67" s="1138"/>
      <c r="Y67" s="1138"/>
      <c r="Z67" s="1138"/>
      <c r="AA67" s="1138"/>
      <c r="AB67" s="1138"/>
      <c r="AC67" s="1138"/>
      <c r="AD67" s="1138"/>
      <c r="AE67" s="1138"/>
      <c r="AF67" s="1138"/>
      <c r="AG67" s="1138"/>
      <c r="AH67" s="1138"/>
      <c r="AI67" s="1138"/>
      <c r="AJ67" s="1139"/>
    </row>
    <row r="68" spans="2:36" x14ac:dyDescent="0.15">
      <c r="B68" s="1016"/>
      <c r="C68" s="1073"/>
      <c r="D68" s="1074"/>
      <c r="E68" s="1074"/>
      <c r="F68" s="1074"/>
      <c r="G68" s="1074"/>
      <c r="H68" s="1074"/>
      <c r="I68" s="1074"/>
      <c r="J68" s="1074"/>
      <c r="K68" s="1074"/>
      <c r="L68" s="1074"/>
      <c r="M68" s="1074"/>
      <c r="N68" s="1074"/>
      <c r="O68" s="1074"/>
      <c r="P68" s="1074"/>
      <c r="Q68" s="1074"/>
      <c r="R68" s="1074"/>
      <c r="S68" s="1074"/>
      <c r="T68" s="1075"/>
      <c r="U68" s="1073"/>
      <c r="V68" s="1074"/>
      <c r="W68" s="1074"/>
      <c r="X68" s="1074"/>
      <c r="Y68" s="1074"/>
      <c r="Z68" s="1074"/>
      <c r="AA68" s="1074"/>
      <c r="AB68" s="1074"/>
      <c r="AC68" s="1074"/>
      <c r="AD68" s="1074"/>
      <c r="AE68" s="1074"/>
      <c r="AF68" s="1074"/>
      <c r="AG68" s="1074"/>
      <c r="AH68" s="1074"/>
      <c r="AI68" s="1074"/>
      <c r="AJ68" s="1075"/>
    </row>
    <row r="69" spans="2:36" x14ac:dyDescent="0.15">
      <c r="B69" s="1016"/>
      <c r="C69" s="1073"/>
      <c r="D69" s="1074"/>
      <c r="E69" s="1074"/>
      <c r="F69" s="1074"/>
      <c r="G69" s="1074"/>
      <c r="H69" s="1074"/>
      <c r="I69" s="1074"/>
      <c r="J69" s="1074"/>
      <c r="K69" s="1074"/>
      <c r="L69" s="1074"/>
      <c r="M69" s="1074"/>
      <c r="N69" s="1074"/>
      <c r="O69" s="1074"/>
      <c r="P69" s="1074"/>
      <c r="Q69" s="1074"/>
      <c r="R69" s="1074"/>
      <c r="S69" s="1074"/>
      <c r="T69" s="1075"/>
      <c r="U69" s="1073"/>
      <c r="V69" s="1074"/>
      <c r="W69" s="1074"/>
      <c r="X69" s="1074"/>
      <c r="Y69" s="1074"/>
      <c r="Z69" s="1074"/>
      <c r="AA69" s="1074"/>
      <c r="AB69" s="1074"/>
      <c r="AC69" s="1074"/>
      <c r="AD69" s="1074"/>
      <c r="AE69" s="1074"/>
      <c r="AF69" s="1074"/>
      <c r="AG69" s="1074"/>
      <c r="AH69" s="1074"/>
      <c r="AI69" s="1074"/>
      <c r="AJ69" s="1075"/>
    </row>
    <row r="70" spans="2:36" x14ac:dyDescent="0.15">
      <c r="B70" s="1017"/>
      <c r="C70" s="1089"/>
      <c r="D70" s="1090"/>
      <c r="E70" s="1090"/>
      <c r="F70" s="1090"/>
      <c r="G70" s="1090"/>
      <c r="H70" s="1090"/>
      <c r="I70" s="1090"/>
      <c r="J70" s="1090"/>
      <c r="K70" s="1090"/>
      <c r="L70" s="1090"/>
      <c r="M70" s="1090"/>
      <c r="N70" s="1090"/>
      <c r="O70" s="1090"/>
      <c r="P70" s="1090"/>
      <c r="Q70" s="1090"/>
      <c r="R70" s="1090"/>
      <c r="S70" s="1090"/>
      <c r="T70" s="1091"/>
      <c r="U70" s="1089"/>
      <c r="V70" s="1090"/>
      <c r="W70" s="1090"/>
      <c r="X70" s="1090"/>
      <c r="Y70" s="1090"/>
      <c r="Z70" s="1090"/>
      <c r="AA70" s="1090"/>
      <c r="AB70" s="1090"/>
      <c r="AC70" s="1090"/>
      <c r="AD70" s="1090"/>
      <c r="AE70" s="1090"/>
      <c r="AF70" s="1090"/>
      <c r="AG70" s="1090"/>
      <c r="AH70" s="1090"/>
      <c r="AI70" s="1090"/>
      <c r="AJ70" s="1091"/>
    </row>
    <row r="71" spans="2:36" ht="14.25" customHeight="1" x14ac:dyDescent="0.15">
      <c r="B71" s="1005" t="s">
        <v>1316</v>
      </c>
      <c r="C71" s="1006"/>
      <c r="D71" s="1006"/>
      <c r="E71" s="1007"/>
      <c r="F71" s="1045" t="s">
        <v>288</v>
      </c>
      <c r="G71" s="1045"/>
      <c r="H71" s="1045"/>
      <c r="I71" s="1045"/>
      <c r="J71" s="1045"/>
      <c r="K71" s="1045"/>
      <c r="L71" s="1045"/>
      <c r="M71" s="1045"/>
      <c r="N71" s="1045"/>
      <c r="O71" s="1045"/>
      <c r="P71" s="1045"/>
      <c r="Q71" s="1045"/>
      <c r="R71" s="1045"/>
      <c r="S71" s="1045"/>
      <c r="T71" s="1045"/>
      <c r="U71" s="1045"/>
      <c r="V71" s="1045"/>
      <c r="W71" s="1045"/>
      <c r="X71" s="1045"/>
      <c r="Y71" s="1045"/>
      <c r="Z71" s="1045"/>
      <c r="AA71" s="1045"/>
      <c r="AB71" s="1045"/>
      <c r="AC71" s="1045"/>
      <c r="AD71" s="1045"/>
      <c r="AE71" s="1045"/>
      <c r="AF71" s="1045"/>
      <c r="AG71" s="1045"/>
      <c r="AH71" s="1045"/>
      <c r="AI71" s="1045"/>
      <c r="AJ71" s="1045"/>
    </row>
    <row r="73" spans="2:36" x14ac:dyDescent="0.15">
      <c r="B73" s="491" t="s">
        <v>1317</v>
      </c>
    </row>
    <row r="74" spans="2:36" x14ac:dyDescent="0.15">
      <c r="B74" s="491" t="s">
        <v>1318</v>
      </c>
    </row>
    <row r="75" spans="2:36" x14ac:dyDescent="0.15">
      <c r="B75" s="491" t="s">
        <v>1319</v>
      </c>
    </row>
    <row r="76" spans="2:36" x14ac:dyDescent="0.15">
      <c r="B76" s="491" t="s">
        <v>1320</v>
      </c>
    </row>
    <row r="77" spans="2:36" x14ac:dyDescent="0.15">
      <c r="B77" s="491" t="s">
        <v>1321</v>
      </c>
    </row>
    <row r="78" spans="2:36" x14ac:dyDescent="0.15">
      <c r="B78" s="491" t="s">
        <v>1322</v>
      </c>
    </row>
    <row r="79" spans="2:36" x14ac:dyDescent="0.15">
      <c r="B79" s="491" t="s">
        <v>1323</v>
      </c>
    </row>
    <row r="80" spans="2:36" x14ac:dyDescent="0.15">
      <c r="C80" s="491" t="s">
        <v>1324</v>
      </c>
    </row>
    <row r="81" spans="2:2" x14ac:dyDescent="0.15">
      <c r="B81" s="491" t="s">
        <v>1325</v>
      </c>
    </row>
    <row r="82" spans="2:2" x14ac:dyDescent="0.15">
      <c r="B82" s="491" t="s">
        <v>1326</v>
      </c>
    </row>
    <row r="83" spans="2:2" x14ac:dyDescent="0.15">
      <c r="B83" s="491" t="s">
        <v>1327</v>
      </c>
    </row>
  </sheetData>
  <mergeCells count="312">
    <mergeCell ref="D63:M63"/>
    <mergeCell ref="N63:O63"/>
    <mergeCell ref="P63:T63"/>
    <mergeCell ref="V63:W63"/>
    <mergeCell ref="Y63:Z63"/>
    <mergeCell ref="AB63:AC63"/>
    <mergeCell ref="AD63:AH63"/>
    <mergeCell ref="AI63:AJ63"/>
    <mergeCell ref="B71:E71"/>
    <mergeCell ref="F71:AJ71"/>
    <mergeCell ref="B64:J64"/>
    <mergeCell ref="K64:T64"/>
    <mergeCell ref="U64:AJ65"/>
    <mergeCell ref="B65:J65"/>
    <mergeCell ref="K65:T65"/>
    <mergeCell ref="B66:B70"/>
    <mergeCell ref="C66:T66"/>
    <mergeCell ref="U66:AJ66"/>
    <mergeCell ref="C67:T70"/>
    <mergeCell ref="U67:AJ70"/>
    <mergeCell ref="C61:C63"/>
    <mergeCell ref="B39:B63"/>
    <mergeCell ref="C39:M40"/>
    <mergeCell ref="N39:O40"/>
    <mergeCell ref="AI61:AJ61"/>
    <mergeCell ref="D62:M62"/>
    <mergeCell ref="N62:O62"/>
    <mergeCell ref="P62:T62"/>
    <mergeCell ref="V62:W62"/>
    <mergeCell ref="Y62:Z62"/>
    <mergeCell ref="AB62:AC62"/>
    <mergeCell ref="AD62:AH62"/>
    <mergeCell ref="AI62:AJ62"/>
    <mergeCell ref="D61:M61"/>
    <mergeCell ref="N61:O61"/>
    <mergeCell ref="P61:T61"/>
    <mergeCell ref="V61:W61"/>
    <mergeCell ref="Y61:Z61"/>
    <mergeCell ref="AB61:AC61"/>
    <mergeCell ref="AD61:AH61"/>
    <mergeCell ref="AD59:AH59"/>
    <mergeCell ref="AI59:AJ59"/>
    <mergeCell ref="D60:M60"/>
    <mergeCell ref="N60:O60"/>
    <mergeCell ref="P60:T60"/>
    <mergeCell ref="V60:W60"/>
    <mergeCell ref="Y60:Z60"/>
    <mergeCell ref="AB60:AC60"/>
    <mergeCell ref="AD60:AH60"/>
    <mergeCell ref="AI60:AJ60"/>
    <mergeCell ref="D59:M59"/>
    <mergeCell ref="N59:O59"/>
    <mergeCell ref="P59:T59"/>
    <mergeCell ref="V59:W59"/>
    <mergeCell ref="Y59:Z59"/>
    <mergeCell ref="AB59:AC59"/>
    <mergeCell ref="AD57:AH57"/>
    <mergeCell ref="AI57:AJ57"/>
    <mergeCell ref="D58:M58"/>
    <mergeCell ref="N58:O58"/>
    <mergeCell ref="P58:T58"/>
    <mergeCell ref="V58:W58"/>
    <mergeCell ref="Y58:Z58"/>
    <mergeCell ref="AB58:AC58"/>
    <mergeCell ref="AD58:AH58"/>
    <mergeCell ref="AI58:AJ58"/>
    <mergeCell ref="D57:M57"/>
    <mergeCell ref="N57:O57"/>
    <mergeCell ref="P57:T57"/>
    <mergeCell ref="V57:W57"/>
    <mergeCell ref="Y57:Z57"/>
    <mergeCell ref="AB57:AC57"/>
    <mergeCell ref="AD55:AH55"/>
    <mergeCell ref="AI55:AJ55"/>
    <mergeCell ref="D56:M56"/>
    <mergeCell ref="N56:O56"/>
    <mergeCell ref="P56:T56"/>
    <mergeCell ref="V56:W56"/>
    <mergeCell ref="Y56:Z56"/>
    <mergeCell ref="AB56:AC56"/>
    <mergeCell ref="AD56:AH56"/>
    <mergeCell ref="AI56:AJ56"/>
    <mergeCell ref="D55:M55"/>
    <mergeCell ref="N55:O55"/>
    <mergeCell ref="P55:T55"/>
    <mergeCell ref="V55:W55"/>
    <mergeCell ref="Y55:Z55"/>
    <mergeCell ref="AB55:AC55"/>
    <mergeCell ref="AD53:AH53"/>
    <mergeCell ref="AI53:AJ53"/>
    <mergeCell ref="D54:M54"/>
    <mergeCell ref="N54:O54"/>
    <mergeCell ref="P54:T54"/>
    <mergeCell ref="V54:W54"/>
    <mergeCell ref="Y54:Z54"/>
    <mergeCell ref="AB54:AC54"/>
    <mergeCell ref="AD54:AH54"/>
    <mergeCell ref="AI54:AJ54"/>
    <mergeCell ref="D53:M53"/>
    <mergeCell ref="N53:O53"/>
    <mergeCell ref="P53:T53"/>
    <mergeCell ref="V53:W53"/>
    <mergeCell ref="Y53:Z53"/>
    <mergeCell ref="AB53:AC53"/>
    <mergeCell ref="AD51:AH51"/>
    <mergeCell ref="AI51:AJ51"/>
    <mergeCell ref="D52:M52"/>
    <mergeCell ref="N52:O52"/>
    <mergeCell ref="P52:T52"/>
    <mergeCell ref="V52:W52"/>
    <mergeCell ref="Y52:Z52"/>
    <mergeCell ref="AB52:AC52"/>
    <mergeCell ref="AD52:AH52"/>
    <mergeCell ref="AI52:AJ52"/>
    <mergeCell ref="D51:M51"/>
    <mergeCell ref="N51:O51"/>
    <mergeCell ref="P51:T51"/>
    <mergeCell ref="V51:W51"/>
    <mergeCell ref="Y51:Z51"/>
    <mergeCell ref="AB51:AC51"/>
    <mergeCell ref="AD49:AH49"/>
    <mergeCell ref="AI49:AJ49"/>
    <mergeCell ref="D50:M50"/>
    <mergeCell ref="N50:O50"/>
    <mergeCell ref="P50:T50"/>
    <mergeCell ref="V50:W50"/>
    <mergeCell ref="Y50:Z50"/>
    <mergeCell ref="AB50:AC50"/>
    <mergeCell ref="AD50:AH50"/>
    <mergeCell ref="AI50:AJ50"/>
    <mergeCell ref="D49:M49"/>
    <mergeCell ref="N49:O49"/>
    <mergeCell ref="P49:T49"/>
    <mergeCell ref="V49:W49"/>
    <mergeCell ref="Y49:Z49"/>
    <mergeCell ref="AB49:AC49"/>
    <mergeCell ref="Y48:Z48"/>
    <mergeCell ref="AB48:AC48"/>
    <mergeCell ref="AD48:AH48"/>
    <mergeCell ref="AI48:AJ48"/>
    <mergeCell ref="D47:M47"/>
    <mergeCell ref="N47:O47"/>
    <mergeCell ref="P47:T47"/>
    <mergeCell ref="V47:W47"/>
    <mergeCell ref="Y47:Z47"/>
    <mergeCell ref="AB47:AC47"/>
    <mergeCell ref="D48:M48"/>
    <mergeCell ref="N48:O48"/>
    <mergeCell ref="P48:T48"/>
    <mergeCell ref="V48:W48"/>
    <mergeCell ref="AI46:AJ46"/>
    <mergeCell ref="D45:M45"/>
    <mergeCell ref="N45:O45"/>
    <mergeCell ref="P45:T45"/>
    <mergeCell ref="V45:W45"/>
    <mergeCell ref="Y45:Z45"/>
    <mergeCell ref="AB45:AC45"/>
    <mergeCell ref="AD47:AH47"/>
    <mergeCell ref="AI47:AJ47"/>
    <mergeCell ref="D46:M46"/>
    <mergeCell ref="N46:O46"/>
    <mergeCell ref="P46:T46"/>
    <mergeCell ref="V46:W46"/>
    <mergeCell ref="Y46:Z46"/>
    <mergeCell ref="AB46:AC46"/>
    <mergeCell ref="AD46:AH46"/>
    <mergeCell ref="AI44:AJ44"/>
    <mergeCell ref="N43:O43"/>
    <mergeCell ref="P43:T43"/>
    <mergeCell ref="V43:W43"/>
    <mergeCell ref="Y43:Z43"/>
    <mergeCell ref="AB43:AC43"/>
    <mergeCell ref="AD43:AH43"/>
    <mergeCell ref="AD45:AH45"/>
    <mergeCell ref="AI45:AJ45"/>
    <mergeCell ref="AI39:AJ39"/>
    <mergeCell ref="P40:T40"/>
    <mergeCell ref="U40:AC40"/>
    <mergeCell ref="AD40:AH40"/>
    <mergeCell ref="AI40:AJ40"/>
    <mergeCell ref="C41:C60"/>
    <mergeCell ref="D41:M41"/>
    <mergeCell ref="N41:O41"/>
    <mergeCell ref="P41:T41"/>
    <mergeCell ref="V41:W41"/>
    <mergeCell ref="AI41:AJ41"/>
    <mergeCell ref="D42:M42"/>
    <mergeCell ref="N42:O42"/>
    <mergeCell ref="P42:T42"/>
    <mergeCell ref="V42:W42"/>
    <mergeCell ref="Y42:Z42"/>
    <mergeCell ref="AB42:AC42"/>
    <mergeCell ref="AD42:AH42"/>
    <mergeCell ref="AI42:AJ42"/>
    <mergeCell ref="AI43:AJ43"/>
    <mergeCell ref="D44:M44"/>
    <mergeCell ref="N44:O44"/>
    <mergeCell ref="P44:T44"/>
    <mergeCell ref="V44:W44"/>
    <mergeCell ref="P39:T39"/>
    <mergeCell ref="U39:AC39"/>
    <mergeCell ref="AD39:AH39"/>
    <mergeCell ref="Y41:Z41"/>
    <mergeCell ref="AB41:AC41"/>
    <mergeCell ref="AD41:AH41"/>
    <mergeCell ref="D43:M43"/>
    <mergeCell ref="Y44:Z44"/>
    <mergeCell ref="AB44:AC44"/>
    <mergeCell ref="AD44:AH44"/>
    <mergeCell ref="C36:K38"/>
    <mergeCell ref="L36:O36"/>
    <mergeCell ref="P36:R36"/>
    <mergeCell ref="T36:V36"/>
    <mergeCell ref="X36:AJ36"/>
    <mergeCell ref="L37:O37"/>
    <mergeCell ref="Q37:T37"/>
    <mergeCell ref="U37:V37"/>
    <mergeCell ref="W37:AJ37"/>
    <mergeCell ref="L38:AJ38"/>
    <mergeCell ref="AF34:AJ34"/>
    <mergeCell ref="C35:K35"/>
    <mergeCell ref="L35:AJ35"/>
    <mergeCell ref="C31:K33"/>
    <mergeCell ref="L31:O31"/>
    <mergeCell ref="P31:R31"/>
    <mergeCell ref="T31:V31"/>
    <mergeCell ref="X31:AJ31"/>
    <mergeCell ref="L32:O32"/>
    <mergeCell ref="Q32:T32"/>
    <mergeCell ref="U32:V32"/>
    <mergeCell ref="W32:AJ32"/>
    <mergeCell ref="L33:AJ33"/>
    <mergeCell ref="B25:B38"/>
    <mergeCell ref="C25:K25"/>
    <mergeCell ref="L25:AJ25"/>
    <mergeCell ref="C26:K26"/>
    <mergeCell ref="L26:AJ26"/>
    <mergeCell ref="C27:K29"/>
    <mergeCell ref="L27:O27"/>
    <mergeCell ref="P27:R27"/>
    <mergeCell ref="T27:V27"/>
    <mergeCell ref="X27:AJ27"/>
    <mergeCell ref="L28:O28"/>
    <mergeCell ref="Q28:T28"/>
    <mergeCell ref="U28:V28"/>
    <mergeCell ref="W28:AJ28"/>
    <mergeCell ref="L29:AJ29"/>
    <mergeCell ref="C30:K30"/>
    <mergeCell ref="L30:P30"/>
    <mergeCell ref="Q30:Z30"/>
    <mergeCell ref="AA30:AE30"/>
    <mergeCell ref="AF30:AJ30"/>
    <mergeCell ref="C34:K34"/>
    <mergeCell ref="L34:P34"/>
    <mergeCell ref="Q34:Z34"/>
    <mergeCell ref="AA34:AE34"/>
    <mergeCell ref="C22:K24"/>
    <mergeCell ref="L22:O22"/>
    <mergeCell ref="P22:R22"/>
    <mergeCell ref="T22:V22"/>
    <mergeCell ref="X22:AJ22"/>
    <mergeCell ref="L23:O23"/>
    <mergeCell ref="Q23:T23"/>
    <mergeCell ref="U23:V23"/>
    <mergeCell ref="W23:AJ23"/>
    <mergeCell ref="L24:AJ24"/>
    <mergeCell ref="C20:K20"/>
    <mergeCell ref="L20:T20"/>
    <mergeCell ref="U20:Z20"/>
    <mergeCell ref="AA20:AJ20"/>
    <mergeCell ref="C21:K21"/>
    <mergeCell ref="L21:P21"/>
    <mergeCell ref="Q21:Z21"/>
    <mergeCell ref="AA21:AE21"/>
    <mergeCell ref="AF21:AJ21"/>
    <mergeCell ref="X11:AJ11"/>
    <mergeCell ref="M13:N13"/>
    <mergeCell ref="AA13:AH13"/>
    <mergeCell ref="AI13:AJ13"/>
    <mergeCell ref="B14:B24"/>
    <mergeCell ref="C14:K14"/>
    <mergeCell ref="L14:AJ14"/>
    <mergeCell ref="C15:K15"/>
    <mergeCell ref="L15:AJ15"/>
    <mergeCell ref="C16:K18"/>
    <mergeCell ref="L18:AJ18"/>
    <mergeCell ref="C19:K19"/>
    <mergeCell ref="L19:P19"/>
    <mergeCell ref="Q19:Z19"/>
    <mergeCell ref="AA19:AE19"/>
    <mergeCell ref="AF19:AJ19"/>
    <mergeCell ref="L16:O16"/>
    <mergeCell ref="P16:R16"/>
    <mergeCell ref="T16:V16"/>
    <mergeCell ref="X16:AJ16"/>
    <mergeCell ref="L17:O17"/>
    <mergeCell ref="Q17:T17"/>
    <mergeCell ref="U17:V17"/>
    <mergeCell ref="W17:AJ17"/>
    <mergeCell ref="B7:I7"/>
    <mergeCell ref="U8:W8"/>
    <mergeCell ref="X8:AJ8"/>
    <mergeCell ref="X9:AJ9"/>
    <mergeCell ref="U10:W10"/>
    <mergeCell ref="X10:AJ10"/>
    <mergeCell ref="AA3:AE3"/>
    <mergeCell ref="AF3:AJ3"/>
    <mergeCell ref="B5:AJ5"/>
    <mergeCell ref="Z6:AA6"/>
    <mergeCell ref="AB6:AC6"/>
    <mergeCell ref="AE6:AF6"/>
    <mergeCell ref="AH6:AI6"/>
  </mergeCells>
  <phoneticPr fontId="2"/>
  <dataValidations count="2">
    <dataValidation type="list" allowBlank="1" showInputMessage="1" showErrorMessage="1" sqref="N41:O63">
      <formula1>"○"</formula1>
    </dataValidation>
    <dataValidation type="list" allowBlank="1" showInputMessage="1" showErrorMessage="1" sqref="AA41:AA63 X41:X63 U41:U63">
      <formula1>"□,■"</formula1>
    </dataValidation>
  </dataValidations>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85" zoomScaleNormal="100" zoomScaleSheetLayoutView="85" workbookViewId="0"/>
  </sheetViews>
  <sheetFormatPr defaultColWidth="4" defaultRowHeight="17.25" x14ac:dyDescent="0.4"/>
  <cols>
    <col min="1" max="1" width="1.5" style="466" customWidth="1"/>
    <col min="2" max="12" width="3.25" style="466" customWidth="1"/>
    <col min="13" max="13" width="13" style="466" customWidth="1"/>
    <col min="14" max="14" width="4.125" style="466" bestFit="1" customWidth="1"/>
    <col min="15" max="32" width="3.25" style="466" customWidth="1"/>
    <col min="33" max="33" width="1.5" style="466" customWidth="1"/>
    <col min="34" max="36" width="3.25" style="466" customWidth="1"/>
    <col min="37" max="16384" width="4" style="466"/>
  </cols>
  <sheetData>
    <row r="2" spans="1:32" x14ac:dyDescent="0.4">
      <c r="B2" s="466" t="s">
        <v>652</v>
      </c>
    </row>
    <row r="4" spans="1:32" x14ac:dyDescent="0.4">
      <c r="W4" s="467" t="s">
        <v>653</v>
      </c>
      <c r="X4" s="1148"/>
      <c r="Y4" s="1148"/>
      <c r="Z4" s="468" t="s">
        <v>654</v>
      </c>
      <c r="AA4" s="1148"/>
      <c r="AB4" s="1148"/>
      <c r="AC4" s="468" t="s">
        <v>655</v>
      </c>
      <c r="AD4" s="1148"/>
      <c r="AE4" s="1148"/>
      <c r="AF4" s="468" t="s">
        <v>656</v>
      </c>
    </row>
    <row r="5" spans="1:32" x14ac:dyDescent="0.4">
      <c r="B5" s="1149" t="s">
        <v>657</v>
      </c>
      <c r="C5" s="1149"/>
      <c r="D5" s="1149"/>
      <c r="E5" s="1149"/>
      <c r="F5" s="1149"/>
      <c r="G5" s="1149"/>
      <c r="H5" s="1149"/>
      <c r="I5" s="1149"/>
      <c r="J5" s="1149"/>
      <c r="K5" s="468" t="s">
        <v>658</v>
      </c>
    </row>
    <row r="7" spans="1:32" x14ac:dyDescent="0.4">
      <c r="S7" s="467" t="s">
        <v>659</v>
      </c>
      <c r="T7" s="1149"/>
      <c r="U7" s="1149"/>
      <c r="V7" s="1149"/>
      <c r="W7" s="1149"/>
      <c r="X7" s="1149"/>
      <c r="Y7" s="1149"/>
      <c r="Z7" s="1149"/>
      <c r="AA7" s="1149"/>
      <c r="AB7" s="1149"/>
      <c r="AC7" s="1149"/>
      <c r="AD7" s="1149"/>
      <c r="AE7" s="1149"/>
      <c r="AF7" s="1149"/>
    </row>
    <row r="8" spans="1:32" x14ac:dyDescent="0.4">
      <c r="S8" s="467"/>
      <c r="T8" s="468"/>
      <c r="U8" s="468"/>
      <c r="V8" s="468"/>
      <c r="W8" s="468"/>
      <c r="X8" s="468"/>
      <c r="Y8" s="468"/>
      <c r="Z8" s="468"/>
      <c r="AA8" s="468"/>
      <c r="AB8" s="468"/>
      <c r="AC8" s="468"/>
      <c r="AD8" s="468"/>
      <c r="AE8" s="468"/>
      <c r="AF8" s="468"/>
    </row>
    <row r="9" spans="1:32" x14ac:dyDescent="0.4">
      <c r="B9" s="1147" t="s">
        <v>660</v>
      </c>
      <c r="C9" s="1147"/>
      <c r="D9" s="1147"/>
      <c r="E9" s="1147"/>
      <c r="F9" s="1147"/>
      <c r="G9" s="1147"/>
      <c r="H9" s="1147"/>
      <c r="I9" s="1147"/>
      <c r="J9" s="1147"/>
      <c r="K9" s="1147"/>
      <c r="L9" s="1147"/>
      <c r="M9" s="1147"/>
      <c r="N9" s="1147"/>
      <c r="O9" s="1147"/>
      <c r="P9" s="1147"/>
      <c r="Q9" s="1147"/>
      <c r="R9" s="1147"/>
      <c r="S9" s="1147"/>
      <c r="T9" s="1147"/>
      <c r="U9" s="1147"/>
      <c r="V9" s="1147"/>
      <c r="W9" s="1147"/>
      <c r="X9" s="1147"/>
      <c r="Y9" s="1147"/>
      <c r="Z9" s="1147"/>
      <c r="AA9" s="1147"/>
    </row>
    <row r="10" spans="1:32" x14ac:dyDescent="0.4">
      <c r="B10" s="469"/>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row>
    <row r="11" spans="1:32" x14ac:dyDescent="0.4">
      <c r="A11" s="466" t="s">
        <v>661</v>
      </c>
    </row>
    <row r="13" spans="1:32" ht="36" customHeight="1" x14ac:dyDescent="0.4">
      <c r="R13" s="1150" t="s">
        <v>662</v>
      </c>
      <c r="S13" s="1151"/>
      <c r="T13" s="1151"/>
      <c r="U13" s="1151"/>
      <c r="V13" s="1152"/>
      <c r="W13" s="470"/>
      <c r="X13" s="471"/>
      <c r="Y13" s="471"/>
      <c r="Z13" s="471"/>
      <c r="AA13" s="471"/>
      <c r="AB13" s="471"/>
      <c r="AC13" s="471"/>
      <c r="AD13" s="471"/>
      <c r="AE13" s="471"/>
      <c r="AF13" s="472"/>
    </row>
    <row r="14" spans="1:32" ht="13.5" customHeight="1" x14ac:dyDescent="0.4"/>
    <row r="15" spans="1:32" s="473" customFormat="1" ht="34.5" customHeight="1" x14ac:dyDescent="0.4">
      <c r="B15" s="1150" t="s">
        <v>663</v>
      </c>
      <c r="C15" s="1151"/>
      <c r="D15" s="1151"/>
      <c r="E15" s="1151"/>
      <c r="F15" s="1151"/>
      <c r="G15" s="1151"/>
      <c r="H15" s="1151"/>
      <c r="I15" s="1151"/>
      <c r="J15" s="1151"/>
      <c r="K15" s="1151"/>
      <c r="L15" s="1152"/>
      <c r="M15" s="1151" t="s">
        <v>664</v>
      </c>
      <c r="N15" s="1152"/>
      <c r="O15" s="1150" t="s">
        <v>665</v>
      </c>
      <c r="P15" s="1151"/>
      <c r="Q15" s="1151"/>
      <c r="R15" s="1151"/>
      <c r="S15" s="1151"/>
      <c r="T15" s="1151"/>
      <c r="U15" s="1151"/>
      <c r="V15" s="1151"/>
      <c r="W15" s="1151"/>
      <c r="X15" s="1151"/>
      <c r="Y15" s="1151"/>
      <c r="Z15" s="1151"/>
      <c r="AA15" s="1151"/>
      <c r="AB15" s="1151"/>
      <c r="AC15" s="1151"/>
      <c r="AD15" s="1151"/>
      <c r="AE15" s="1151"/>
      <c r="AF15" s="1152"/>
    </row>
    <row r="16" spans="1:32" s="473" customFormat="1" x14ac:dyDescent="0.4">
      <c r="B16" s="1153" t="s">
        <v>666</v>
      </c>
      <c r="C16" s="1154"/>
      <c r="D16" s="1154"/>
      <c r="E16" s="1154"/>
      <c r="F16" s="1154"/>
      <c r="G16" s="1154"/>
      <c r="H16" s="1154"/>
      <c r="I16" s="1154"/>
      <c r="J16" s="1154"/>
      <c r="K16" s="1154"/>
      <c r="L16" s="1155"/>
      <c r="M16" s="474" t="s">
        <v>667</v>
      </c>
      <c r="N16" s="475" t="s">
        <v>668</v>
      </c>
      <c r="O16" s="1161" t="s">
        <v>669</v>
      </c>
      <c r="P16" s="1162"/>
      <c r="Q16" s="1162"/>
      <c r="R16" s="1162"/>
      <c r="S16" s="1162"/>
      <c r="T16" s="1162"/>
      <c r="U16" s="1162"/>
      <c r="V16" s="1162"/>
      <c r="W16" s="1162"/>
      <c r="X16" s="1162"/>
      <c r="Y16" s="1162"/>
      <c r="Z16" s="1162"/>
      <c r="AA16" s="1162"/>
      <c r="AB16" s="1162"/>
      <c r="AC16" s="1162"/>
      <c r="AD16" s="1162"/>
      <c r="AE16" s="1162"/>
      <c r="AF16" s="1163"/>
    </row>
    <row r="17" spans="2:32" s="473" customFormat="1" x14ac:dyDescent="0.4">
      <c r="B17" s="1156"/>
      <c r="C17" s="1147"/>
      <c r="D17" s="1147"/>
      <c r="E17" s="1147"/>
      <c r="F17" s="1147"/>
      <c r="G17" s="1147"/>
      <c r="H17" s="1147"/>
      <c r="I17" s="1147"/>
      <c r="J17" s="1147"/>
      <c r="K17" s="1147"/>
      <c r="L17" s="1157"/>
      <c r="M17" s="476"/>
      <c r="N17" s="477" t="s">
        <v>668</v>
      </c>
      <c r="O17" s="1164"/>
      <c r="P17" s="1165"/>
      <c r="Q17" s="1165"/>
      <c r="R17" s="1165"/>
      <c r="S17" s="1165"/>
      <c r="T17" s="1165"/>
      <c r="U17" s="1165"/>
      <c r="V17" s="1165"/>
      <c r="W17" s="1165"/>
      <c r="X17" s="1165"/>
      <c r="Y17" s="1165"/>
      <c r="Z17" s="1165"/>
      <c r="AA17" s="1165"/>
      <c r="AB17" s="1165"/>
      <c r="AC17" s="1165"/>
      <c r="AD17" s="1165"/>
      <c r="AE17" s="1165"/>
      <c r="AF17" s="1166"/>
    </row>
    <row r="18" spans="2:32" s="473" customFormat="1" x14ac:dyDescent="0.4">
      <c r="B18" s="1158"/>
      <c r="C18" s="1159"/>
      <c r="D18" s="1159"/>
      <c r="E18" s="1159"/>
      <c r="F18" s="1159"/>
      <c r="G18" s="1159"/>
      <c r="H18" s="1159"/>
      <c r="I18" s="1159"/>
      <c r="J18" s="1159"/>
      <c r="K18" s="1159"/>
      <c r="L18" s="1160"/>
      <c r="M18" s="476"/>
      <c r="N18" s="477" t="s">
        <v>668</v>
      </c>
      <c r="O18" s="1164"/>
      <c r="P18" s="1165"/>
      <c r="Q18" s="1165"/>
      <c r="R18" s="1165"/>
      <c r="S18" s="1165"/>
      <c r="T18" s="1165"/>
      <c r="U18" s="1165"/>
      <c r="V18" s="1165"/>
      <c r="W18" s="1165"/>
      <c r="X18" s="1165"/>
      <c r="Y18" s="1165"/>
      <c r="Z18" s="1165"/>
      <c r="AA18" s="1165"/>
      <c r="AB18" s="1165"/>
      <c r="AC18" s="1165"/>
      <c r="AD18" s="1165"/>
      <c r="AE18" s="1165"/>
      <c r="AF18" s="1166"/>
    </row>
    <row r="19" spans="2:32" s="473" customFormat="1" x14ac:dyDescent="0.4">
      <c r="B19" s="1153" t="s">
        <v>670</v>
      </c>
      <c r="C19" s="1154"/>
      <c r="D19" s="1154"/>
      <c r="E19" s="1154"/>
      <c r="F19" s="1154"/>
      <c r="G19" s="1154"/>
      <c r="H19" s="1154"/>
      <c r="I19" s="1154"/>
      <c r="J19" s="1154"/>
      <c r="K19" s="1154"/>
      <c r="L19" s="1155"/>
      <c r="M19" s="476"/>
      <c r="N19" s="478" t="s">
        <v>668</v>
      </c>
      <c r="O19" s="1164"/>
      <c r="P19" s="1165"/>
      <c r="Q19" s="1165"/>
      <c r="R19" s="1165"/>
      <c r="S19" s="1165"/>
      <c r="T19" s="1165"/>
      <c r="U19" s="1165"/>
      <c r="V19" s="1165"/>
      <c r="W19" s="1165"/>
      <c r="X19" s="1165"/>
      <c r="Y19" s="1165"/>
      <c r="Z19" s="1165"/>
      <c r="AA19" s="1165"/>
      <c r="AB19" s="1165"/>
      <c r="AC19" s="1165"/>
      <c r="AD19" s="1165"/>
      <c r="AE19" s="1165"/>
      <c r="AF19" s="1166"/>
    </row>
    <row r="20" spans="2:32" s="473" customFormat="1" x14ac:dyDescent="0.4">
      <c r="B20" s="1167"/>
      <c r="C20" s="1168"/>
      <c r="D20" s="1168"/>
      <c r="E20" s="1168"/>
      <c r="F20" s="1168"/>
      <c r="G20" s="1168"/>
      <c r="H20" s="1168"/>
      <c r="I20" s="1168"/>
      <c r="J20" s="1168"/>
      <c r="K20" s="1168"/>
      <c r="L20" s="1169"/>
      <c r="M20" s="476"/>
      <c r="N20" s="478" t="s">
        <v>668</v>
      </c>
      <c r="O20" s="1164"/>
      <c r="P20" s="1165"/>
      <c r="Q20" s="1165"/>
      <c r="R20" s="1165"/>
      <c r="S20" s="1165"/>
      <c r="T20" s="1165"/>
      <c r="U20" s="1165"/>
      <c r="V20" s="1165"/>
      <c r="W20" s="1165"/>
      <c r="X20" s="1165"/>
      <c r="Y20" s="1165"/>
      <c r="Z20" s="1165"/>
      <c r="AA20" s="1165"/>
      <c r="AB20" s="1165"/>
      <c r="AC20" s="1165"/>
      <c r="AD20" s="1165"/>
      <c r="AE20" s="1165"/>
      <c r="AF20" s="1166"/>
    </row>
    <row r="21" spans="2:32" s="473" customFormat="1" x14ac:dyDescent="0.4">
      <c r="B21" s="1170"/>
      <c r="C21" s="1171"/>
      <c r="D21" s="1171"/>
      <c r="E21" s="1171"/>
      <c r="F21" s="1171"/>
      <c r="G21" s="1171"/>
      <c r="H21" s="1171"/>
      <c r="I21" s="1171"/>
      <c r="J21" s="1171"/>
      <c r="K21" s="1171"/>
      <c r="L21" s="1172"/>
      <c r="M21" s="479"/>
      <c r="N21" s="480" t="s">
        <v>668</v>
      </c>
      <c r="O21" s="1164"/>
      <c r="P21" s="1165"/>
      <c r="Q21" s="1165"/>
      <c r="R21" s="1165"/>
      <c r="S21" s="1165"/>
      <c r="T21" s="1165"/>
      <c r="U21" s="1165"/>
      <c r="V21" s="1165"/>
      <c r="W21" s="1165"/>
      <c r="X21" s="1165"/>
      <c r="Y21" s="1165"/>
      <c r="Z21" s="1165"/>
      <c r="AA21" s="1165"/>
      <c r="AB21" s="1165"/>
      <c r="AC21" s="1165"/>
      <c r="AD21" s="1165"/>
      <c r="AE21" s="1165"/>
      <c r="AF21" s="1166"/>
    </row>
    <row r="22" spans="2:32" s="473" customFormat="1" x14ac:dyDescent="0.4">
      <c r="B22" s="1153" t="s">
        <v>671</v>
      </c>
      <c r="C22" s="1154"/>
      <c r="D22" s="1154"/>
      <c r="E22" s="1154"/>
      <c r="F22" s="1154"/>
      <c r="G22" s="1154"/>
      <c r="H22" s="1154"/>
      <c r="I22" s="1154"/>
      <c r="J22" s="1154"/>
      <c r="K22" s="1154"/>
      <c r="L22" s="1155"/>
      <c r="M22" s="476"/>
      <c r="N22" s="477" t="s">
        <v>668</v>
      </c>
      <c r="O22" s="1164"/>
      <c r="P22" s="1165"/>
      <c r="Q22" s="1165"/>
      <c r="R22" s="1165"/>
      <c r="S22" s="1165"/>
      <c r="T22" s="1165"/>
      <c r="U22" s="1165"/>
      <c r="V22" s="1165"/>
      <c r="W22" s="1165"/>
      <c r="X22" s="1165"/>
      <c r="Y22" s="1165"/>
      <c r="Z22" s="1165"/>
      <c r="AA22" s="1165"/>
      <c r="AB22" s="1165"/>
      <c r="AC22" s="1165"/>
      <c r="AD22" s="1165"/>
      <c r="AE22" s="1165"/>
      <c r="AF22" s="1166"/>
    </row>
    <row r="23" spans="2:32" s="473" customFormat="1" x14ac:dyDescent="0.4">
      <c r="B23" s="1167"/>
      <c r="C23" s="1168"/>
      <c r="D23" s="1168"/>
      <c r="E23" s="1168"/>
      <c r="F23" s="1168"/>
      <c r="G23" s="1168"/>
      <c r="H23" s="1168"/>
      <c r="I23" s="1168"/>
      <c r="J23" s="1168"/>
      <c r="K23" s="1168"/>
      <c r="L23" s="1169"/>
      <c r="M23" s="476"/>
      <c r="N23" s="477" t="s">
        <v>668</v>
      </c>
      <c r="O23" s="1164"/>
      <c r="P23" s="1165"/>
      <c r="Q23" s="1165"/>
      <c r="R23" s="1165"/>
      <c r="S23" s="1165"/>
      <c r="T23" s="1165"/>
      <c r="U23" s="1165"/>
      <c r="V23" s="1165"/>
      <c r="W23" s="1165"/>
      <c r="X23" s="1165"/>
      <c r="Y23" s="1165"/>
      <c r="Z23" s="1165"/>
      <c r="AA23" s="1165"/>
      <c r="AB23" s="1165"/>
      <c r="AC23" s="1165"/>
      <c r="AD23" s="1165"/>
      <c r="AE23" s="1165"/>
      <c r="AF23" s="1166"/>
    </row>
    <row r="24" spans="2:32" s="473" customFormat="1" x14ac:dyDescent="0.4">
      <c r="B24" s="1170"/>
      <c r="C24" s="1171"/>
      <c r="D24" s="1171"/>
      <c r="E24" s="1171"/>
      <c r="F24" s="1171"/>
      <c r="G24" s="1171"/>
      <c r="H24" s="1171"/>
      <c r="I24" s="1171"/>
      <c r="J24" s="1171"/>
      <c r="K24" s="1171"/>
      <c r="L24" s="1172"/>
      <c r="M24" s="476"/>
      <c r="N24" s="477" t="s">
        <v>668</v>
      </c>
      <c r="O24" s="1164"/>
      <c r="P24" s="1165"/>
      <c r="Q24" s="1165"/>
      <c r="R24" s="1165"/>
      <c r="S24" s="1165"/>
      <c r="T24" s="1165"/>
      <c r="U24" s="1165"/>
      <c r="V24" s="1165"/>
      <c r="W24" s="1165"/>
      <c r="X24" s="1165"/>
      <c r="Y24" s="1165"/>
      <c r="Z24" s="1165"/>
      <c r="AA24" s="1165"/>
      <c r="AB24" s="1165"/>
      <c r="AC24" s="1165"/>
      <c r="AD24" s="1165"/>
      <c r="AE24" s="1165"/>
      <c r="AF24" s="1166"/>
    </row>
    <row r="25" spans="2:32" s="473" customFormat="1" x14ac:dyDescent="0.4">
      <c r="B25" s="1153" t="s">
        <v>672</v>
      </c>
      <c r="C25" s="1154"/>
      <c r="D25" s="1154"/>
      <c r="E25" s="1154"/>
      <c r="F25" s="1154"/>
      <c r="G25" s="1154"/>
      <c r="H25" s="1154"/>
      <c r="I25" s="1154"/>
      <c r="J25" s="1154"/>
      <c r="K25" s="1154"/>
      <c r="L25" s="1155"/>
      <c r="M25" s="476"/>
      <c r="N25" s="477" t="s">
        <v>668</v>
      </c>
      <c r="O25" s="1164"/>
      <c r="P25" s="1165"/>
      <c r="Q25" s="1165"/>
      <c r="R25" s="1165"/>
      <c r="S25" s="1165"/>
      <c r="T25" s="1165"/>
      <c r="U25" s="1165"/>
      <c r="V25" s="1165"/>
      <c r="W25" s="1165"/>
      <c r="X25" s="1165"/>
      <c r="Y25" s="1165"/>
      <c r="Z25" s="1165"/>
      <c r="AA25" s="1165"/>
      <c r="AB25" s="1165"/>
      <c r="AC25" s="1165"/>
      <c r="AD25" s="1165"/>
      <c r="AE25" s="1165"/>
      <c r="AF25" s="1166"/>
    </row>
    <row r="26" spans="2:32" s="473" customFormat="1" x14ac:dyDescent="0.4">
      <c r="B26" s="1167"/>
      <c r="C26" s="1168"/>
      <c r="D26" s="1168"/>
      <c r="E26" s="1168"/>
      <c r="F26" s="1168"/>
      <c r="G26" s="1168"/>
      <c r="H26" s="1168"/>
      <c r="I26" s="1168"/>
      <c r="J26" s="1168"/>
      <c r="K26" s="1168"/>
      <c r="L26" s="1169"/>
      <c r="M26" s="476"/>
      <c r="N26" s="477" t="s">
        <v>668</v>
      </c>
      <c r="O26" s="1164"/>
      <c r="P26" s="1165"/>
      <c r="Q26" s="1165"/>
      <c r="R26" s="1165"/>
      <c r="S26" s="1165"/>
      <c r="T26" s="1165"/>
      <c r="U26" s="1165"/>
      <c r="V26" s="1165"/>
      <c r="W26" s="1165"/>
      <c r="X26" s="1165"/>
      <c r="Y26" s="1165"/>
      <c r="Z26" s="1165"/>
      <c r="AA26" s="1165"/>
      <c r="AB26" s="1165"/>
      <c r="AC26" s="1165"/>
      <c r="AD26" s="1165"/>
      <c r="AE26" s="1165"/>
      <c r="AF26" s="1166"/>
    </row>
    <row r="27" spans="2:32" s="473" customFormat="1" x14ac:dyDescent="0.4">
      <c r="B27" s="1170"/>
      <c r="C27" s="1171"/>
      <c r="D27" s="1171"/>
      <c r="E27" s="1171"/>
      <c r="F27" s="1171"/>
      <c r="G27" s="1171"/>
      <c r="H27" s="1171"/>
      <c r="I27" s="1171"/>
      <c r="J27" s="1171"/>
      <c r="K27" s="1171"/>
      <c r="L27" s="1172"/>
      <c r="M27" s="476"/>
      <c r="N27" s="477" t="s">
        <v>668</v>
      </c>
      <c r="O27" s="1164"/>
      <c r="P27" s="1165"/>
      <c r="Q27" s="1165"/>
      <c r="R27" s="1165"/>
      <c r="S27" s="1165"/>
      <c r="T27" s="1165"/>
      <c r="U27" s="1165"/>
      <c r="V27" s="1165"/>
      <c r="W27" s="1165"/>
      <c r="X27" s="1165"/>
      <c r="Y27" s="1165"/>
      <c r="Z27" s="1165"/>
      <c r="AA27" s="1165"/>
      <c r="AB27" s="1165"/>
      <c r="AC27" s="1165"/>
      <c r="AD27" s="1165"/>
      <c r="AE27" s="1165"/>
      <c r="AF27" s="1166"/>
    </row>
    <row r="28" spans="2:32" s="473" customFormat="1" x14ac:dyDescent="0.4">
      <c r="B28" s="1153" t="s">
        <v>673</v>
      </c>
      <c r="C28" s="1154"/>
      <c r="D28" s="1154"/>
      <c r="E28" s="1154"/>
      <c r="F28" s="1154"/>
      <c r="G28" s="1154"/>
      <c r="H28" s="1154"/>
      <c r="I28" s="1154"/>
      <c r="J28" s="1154"/>
      <c r="K28" s="1154"/>
      <c r="L28" s="1155"/>
      <c r="M28" s="476"/>
      <c r="N28" s="477" t="s">
        <v>668</v>
      </c>
      <c r="O28" s="1164"/>
      <c r="P28" s="1165"/>
      <c r="Q28" s="1165"/>
      <c r="R28" s="1165"/>
      <c r="S28" s="1165"/>
      <c r="T28" s="1165"/>
      <c r="U28" s="1165"/>
      <c r="V28" s="1165"/>
      <c r="W28" s="1165"/>
      <c r="X28" s="1165"/>
      <c r="Y28" s="1165"/>
      <c r="Z28" s="1165"/>
      <c r="AA28" s="1165"/>
      <c r="AB28" s="1165"/>
      <c r="AC28" s="1165"/>
      <c r="AD28" s="1165"/>
      <c r="AE28" s="1165"/>
      <c r="AF28" s="1166"/>
    </row>
    <row r="29" spans="2:32" s="473" customFormat="1" x14ac:dyDescent="0.4">
      <c r="B29" s="1167"/>
      <c r="C29" s="1168"/>
      <c r="D29" s="1168"/>
      <c r="E29" s="1168"/>
      <c r="F29" s="1168"/>
      <c r="G29" s="1168"/>
      <c r="H29" s="1168"/>
      <c r="I29" s="1168"/>
      <c r="J29" s="1168"/>
      <c r="K29" s="1168"/>
      <c r="L29" s="1169"/>
      <c r="M29" s="476"/>
      <c r="N29" s="477" t="s">
        <v>668</v>
      </c>
      <c r="O29" s="1164"/>
      <c r="P29" s="1165"/>
      <c r="Q29" s="1165"/>
      <c r="R29" s="1165"/>
      <c r="S29" s="1165"/>
      <c r="T29" s="1165"/>
      <c r="U29" s="1165"/>
      <c r="V29" s="1165"/>
      <c r="W29" s="1165"/>
      <c r="X29" s="1165"/>
      <c r="Y29" s="1165"/>
      <c r="Z29" s="1165"/>
      <c r="AA29" s="1165"/>
      <c r="AB29" s="1165"/>
      <c r="AC29" s="1165"/>
      <c r="AD29" s="1165"/>
      <c r="AE29" s="1165"/>
      <c r="AF29" s="1166"/>
    </row>
    <row r="30" spans="2:32" s="473" customFormat="1" x14ac:dyDescent="0.4">
      <c r="B30" s="1170"/>
      <c r="C30" s="1171"/>
      <c r="D30" s="1171"/>
      <c r="E30" s="1171"/>
      <c r="F30" s="1171"/>
      <c r="G30" s="1171"/>
      <c r="H30" s="1171"/>
      <c r="I30" s="1171"/>
      <c r="J30" s="1171"/>
      <c r="K30" s="1171"/>
      <c r="L30" s="1172"/>
      <c r="M30" s="476"/>
      <c r="N30" s="477" t="s">
        <v>668</v>
      </c>
      <c r="O30" s="1164"/>
      <c r="P30" s="1165"/>
      <c r="Q30" s="1165"/>
      <c r="R30" s="1165"/>
      <c r="S30" s="1165"/>
      <c r="T30" s="1165"/>
      <c r="U30" s="1165"/>
      <c r="V30" s="1165"/>
      <c r="W30" s="1165"/>
      <c r="X30" s="1165"/>
      <c r="Y30" s="1165"/>
      <c r="Z30" s="1165"/>
      <c r="AA30" s="1165"/>
      <c r="AB30" s="1165"/>
      <c r="AC30" s="1165"/>
      <c r="AD30" s="1165"/>
      <c r="AE30" s="1165"/>
      <c r="AF30" s="1166"/>
    </row>
    <row r="31" spans="2:32" s="473" customFormat="1" x14ac:dyDescent="0.4">
      <c r="B31" s="1153" t="s">
        <v>674</v>
      </c>
      <c r="C31" s="1154"/>
      <c r="D31" s="1154"/>
      <c r="E31" s="1154"/>
      <c r="F31" s="1154"/>
      <c r="G31" s="1154"/>
      <c r="H31" s="1154"/>
      <c r="I31" s="1154"/>
      <c r="J31" s="1154"/>
      <c r="K31" s="1154"/>
      <c r="L31" s="1155"/>
      <c r="M31" s="481"/>
      <c r="N31" s="478" t="s">
        <v>668</v>
      </c>
      <c r="O31" s="1164"/>
      <c r="P31" s="1165"/>
      <c r="Q31" s="1165"/>
      <c r="R31" s="1165"/>
      <c r="S31" s="1165"/>
      <c r="T31" s="1165"/>
      <c r="U31" s="1165"/>
      <c r="V31" s="1165"/>
      <c r="W31" s="1165"/>
      <c r="X31" s="1165"/>
      <c r="Y31" s="1165"/>
      <c r="Z31" s="1165"/>
      <c r="AA31" s="1165"/>
      <c r="AB31" s="1165"/>
      <c r="AC31" s="1165"/>
      <c r="AD31" s="1165"/>
      <c r="AE31" s="1165"/>
      <c r="AF31" s="1166"/>
    </row>
    <row r="32" spans="2:32" s="473" customFormat="1" x14ac:dyDescent="0.4">
      <c r="B32" s="1167"/>
      <c r="C32" s="1168"/>
      <c r="D32" s="1168"/>
      <c r="E32" s="1168"/>
      <c r="F32" s="1168"/>
      <c r="G32" s="1168"/>
      <c r="H32" s="1168"/>
      <c r="I32" s="1168"/>
      <c r="J32" s="1168"/>
      <c r="K32" s="1168"/>
      <c r="L32" s="1169"/>
      <c r="M32" s="481"/>
      <c r="N32" s="478" t="s">
        <v>668</v>
      </c>
      <c r="O32" s="1164"/>
      <c r="P32" s="1165"/>
      <c r="Q32" s="1165"/>
      <c r="R32" s="1165"/>
      <c r="S32" s="1165"/>
      <c r="T32" s="1165"/>
      <c r="U32" s="1165"/>
      <c r="V32" s="1165"/>
      <c r="W32" s="1165"/>
      <c r="X32" s="1165"/>
      <c r="Y32" s="1165"/>
      <c r="Z32" s="1165"/>
      <c r="AA32" s="1165"/>
      <c r="AB32" s="1165"/>
      <c r="AC32" s="1165"/>
      <c r="AD32" s="1165"/>
      <c r="AE32" s="1165"/>
      <c r="AF32" s="1166"/>
    </row>
    <row r="33" spans="1:32" s="473" customFormat="1" ht="18" thickBot="1" x14ac:dyDescent="0.45">
      <c r="B33" s="1173"/>
      <c r="C33" s="1174"/>
      <c r="D33" s="1174"/>
      <c r="E33" s="1174"/>
      <c r="F33" s="1174"/>
      <c r="G33" s="1174"/>
      <c r="H33" s="1174"/>
      <c r="I33" s="1174"/>
      <c r="J33" s="1174"/>
      <c r="K33" s="1174"/>
      <c r="L33" s="1175"/>
      <c r="M33" s="482"/>
      <c r="N33" s="483" t="s">
        <v>668</v>
      </c>
      <c r="O33" s="1176"/>
      <c r="P33" s="1177"/>
      <c r="Q33" s="1177"/>
      <c r="R33" s="1177"/>
      <c r="S33" s="1177"/>
      <c r="T33" s="1177"/>
      <c r="U33" s="1177"/>
      <c r="V33" s="1177"/>
      <c r="W33" s="1177"/>
      <c r="X33" s="1177"/>
      <c r="Y33" s="1177"/>
      <c r="Z33" s="1177"/>
      <c r="AA33" s="1177"/>
      <c r="AB33" s="1177"/>
      <c r="AC33" s="1177"/>
      <c r="AD33" s="1177"/>
      <c r="AE33" s="1177"/>
      <c r="AF33" s="1178"/>
    </row>
    <row r="34" spans="1:32" s="473" customFormat="1" ht="18" thickTop="1" x14ac:dyDescent="0.4">
      <c r="B34" s="1153" t="s">
        <v>675</v>
      </c>
      <c r="C34" s="1154"/>
      <c r="D34" s="1154"/>
      <c r="E34" s="1154"/>
      <c r="F34" s="1154"/>
      <c r="G34" s="1154"/>
      <c r="H34" s="1154"/>
      <c r="I34" s="1154"/>
      <c r="J34" s="1154"/>
      <c r="K34" s="1154"/>
      <c r="L34" s="1155"/>
      <c r="M34" s="484"/>
      <c r="N34" s="485" t="s">
        <v>668</v>
      </c>
      <c r="O34" s="1179"/>
      <c r="P34" s="1180"/>
      <c r="Q34" s="1180"/>
      <c r="R34" s="1180"/>
      <c r="S34" s="1180"/>
      <c r="T34" s="1180"/>
      <c r="U34" s="1180"/>
      <c r="V34" s="1180"/>
      <c r="W34" s="1180"/>
      <c r="X34" s="1180"/>
      <c r="Y34" s="1180"/>
      <c r="Z34" s="1180"/>
      <c r="AA34" s="1180"/>
      <c r="AB34" s="1180"/>
      <c r="AC34" s="1180"/>
      <c r="AD34" s="1180"/>
      <c r="AE34" s="1180"/>
      <c r="AF34" s="1181"/>
    </row>
    <row r="35" spans="1:32" s="473" customFormat="1" x14ac:dyDescent="0.4">
      <c r="B35" s="1167"/>
      <c r="C35" s="1168"/>
      <c r="D35" s="1168"/>
      <c r="E35" s="1168"/>
      <c r="F35" s="1168"/>
      <c r="G35" s="1168"/>
      <c r="H35" s="1168"/>
      <c r="I35" s="1168"/>
      <c r="J35" s="1168"/>
      <c r="K35" s="1168"/>
      <c r="L35" s="1169"/>
      <c r="M35" s="476"/>
      <c r="N35" s="478" t="s">
        <v>668</v>
      </c>
      <c r="O35" s="1164"/>
      <c r="P35" s="1165"/>
      <c r="Q35" s="1165"/>
      <c r="R35" s="1165"/>
      <c r="S35" s="1165"/>
      <c r="T35" s="1165"/>
      <c r="U35" s="1165"/>
      <c r="V35" s="1165"/>
      <c r="W35" s="1165"/>
      <c r="X35" s="1165"/>
      <c r="Y35" s="1165"/>
      <c r="Z35" s="1165"/>
      <c r="AA35" s="1165"/>
      <c r="AB35" s="1165"/>
      <c r="AC35" s="1165"/>
      <c r="AD35" s="1165"/>
      <c r="AE35" s="1165"/>
      <c r="AF35" s="1166"/>
    </row>
    <row r="36" spans="1:32" s="473" customFormat="1" x14ac:dyDescent="0.4">
      <c r="B36" s="1170"/>
      <c r="C36" s="1171"/>
      <c r="D36" s="1171"/>
      <c r="E36" s="1171"/>
      <c r="F36" s="1171"/>
      <c r="G36" s="1171"/>
      <c r="H36" s="1171"/>
      <c r="I36" s="1171"/>
      <c r="J36" s="1171"/>
      <c r="K36" s="1171"/>
      <c r="L36" s="1172"/>
      <c r="M36" s="479"/>
      <c r="N36" s="480" t="s">
        <v>668</v>
      </c>
      <c r="O36" s="1164"/>
      <c r="P36" s="1165"/>
      <c r="Q36" s="1165"/>
      <c r="R36" s="1165"/>
      <c r="S36" s="1165"/>
      <c r="T36" s="1165"/>
      <c r="U36" s="1165"/>
      <c r="V36" s="1165"/>
      <c r="W36" s="1165"/>
      <c r="X36" s="1165"/>
      <c r="Y36" s="1165"/>
      <c r="Z36" s="1165"/>
      <c r="AA36" s="1165"/>
      <c r="AB36" s="1165"/>
      <c r="AC36" s="1165"/>
      <c r="AD36" s="1165"/>
      <c r="AE36" s="1165"/>
      <c r="AF36" s="1166"/>
    </row>
    <row r="37" spans="1:32" s="473" customFormat="1" x14ac:dyDescent="0.4">
      <c r="B37" s="1153" t="s">
        <v>676</v>
      </c>
      <c r="C37" s="1154"/>
      <c r="D37" s="1154"/>
      <c r="E37" s="1154"/>
      <c r="F37" s="1154"/>
      <c r="G37" s="1154"/>
      <c r="H37" s="1154"/>
      <c r="I37" s="1154"/>
      <c r="J37" s="1154"/>
      <c r="K37" s="1154"/>
      <c r="L37" s="1155"/>
      <c r="M37" s="476"/>
      <c r="N37" s="477" t="s">
        <v>668</v>
      </c>
      <c r="O37" s="1164"/>
      <c r="P37" s="1165"/>
      <c r="Q37" s="1165"/>
      <c r="R37" s="1165"/>
      <c r="S37" s="1165"/>
      <c r="T37" s="1165"/>
      <c r="U37" s="1165"/>
      <c r="V37" s="1165"/>
      <c r="W37" s="1165"/>
      <c r="X37" s="1165"/>
      <c r="Y37" s="1165"/>
      <c r="Z37" s="1165"/>
      <c r="AA37" s="1165"/>
      <c r="AB37" s="1165"/>
      <c r="AC37" s="1165"/>
      <c r="AD37" s="1165"/>
      <c r="AE37" s="1165"/>
      <c r="AF37" s="1166"/>
    </row>
    <row r="38" spans="1:32" s="473" customFormat="1" x14ac:dyDescent="0.4">
      <c r="B38" s="1170"/>
      <c r="C38" s="1171"/>
      <c r="D38" s="1171"/>
      <c r="E38" s="1171"/>
      <c r="F38" s="1171"/>
      <c r="G38" s="1171"/>
      <c r="H38" s="1171"/>
      <c r="I38" s="1171"/>
      <c r="J38" s="1171"/>
      <c r="K38" s="1171"/>
      <c r="L38" s="1172"/>
      <c r="M38" s="476"/>
      <c r="N38" s="477" t="s">
        <v>668</v>
      </c>
      <c r="O38" s="1164"/>
      <c r="P38" s="1165"/>
      <c r="Q38" s="1165"/>
      <c r="R38" s="1165"/>
      <c r="S38" s="1165"/>
      <c r="T38" s="1165"/>
      <c r="U38" s="1165"/>
      <c r="V38" s="1165"/>
      <c r="W38" s="1165"/>
      <c r="X38" s="1165"/>
      <c r="Y38" s="1165"/>
      <c r="Z38" s="1165"/>
      <c r="AA38" s="1165"/>
      <c r="AB38" s="1165"/>
      <c r="AC38" s="1165"/>
      <c r="AD38" s="1165"/>
      <c r="AE38" s="1165"/>
      <c r="AF38" s="1166"/>
    </row>
    <row r="39" spans="1:32" s="473" customFormat="1" x14ac:dyDescent="0.4">
      <c r="A39" s="486"/>
      <c r="B39" s="1170"/>
      <c r="C39" s="1183"/>
      <c r="D39" s="1171"/>
      <c r="E39" s="1171"/>
      <c r="F39" s="1171"/>
      <c r="G39" s="1171"/>
      <c r="H39" s="1171"/>
      <c r="I39" s="1171"/>
      <c r="J39" s="1171"/>
      <c r="K39" s="1171"/>
      <c r="L39" s="1172"/>
      <c r="M39" s="484"/>
      <c r="N39" s="487" t="s">
        <v>668</v>
      </c>
      <c r="O39" s="1184"/>
      <c r="P39" s="1185"/>
      <c r="Q39" s="1185"/>
      <c r="R39" s="1185"/>
      <c r="S39" s="1185"/>
      <c r="T39" s="1185"/>
      <c r="U39" s="1185"/>
      <c r="V39" s="1185"/>
      <c r="W39" s="1185"/>
      <c r="X39" s="1185"/>
      <c r="Y39" s="1185"/>
      <c r="Z39" s="1185"/>
      <c r="AA39" s="1185"/>
      <c r="AB39" s="1185"/>
      <c r="AC39" s="1185"/>
      <c r="AD39" s="1185"/>
      <c r="AE39" s="1185"/>
      <c r="AF39" s="1186"/>
    </row>
    <row r="40" spans="1:32" s="473" customFormat="1" x14ac:dyDescent="0.4">
      <c r="B40" s="1187" t="s">
        <v>677</v>
      </c>
      <c r="C40" s="1154"/>
      <c r="D40" s="1154"/>
      <c r="E40" s="1154"/>
      <c r="F40" s="1154"/>
      <c r="G40" s="1154"/>
      <c r="H40" s="1154"/>
      <c r="I40" s="1154"/>
      <c r="J40" s="1154"/>
      <c r="K40" s="1154"/>
      <c r="L40" s="1155"/>
      <c r="M40" s="476"/>
      <c r="N40" s="477" t="s">
        <v>668</v>
      </c>
      <c r="O40" s="1164"/>
      <c r="P40" s="1165"/>
      <c r="Q40" s="1165"/>
      <c r="R40" s="1165"/>
      <c r="S40" s="1165"/>
      <c r="T40" s="1165"/>
      <c r="U40" s="1165"/>
      <c r="V40" s="1165"/>
      <c r="W40" s="1165"/>
      <c r="X40" s="1165"/>
      <c r="Y40" s="1165"/>
      <c r="Z40" s="1165"/>
      <c r="AA40" s="1165"/>
      <c r="AB40" s="1165"/>
      <c r="AC40" s="1165"/>
      <c r="AD40" s="1165"/>
      <c r="AE40" s="1165"/>
      <c r="AF40" s="1166"/>
    </row>
    <row r="41" spans="1:32" s="473" customFormat="1" x14ac:dyDescent="0.4">
      <c r="B41" s="1156"/>
      <c r="C41" s="1147"/>
      <c r="D41" s="1147"/>
      <c r="E41" s="1147"/>
      <c r="F41" s="1147"/>
      <c r="G41" s="1147"/>
      <c r="H41" s="1147"/>
      <c r="I41" s="1147"/>
      <c r="J41" s="1147"/>
      <c r="K41" s="1147"/>
      <c r="L41" s="1157"/>
      <c r="M41" s="476"/>
      <c r="N41" s="477" t="s">
        <v>668</v>
      </c>
      <c r="O41" s="1164"/>
      <c r="P41" s="1165"/>
      <c r="Q41" s="1165"/>
      <c r="R41" s="1165"/>
      <c r="S41" s="1165"/>
      <c r="T41" s="1165"/>
      <c r="U41" s="1165"/>
      <c r="V41" s="1165"/>
      <c r="W41" s="1165"/>
      <c r="X41" s="1165"/>
      <c r="Y41" s="1165"/>
      <c r="Z41" s="1165"/>
      <c r="AA41" s="1165"/>
      <c r="AB41" s="1165"/>
      <c r="AC41" s="1165"/>
      <c r="AD41" s="1165"/>
      <c r="AE41" s="1165"/>
      <c r="AF41" s="1166"/>
    </row>
    <row r="42" spans="1:32" s="473" customFormat="1" x14ac:dyDescent="0.4">
      <c r="B42" s="1158"/>
      <c r="C42" s="1159"/>
      <c r="D42" s="1159"/>
      <c r="E42" s="1159"/>
      <c r="F42" s="1159"/>
      <c r="G42" s="1159"/>
      <c r="H42" s="1159"/>
      <c r="I42" s="1159"/>
      <c r="J42" s="1159"/>
      <c r="K42" s="1159"/>
      <c r="L42" s="1160"/>
      <c r="M42" s="476"/>
      <c r="N42" s="477" t="s">
        <v>668</v>
      </c>
      <c r="O42" s="1164"/>
      <c r="P42" s="1165"/>
      <c r="Q42" s="1165"/>
      <c r="R42" s="1165"/>
      <c r="S42" s="1165"/>
      <c r="T42" s="1165"/>
      <c r="U42" s="1165"/>
      <c r="V42" s="1165"/>
      <c r="W42" s="1165"/>
      <c r="X42" s="1165"/>
      <c r="Y42" s="1165"/>
      <c r="Z42" s="1165"/>
      <c r="AA42" s="1165"/>
      <c r="AB42" s="1165"/>
      <c r="AC42" s="1165"/>
      <c r="AD42" s="1165"/>
      <c r="AE42" s="1165"/>
      <c r="AF42" s="1166"/>
    </row>
    <row r="44" spans="1:32" x14ac:dyDescent="0.4">
      <c r="B44" s="466" t="s">
        <v>678</v>
      </c>
    </row>
    <row r="45" spans="1:32" x14ac:dyDescent="0.4">
      <c r="B45" s="466" t="s">
        <v>679</v>
      </c>
    </row>
    <row r="47" spans="1:32" x14ac:dyDescent="0.4">
      <c r="A47" s="466" t="s">
        <v>680</v>
      </c>
      <c r="M47" s="488"/>
      <c r="N47" s="466" t="s">
        <v>654</v>
      </c>
      <c r="O47" s="1182"/>
      <c r="P47" s="1182"/>
      <c r="Q47" s="466" t="s">
        <v>681</v>
      </c>
      <c r="R47" s="1182"/>
      <c r="S47" s="1182"/>
      <c r="T47" s="466" t="s">
        <v>682</v>
      </c>
    </row>
    <row r="122" spans="3:7" x14ac:dyDescent="0.4">
      <c r="C122" s="489"/>
      <c r="D122" s="489"/>
      <c r="E122" s="489"/>
      <c r="F122" s="489"/>
      <c r="G122" s="489"/>
    </row>
    <row r="123" spans="3:7" x14ac:dyDescent="0.4">
      <c r="C123" s="490"/>
    </row>
  </sheetData>
  <mergeCells count="48">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R13:V13"/>
    <mergeCell ref="B15:L15"/>
    <mergeCell ref="M15:N15"/>
    <mergeCell ref="O15:AF15"/>
    <mergeCell ref="B16:L18"/>
    <mergeCell ref="O16:AF16"/>
    <mergeCell ref="O17:AF17"/>
    <mergeCell ref="O18:AF18"/>
    <mergeCell ref="B9:AA9"/>
    <mergeCell ref="X4:Y4"/>
    <mergeCell ref="AA4:AB4"/>
    <mergeCell ref="AD4:AE4"/>
    <mergeCell ref="B5:J5"/>
    <mergeCell ref="T7:AF7"/>
  </mergeCells>
  <phoneticPr fontId="2"/>
  <pageMargins left="0.7" right="0.7" top="0.75" bottom="0.75" header="0.3" footer="0.3"/>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Normal="100" zoomScaleSheetLayoutView="100" workbookViewId="0"/>
  </sheetViews>
  <sheetFormatPr defaultColWidth="4" defaultRowHeight="14.25" x14ac:dyDescent="0.4"/>
  <cols>
    <col min="1" max="1" width="1.25" style="492" customWidth="1"/>
    <col min="2" max="34" width="3.5" style="492" customWidth="1"/>
    <col min="35" max="16384" width="4" style="492"/>
  </cols>
  <sheetData>
    <row r="2" spans="1:37" x14ac:dyDescent="0.4">
      <c r="A2" s="492" t="s">
        <v>683</v>
      </c>
    </row>
    <row r="3" spans="1:37" ht="6.75" customHeight="1" x14ac:dyDescent="0.4"/>
    <row r="4" spans="1:37" x14ac:dyDescent="0.4">
      <c r="B4" s="492" t="s">
        <v>684</v>
      </c>
    </row>
    <row r="5" spans="1:37" ht="7.5" customHeight="1" x14ac:dyDescent="0.4"/>
    <row r="6" spans="1:37" s="493" customFormat="1" ht="24" customHeight="1" x14ac:dyDescent="0.4">
      <c r="F6" s="494" t="s">
        <v>685</v>
      </c>
      <c r="G6" s="495"/>
      <c r="H6" s="495"/>
      <c r="I6" s="495"/>
      <c r="J6" s="495"/>
      <c r="K6" s="495"/>
      <c r="L6" s="496"/>
      <c r="M6" s="1188"/>
      <c r="N6" s="1189"/>
      <c r="O6" s="1189"/>
      <c r="P6" s="1189"/>
      <c r="Q6" s="1189"/>
      <c r="R6" s="1189"/>
      <c r="S6" s="1189"/>
      <c r="T6" s="1189"/>
      <c r="U6" s="1189"/>
      <c r="V6" s="1189"/>
      <c r="W6" s="1189"/>
      <c r="X6" s="1189"/>
      <c r="Y6" s="1190"/>
      <c r="AA6" s="493" t="s">
        <v>686</v>
      </c>
    </row>
    <row r="7" spans="1:37" ht="21.75" customHeight="1" x14ac:dyDescent="0.4"/>
    <row r="8" spans="1:37" x14ac:dyDescent="0.4">
      <c r="B8" s="497"/>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9"/>
    </row>
    <row r="9" spans="1:37" x14ac:dyDescent="0.4">
      <c r="B9" s="500"/>
      <c r="AK9" s="501"/>
    </row>
    <row r="10" spans="1:37" x14ac:dyDescent="0.4">
      <c r="B10" s="500"/>
      <c r="AK10" s="501"/>
    </row>
    <row r="11" spans="1:37" x14ac:dyDescent="0.4">
      <c r="B11" s="500"/>
      <c r="D11" s="497"/>
      <c r="E11" s="498"/>
      <c r="F11" s="498"/>
      <c r="G11" s="498"/>
      <c r="H11" s="498"/>
      <c r="I11" s="497"/>
      <c r="J11" s="498"/>
      <c r="K11" s="498"/>
      <c r="L11" s="499"/>
      <c r="M11" s="498"/>
      <c r="N11" s="498"/>
      <c r="O11" s="498"/>
      <c r="P11" s="499"/>
      <c r="Q11" s="497"/>
      <c r="R11" s="498"/>
      <c r="S11" s="498"/>
      <c r="T11" s="499"/>
      <c r="U11" s="497"/>
      <c r="V11" s="498"/>
      <c r="W11" s="498"/>
      <c r="X11" s="498"/>
      <c r="Y11" s="498"/>
      <c r="Z11" s="499"/>
      <c r="AA11" s="1191" t="s">
        <v>687</v>
      </c>
      <c r="AB11" s="1192"/>
      <c r="AC11" s="1192"/>
      <c r="AD11" s="1192"/>
      <c r="AE11" s="1192"/>
      <c r="AF11" s="1192"/>
      <c r="AG11" s="1192"/>
      <c r="AH11" s="1192"/>
      <c r="AI11" s="1193"/>
      <c r="AK11" s="501"/>
    </row>
    <row r="12" spans="1:37" x14ac:dyDescent="0.4">
      <c r="B12" s="500"/>
      <c r="D12" s="500"/>
      <c r="I12" s="500" t="s">
        <v>688</v>
      </c>
      <c r="L12" s="501"/>
      <c r="M12" s="492" t="s">
        <v>689</v>
      </c>
      <c r="P12" s="501"/>
      <c r="Q12" s="500" t="s">
        <v>690</v>
      </c>
      <c r="T12" s="501"/>
      <c r="U12" s="500" t="s">
        <v>691</v>
      </c>
      <c r="Y12" s="492" t="s">
        <v>692</v>
      </c>
      <c r="AA12" s="1194"/>
      <c r="AB12" s="1195"/>
      <c r="AC12" s="1195"/>
      <c r="AD12" s="1195"/>
      <c r="AE12" s="1195"/>
      <c r="AF12" s="1195"/>
      <c r="AG12" s="1195"/>
      <c r="AH12" s="1195"/>
      <c r="AI12" s="1196"/>
      <c r="AK12" s="501"/>
    </row>
    <row r="13" spans="1:37" ht="6.75" customHeight="1" x14ac:dyDescent="0.4">
      <c r="B13" s="500"/>
      <c r="D13" s="500"/>
      <c r="I13" s="500"/>
      <c r="L13" s="501"/>
      <c r="P13" s="501"/>
      <c r="Q13" s="500"/>
      <c r="T13" s="501"/>
      <c r="U13" s="500"/>
      <c r="Z13" s="501"/>
      <c r="AA13" s="502"/>
      <c r="AB13" s="503"/>
      <c r="AC13" s="503"/>
      <c r="AD13" s="503"/>
      <c r="AE13" s="1197" t="s">
        <v>693</v>
      </c>
      <c r="AF13" s="1197"/>
      <c r="AG13" s="1197"/>
      <c r="AH13" s="1197"/>
      <c r="AI13" s="504"/>
      <c r="AK13" s="501"/>
    </row>
    <row r="14" spans="1:37" x14ac:dyDescent="0.4">
      <c r="B14" s="500"/>
      <c r="D14" s="500"/>
      <c r="I14" s="500"/>
      <c r="K14" s="492" t="s">
        <v>692</v>
      </c>
      <c r="L14" s="501"/>
      <c r="O14" s="492" t="s">
        <v>692</v>
      </c>
      <c r="P14" s="501"/>
      <c r="Q14" s="500"/>
      <c r="S14" s="492" t="s">
        <v>692</v>
      </c>
      <c r="T14" s="501"/>
      <c r="U14" s="500" t="s">
        <v>694</v>
      </c>
      <c r="Z14" s="501"/>
      <c r="AA14" s="500"/>
      <c r="AE14" s="1198"/>
      <c r="AF14" s="1198"/>
      <c r="AG14" s="1198"/>
      <c r="AH14" s="1198"/>
      <c r="AI14" s="501"/>
      <c r="AK14" s="501"/>
    </row>
    <row r="15" spans="1:37" x14ac:dyDescent="0.4">
      <c r="B15" s="500"/>
      <c r="D15" s="500"/>
      <c r="I15" s="505"/>
      <c r="J15" s="506"/>
      <c r="K15" s="506"/>
      <c r="L15" s="507"/>
      <c r="M15" s="506"/>
      <c r="N15" s="506"/>
      <c r="O15" s="506"/>
      <c r="P15" s="507"/>
      <c r="Q15" s="505"/>
      <c r="R15" s="506"/>
      <c r="S15" s="506"/>
      <c r="T15" s="507"/>
      <c r="U15" s="505"/>
      <c r="V15" s="506"/>
      <c r="W15" s="506"/>
      <c r="X15" s="506"/>
      <c r="Y15" s="506"/>
      <c r="Z15" s="507"/>
      <c r="AE15" s="1198"/>
      <c r="AF15" s="1198"/>
      <c r="AG15" s="1198"/>
      <c r="AH15" s="1198"/>
      <c r="AK15" s="501"/>
    </row>
    <row r="16" spans="1:37" x14ac:dyDescent="0.4">
      <c r="B16" s="500"/>
      <c r="D16" s="500"/>
      <c r="L16" s="501"/>
      <c r="AE16" s="1198"/>
      <c r="AF16" s="1198"/>
      <c r="AG16" s="1198"/>
      <c r="AH16" s="1198"/>
      <c r="AK16" s="501"/>
    </row>
    <row r="17" spans="2:37" x14ac:dyDescent="0.4">
      <c r="B17" s="500"/>
      <c r="D17" s="500"/>
      <c r="L17" s="501"/>
      <c r="AE17" s="1198"/>
      <c r="AF17" s="1198"/>
      <c r="AG17" s="1198"/>
      <c r="AH17" s="1198"/>
      <c r="AI17" s="501"/>
      <c r="AK17" s="501"/>
    </row>
    <row r="18" spans="2:37" x14ac:dyDescent="0.4">
      <c r="B18" s="500"/>
      <c r="D18" s="500"/>
      <c r="L18" s="501"/>
      <c r="AE18" s="1199"/>
      <c r="AF18" s="1199"/>
      <c r="AG18" s="1199"/>
      <c r="AH18" s="1199"/>
      <c r="AI18" s="501"/>
      <c r="AK18" s="501"/>
    </row>
    <row r="19" spans="2:37" x14ac:dyDescent="0.4">
      <c r="B19" s="500"/>
      <c r="D19" s="500"/>
      <c r="L19" s="501"/>
      <c r="M19" s="498"/>
      <c r="N19" s="498"/>
      <c r="O19" s="498"/>
      <c r="P19" s="498"/>
      <c r="Q19" s="498"/>
      <c r="R19" s="498"/>
      <c r="S19" s="498"/>
      <c r="T19" s="498"/>
      <c r="U19" s="498"/>
      <c r="V19" s="498"/>
      <c r="W19" s="499"/>
      <c r="X19" s="497"/>
      <c r="Y19" s="498"/>
      <c r="Z19" s="499"/>
      <c r="AD19" s="497"/>
      <c r="AE19" s="498"/>
      <c r="AF19" s="498"/>
      <c r="AG19" s="498"/>
      <c r="AH19" s="498"/>
      <c r="AI19" s="499"/>
      <c r="AK19" s="501"/>
    </row>
    <row r="20" spans="2:37" x14ac:dyDescent="0.4">
      <c r="B20" s="500"/>
      <c r="D20" s="500"/>
      <c r="E20" s="492" t="s">
        <v>695</v>
      </c>
      <c r="J20" s="508" t="s">
        <v>692</v>
      </c>
      <c r="L20" s="501"/>
      <c r="W20" s="501"/>
      <c r="X20" s="500"/>
      <c r="Z20" s="501"/>
      <c r="AD20" s="500"/>
      <c r="AI20" s="501"/>
      <c r="AK20" s="501"/>
    </row>
    <row r="21" spans="2:37" ht="6.75" customHeight="1" x14ac:dyDescent="0.4">
      <c r="B21" s="500"/>
      <c r="D21" s="500"/>
      <c r="J21" s="508"/>
      <c r="L21" s="501"/>
      <c r="W21" s="501"/>
      <c r="X21" s="500"/>
      <c r="Z21" s="501"/>
      <c r="AD21" s="500"/>
      <c r="AI21" s="501"/>
      <c r="AK21" s="501"/>
    </row>
    <row r="22" spans="2:37" x14ac:dyDescent="0.4">
      <c r="B22" s="500"/>
      <c r="D22" s="500"/>
      <c r="E22" s="492" t="s">
        <v>696</v>
      </c>
      <c r="L22" s="501"/>
      <c r="W22" s="501"/>
      <c r="X22" s="500" t="s">
        <v>697</v>
      </c>
      <c r="Z22" s="501"/>
      <c r="AD22" s="500"/>
      <c r="AI22" s="501"/>
      <c r="AK22" s="501"/>
    </row>
    <row r="23" spans="2:37" x14ac:dyDescent="0.4">
      <c r="B23" s="500"/>
      <c r="D23" s="500"/>
      <c r="L23" s="501"/>
      <c r="O23" s="492" t="s">
        <v>698</v>
      </c>
      <c r="R23" s="508" t="s">
        <v>692</v>
      </c>
      <c r="W23" s="501"/>
      <c r="X23" s="500"/>
      <c r="Z23" s="501" t="s">
        <v>692</v>
      </c>
      <c r="AD23" s="500"/>
      <c r="AE23" s="492" t="s">
        <v>699</v>
      </c>
      <c r="AH23" s="508" t="s">
        <v>692</v>
      </c>
      <c r="AI23" s="501"/>
      <c r="AK23" s="501"/>
    </row>
    <row r="24" spans="2:37" x14ac:dyDescent="0.4">
      <c r="B24" s="500"/>
      <c r="D24" s="500"/>
      <c r="L24" s="501"/>
      <c r="W24" s="501"/>
      <c r="X24" s="500"/>
      <c r="Z24" s="501"/>
      <c r="AD24" s="500"/>
      <c r="AI24" s="501"/>
      <c r="AK24" s="501"/>
    </row>
    <row r="25" spans="2:37" ht="6.75" customHeight="1" x14ac:dyDescent="0.4">
      <c r="B25" s="500"/>
      <c r="D25" s="500"/>
      <c r="L25" s="501"/>
      <c r="W25" s="501"/>
      <c r="X25" s="500"/>
      <c r="Z25" s="501"/>
      <c r="AD25" s="500"/>
      <c r="AI25" s="501"/>
      <c r="AK25" s="501"/>
    </row>
    <row r="26" spans="2:37" x14ac:dyDescent="0.4">
      <c r="B26" s="500"/>
      <c r="D26" s="500"/>
      <c r="L26" s="501"/>
      <c r="W26" s="501"/>
      <c r="X26" s="500"/>
      <c r="Z26" s="501"/>
      <c r="AD26" s="500"/>
      <c r="AI26" s="501"/>
      <c r="AK26" s="501"/>
    </row>
    <row r="27" spans="2:37" x14ac:dyDescent="0.4">
      <c r="B27" s="500"/>
      <c r="D27" s="505"/>
      <c r="E27" s="506"/>
      <c r="F27" s="506"/>
      <c r="G27" s="506"/>
      <c r="H27" s="506"/>
      <c r="I27" s="506"/>
      <c r="J27" s="506"/>
      <c r="K27" s="506"/>
      <c r="L27" s="507"/>
      <c r="M27" s="506"/>
      <c r="N27" s="506"/>
      <c r="O27" s="506"/>
      <c r="P27" s="506"/>
      <c r="Q27" s="506"/>
      <c r="R27" s="506"/>
      <c r="S27" s="506"/>
      <c r="T27" s="506"/>
      <c r="U27" s="506"/>
      <c r="V27" s="506"/>
      <c r="W27" s="507"/>
      <c r="X27" s="505"/>
      <c r="Y27" s="506"/>
      <c r="Z27" s="507"/>
      <c r="AA27" s="506"/>
      <c r="AB27" s="506"/>
      <c r="AC27" s="506"/>
      <c r="AD27" s="505"/>
      <c r="AE27" s="506"/>
      <c r="AF27" s="506"/>
      <c r="AG27" s="506"/>
      <c r="AH27" s="506"/>
      <c r="AI27" s="507"/>
      <c r="AK27" s="501"/>
    </row>
    <row r="28" spans="2:37" x14ac:dyDescent="0.4">
      <c r="B28" s="500"/>
      <c r="AK28" s="501"/>
    </row>
    <row r="29" spans="2:37" x14ac:dyDescent="0.4">
      <c r="B29" s="500"/>
      <c r="AK29" s="501"/>
    </row>
    <row r="30" spans="2:37" x14ac:dyDescent="0.4">
      <c r="B30" s="505"/>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7"/>
    </row>
    <row r="32" spans="2:37" s="510" customFormat="1" x14ac:dyDescent="0.15">
      <c r="B32" s="509" t="s">
        <v>700</v>
      </c>
    </row>
    <row r="33" spans="2:2" s="510" customFormat="1" x14ac:dyDescent="0.15">
      <c r="B33" s="509" t="s">
        <v>701</v>
      </c>
    </row>
    <row r="122" spans="1:1" x14ac:dyDescent="0.4">
      <c r="A122" s="506"/>
    </row>
    <row r="158" spans="1:1" x14ac:dyDescent="0.4">
      <c r="A158" s="505"/>
    </row>
    <row r="209" spans="1:1" x14ac:dyDescent="0.4">
      <c r="A209" s="505"/>
    </row>
    <row r="258" spans="1:1" x14ac:dyDescent="0.4">
      <c r="A258" s="505"/>
    </row>
    <row r="285" spans="1:1" x14ac:dyDescent="0.4">
      <c r="A285" s="506"/>
    </row>
    <row r="335" spans="1:1" x14ac:dyDescent="0.4">
      <c r="A335" s="505"/>
    </row>
    <row r="359" spans="1:1" x14ac:dyDescent="0.4">
      <c r="A359" s="506"/>
    </row>
    <row r="387" spans="1:1" x14ac:dyDescent="0.4">
      <c r="A387" s="506"/>
    </row>
    <row r="415" spans="1:1" x14ac:dyDescent="0.4">
      <c r="A415" s="506"/>
    </row>
    <row r="439" spans="1:1" x14ac:dyDescent="0.4">
      <c r="A439" s="506"/>
    </row>
    <row r="468" spans="1:1" x14ac:dyDescent="0.4">
      <c r="A468" s="506"/>
    </row>
    <row r="497" spans="1:1" x14ac:dyDescent="0.4">
      <c r="A497" s="506"/>
    </row>
    <row r="546" spans="1:1" x14ac:dyDescent="0.4">
      <c r="A546" s="505"/>
    </row>
    <row r="577" spans="1:1" x14ac:dyDescent="0.4">
      <c r="A577" s="505"/>
    </row>
    <row r="621" spans="1:1" x14ac:dyDescent="0.4">
      <c r="A621" s="505"/>
    </row>
    <row r="657" spans="1:1" x14ac:dyDescent="0.4">
      <c r="A657" s="506"/>
    </row>
    <row r="696" spans="1:1" x14ac:dyDescent="0.4">
      <c r="A696" s="505"/>
    </row>
    <row r="725" spans="1:1" x14ac:dyDescent="0.4">
      <c r="A725" s="505"/>
    </row>
    <row r="764" spans="1:1" x14ac:dyDescent="0.4">
      <c r="A764" s="505"/>
    </row>
    <row r="803" spans="1:1" x14ac:dyDescent="0.4">
      <c r="A803" s="505"/>
    </row>
    <row r="831" spans="1:1" x14ac:dyDescent="0.4">
      <c r="A831" s="505"/>
    </row>
    <row r="871" spans="1:1" x14ac:dyDescent="0.4">
      <c r="A871" s="505"/>
    </row>
    <row r="911" spans="1:1" x14ac:dyDescent="0.4">
      <c r="A911" s="505"/>
    </row>
    <row r="940" spans="1:1" x14ac:dyDescent="0.4">
      <c r="A940" s="505"/>
    </row>
  </sheetData>
  <mergeCells count="3">
    <mergeCell ref="M6:Y6"/>
    <mergeCell ref="AA11:AI12"/>
    <mergeCell ref="AE13:AH18"/>
  </mergeCells>
  <phoneticPr fontId="2"/>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view="pageBreakPreview" zoomScale="70" zoomScaleNormal="100" zoomScaleSheetLayoutView="70" workbookViewId="0"/>
  </sheetViews>
  <sheetFormatPr defaultRowHeight="13.5" x14ac:dyDescent="0.15"/>
  <cols>
    <col min="1" max="1" width="1.5" style="512" customWidth="1"/>
    <col min="2" max="2" width="10" style="512" customWidth="1"/>
    <col min="3" max="3" width="6.75" style="512" customWidth="1"/>
    <col min="4" max="4" width="10" style="512" customWidth="1"/>
    <col min="5" max="32" width="3.875" style="512" customWidth="1"/>
    <col min="33" max="35" width="9" style="512"/>
    <col min="36" max="36" width="2.5" style="512" customWidth="1"/>
    <col min="37" max="16384" width="9" style="512"/>
  </cols>
  <sheetData>
    <row r="2" spans="2:37" x14ac:dyDescent="0.15">
      <c r="B2" s="511" t="s">
        <v>702</v>
      </c>
    </row>
    <row r="3" spans="2:37" x14ac:dyDescent="0.15">
      <c r="B3" s="513"/>
    </row>
    <row r="4" spans="2:37" ht="13.5" customHeight="1" x14ac:dyDescent="0.15">
      <c r="B4" s="511" t="s">
        <v>703</v>
      </c>
      <c r="X4" s="514" t="s">
        <v>704</v>
      </c>
    </row>
    <row r="5" spans="2:37" ht="6.75" customHeight="1" x14ac:dyDescent="0.15">
      <c r="B5" s="511"/>
      <c r="W5" s="514"/>
      <c r="AJ5" s="515"/>
      <c r="AK5" s="515"/>
    </row>
    <row r="6" spans="2:37" ht="13.5" customHeight="1" x14ac:dyDescent="0.15">
      <c r="X6" s="511" t="s">
        <v>705</v>
      </c>
      <c r="AJ6" s="515"/>
      <c r="AK6" s="515"/>
    </row>
    <row r="7" spans="2:37" ht="6.75" customHeight="1" x14ac:dyDescent="0.15">
      <c r="W7" s="511"/>
      <c r="AJ7" s="515"/>
      <c r="AK7" s="515"/>
    </row>
    <row r="8" spans="2:37" ht="14.25" customHeight="1" x14ac:dyDescent="0.15">
      <c r="B8" s="511" t="s">
        <v>706</v>
      </c>
      <c r="AB8" s="511" t="s">
        <v>707</v>
      </c>
      <c r="AJ8" s="515"/>
      <c r="AK8" s="515"/>
    </row>
    <row r="9" spans="2:37" ht="14.25" customHeight="1" x14ac:dyDescent="0.15">
      <c r="B9" s="513"/>
      <c r="AJ9" s="515"/>
      <c r="AK9" s="515"/>
    </row>
    <row r="10" spans="2:37" ht="18" customHeight="1" x14ac:dyDescent="0.15">
      <c r="B10" s="1200" t="s">
        <v>708</v>
      </c>
      <c r="C10" s="1200" t="s">
        <v>709</v>
      </c>
      <c r="D10" s="1200" t="s">
        <v>710</v>
      </c>
      <c r="E10" s="1206" t="s">
        <v>711</v>
      </c>
      <c r="F10" s="1207"/>
      <c r="G10" s="1207"/>
      <c r="H10" s="1207"/>
      <c r="I10" s="1207"/>
      <c r="J10" s="1207"/>
      <c r="K10" s="1208"/>
      <c r="L10" s="1206" t="s">
        <v>712</v>
      </c>
      <c r="M10" s="1207"/>
      <c r="N10" s="1207"/>
      <c r="O10" s="1207"/>
      <c r="P10" s="1207"/>
      <c r="Q10" s="1207"/>
      <c r="R10" s="1208"/>
      <c r="S10" s="1206" t="s">
        <v>713</v>
      </c>
      <c r="T10" s="1207"/>
      <c r="U10" s="1207"/>
      <c r="V10" s="1207"/>
      <c r="W10" s="1207"/>
      <c r="X10" s="1207"/>
      <c r="Y10" s="1208"/>
      <c r="Z10" s="1206" t="s">
        <v>714</v>
      </c>
      <c r="AA10" s="1207"/>
      <c r="AB10" s="1207"/>
      <c r="AC10" s="1207"/>
      <c r="AD10" s="1207"/>
      <c r="AE10" s="1207"/>
      <c r="AF10" s="1211"/>
      <c r="AG10" s="1212" t="s">
        <v>715</v>
      </c>
      <c r="AH10" s="1200" t="s">
        <v>716</v>
      </c>
      <c r="AI10" s="1200" t="s">
        <v>717</v>
      </c>
      <c r="AJ10" s="515"/>
      <c r="AK10" s="515"/>
    </row>
    <row r="11" spans="2:37" ht="18" customHeight="1" x14ac:dyDescent="0.15">
      <c r="B11" s="1204"/>
      <c r="C11" s="1204"/>
      <c r="D11" s="1204"/>
      <c r="E11" s="516">
        <v>1</v>
      </c>
      <c r="F11" s="516">
        <v>2</v>
      </c>
      <c r="G11" s="516">
        <v>3</v>
      </c>
      <c r="H11" s="516">
        <v>4</v>
      </c>
      <c r="I11" s="516">
        <v>5</v>
      </c>
      <c r="J11" s="516">
        <v>6</v>
      </c>
      <c r="K11" s="516">
        <v>7</v>
      </c>
      <c r="L11" s="516">
        <v>8</v>
      </c>
      <c r="M11" s="516">
        <v>9</v>
      </c>
      <c r="N11" s="516">
        <v>10</v>
      </c>
      <c r="O11" s="516">
        <v>11</v>
      </c>
      <c r="P11" s="516">
        <v>12</v>
      </c>
      <c r="Q11" s="516">
        <v>13</v>
      </c>
      <c r="R11" s="516">
        <v>14</v>
      </c>
      <c r="S11" s="516">
        <v>15</v>
      </c>
      <c r="T11" s="516">
        <v>16</v>
      </c>
      <c r="U11" s="516">
        <v>17</v>
      </c>
      <c r="V11" s="516">
        <v>18</v>
      </c>
      <c r="W11" s="516">
        <v>19</v>
      </c>
      <c r="X11" s="516">
        <v>20</v>
      </c>
      <c r="Y11" s="516">
        <v>21</v>
      </c>
      <c r="Z11" s="516">
        <v>22</v>
      </c>
      <c r="AA11" s="516">
        <v>23</v>
      </c>
      <c r="AB11" s="516">
        <v>24</v>
      </c>
      <c r="AC11" s="516">
        <v>25</v>
      </c>
      <c r="AD11" s="516">
        <v>26</v>
      </c>
      <c r="AE11" s="516">
        <v>27</v>
      </c>
      <c r="AF11" s="517">
        <v>28</v>
      </c>
      <c r="AG11" s="1213"/>
      <c r="AH11" s="1201"/>
      <c r="AI11" s="1201"/>
      <c r="AJ11" s="515"/>
      <c r="AK11" s="515"/>
    </row>
    <row r="12" spans="2:37" ht="18" customHeight="1" x14ac:dyDescent="0.15">
      <c r="B12" s="1205"/>
      <c r="C12" s="1205"/>
      <c r="D12" s="1205"/>
      <c r="E12" s="516" t="s">
        <v>718</v>
      </c>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9"/>
      <c r="AG12" s="1214"/>
      <c r="AH12" s="1202"/>
      <c r="AI12" s="1202"/>
      <c r="AJ12" s="515"/>
      <c r="AK12" s="515"/>
    </row>
    <row r="13" spans="2:37" ht="18" customHeight="1" x14ac:dyDescent="0.15">
      <c r="B13" s="1203" t="s">
        <v>719</v>
      </c>
      <c r="C13" s="1203"/>
      <c r="D13" s="1203"/>
      <c r="E13" s="520" t="s">
        <v>720</v>
      </c>
      <c r="F13" s="520" t="s">
        <v>720</v>
      </c>
      <c r="G13" s="520" t="s">
        <v>721</v>
      </c>
      <c r="H13" s="520" t="s">
        <v>722</v>
      </c>
      <c r="I13" s="520" t="s">
        <v>723</v>
      </c>
      <c r="J13" s="520" t="s">
        <v>720</v>
      </c>
      <c r="K13" s="520" t="s">
        <v>723</v>
      </c>
      <c r="L13" s="521"/>
      <c r="M13" s="521"/>
      <c r="N13" s="521"/>
      <c r="O13" s="521"/>
      <c r="P13" s="521"/>
      <c r="Q13" s="521"/>
      <c r="R13" s="521"/>
      <c r="S13" s="521"/>
      <c r="T13" s="521"/>
      <c r="U13" s="521"/>
      <c r="V13" s="521"/>
      <c r="W13" s="521"/>
      <c r="X13" s="521"/>
      <c r="Y13" s="521"/>
      <c r="Z13" s="521"/>
      <c r="AA13" s="521"/>
      <c r="AB13" s="521"/>
      <c r="AC13" s="521"/>
      <c r="AD13" s="521"/>
      <c r="AE13" s="521"/>
      <c r="AF13" s="522"/>
      <c r="AG13" s="523"/>
      <c r="AH13" s="524"/>
      <c r="AI13" s="524"/>
    </row>
    <row r="14" spans="2:37" ht="18" customHeight="1" x14ac:dyDescent="0.15">
      <c r="B14" s="1203" t="s">
        <v>724</v>
      </c>
      <c r="C14" s="1203"/>
      <c r="D14" s="1203"/>
      <c r="E14" s="520" t="s">
        <v>725</v>
      </c>
      <c r="F14" s="520" t="s">
        <v>725</v>
      </c>
      <c r="G14" s="520" t="s">
        <v>725</v>
      </c>
      <c r="H14" s="520" t="s">
        <v>726</v>
      </c>
      <c r="I14" s="520" t="s">
        <v>726</v>
      </c>
      <c r="J14" s="520" t="s">
        <v>727</v>
      </c>
      <c r="K14" s="520" t="s">
        <v>727</v>
      </c>
      <c r="L14" s="521"/>
      <c r="M14" s="521"/>
      <c r="N14" s="521"/>
      <c r="O14" s="521"/>
      <c r="P14" s="521"/>
      <c r="Q14" s="521"/>
      <c r="R14" s="521"/>
      <c r="S14" s="521"/>
      <c r="T14" s="521"/>
      <c r="U14" s="521"/>
      <c r="V14" s="521"/>
      <c r="W14" s="521"/>
      <c r="X14" s="521"/>
      <c r="Y14" s="521"/>
      <c r="Z14" s="521"/>
      <c r="AA14" s="521"/>
      <c r="AB14" s="521"/>
      <c r="AC14" s="521"/>
      <c r="AD14" s="521"/>
      <c r="AE14" s="521"/>
      <c r="AF14" s="522"/>
      <c r="AG14" s="523"/>
      <c r="AH14" s="524"/>
      <c r="AI14" s="524"/>
    </row>
    <row r="15" spans="2:37" ht="18" customHeight="1" x14ac:dyDescent="0.15">
      <c r="B15" s="524"/>
      <c r="C15" s="524"/>
      <c r="D15" s="524"/>
      <c r="E15" s="520"/>
      <c r="F15" s="520"/>
      <c r="G15" s="520"/>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5"/>
      <c r="AG15" s="523"/>
      <c r="AH15" s="524"/>
      <c r="AI15" s="524"/>
    </row>
    <row r="16" spans="2:37" ht="18" customHeight="1" x14ac:dyDescent="0.15">
      <c r="B16" s="524"/>
      <c r="C16" s="524"/>
      <c r="D16" s="524"/>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5"/>
      <c r="AG16" s="523"/>
      <c r="AH16" s="524"/>
      <c r="AI16" s="524"/>
    </row>
    <row r="17" spans="2:37" ht="18" customHeight="1" x14ac:dyDescent="0.15">
      <c r="B17" s="524"/>
      <c r="C17" s="524"/>
      <c r="D17" s="524"/>
      <c r="E17" s="520"/>
      <c r="F17" s="520"/>
      <c r="G17" s="520"/>
      <c r="H17" s="520"/>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0"/>
      <c r="AF17" s="525"/>
      <c r="AG17" s="523"/>
      <c r="AH17" s="524"/>
      <c r="AI17" s="524"/>
    </row>
    <row r="18" spans="2:37" ht="18" customHeight="1" x14ac:dyDescent="0.15">
      <c r="B18" s="524"/>
      <c r="C18" s="524"/>
      <c r="D18" s="524"/>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5"/>
      <c r="AG18" s="523"/>
      <c r="AH18" s="524"/>
      <c r="AI18" s="524"/>
    </row>
    <row r="19" spans="2:37" ht="18" customHeight="1" x14ac:dyDescent="0.15">
      <c r="B19" s="524"/>
      <c r="C19" s="524"/>
      <c r="D19" s="524"/>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5"/>
      <c r="AG19" s="523"/>
      <c r="AH19" s="524"/>
      <c r="AI19" s="524"/>
    </row>
    <row r="20" spans="2:37" ht="18" customHeight="1" x14ac:dyDescent="0.15">
      <c r="B20" s="524"/>
      <c r="C20" s="524"/>
      <c r="D20" s="524"/>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5"/>
      <c r="AG20" s="523"/>
      <c r="AH20" s="524"/>
      <c r="AI20" s="524"/>
    </row>
    <row r="21" spans="2:37" ht="18" customHeight="1" x14ac:dyDescent="0.15">
      <c r="B21" s="524"/>
      <c r="C21" s="524"/>
      <c r="D21" s="524"/>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5"/>
      <c r="AG21" s="523"/>
      <c r="AH21" s="524"/>
      <c r="AI21" s="524"/>
    </row>
    <row r="22" spans="2:37" ht="18" customHeight="1" x14ac:dyDescent="0.15">
      <c r="B22" s="524"/>
      <c r="C22" s="524"/>
      <c r="D22" s="524"/>
      <c r="E22" s="520"/>
      <c r="F22" s="520"/>
      <c r="G22" s="520"/>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3"/>
      <c r="AH22" s="524"/>
      <c r="AI22" s="524"/>
    </row>
    <row r="23" spans="2:37" ht="18" customHeight="1" x14ac:dyDescent="0.15">
      <c r="B23" s="524"/>
      <c r="C23" s="524"/>
      <c r="D23" s="524"/>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3"/>
      <c r="AH23" s="524"/>
      <c r="AI23" s="524"/>
    </row>
    <row r="24" spans="2:37" ht="18" customHeight="1" thickBot="1" x14ac:dyDescent="0.2">
      <c r="B24" s="526"/>
      <c r="D24" s="526"/>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3"/>
      <c r="AH24" s="524"/>
      <c r="AI24" s="524"/>
    </row>
    <row r="25" spans="2:37" ht="18" customHeight="1" thickTop="1" x14ac:dyDescent="0.15">
      <c r="B25" s="1209" t="s">
        <v>728</v>
      </c>
      <c r="C25" s="1210" t="s">
        <v>729</v>
      </c>
      <c r="D25" s="1210"/>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I25" s="529"/>
    </row>
    <row r="26" spans="2:37" ht="30" customHeight="1" x14ac:dyDescent="0.15">
      <c r="B26" s="1203"/>
      <c r="C26" s="1203" t="s">
        <v>730</v>
      </c>
      <c r="D26" s="1203"/>
      <c r="E26" s="530"/>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I26" s="531"/>
    </row>
    <row r="27" spans="2:37" ht="8.25" customHeight="1" x14ac:dyDescent="0.15">
      <c r="B27" s="532"/>
      <c r="C27" s="533"/>
      <c r="D27" s="533"/>
      <c r="E27" s="533"/>
      <c r="F27" s="533"/>
      <c r="G27" s="533"/>
      <c r="H27" s="533"/>
      <c r="I27" s="533"/>
      <c r="J27" s="533"/>
      <c r="K27" s="533"/>
      <c r="L27" s="533"/>
      <c r="M27" s="533"/>
      <c r="N27" s="533"/>
      <c r="O27" s="533"/>
      <c r="P27" s="533"/>
      <c r="Q27" s="533"/>
      <c r="R27" s="533"/>
      <c r="S27" s="533"/>
      <c r="T27" s="533"/>
      <c r="U27" s="533"/>
      <c r="V27" s="533"/>
      <c r="W27" s="533"/>
      <c r="X27" s="533"/>
      <c r="Y27" s="533"/>
      <c r="Z27" s="533"/>
      <c r="AA27" s="533"/>
      <c r="AB27" s="533"/>
      <c r="AC27" s="533"/>
      <c r="AD27" s="533"/>
      <c r="AE27" s="533"/>
      <c r="AF27" s="533"/>
      <c r="AI27" s="531"/>
    </row>
    <row r="28" spans="2:37" x14ac:dyDescent="0.15">
      <c r="B28" s="534" t="s">
        <v>731</v>
      </c>
      <c r="E28" s="535"/>
      <c r="AI28" s="536"/>
      <c r="AJ28" s="537"/>
      <c r="AK28" s="537"/>
    </row>
    <row r="29" spans="2:37" ht="6" customHeight="1" x14ac:dyDescent="0.15">
      <c r="B29" s="534"/>
      <c r="AI29" s="531"/>
    </row>
    <row r="30" spans="2:37" x14ac:dyDescent="0.15">
      <c r="B30" s="534" t="s">
        <v>732</v>
      </c>
      <c r="AI30" s="531"/>
    </row>
    <row r="31" spans="2:37" x14ac:dyDescent="0.15">
      <c r="B31" s="534" t="s">
        <v>733</v>
      </c>
      <c r="AI31" s="531"/>
    </row>
    <row r="32" spans="2:37" ht="6.75" customHeight="1" x14ac:dyDescent="0.15">
      <c r="B32" s="534"/>
      <c r="AI32" s="531"/>
    </row>
    <row r="33" spans="2:35" x14ac:dyDescent="0.15">
      <c r="B33" s="534" t="s">
        <v>734</v>
      </c>
      <c r="AI33" s="531"/>
    </row>
    <row r="34" spans="2:35" x14ac:dyDescent="0.15">
      <c r="B34" s="534" t="s">
        <v>733</v>
      </c>
      <c r="AI34" s="531"/>
    </row>
    <row r="35" spans="2:35" ht="6.75" customHeight="1" x14ac:dyDescent="0.15">
      <c r="B35" s="534"/>
      <c r="AI35" s="531"/>
    </row>
    <row r="36" spans="2:35" x14ac:dyDescent="0.15">
      <c r="B36" s="534" t="s">
        <v>735</v>
      </c>
      <c r="AI36" s="531"/>
    </row>
    <row r="37" spans="2:35" x14ac:dyDescent="0.15">
      <c r="B37" s="534" t="s">
        <v>733</v>
      </c>
      <c r="AI37" s="531"/>
    </row>
    <row r="38" spans="2:35" ht="6" customHeight="1" x14ac:dyDescent="0.15">
      <c r="B38" s="538"/>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40"/>
    </row>
    <row r="39" spans="2:35" ht="6" customHeight="1" x14ac:dyDescent="0.15">
      <c r="B39" s="511"/>
      <c r="C39" s="541"/>
    </row>
    <row r="40" spans="2:35" ht="6.75" customHeight="1" x14ac:dyDescent="0.15">
      <c r="B40" s="511"/>
    </row>
    <row r="41" spans="2:35" x14ac:dyDescent="0.15">
      <c r="B41" s="304" t="s">
        <v>736</v>
      </c>
    </row>
    <row r="42" spans="2:35" x14ac:dyDescent="0.15">
      <c r="B42" s="304" t="s">
        <v>737</v>
      </c>
    </row>
    <row r="43" spans="2:35" x14ac:dyDescent="0.15">
      <c r="B43" s="304" t="s">
        <v>738</v>
      </c>
    </row>
    <row r="44" spans="2:35" x14ac:dyDescent="0.15">
      <c r="B44" s="304" t="s">
        <v>739</v>
      </c>
    </row>
    <row r="45" spans="2:35" x14ac:dyDescent="0.15">
      <c r="B45" s="304" t="s">
        <v>740</v>
      </c>
    </row>
    <row r="46" spans="2:35" x14ac:dyDescent="0.15">
      <c r="B46" s="304" t="s">
        <v>741</v>
      </c>
    </row>
    <row r="47" spans="2:35" x14ac:dyDescent="0.15">
      <c r="B47" s="304" t="s">
        <v>742</v>
      </c>
    </row>
    <row r="48" spans="2:35" x14ac:dyDescent="0.15">
      <c r="B48" s="304" t="s">
        <v>743</v>
      </c>
    </row>
    <row r="49" spans="2:2" x14ac:dyDescent="0.15">
      <c r="B49" s="304" t="s">
        <v>744</v>
      </c>
    </row>
    <row r="50" spans="2:2" x14ac:dyDescent="0.15">
      <c r="B50" s="304" t="s">
        <v>745</v>
      </c>
    </row>
    <row r="51" spans="2:2" ht="14.25" x14ac:dyDescent="0.15">
      <c r="B51" s="542" t="s">
        <v>746</v>
      </c>
    </row>
    <row r="52" spans="2:2" x14ac:dyDescent="0.15">
      <c r="B52" s="304" t="s">
        <v>747</v>
      </c>
    </row>
    <row r="53" spans="2:2" x14ac:dyDescent="0.15">
      <c r="B53" s="304" t="s">
        <v>748</v>
      </c>
    </row>
    <row r="54" spans="2:2" x14ac:dyDescent="0.15">
      <c r="B54" s="304" t="s">
        <v>749</v>
      </c>
    </row>
    <row r="55" spans="2:2" x14ac:dyDescent="0.15">
      <c r="B55" s="304" t="s">
        <v>750</v>
      </c>
    </row>
    <row r="56" spans="2:2" x14ac:dyDescent="0.15">
      <c r="B56" s="304" t="s">
        <v>751</v>
      </c>
    </row>
    <row r="57" spans="2:2" x14ac:dyDescent="0.15">
      <c r="B57" s="304" t="s">
        <v>752</v>
      </c>
    </row>
    <row r="58" spans="2:2" x14ac:dyDescent="0.15">
      <c r="B58" s="304" t="s">
        <v>753</v>
      </c>
    </row>
    <row r="59" spans="2:2" x14ac:dyDescent="0.15">
      <c r="B59" s="304" t="s">
        <v>754</v>
      </c>
    </row>
    <row r="60" spans="2:2" x14ac:dyDescent="0.15">
      <c r="B60" s="304" t="s">
        <v>755</v>
      </c>
    </row>
    <row r="61" spans="2:2" x14ac:dyDescent="0.15">
      <c r="B61" s="304" t="s">
        <v>756</v>
      </c>
    </row>
    <row r="62" spans="2:2" x14ac:dyDescent="0.15">
      <c r="B62" s="304"/>
    </row>
    <row r="63" spans="2:2" x14ac:dyDescent="0.15">
      <c r="B63" s="304"/>
    </row>
    <row r="64" spans="2:2" x14ac:dyDescent="0.15">
      <c r="B64" s="304"/>
    </row>
    <row r="65" spans="2:2" x14ac:dyDescent="0.15">
      <c r="B65" s="304"/>
    </row>
    <row r="66" spans="2:2" x14ac:dyDescent="0.15">
      <c r="B66" s="304"/>
    </row>
    <row r="67" spans="2:2" x14ac:dyDescent="0.15">
      <c r="B67" s="304"/>
    </row>
    <row r="68" spans="2:2" x14ac:dyDescent="0.15">
      <c r="B68" s="304"/>
    </row>
    <row r="69" spans="2:2" x14ac:dyDescent="0.15">
      <c r="B69" s="304"/>
    </row>
    <row r="70" spans="2:2" x14ac:dyDescent="0.15">
      <c r="B70" s="304"/>
    </row>
    <row r="71" spans="2:2" x14ac:dyDescent="0.15">
      <c r="B71" s="304"/>
    </row>
    <row r="72" spans="2:2" x14ac:dyDescent="0.15">
      <c r="B72" s="304"/>
    </row>
    <row r="73" spans="2:2" x14ac:dyDescent="0.15">
      <c r="B73" s="304"/>
    </row>
    <row r="74" spans="2:2" x14ac:dyDescent="0.15">
      <c r="B74" s="304"/>
    </row>
    <row r="75" spans="2:2" x14ac:dyDescent="0.15">
      <c r="B75" s="304"/>
    </row>
    <row r="76" spans="2:2" x14ac:dyDescent="0.15">
      <c r="B76" s="304"/>
    </row>
    <row r="77" spans="2:2" x14ac:dyDescent="0.15">
      <c r="B77" s="304"/>
    </row>
    <row r="78" spans="2:2" x14ac:dyDescent="0.15">
      <c r="B78" s="304"/>
    </row>
    <row r="79" spans="2:2" x14ac:dyDescent="0.15">
      <c r="B79" s="304"/>
    </row>
    <row r="80" spans="2:2" x14ac:dyDescent="0.15">
      <c r="B80" s="304"/>
    </row>
    <row r="81" spans="2:12" x14ac:dyDescent="0.15">
      <c r="B81" s="304"/>
    </row>
    <row r="82" spans="2:12" x14ac:dyDescent="0.15">
      <c r="B82" s="304"/>
      <c r="L82" s="543"/>
    </row>
    <row r="83" spans="2:12" x14ac:dyDescent="0.15">
      <c r="B83" s="304"/>
    </row>
    <row r="84" spans="2:12" x14ac:dyDescent="0.15">
      <c r="B84" s="304"/>
    </row>
    <row r="85" spans="2:12" x14ac:dyDescent="0.15">
      <c r="B85" s="304"/>
    </row>
    <row r="86" spans="2:12" x14ac:dyDescent="0.15">
      <c r="B86" s="304"/>
    </row>
    <row r="87" spans="2:12" x14ac:dyDescent="0.15">
      <c r="B87" s="304"/>
    </row>
    <row r="88" spans="2:12" x14ac:dyDescent="0.15">
      <c r="B88" s="304"/>
    </row>
    <row r="89" spans="2:12" x14ac:dyDescent="0.15">
      <c r="B89" s="30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55" zoomScaleNormal="100" zoomScaleSheetLayoutView="55" workbookViewId="0"/>
  </sheetViews>
  <sheetFormatPr defaultRowHeight="18.75" x14ac:dyDescent="0.4"/>
  <cols>
    <col min="1" max="1" width="1.625" style="544" customWidth="1"/>
    <col min="2" max="2" width="9.625" style="544" customWidth="1"/>
    <col min="3" max="3" width="8.625" style="544" customWidth="1"/>
    <col min="4" max="4" width="5.625" style="544" customWidth="1"/>
    <col min="5" max="6" width="15.625" style="544" customWidth="1"/>
    <col min="7" max="7" width="5.625" style="544" customWidth="1"/>
    <col min="8" max="8" width="16.625" style="544" customWidth="1"/>
    <col min="9" max="9" width="5.625" style="544" customWidth="1"/>
    <col min="10" max="10" width="15.625" style="544" customWidth="1"/>
    <col min="11" max="11" width="5.625" style="544" customWidth="1"/>
    <col min="12" max="12" width="3.125" style="544" customWidth="1"/>
    <col min="13" max="18" width="4.625" style="544" customWidth="1"/>
    <col min="19" max="19" width="1.625" style="544" customWidth="1"/>
    <col min="20" max="21" width="9" style="544"/>
    <col min="22" max="22" width="18.5" style="544" bestFit="1" customWidth="1"/>
    <col min="23" max="23" width="29.875" style="544" bestFit="1" customWidth="1"/>
    <col min="24" max="24" width="30.375" style="544" bestFit="1" customWidth="1"/>
    <col min="25" max="16384" width="9" style="544"/>
  </cols>
  <sheetData>
    <row r="1" spans="2:24" x14ac:dyDescent="0.4">
      <c r="B1" s="544" t="s">
        <v>757</v>
      </c>
      <c r="K1" s="545" t="s">
        <v>653</v>
      </c>
      <c r="L1" s="1215"/>
      <c r="M1" s="1215"/>
      <c r="N1" s="546" t="s">
        <v>654</v>
      </c>
      <c r="O1" s="547"/>
      <c r="P1" s="546" t="s">
        <v>655</v>
      </c>
      <c r="Q1" s="547"/>
      <c r="R1" s="546" t="s">
        <v>682</v>
      </c>
    </row>
    <row r="2" spans="2:24" ht="25.5" x14ac:dyDescent="0.4">
      <c r="B2" s="1216" t="s">
        <v>758</v>
      </c>
      <c r="C2" s="1216"/>
      <c r="D2" s="1216"/>
      <c r="E2" s="1216"/>
      <c r="F2" s="1216"/>
      <c r="G2" s="1216"/>
      <c r="H2" s="1216"/>
      <c r="I2" s="1216"/>
      <c r="J2" s="1216"/>
      <c r="K2" s="1216"/>
      <c r="L2" s="1216"/>
      <c r="M2" s="1216"/>
      <c r="N2" s="1216"/>
      <c r="O2" s="1216"/>
      <c r="P2" s="1216"/>
      <c r="Q2" s="1216"/>
      <c r="R2" s="1216"/>
    </row>
    <row r="3" spans="2:24" ht="7.5" customHeight="1" x14ac:dyDescent="0.4">
      <c r="B3" s="548"/>
      <c r="C3" s="548"/>
      <c r="D3" s="548"/>
      <c r="E3" s="548"/>
      <c r="F3" s="548"/>
      <c r="G3" s="548"/>
      <c r="H3" s="548"/>
      <c r="I3" s="548"/>
      <c r="J3" s="548"/>
      <c r="K3" s="548"/>
      <c r="L3" s="548"/>
      <c r="M3" s="548"/>
      <c r="N3" s="548"/>
      <c r="O3" s="548"/>
      <c r="P3" s="548"/>
      <c r="Q3" s="548"/>
      <c r="R3" s="548"/>
    </row>
    <row r="4" spans="2:24" ht="24.95" customHeight="1" x14ac:dyDescent="0.4">
      <c r="I4" s="545" t="s">
        <v>759</v>
      </c>
      <c r="J4" s="1217"/>
      <c r="K4" s="1217"/>
      <c r="L4" s="1217"/>
      <c r="M4" s="1217"/>
      <c r="N4" s="1217"/>
      <c r="O4" s="1217"/>
      <c r="P4" s="1217"/>
      <c r="Q4" s="1217"/>
      <c r="R4" s="1217"/>
    </row>
    <row r="5" spans="2:24" ht="24.95" customHeight="1" x14ac:dyDescent="0.4">
      <c r="I5" s="545" t="s">
        <v>662</v>
      </c>
      <c r="J5" s="1218"/>
      <c r="K5" s="1218"/>
      <c r="L5" s="1218"/>
      <c r="M5" s="1218"/>
      <c r="N5" s="1218"/>
      <c r="O5" s="1218"/>
      <c r="P5" s="1218"/>
      <c r="Q5" s="1218"/>
      <c r="R5" s="1218"/>
    </row>
    <row r="6" spans="2:24" ht="24.95" customHeight="1" x14ac:dyDescent="0.4">
      <c r="I6" s="545" t="s">
        <v>760</v>
      </c>
      <c r="J6" s="1218"/>
      <c r="K6" s="1218"/>
      <c r="L6" s="1218"/>
      <c r="M6" s="1218"/>
      <c r="N6" s="1218"/>
      <c r="O6" s="1218"/>
      <c r="P6" s="1218"/>
      <c r="Q6" s="1218"/>
      <c r="R6" s="1218"/>
    </row>
    <row r="7" spans="2:24" ht="9" customHeight="1" x14ac:dyDescent="0.4">
      <c r="I7" s="545"/>
      <c r="J7" s="549"/>
      <c r="K7" s="549"/>
      <c r="L7" s="549"/>
      <c r="M7" s="549"/>
      <c r="N7" s="549"/>
      <c r="O7" s="549"/>
      <c r="P7" s="549"/>
      <c r="Q7" s="549"/>
      <c r="R7" s="549"/>
    </row>
    <row r="8" spans="2:24" x14ac:dyDescent="0.4">
      <c r="B8" s="1219" t="s">
        <v>761</v>
      </c>
      <c r="C8" s="1219"/>
      <c r="D8" s="1219"/>
      <c r="E8" s="550"/>
      <c r="F8" s="1220" t="s">
        <v>762</v>
      </c>
      <c r="G8" s="1220"/>
      <c r="H8" s="1220"/>
      <c r="I8" s="1220"/>
    </row>
    <row r="9" spans="2:24" x14ac:dyDescent="0.4">
      <c r="E9" s="550"/>
      <c r="F9" s="1221" t="s">
        <v>763</v>
      </c>
      <c r="G9" s="1221"/>
      <c r="H9" s="1221"/>
      <c r="I9" s="1221"/>
    </row>
    <row r="10" spans="2:24" ht="9" customHeight="1" x14ac:dyDescent="0.4"/>
    <row r="11" spans="2:24" x14ac:dyDescent="0.4">
      <c r="B11" s="551" t="s">
        <v>764</v>
      </c>
      <c r="F11" s="1222" t="s">
        <v>765</v>
      </c>
      <c r="G11" s="1222"/>
      <c r="H11" s="1222"/>
      <c r="I11" s="1222"/>
      <c r="J11" s="545" t="s">
        <v>766</v>
      </c>
      <c r="K11" s="552"/>
    </row>
    <row r="12" spans="2:24" ht="9" customHeight="1" x14ac:dyDescent="0.4"/>
    <row r="13" spans="2:24" x14ac:dyDescent="0.4">
      <c r="B13" s="551" t="s">
        <v>767</v>
      </c>
    </row>
    <row r="14" spans="2:24" x14ac:dyDescent="0.4">
      <c r="B14" s="547" t="s">
        <v>436</v>
      </c>
      <c r="C14" s="1223" t="s">
        <v>768</v>
      </c>
      <c r="D14" s="1223"/>
      <c r="E14" s="1223"/>
      <c r="F14" s="1223"/>
      <c r="G14" s="1223"/>
      <c r="H14" s="1223"/>
      <c r="I14" s="1223"/>
      <c r="J14" s="1223"/>
      <c r="K14" s="1223"/>
      <c r="M14" s="1224" t="s">
        <v>769</v>
      </c>
      <c r="N14" s="1225"/>
      <c r="O14" s="1225"/>
      <c r="P14" s="1225"/>
      <c r="Q14" s="1225"/>
      <c r="R14" s="1226"/>
    </row>
    <row r="15" spans="2:24" ht="80.099999999999994" customHeight="1" x14ac:dyDescent="0.4">
      <c r="B15" s="553"/>
      <c r="C15" s="1227" t="s">
        <v>770</v>
      </c>
      <c r="D15" s="1227"/>
      <c r="E15" s="553"/>
      <c r="F15" s="1228" t="s">
        <v>771</v>
      </c>
      <c r="G15" s="1228"/>
      <c r="H15" s="1229" t="s">
        <v>772</v>
      </c>
      <c r="I15" s="1229"/>
      <c r="J15" s="1227" t="s">
        <v>773</v>
      </c>
      <c r="K15" s="1227"/>
      <c r="M15" s="1230" t="str">
        <f>F8</f>
        <v>介護福祉士</v>
      </c>
      <c r="N15" s="1231"/>
      <c r="O15" s="1232"/>
      <c r="P15" s="1230" t="str">
        <f>F9</f>
        <v>介護職員</v>
      </c>
      <c r="Q15" s="1231"/>
      <c r="R15" s="1232"/>
    </row>
    <row r="16" spans="2:24" ht="26.1" customHeight="1" x14ac:dyDescent="0.4">
      <c r="B16" s="554" t="s">
        <v>774</v>
      </c>
      <c r="C16" s="1233"/>
      <c r="D16" s="1234" t="s">
        <v>775</v>
      </c>
      <c r="E16" s="555" t="str">
        <f>$F$8</f>
        <v>介護福祉士</v>
      </c>
      <c r="F16" s="556"/>
      <c r="G16" s="557" t="s">
        <v>776</v>
      </c>
      <c r="H16" s="556"/>
      <c r="I16" s="557" t="s">
        <v>775</v>
      </c>
      <c r="J16" s="556"/>
      <c r="K16" s="557" t="s">
        <v>775</v>
      </c>
      <c r="M16" s="1236" t="str">
        <f>IF(C16="","",F16+ROUNDDOWN((H16+J16)/C16,1))</f>
        <v/>
      </c>
      <c r="N16" s="1237"/>
      <c r="O16" s="1238"/>
      <c r="P16" s="1236" t="str">
        <f>IF(C16="","",F17+ROUNDDOWN((H17+J17)/C16,1))</f>
        <v/>
      </c>
      <c r="Q16" s="1237"/>
      <c r="R16" s="1238"/>
      <c r="V16" s="558"/>
      <c r="W16" s="559" t="s">
        <v>777</v>
      </c>
      <c r="X16" s="559" t="s">
        <v>778</v>
      </c>
    </row>
    <row r="17" spans="2:24" ht="26.1" customHeight="1" x14ac:dyDescent="0.4">
      <c r="B17" s="560" t="s">
        <v>779</v>
      </c>
      <c r="C17" s="1233"/>
      <c r="D17" s="1235"/>
      <c r="E17" s="561" t="str">
        <f>$F$9</f>
        <v>介護職員</v>
      </c>
      <c r="F17" s="562"/>
      <c r="G17" s="563" t="s">
        <v>776</v>
      </c>
      <c r="H17" s="562"/>
      <c r="I17" s="563" t="s">
        <v>775</v>
      </c>
      <c r="J17" s="562"/>
      <c r="K17" s="563" t="s">
        <v>775</v>
      </c>
      <c r="M17" s="1239"/>
      <c r="N17" s="1240"/>
      <c r="O17" s="1241"/>
      <c r="P17" s="1239"/>
      <c r="Q17" s="1240"/>
      <c r="R17" s="1241"/>
      <c r="V17" s="1242" t="s">
        <v>780</v>
      </c>
      <c r="W17" s="558" t="s">
        <v>762</v>
      </c>
      <c r="X17" s="558" t="s">
        <v>781</v>
      </c>
    </row>
    <row r="18" spans="2:24" ht="26.1" customHeight="1" x14ac:dyDescent="0.4">
      <c r="B18" s="564"/>
      <c r="C18" s="1233"/>
      <c r="D18" s="1234" t="s">
        <v>775</v>
      </c>
      <c r="E18" s="565" t="str">
        <f>$F$8</f>
        <v>介護福祉士</v>
      </c>
      <c r="F18" s="566"/>
      <c r="G18" s="567" t="s">
        <v>776</v>
      </c>
      <c r="H18" s="556"/>
      <c r="I18" s="567" t="s">
        <v>775</v>
      </c>
      <c r="J18" s="556"/>
      <c r="K18" s="567" t="s">
        <v>775</v>
      </c>
      <c r="M18" s="1236" t="str">
        <f>IF(C18="","",F18+ROUNDDOWN((H18+J18)/C18,1))</f>
        <v/>
      </c>
      <c r="N18" s="1237"/>
      <c r="O18" s="1238"/>
      <c r="P18" s="1236" t="str">
        <f>IF(C18="","",F19+ROUNDDOWN((H19+J19)/C18,1))</f>
        <v/>
      </c>
      <c r="Q18" s="1237"/>
      <c r="R18" s="1238"/>
      <c r="V18" s="1243"/>
      <c r="W18" s="558" t="s">
        <v>782</v>
      </c>
      <c r="X18" s="558" t="s">
        <v>783</v>
      </c>
    </row>
    <row r="19" spans="2:24" ht="26.1" customHeight="1" x14ac:dyDescent="0.4">
      <c r="B19" s="560" t="s">
        <v>784</v>
      </c>
      <c r="C19" s="1233"/>
      <c r="D19" s="1235"/>
      <c r="E19" s="561" t="str">
        <f>$F$9</f>
        <v>介護職員</v>
      </c>
      <c r="F19" s="562"/>
      <c r="G19" s="563" t="s">
        <v>776</v>
      </c>
      <c r="H19" s="562"/>
      <c r="I19" s="563" t="s">
        <v>775</v>
      </c>
      <c r="J19" s="562"/>
      <c r="K19" s="563" t="s">
        <v>775</v>
      </c>
      <c r="M19" s="1239"/>
      <c r="N19" s="1240"/>
      <c r="O19" s="1241"/>
      <c r="P19" s="1239"/>
      <c r="Q19" s="1240"/>
      <c r="R19" s="1241"/>
      <c r="V19" s="1243"/>
      <c r="W19" s="558" t="s">
        <v>785</v>
      </c>
      <c r="X19" s="558" t="s">
        <v>786</v>
      </c>
    </row>
    <row r="20" spans="2:24" ht="26.1" customHeight="1" x14ac:dyDescent="0.4">
      <c r="B20" s="564"/>
      <c r="C20" s="1233"/>
      <c r="D20" s="1234" t="s">
        <v>775</v>
      </c>
      <c r="E20" s="565" t="str">
        <f>$F$8</f>
        <v>介護福祉士</v>
      </c>
      <c r="F20" s="566"/>
      <c r="G20" s="567" t="s">
        <v>776</v>
      </c>
      <c r="H20" s="556"/>
      <c r="I20" s="567" t="s">
        <v>775</v>
      </c>
      <c r="J20" s="556"/>
      <c r="K20" s="567" t="s">
        <v>775</v>
      </c>
      <c r="M20" s="1236" t="str">
        <f>IF(C20="","",F20+ROUNDDOWN((H20+J20)/C20,1))</f>
        <v/>
      </c>
      <c r="N20" s="1237"/>
      <c r="O20" s="1238"/>
      <c r="P20" s="1236" t="str">
        <f>IF(C20="","",F21+ROUNDDOWN((H21+J21)/C20,1))</f>
        <v/>
      </c>
      <c r="Q20" s="1237"/>
      <c r="R20" s="1238"/>
      <c r="V20" s="1243"/>
      <c r="W20" s="558" t="s">
        <v>786</v>
      </c>
      <c r="X20" s="558" t="s">
        <v>786</v>
      </c>
    </row>
    <row r="21" spans="2:24" ht="26.1" customHeight="1" x14ac:dyDescent="0.4">
      <c r="B21" s="560" t="s">
        <v>787</v>
      </c>
      <c r="C21" s="1233"/>
      <c r="D21" s="1235"/>
      <c r="E21" s="561" t="str">
        <f>$F$9</f>
        <v>介護職員</v>
      </c>
      <c r="F21" s="562"/>
      <c r="G21" s="563" t="s">
        <v>776</v>
      </c>
      <c r="H21" s="562"/>
      <c r="I21" s="563" t="s">
        <v>775</v>
      </c>
      <c r="J21" s="562"/>
      <c r="K21" s="563" t="s">
        <v>775</v>
      </c>
      <c r="M21" s="1239"/>
      <c r="N21" s="1240"/>
      <c r="O21" s="1241"/>
      <c r="P21" s="1239"/>
      <c r="Q21" s="1240"/>
      <c r="R21" s="1241"/>
      <c r="V21" s="1243"/>
      <c r="W21" s="558" t="s">
        <v>786</v>
      </c>
      <c r="X21" s="558" t="s">
        <v>786</v>
      </c>
    </row>
    <row r="22" spans="2:24" ht="26.1" customHeight="1" x14ac:dyDescent="0.4">
      <c r="B22" s="564"/>
      <c r="C22" s="1233"/>
      <c r="D22" s="1234" t="s">
        <v>775</v>
      </c>
      <c r="E22" s="565" t="str">
        <f>$F$8</f>
        <v>介護福祉士</v>
      </c>
      <c r="F22" s="566"/>
      <c r="G22" s="567" t="s">
        <v>776</v>
      </c>
      <c r="H22" s="556"/>
      <c r="I22" s="567" t="s">
        <v>775</v>
      </c>
      <c r="J22" s="556"/>
      <c r="K22" s="567" t="s">
        <v>775</v>
      </c>
      <c r="M22" s="1236" t="str">
        <f>IF(C22="","",F22+ROUNDDOWN((H22+J22)/C22,1))</f>
        <v/>
      </c>
      <c r="N22" s="1237"/>
      <c r="O22" s="1238"/>
      <c r="P22" s="1236" t="str">
        <f>IF(C22="","",F23+ROUNDDOWN((H23+J23)/C22,1))</f>
        <v/>
      </c>
      <c r="Q22" s="1237"/>
      <c r="R22" s="1238"/>
      <c r="V22" s="1244"/>
      <c r="W22" s="558" t="s">
        <v>786</v>
      </c>
      <c r="X22" s="558" t="s">
        <v>786</v>
      </c>
    </row>
    <row r="23" spans="2:24" ht="26.1" customHeight="1" x14ac:dyDescent="0.4">
      <c r="B23" s="560" t="s">
        <v>788</v>
      </c>
      <c r="C23" s="1233"/>
      <c r="D23" s="1235"/>
      <c r="E23" s="561" t="str">
        <f>$F$9</f>
        <v>介護職員</v>
      </c>
      <c r="F23" s="562"/>
      <c r="G23" s="563" t="s">
        <v>776</v>
      </c>
      <c r="H23" s="562"/>
      <c r="I23" s="563" t="s">
        <v>775</v>
      </c>
      <c r="J23" s="562"/>
      <c r="K23" s="563" t="s">
        <v>775</v>
      </c>
      <c r="M23" s="1239"/>
      <c r="N23" s="1240"/>
      <c r="O23" s="1241"/>
      <c r="P23" s="1239"/>
      <c r="Q23" s="1240"/>
      <c r="R23" s="1241"/>
    </row>
    <row r="24" spans="2:24" ht="26.1" customHeight="1" x14ac:dyDescent="0.4">
      <c r="B24" s="564"/>
      <c r="C24" s="1233"/>
      <c r="D24" s="1234" t="s">
        <v>775</v>
      </c>
      <c r="E24" s="565" t="str">
        <f>$F$8</f>
        <v>介護福祉士</v>
      </c>
      <c r="F24" s="566"/>
      <c r="G24" s="567" t="s">
        <v>776</v>
      </c>
      <c r="H24" s="556"/>
      <c r="I24" s="567" t="s">
        <v>775</v>
      </c>
      <c r="J24" s="556"/>
      <c r="K24" s="567" t="s">
        <v>775</v>
      </c>
      <c r="M24" s="1236" t="str">
        <f>IF(C24="","",F24+ROUNDDOWN((H24+J24)/C24,1))</f>
        <v/>
      </c>
      <c r="N24" s="1237"/>
      <c r="O24" s="1238"/>
      <c r="P24" s="1236" t="str">
        <f>IF(C24="","",F25+ROUNDDOWN((H25+J25)/C24,1))</f>
        <v/>
      </c>
      <c r="Q24" s="1237"/>
      <c r="R24" s="1238"/>
    </row>
    <row r="25" spans="2:24" ht="26.1" customHeight="1" x14ac:dyDescent="0.4">
      <c r="B25" s="560" t="s">
        <v>789</v>
      </c>
      <c r="C25" s="1233"/>
      <c r="D25" s="1235"/>
      <c r="E25" s="561" t="str">
        <f>$F$9</f>
        <v>介護職員</v>
      </c>
      <c r="F25" s="562"/>
      <c r="G25" s="563" t="s">
        <v>776</v>
      </c>
      <c r="H25" s="562"/>
      <c r="I25" s="563" t="s">
        <v>775</v>
      </c>
      <c r="J25" s="562"/>
      <c r="K25" s="563" t="s">
        <v>775</v>
      </c>
      <c r="M25" s="1239"/>
      <c r="N25" s="1240"/>
      <c r="O25" s="1241"/>
      <c r="P25" s="1239"/>
      <c r="Q25" s="1240"/>
      <c r="R25" s="1241"/>
    </row>
    <row r="26" spans="2:24" ht="26.1" customHeight="1" x14ac:dyDescent="0.4">
      <c r="B26" s="564"/>
      <c r="C26" s="1233"/>
      <c r="D26" s="1234" t="s">
        <v>775</v>
      </c>
      <c r="E26" s="565" t="str">
        <f>$F$8</f>
        <v>介護福祉士</v>
      </c>
      <c r="F26" s="566"/>
      <c r="G26" s="567" t="s">
        <v>776</v>
      </c>
      <c r="H26" s="556"/>
      <c r="I26" s="567" t="s">
        <v>775</v>
      </c>
      <c r="J26" s="556"/>
      <c r="K26" s="567" t="s">
        <v>775</v>
      </c>
      <c r="M26" s="1236" t="str">
        <f>IF(C26="","",F26+ROUNDDOWN((H26+J26)/C26,1))</f>
        <v/>
      </c>
      <c r="N26" s="1237"/>
      <c r="O26" s="1238"/>
      <c r="P26" s="1236" t="str">
        <f>IF(C26="","",F27+ROUNDDOWN((H27+J27)/C26,1))</f>
        <v/>
      </c>
      <c r="Q26" s="1237"/>
      <c r="R26" s="1238"/>
    </row>
    <row r="27" spans="2:24" ht="26.1" customHeight="1" x14ac:dyDescent="0.4">
      <c r="B27" s="560" t="s">
        <v>790</v>
      </c>
      <c r="C27" s="1233"/>
      <c r="D27" s="1235"/>
      <c r="E27" s="561" t="str">
        <f>$F$9</f>
        <v>介護職員</v>
      </c>
      <c r="F27" s="562"/>
      <c r="G27" s="563" t="s">
        <v>776</v>
      </c>
      <c r="H27" s="562"/>
      <c r="I27" s="563" t="s">
        <v>775</v>
      </c>
      <c r="J27" s="562"/>
      <c r="K27" s="563" t="s">
        <v>775</v>
      </c>
      <c r="M27" s="1239"/>
      <c r="N27" s="1240"/>
      <c r="O27" s="1241"/>
      <c r="P27" s="1239"/>
      <c r="Q27" s="1240"/>
      <c r="R27" s="1241"/>
    </row>
    <row r="28" spans="2:24" ht="26.1" customHeight="1" x14ac:dyDescent="0.4">
      <c r="B28" s="564"/>
      <c r="C28" s="1233"/>
      <c r="D28" s="1234" t="s">
        <v>775</v>
      </c>
      <c r="E28" s="565" t="str">
        <f>$F$8</f>
        <v>介護福祉士</v>
      </c>
      <c r="F28" s="566"/>
      <c r="G28" s="567" t="s">
        <v>776</v>
      </c>
      <c r="H28" s="556"/>
      <c r="I28" s="567" t="s">
        <v>775</v>
      </c>
      <c r="J28" s="556"/>
      <c r="K28" s="567" t="s">
        <v>775</v>
      </c>
      <c r="M28" s="1236" t="str">
        <f>IF(C28="","",F28+ROUNDDOWN((H28+J28)/C28,1))</f>
        <v/>
      </c>
      <c r="N28" s="1237"/>
      <c r="O28" s="1238"/>
      <c r="P28" s="1236" t="str">
        <f>IF(C28="","",F29+ROUNDDOWN((H29+J29)/C28,1))</f>
        <v/>
      </c>
      <c r="Q28" s="1237"/>
      <c r="R28" s="1238"/>
    </row>
    <row r="29" spans="2:24" ht="26.1" customHeight="1" x14ac:dyDescent="0.4">
      <c r="B29" s="560" t="s">
        <v>791</v>
      </c>
      <c r="C29" s="1233"/>
      <c r="D29" s="1235"/>
      <c r="E29" s="561" t="str">
        <f>$F$9</f>
        <v>介護職員</v>
      </c>
      <c r="F29" s="562"/>
      <c r="G29" s="563" t="s">
        <v>776</v>
      </c>
      <c r="H29" s="562"/>
      <c r="I29" s="563" t="s">
        <v>775</v>
      </c>
      <c r="J29" s="562"/>
      <c r="K29" s="563" t="s">
        <v>775</v>
      </c>
      <c r="M29" s="1239"/>
      <c r="N29" s="1240"/>
      <c r="O29" s="1241"/>
      <c r="P29" s="1239"/>
      <c r="Q29" s="1240"/>
      <c r="R29" s="1241"/>
    </row>
    <row r="30" spans="2:24" ht="26.1" customHeight="1" x14ac:dyDescent="0.4">
      <c r="B30" s="564"/>
      <c r="C30" s="1233"/>
      <c r="D30" s="1234" t="s">
        <v>775</v>
      </c>
      <c r="E30" s="565" t="str">
        <f>$F$8</f>
        <v>介護福祉士</v>
      </c>
      <c r="F30" s="566"/>
      <c r="G30" s="567" t="s">
        <v>776</v>
      </c>
      <c r="H30" s="556"/>
      <c r="I30" s="567" t="s">
        <v>775</v>
      </c>
      <c r="J30" s="556"/>
      <c r="K30" s="567" t="s">
        <v>775</v>
      </c>
      <c r="M30" s="1236" t="str">
        <f>IF(C30="","",F30+ROUNDDOWN((H30+J30)/C30,1))</f>
        <v/>
      </c>
      <c r="N30" s="1237"/>
      <c r="O30" s="1238"/>
      <c r="P30" s="1236" t="str">
        <f>IF(C30="","",F31+ROUNDDOWN((H31+J31)/C30,1))</f>
        <v/>
      </c>
      <c r="Q30" s="1237"/>
      <c r="R30" s="1238"/>
    </row>
    <row r="31" spans="2:24" ht="26.1" customHeight="1" x14ac:dyDescent="0.4">
      <c r="B31" s="560" t="s">
        <v>792</v>
      </c>
      <c r="C31" s="1233"/>
      <c r="D31" s="1235"/>
      <c r="E31" s="561" t="str">
        <f>$F$9</f>
        <v>介護職員</v>
      </c>
      <c r="F31" s="562"/>
      <c r="G31" s="563" t="s">
        <v>776</v>
      </c>
      <c r="H31" s="562"/>
      <c r="I31" s="563" t="s">
        <v>775</v>
      </c>
      <c r="J31" s="562"/>
      <c r="K31" s="563" t="s">
        <v>775</v>
      </c>
      <c r="M31" s="1239"/>
      <c r="N31" s="1240"/>
      <c r="O31" s="1241"/>
      <c r="P31" s="1239"/>
      <c r="Q31" s="1240"/>
      <c r="R31" s="1241"/>
    </row>
    <row r="32" spans="2:24" ht="26.1" customHeight="1" x14ac:dyDescent="0.4">
      <c r="B32" s="564"/>
      <c r="C32" s="1233"/>
      <c r="D32" s="1234" t="s">
        <v>775</v>
      </c>
      <c r="E32" s="565" t="str">
        <f>$F$8</f>
        <v>介護福祉士</v>
      </c>
      <c r="F32" s="566"/>
      <c r="G32" s="567" t="s">
        <v>776</v>
      </c>
      <c r="H32" s="556"/>
      <c r="I32" s="567" t="s">
        <v>775</v>
      </c>
      <c r="J32" s="556"/>
      <c r="K32" s="567" t="s">
        <v>775</v>
      </c>
      <c r="M32" s="1236" t="str">
        <f>IF(C32="","",F32+ROUNDDOWN((H32+J32)/C32,1))</f>
        <v/>
      </c>
      <c r="N32" s="1237"/>
      <c r="O32" s="1238"/>
      <c r="P32" s="1236" t="str">
        <f>IF(C32="","",F33+ROUNDDOWN((H33+J33)/C32,1))</f>
        <v/>
      </c>
      <c r="Q32" s="1237"/>
      <c r="R32" s="1238"/>
    </row>
    <row r="33" spans="2:19" ht="26.1" customHeight="1" x14ac:dyDescent="0.4">
      <c r="B33" s="560" t="s">
        <v>793</v>
      </c>
      <c r="C33" s="1233"/>
      <c r="D33" s="1235"/>
      <c r="E33" s="561" t="str">
        <f>$F$9</f>
        <v>介護職員</v>
      </c>
      <c r="F33" s="562"/>
      <c r="G33" s="563" t="s">
        <v>776</v>
      </c>
      <c r="H33" s="562"/>
      <c r="I33" s="563" t="s">
        <v>775</v>
      </c>
      <c r="J33" s="562"/>
      <c r="K33" s="563" t="s">
        <v>775</v>
      </c>
      <c r="M33" s="1239"/>
      <c r="N33" s="1240"/>
      <c r="O33" s="1241"/>
      <c r="P33" s="1239"/>
      <c r="Q33" s="1240"/>
      <c r="R33" s="1241"/>
    </row>
    <row r="34" spans="2:19" ht="26.1" customHeight="1" x14ac:dyDescent="0.4">
      <c r="B34" s="554" t="s">
        <v>774</v>
      </c>
      <c r="C34" s="1233"/>
      <c r="D34" s="1234" t="s">
        <v>775</v>
      </c>
      <c r="E34" s="565" t="str">
        <f>$F$8</f>
        <v>介護福祉士</v>
      </c>
      <c r="F34" s="566"/>
      <c r="G34" s="567" t="s">
        <v>776</v>
      </c>
      <c r="H34" s="556"/>
      <c r="I34" s="567" t="s">
        <v>775</v>
      </c>
      <c r="J34" s="556"/>
      <c r="K34" s="567" t="s">
        <v>775</v>
      </c>
      <c r="M34" s="1236" t="str">
        <f>IF(C34="","",F34+ROUNDDOWN((H34+J34)/C34,1))</f>
        <v/>
      </c>
      <c r="N34" s="1237"/>
      <c r="O34" s="1238"/>
      <c r="P34" s="1236" t="str">
        <f>IF(C34="","",F35+ROUNDDOWN((H35+J35)/C34,1))</f>
        <v/>
      </c>
      <c r="Q34" s="1237"/>
      <c r="R34" s="1238"/>
    </row>
    <row r="35" spans="2:19" ht="26.1" customHeight="1" x14ac:dyDescent="0.4">
      <c r="B35" s="560" t="s">
        <v>794</v>
      </c>
      <c r="C35" s="1233"/>
      <c r="D35" s="1235"/>
      <c r="E35" s="561" t="str">
        <f>$F$9</f>
        <v>介護職員</v>
      </c>
      <c r="F35" s="562"/>
      <c r="G35" s="563" t="s">
        <v>776</v>
      </c>
      <c r="H35" s="562"/>
      <c r="I35" s="563" t="s">
        <v>775</v>
      </c>
      <c r="J35" s="562"/>
      <c r="K35" s="563" t="s">
        <v>775</v>
      </c>
      <c r="M35" s="1239"/>
      <c r="N35" s="1240"/>
      <c r="O35" s="1241"/>
      <c r="P35" s="1239"/>
      <c r="Q35" s="1240"/>
      <c r="R35" s="1241"/>
    </row>
    <row r="36" spans="2:19" ht="26.1" customHeight="1" x14ac:dyDescent="0.4">
      <c r="B36" s="564"/>
      <c r="C36" s="1233"/>
      <c r="D36" s="1234" t="s">
        <v>775</v>
      </c>
      <c r="E36" s="565" t="str">
        <f>$F$8</f>
        <v>介護福祉士</v>
      </c>
      <c r="F36" s="566"/>
      <c r="G36" s="567" t="s">
        <v>776</v>
      </c>
      <c r="H36" s="556"/>
      <c r="I36" s="567" t="s">
        <v>775</v>
      </c>
      <c r="J36" s="556"/>
      <c r="K36" s="567" t="s">
        <v>775</v>
      </c>
      <c r="M36" s="1236" t="str">
        <f>IF(C36="","",F36+ROUNDDOWN((H36+J36)/C36,1))</f>
        <v/>
      </c>
      <c r="N36" s="1237"/>
      <c r="O36" s="1238"/>
      <c r="P36" s="1236" t="str">
        <f>IF(C36="","",F37+ROUNDDOWN((H37+J37)/C36,1))</f>
        <v/>
      </c>
      <c r="Q36" s="1237"/>
      <c r="R36" s="1238"/>
    </row>
    <row r="37" spans="2:19" ht="26.1" customHeight="1" x14ac:dyDescent="0.4">
      <c r="B37" s="560" t="s">
        <v>795</v>
      </c>
      <c r="C37" s="1233"/>
      <c r="D37" s="1235"/>
      <c r="E37" s="561" t="str">
        <f>$F$9</f>
        <v>介護職員</v>
      </c>
      <c r="F37" s="562"/>
      <c r="G37" s="563" t="s">
        <v>776</v>
      </c>
      <c r="H37" s="562"/>
      <c r="I37" s="563" t="s">
        <v>775</v>
      </c>
      <c r="J37" s="562"/>
      <c r="K37" s="563" t="s">
        <v>775</v>
      </c>
      <c r="M37" s="1239"/>
      <c r="N37" s="1240"/>
      <c r="O37" s="1241"/>
      <c r="P37" s="1239"/>
      <c r="Q37" s="1240"/>
      <c r="R37" s="1241"/>
    </row>
    <row r="38" spans="2:19" ht="6.75" customHeight="1" x14ac:dyDescent="0.4">
      <c r="B38" s="568"/>
      <c r="C38" s="569"/>
      <c r="D38" s="568"/>
      <c r="E38" s="570"/>
      <c r="F38" s="571"/>
      <c r="G38" s="572"/>
      <c r="H38" s="571"/>
      <c r="I38" s="572"/>
      <c r="J38" s="573"/>
      <c r="K38" s="574"/>
      <c r="L38" s="574"/>
      <c r="M38" s="575"/>
      <c r="N38" s="575"/>
      <c r="O38" s="575"/>
      <c r="P38" s="575"/>
      <c r="Q38" s="575"/>
      <c r="R38" s="575"/>
    </row>
    <row r="39" spans="2:19" ht="20.100000000000001" customHeight="1" x14ac:dyDescent="0.4">
      <c r="H39" s="546"/>
      <c r="J39" s="1235" t="s">
        <v>796</v>
      </c>
      <c r="K39" s="1235"/>
      <c r="L39" s="1235"/>
      <c r="M39" s="1239" t="str">
        <f>IF(SUM(M16:O37)=0,"",SUM(M16:O37))</f>
        <v/>
      </c>
      <c r="N39" s="1240"/>
      <c r="O39" s="1241"/>
      <c r="P39" s="1239" t="str">
        <f>IF(SUM(P16:R37)=0,"",SUM(P16:R37))</f>
        <v/>
      </c>
      <c r="Q39" s="1240"/>
      <c r="R39" s="1240"/>
      <c r="S39" s="576"/>
    </row>
    <row r="40" spans="2:19" ht="20.100000000000001" customHeight="1" x14ac:dyDescent="0.4">
      <c r="H40" s="546"/>
      <c r="J40" s="1221" t="s">
        <v>797</v>
      </c>
      <c r="K40" s="1221"/>
      <c r="L40" s="1221"/>
      <c r="M40" s="1245" t="str">
        <f>IF(M39="","",ROUNDDOWN(M39/$K$11,1))</f>
        <v/>
      </c>
      <c r="N40" s="1246"/>
      <c r="O40" s="1247"/>
      <c r="P40" s="1245" t="str">
        <f>IF(P39="","",ROUNDDOWN(P39/$K$11,1))</f>
        <v/>
      </c>
      <c r="Q40" s="1246"/>
      <c r="R40" s="1247"/>
    </row>
    <row r="41" spans="2:19" ht="18.75" customHeight="1" x14ac:dyDescent="0.4">
      <c r="J41" s="1248" t="str">
        <f>$M$15</f>
        <v>介護福祉士</v>
      </c>
      <c r="K41" s="1249"/>
      <c r="L41" s="1249"/>
      <c r="M41" s="1249"/>
      <c r="N41" s="1249"/>
      <c r="O41" s="1250"/>
      <c r="P41" s="1251" t="str">
        <f>IF(M40="","",M40/P40)</f>
        <v/>
      </c>
      <c r="Q41" s="1252"/>
      <c r="R41" s="1253"/>
    </row>
    <row r="42" spans="2:19" ht="18.75" customHeight="1" x14ac:dyDescent="0.4">
      <c r="J42" s="1257" t="s">
        <v>798</v>
      </c>
      <c r="K42" s="1258"/>
      <c r="L42" s="1258"/>
      <c r="M42" s="1258"/>
      <c r="N42" s="1258"/>
      <c r="O42" s="1259"/>
      <c r="P42" s="1254"/>
      <c r="Q42" s="1255"/>
      <c r="R42" s="1256"/>
    </row>
    <row r="43" spans="2:19" ht="18.75" customHeight="1" x14ac:dyDescent="0.4">
      <c r="J43" s="546"/>
      <c r="K43" s="546"/>
      <c r="L43" s="546"/>
      <c r="M43" s="546"/>
      <c r="N43" s="546"/>
      <c r="O43" s="546"/>
      <c r="P43" s="546"/>
      <c r="Q43" s="546"/>
      <c r="R43" s="577"/>
    </row>
    <row r="44" spans="2:19" ht="18.75" customHeight="1" x14ac:dyDescent="0.4">
      <c r="B44" s="547" t="s">
        <v>436</v>
      </c>
      <c r="C44" s="1223" t="s">
        <v>799</v>
      </c>
      <c r="D44" s="1223"/>
      <c r="E44" s="1223"/>
      <c r="F44" s="1223"/>
      <c r="G44" s="1223"/>
      <c r="H44" s="1223"/>
      <c r="I44" s="1223"/>
      <c r="J44" s="1223"/>
      <c r="K44" s="1223"/>
      <c r="M44" s="1224" t="s">
        <v>769</v>
      </c>
      <c r="N44" s="1225"/>
      <c r="O44" s="1225"/>
      <c r="P44" s="1225"/>
      <c r="Q44" s="1225"/>
      <c r="R44" s="1226"/>
    </row>
    <row r="45" spans="2:19" ht="79.5" customHeight="1" x14ac:dyDescent="0.4">
      <c r="B45" s="553"/>
      <c r="C45" s="1227" t="s">
        <v>770</v>
      </c>
      <c r="D45" s="1227"/>
      <c r="E45" s="553"/>
      <c r="F45" s="1228" t="s">
        <v>771</v>
      </c>
      <c r="G45" s="1228"/>
      <c r="H45" s="1229" t="s">
        <v>772</v>
      </c>
      <c r="I45" s="1229"/>
      <c r="J45" s="1227" t="s">
        <v>773</v>
      </c>
      <c r="K45" s="1227"/>
      <c r="M45" s="1230" t="str">
        <f>F8</f>
        <v>介護福祉士</v>
      </c>
      <c r="N45" s="1231"/>
      <c r="O45" s="1232"/>
      <c r="P45" s="1230" t="str">
        <f>F9</f>
        <v>介護職員</v>
      </c>
      <c r="Q45" s="1231"/>
      <c r="R45" s="1232"/>
    </row>
    <row r="46" spans="2:19" ht="25.5" customHeight="1" x14ac:dyDescent="0.4">
      <c r="B46" s="554" t="s">
        <v>774</v>
      </c>
      <c r="C46" s="1233"/>
      <c r="D46" s="1234" t="s">
        <v>775</v>
      </c>
      <c r="E46" s="578" t="str">
        <f>$F$8</f>
        <v>介護福祉士</v>
      </c>
      <c r="F46" s="556"/>
      <c r="G46" s="557" t="s">
        <v>776</v>
      </c>
      <c r="H46" s="556"/>
      <c r="I46" s="557" t="s">
        <v>775</v>
      </c>
      <c r="J46" s="556"/>
      <c r="K46" s="557" t="s">
        <v>775</v>
      </c>
      <c r="M46" s="1236" t="str">
        <f>IF(C46="","",F46+ROUNDDOWN((H46+J46)/C46,1))</f>
        <v/>
      </c>
      <c r="N46" s="1237"/>
      <c r="O46" s="1238"/>
      <c r="P46" s="1236" t="str">
        <f>IF(C46="","",F47+ROUNDDOWN((H47+J47)/C46,1))</f>
        <v/>
      </c>
      <c r="Q46" s="1237"/>
      <c r="R46" s="1238"/>
    </row>
    <row r="47" spans="2:19" ht="25.5" customHeight="1" x14ac:dyDescent="0.4">
      <c r="B47" s="579" t="s">
        <v>779</v>
      </c>
      <c r="C47" s="1233"/>
      <c r="D47" s="1235"/>
      <c r="E47" s="580" t="str">
        <f>$F$9</f>
        <v>介護職員</v>
      </c>
      <c r="F47" s="562"/>
      <c r="G47" s="563" t="s">
        <v>776</v>
      </c>
      <c r="H47" s="562"/>
      <c r="I47" s="563" t="s">
        <v>775</v>
      </c>
      <c r="J47" s="562"/>
      <c r="K47" s="563" t="s">
        <v>775</v>
      </c>
      <c r="M47" s="1239"/>
      <c r="N47" s="1240"/>
      <c r="O47" s="1241"/>
      <c r="P47" s="1239"/>
      <c r="Q47" s="1240"/>
      <c r="R47" s="1241"/>
    </row>
    <row r="48" spans="2:19" ht="25.5" customHeight="1" x14ac:dyDescent="0.4">
      <c r="B48" s="581"/>
      <c r="C48" s="1233"/>
      <c r="D48" s="1234" t="s">
        <v>775</v>
      </c>
      <c r="E48" s="582" t="str">
        <f>$F$8</f>
        <v>介護福祉士</v>
      </c>
      <c r="F48" s="566"/>
      <c r="G48" s="567" t="s">
        <v>776</v>
      </c>
      <c r="H48" s="556"/>
      <c r="I48" s="567" t="s">
        <v>775</v>
      </c>
      <c r="J48" s="556"/>
      <c r="K48" s="567" t="s">
        <v>775</v>
      </c>
      <c r="M48" s="1236" t="str">
        <f>IF(C48="","",F48+ROUNDDOWN((H48+J48)/C48,1))</f>
        <v/>
      </c>
      <c r="N48" s="1237"/>
      <c r="O48" s="1238"/>
      <c r="P48" s="1236" t="str">
        <f>IF(C48="","",F49+ROUNDDOWN((H49+J49)/C48,1))</f>
        <v/>
      </c>
      <c r="Q48" s="1237"/>
      <c r="R48" s="1238"/>
    </row>
    <row r="49" spans="2:18" ht="25.5" customHeight="1" x14ac:dyDescent="0.4">
      <c r="B49" s="579" t="s">
        <v>784</v>
      </c>
      <c r="C49" s="1233"/>
      <c r="D49" s="1235"/>
      <c r="E49" s="580" t="str">
        <f>$F$9</f>
        <v>介護職員</v>
      </c>
      <c r="F49" s="562"/>
      <c r="G49" s="563" t="s">
        <v>776</v>
      </c>
      <c r="H49" s="562"/>
      <c r="I49" s="563" t="s">
        <v>775</v>
      </c>
      <c r="J49" s="562"/>
      <c r="K49" s="563" t="s">
        <v>775</v>
      </c>
      <c r="M49" s="1239"/>
      <c r="N49" s="1240"/>
      <c r="O49" s="1241"/>
      <c r="P49" s="1239"/>
      <c r="Q49" s="1240"/>
      <c r="R49" s="1241"/>
    </row>
    <row r="50" spans="2:18" ht="25.5" customHeight="1" x14ac:dyDescent="0.4">
      <c r="B50" s="581"/>
      <c r="C50" s="1233"/>
      <c r="D50" s="1234" t="s">
        <v>775</v>
      </c>
      <c r="E50" s="582" t="str">
        <f>$F$8</f>
        <v>介護福祉士</v>
      </c>
      <c r="F50" s="566"/>
      <c r="G50" s="567" t="s">
        <v>776</v>
      </c>
      <c r="H50" s="556"/>
      <c r="I50" s="567" t="s">
        <v>775</v>
      </c>
      <c r="J50" s="556"/>
      <c r="K50" s="567" t="s">
        <v>775</v>
      </c>
      <c r="M50" s="1236" t="str">
        <f>IF(C50="","",F50+ROUNDDOWN((H50+J50)/C50,1))</f>
        <v/>
      </c>
      <c r="N50" s="1237"/>
      <c r="O50" s="1238"/>
      <c r="P50" s="1236" t="str">
        <f>IF(C50="","",F51+ROUNDDOWN((H51+J51)/C50,1))</f>
        <v/>
      </c>
      <c r="Q50" s="1237"/>
      <c r="R50" s="1238"/>
    </row>
    <row r="51" spans="2:18" ht="25.5" customHeight="1" x14ac:dyDescent="0.4">
      <c r="B51" s="579" t="s">
        <v>787</v>
      </c>
      <c r="C51" s="1233"/>
      <c r="D51" s="1235"/>
      <c r="E51" s="580" t="str">
        <f>$F$9</f>
        <v>介護職員</v>
      </c>
      <c r="F51" s="562"/>
      <c r="G51" s="563" t="s">
        <v>776</v>
      </c>
      <c r="H51" s="562"/>
      <c r="I51" s="563" t="s">
        <v>775</v>
      </c>
      <c r="J51" s="562"/>
      <c r="K51" s="563" t="s">
        <v>775</v>
      </c>
      <c r="M51" s="1239"/>
      <c r="N51" s="1240"/>
      <c r="O51" s="1241"/>
      <c r="P51" s="1239"/>
      <c r="Q51" s="1240"/>
      <c r="R51" s="1241"/>
    </row>
    <row r="52" spans="2:18" ht="6.75" customHeight="1" x14ac:dyDescent="0.4">
      <c r="J52" s="546"/>
      <c r="K52" s="546"/>
      <c r="L52" s="546"/>
      <c r="M52" s="546"/>
      <c r="N52" s="546"/>
      <c r="O52" s="546"/>
      <c r="P52" s="546"/>
      <c r="Q52" s="546"/>
      <c r="R52" s="577"/>
    </row>
    <row r="53" spans="2:18" ht="20.100000000000001" customHeight="1" x14ac:dyDescent="0.4">
      <c r="J53" s="1221" t="s">
        <v>796</v>
      </c>
      <c r="K53" s="1221"/>
      <c r="L53" s="1221"/>
      <c r="M53" s="1245" t="str">
        <f>IF(SUM(M46:O51)=0,"",SUM(M46:O51))</f>
        <v/>
      </c>
      <c r="N53" s="1246"/>
      <c r="O53" s="1247"/>
      <c r="P53" s="1245" t="str">
        <f>IF(SUM(P46:R51)=0,"",SUM(P46:R51))</f>
        <v/>
      </c>
      <c r="Q53" s="1246"/>
      <c r="R53" s="1247"/>
    </row>
    <row r="54" spans="2:18" ht="20.100000000000001" customHeight="1" x14ac:dyDescent="0.4">
      <c r="J54" s="1221" t="s">
        <v>797</v>
      </c>
      <c r="K54" s="1221"/>
      <c r="L54" s="1221"/>
      <c r="M54" s="1245" t="str">
        <f>IF(M53="","",ROUNDDOWN(M53/3,1))</f>
        <v/>
      </c>
      <c r="N54" s="1246"/>
      <c r="O54" s="1247"/>
      <c r="P54" s="1245" t="str">
        <f>IF(P53="","",ROUNDDOWN(P53/3,1))</f>
        <v/>
      </c>
      <c r="Q54" s="1246"/>
      <c r="R54" s="1247"/>
    </row>
    <row r="55" spans="2:18" ht="18.75" customHeight="1" x14ac:dyDescent="0.4">
      <c r="J55" s="1248" t="str">
        <f>$M$15</f>
        <v>介護福祉士</v>
      </c>
      <c r="K55" s="1249"/>
      <c r="L55" s="1249"/>
      <c r="M55" s="1249"/>
      <c r="N55" s="1249"/>
      <c r="O55" s="1250"/>
      <c r="P55" s="1251" t="str">
        <f>IF(M54="","",M54/P54)</f>
        <v/>
      </c>
      <c r="Q55" s="1252"/>
      <c r="R55" s="1253"/>
    </row>
    <row r="56" spans="2:18" ht="18.75" customHeight="1" x14ac:dyDescent="0.4">
      <c r="J56" s="1257" t="s">
        <v>798</v>
      </c>
      <c r="K56" s="1258"/>
      <c r="L56" s="1258"/>
      <c r="M56" s="1258"/>
      <c r="N56" s="1258"/>
      <c r="O56" s="1259"/>
      <c r="P56" s="1254"/>
      <c r="Q56" s="1255"/>
      <c r="R56" s="1256"/>
    </row>
    <row r="57" spans="2:18" ht="18.75" customHeight="1" x14ac:dyDescent="0.4">
      <c r="J57" s="546"/>
      <c r="K57" s="546"/>
      <c r="L57" s="546"/>
      <c r="M57" s="546"/>
      <c r="N57" s="546"/>
      <c r="O57" s="546"/>
      <c r="P57" s="546"/>
      <c r="Q57" s="546"/>
      <c r="R57" s="577"/>
    </row>
    <row r="59" spans="2:18" x14ac:dyDescent="0.4">
      <c r="B59" s="544" t="s">
        <v>800</v>
      </c>
    </row>
    <row r="60" spans="2:18" x14ac:dyDescent="0.4">
      <c r="B60" s="1260" t="s">
        <v>801</v>
      </c>
      <c r="C60" s="1260"/>
      <c r="D60" s="1260"/>
      <c r="E60" s="1260"/>
      <c r="F60" s="1260"/>
      <c r="G60" s="1260"/>
      <c r="H60" s="1260"/>
      <c r="I60" s="1260"/>
      <c r="J60" s="1260"/>
      <c r="K60" s="1260"/>
      <c r="L60" s="1260"/>
      <c r="M60" s="1260"/>
      <c r="N60" s="1260"/>
      <c r="O60" s="1260"/>
      <c r="P60" s="1260"/>
      <c r="Q60" s="1260"/>
      <c r="R60" s="1260"/>
    </row>
    <row r="61" spans="2:18" x14ac:dyDescent="0.4">
      <c r="B61" s="1260" t="s">
        <v>802</v>
      </c>
      <c r="C61" s="1260"/>
      <c r="D61" s="1260"/>
      <c r="E61" s="1260"/>
      <c r="F61" s="1260"/>
      <c r="G61" s="1260"/>
      <c r="H61" s="1260"/>
      <c r="I61" s="1260"/>
      <c r="J61" s="1260"/>
      <c r="K61" s="1260"/>
      <c r="L61" s="1260"/>
      <c r="M61" s="1260"/>
      <c r="N61" s="1260"/>
      <c r="O61" s="1260"/>
      <c r="P61" s="1260"/>
      <c r="Q61" s="1260"/>
      <c r="R61" s="1260"/>
    </row>
    <row r="62" spans="2:18" x14ac:dyDescent="0.4">
      <c r="B62" s="1260" t="s">
        <v>803</v>
      </c>
      <c r="C62" s="1260"/>
      <c r="D62" s="1260"/>
      <c r="E62" s="1260"/>
      <c r="F62" s="1260"/>
      <c r="G62" s="1260"/>
      <c r="H62" s="1260"/>
      <c r="I62" s="1260"/>
      <c r="J62" s="1260"/>
      <c r="K62" s="1260"/>
      <c r="L62" s="1260"/>
      <c r="M62" s="1260"/>
      <c r="N62" s="1260"/>
      <c r="O62" s="1260"/>
      <c r="P62" s="1260"/>
      <c r="Q62" s="1260"/>
      <c r="R62" s="1260"/>
    </row>
    <row r="63" spans="2:18" x14ac:dyDescent="0.4">
      <c r="B63" s="583" t="s">
        <v>804</v>
      </c>
      <c r="C63" s="583"/>
      <c r="D63" s="583"/>
      <c r="E63" s="583"/>
      <c r="F63" s="583"/>
      <c r="G63" s="583"/>
      <c r="H63" s="583"/>
      <c r="I63" s="583"/>
      <c r="J63" s="583"/>
      <c r="K63" s="583"/>
      <c r="L63" s="583"/>
      <c r="M63" s="583"/>
      <c r="N63" s="583"/>
      <c r="O63" s="583"/>
      <c r="P63" s="583"/>
      <c r="Q63" s="583"/>
      <c r="R63" s="583"/>
    </row>
    <row r="64" spans="2:18" x14ac:dyDescent="0.4">
      <c r="B64" s="1260" t="s">
        <v>805</v>
      </c>
      <c r="C64" s="1260"/>
      <c r="D64" s="1260"/>
      <c r="E64" s="1260"/>
      <c r="F64" s="1260"/>
      <c r="G64" s="1260"/>
      <c r="H64" s="1260"/>
      <c r="I64" s="1260"/>
      <c r="J64" s="1260"/>
      <c r="K64" s="1260"/>
      <c r="L64" s="1260"/>
      <c r="M64" s="1260"/>
      <c r="N64" s="1260"/>
      <c r="O64" s="1260"/>
      <c r="P64" s="1260"/>
      <c r="Q64" s="1260"/>
      <c r="R64" s="1260"/>
    </row>
    <row r="65" spans="2:18" x14ac:dyDescent="0.4">
      <c r="B65" s="1260" t="s">
        <v>806</v>
      </c>
      <c r="C65" s="1260"/>
      <c r="D65" s="1260"/>
      <c r="E65" s="1260"/>
      <c r="F65" s="1260"/>
      <c r="G65" s="1260"/>
      <c r="H65" s="1260"/>
      <c r="I65" s="1260"/>
      <c r="J65" s="1260"/>
      <c r="K65" s="1260"/>
      <c r="L65" s="1260"/>
      <c r="M65" s="1260"/>
      <c r="N65" s="1260"/>
      <c r="O65" s="1260"/>
      <c r="P65" s="1260"/>
      <c r="Q65" s="1260"/>
      <c r="R65" s="1260"/>
    </row>
    <row r="66" spans="2:18" x14ac:dyDescent="0.4">
      <c r="B66" s="1260" t="s">
        <v>807</v>
      </c>
      <c r="C66" s="1260"/>
      <c r="D66" s="1260"/>
      <c r="E66" s="1260"/>
      <c r="F66" s="1260"/>
      <c r="G66" s="1260"/>
      <c r="H66" s="1260"/>
      <c r="I66" s="1260"/>
      <c r="J66" s="1260"/>
      <c r="K66" s="1260"/>
      <c r="L66" s="1260"/>
      <c r="M66" s="1260"/>
      <c r="N66" s="1260"/>
      <c r="O66" s="1260"/>
      <c r="P66" s="1260"/>
      <c r="Q66" s="1260"/>
      <c r="R66" s="1260"/>
    </row>
    <row r="67" spans="2:18" x14ac:dyDescent="0.4">
      <c r="B67" s="1260" t="s">
        <v>808</v>
      </c>
      <c r="C67" s="1260"/>
      <c r="D67" s="1260"/>
      <c r="E67" s="1260"/>
      <c r="F67" s="1260"/>
      <c r="G67" s="1260"/>
      <c r="H67" s="1260"/>
      <c r="I67" s="1260"/>
      <c r="J67" s="1260"/>
      <c r="K67" s="1260"/>
      <c r="L67" s="1260"/>
      <c r="M67" s="1260"/>
      <c r="N67" s="1260"/>
      <c r="O67" s="1260"/>
      <c r="P67" s="1260"/>
      <c r="Q67" s="1260"/>
      <c r="R67" s="1260"/>
    </row>
    <row r="68" spans="2:18" x14ac:dyDescent="0.4">
      <c r="B68" s="1260" t="s">
        <v>809</v>
      </c>
      <c r="C68" s="1260"/>
      <c r="D68" s="1260"/>
      <c r="E68" s="1260"/>
      <c r="F68" s="1260"/>
      <c r="G68" s="1260"/>
      <c r="H68" s="1260"/>
      <c r="I68" s="1260"/>
      <c r="J68" s="1260"/>
      <c r="K68" s="1260"/>
      <c r="L68" s="1260"/>
      <c r="M68" s="1260"/>
      <c r="N68" s="1260"/>
      <c r="O68" s="1260"/>
      <c r="P68" s="1260"/>
      <c r="Q68" s="1260"/>
      <c r="R68" s="1260"/>
    </row>
    <row r="69" spans="2:18" x14ac:dyDescent="0.4">
      <c r="B69" s="1260" t="s">
        <v>810</v>
      </c>
      <c r="C69" s="1260"/>
      <c r="D69" s="1260"/>
      <c r="E69" s="1260"/>
      <c r="F69" s="1260"/>
      <c r="G69" s="1260"/>
      <c r="H69" s="1260"/>
      <c r="I69" s="1260"/>
      <c r="J69" s="1260"/>
      <c r="K69" s="1260"/>
      <c r="L69" s="1260"/>
      <c r="M69" s="1260"/>
      <c r="N69" s="1260"/>
      <c r="O69" s="1260"/>
      <c r="P69" s="1260"/>
      <c r="Q69" s="1260"/>
      <c r="R69" s="1260"/>
    </row>
    <row r="70" spans="2:18" x14ac:dyDescent="0.4">
      <c r="B70" s="1260" t="s">
        <v>811</v>
      </c>
      <c r="C70" s="1260"/>
      <c r="D70" s="1260"/>
      <c r="E70" s="1260"/>
      <c r="F70" s="1260"/>
      <c r="G70" s="1260"/>
      <c r="H70" s="1260"/>
      <c r="I70" s="1260"/>
      <c r="J70" s="1260"/>
      <c r="K70" s="1260"/>
      <c r="L70" s="1260"/>
      <c r="M70" s="1260"/>
      <c r="N70" s="1260"/>
      <c r="O70" s="1260"/>
      <c r="P70" s="1260"/>
      <c r="Q70" s="1260"/>
      <c r="R70" s="1260"/>
    </row>
    <row r="71" spans="2:18" x14ac:dyDescent="0.4">
      <c r="B71" s="1260" t="s">
        <v>812</v>
      </c>
      <c r="C71" s="1260"/>
      <c r="D71" s="1260"/>
      <c r="E71" s="1260"/>
      <c r="F71" s="1260"/>
      <c r="G71" s="1260"/>
      <c r="H71" s="1260"/>
      <c r="I71" s="1260"/>
      <c r="J71" s="1260"/>
      <c r="K71" s="1260"/>
      <c r="L71" s="1260"/>
      <c r="M71" s="1260"/>
      <c r="N71" s="1260"/>
      <c r="O71" s="1260"/>
      <c r="P71" s="1260"/>
      <c r="Q71" s="1260"/>
      <c r="R71" s="1260"/>
    </row>
    <row r="72" spans="2:18" x14ac:dyDescent="0.4">
      <c r="B72" s="1260" t="s">
        <v>813</v>
      </c>
      <c r="C72" s="1260"/>
      <c r="D72" s="1260"/>
      <c r="E72" s="1260"/>
      <c r="F72" s="1260"/>
      <c r="G72" s="1260"/>
      <c r="H72" s="1260"/>
      <c r="I72" s="1260"/>
      <c r="J72" s="1260"/>
      <c r="K72" s="1260"/>
      <c r="L72" s="1260"/>
      <c r="M72" s="1260"/>
      <c r="N72" s="1260"/>
      <c r="O72" s="1260"/>
      <c r="P72" s="1260"/>
      <c r="Q72" s="1260"/>
      <c r="R72" s="1260"/>
    </row>
    <row r="73" spans="2:18" x14ac:dyDescent="0.4">
      <c r="B73" s="1260" t="s">
        <v>814</v>
      </c>
      <c r="C73" s="1260"/>
      <c r="D73" s="1260"/>
      <c r="E73" s="1260"/>
      <c r="F73" s="1260"/>
      <c r="G73" s="1260"/>
      <c r="H73" s="1260"/>
      <c r="I73" s="1260"/>
      <c r="J73" s="1260"/>
      <c r="K73" s="1260"/>
      <c r="L73" s="1260"/>
      <c r="M73" s="1260"/>
      <c r="N73" s="1260"/>
      <c r="O73" s="1260"/>
      <c r="P73" s="1260"/>
      <c r="Q73" s="1260"/>
      <c r="R73" s="1260"/>
    </row>
    <row r="74" spans="2:18" x14ac:dyDescent="0.4">
      <c r="B74" s="1260" t="s">
        <v>815</v>
      </c>
      <c r="C74" s="1260"/>
      <c r="D74" s="1260"/>
      <c r="E74" s="1260"/>
      <c r="F74" s="1260"/>
      <c r="G74" s="1260"/>
      <c r="H74" s="1260"/>
      <c r="I74" s="1260"/>
      <c r="J74" s="1260"/>
      <c r="K74" s="1260"/>
      <c r="L74" s="1260"/>
      <c r="M74" s="1260"/>
      <c r="N74" s="1260"/>
      <c r="O74" s="1260"/>
      <c r="P74" s="1260"/>
      <c r="Q74" s="1260"/>
      <c r="R74" s="1260"/>
    </row>
    <row r="75" spans="2:18" x14ac:dyDescent="0.4">
      <c r="B75" s="1260" t="s">
        <v>816</v>
      </c>
      <c r="C75" s="1260"/>
      <c r="D75" s="1260"/>
      <c r="E75" s="1260"/>
      <c r="F75" s="1260"/>
      <c r="G75" s="1260"/>
      <c r="H75" s="1260"/>
      <c r="I75" s="1260"/>
      <c r="J75" s="1260"/>
      <c r="K75" s="1260"/>
      <c r="L75" s="1260"/>
      <c r="M75" s="1260"/>
      <c r="N75" s="1260"/>
      <c r="O75" s="1260"/>
      <c r="P75" s="1260"/>
      <c r="Q75" s="1260"/>
      <c r="R75" s="1260"/>
    </row>
    <row r="76" spans="2:18" x14ac:dyDescent="0.4">
      <c r="B76" s="1260" t="s">
        <v>817</v>
      </c>
      <c r="C76" s="1260"/>
      <c r="D76" s="1260"/>
      <c r="E76" s="1260"/>
      <c r="F76" s="1260"/>
      <c r="G76" s="1260"/>
      <c r="H76" s="1260"/>
      <c r="I76" s="1260"/>
      <c r="J76" s="1260"/>
      <c r="K76" s="1260"/>
      <c r="L76" s="1260"/>
      <c r="M76" s="1260"/>
      <c r="N76" s="1260"/>
      <c r="O76" s="1260"/>
      <c r="P76" s="1260"/>
      <c r="Q76" s="1260"/>
      <c r="R76" s="1260"/>
    </row>
    <row r="77" spans="2:18" x14ac:dyDescent="0.4">
      <c r="B77" s="1260" t="s">
        <v>818</v>
      </c>
      <c r="C77" s="1260"/>
      <c r="D77" s="1260"/>
      <c r="E77" s="1260"/>
      <c r="F77" s="1260"/>
      <c r="G77" s="1260"/>
      <c r="H77" s="1260"/>
      <c r="I77" s="1260"/>
      <c r="J77" s="1260"/>
      <c r="K77" s="1260"/>
      <c r="L77" s="1260"/>
      <c r="M77" s="1260"/>
      <c r="N77" s="1260"/>
      <c r="O77" s="1260"/>
      <c r="P77" s="1260"/>
      <c r="Q77" s="1260"/>
      <c r="R77" s="1260"/>
    </row>
    <row r="78" spans="2:18" x14ac:dyDescent="0.4">
      <c r="B78" s="1260" t="s">
        <v>819</v>
      </c>
      <c r="C78" s="1260"/>
      <c r="D78" s="1260"/>
      <c r="E78" s="1260"/>
      <c r="F78" s="1260"/>
      <c r="G78" s="1260"/>
      <c r="H78" s="1260"/>
      <c r="I78" s="1260"/>
      <c r="J78" s="1260"/>
      <c r="K78" s="1260"/>
      <c r="L78" s="1260"/>
      <c r="M78" s="1260"/>
      <c r="N78" s="1260"/>
      <c r="O78" s="1260"/>
      <c r="P78" s="1260"/>
      <c r="Q78" s="1260"/>
      <c r="R78" s="1260"/>
    </row>
    <row r="79" spans="2:18" x14ac:dyDescent="0.4">
      <c r="B79" s="1260" t="s">
        <v>820</v>
      </c>
      <c r="C79" s="1260"/>
      <c r="D79" s="1260"/>
      <c r="E79" s="1260"/>
      <c r="F79" s="1260"/>
      <c r="G79" s="1260"/>
      <c r="H79" s="1260"/>
      <c r="I79" s="1260"/>
      <c r="J79" s="1260"/>
      <c r="K79" s="1260"/>
      <c r="L79" s="1260"/>
      <c r="M79" s="1260"/>
      <c r="N79" s="1260"/>
      <c r="O79" s="1260"/>
      <c r="P79" s="1260"/>
      <c r="Q79" s="1260"/>
      <c r="R79" s="1260"/>
    </row>
    <row r="80" spans="2:18" x14ac:dyDescent="0.4">
      <c r="B80" s="1260" t="s">
        <v>821</v>
      </c>
      <c r="C80" s="1260"/>
      <c r="D80" s="1260"/>
      <c r="E80" s="1260"/>
      <c r="F80" s="1260"/>
      <c r="G80" s="1260"/>
      <c r="H80" s="1260"/>
      <c r="I80" s="1260"/>
      <c r="J80" s="1260"/>
      <c r="K80" s="1260"/>
      <c r="L80" s="1260"/>
      <c r="M80" s="1260"/>
      <c r="N80" s="1260"/>
      <c r="O80" s="1260"/>
      <c r="P80" s="1260"/>
      <c r="Q80" s="1260"/>
      <c r="R80" s="1260"/>
    </row>
    <row r="81" spans="2:18" x14ac:dyDescent="0.4">
      <c r="B81" s="1260" t="s">
        <v>822</v>
      </c>
      <c r="C81" s="1260"/>
      <c r="D81" s="1260"/>
      <c r="E81" s="1260"/>
      <c r="F81" s="1260"/>
      <c r="G81" s="1260"/>
      <c r="H81" s="1260"/>
      <c r="I81" s="1260"/>
      <c r="J81" s="1260"/>
      <c r="K81" s="1260"/>
      <c r="L81" s="1260"/>
      <c r="M81" s="1260"/>
      <c r="N81" s="1260"/>
      <c r="O81" s="1260"/>
      <c r="P81" s="1260"/>
      <c r="Q81" s="1260"/>
      <c r="R81" s="1260"/>
    </row>
    <row r="82" spans="2:18" x14ac:dyDescent="0.4">
      <c r="B82" s="1260" t="s">
        <v>823</v>
      </c>
      <c r="C82" s="1260"/>
      <c r="D82" s="1260"/>
      <c r="E82" s="1260"/>
      <c r="F82" s="1260"/>
      <c r="G82" s="1260"/>
      <c r="H82" s="1260"/>
      <c r="I82" s="1260"/>
      <c r="J82" s="1260"/>
      <c r="K82" s="1260"/>
      <c r="L82" s="1260"/>
      <c r="M82" s="1260"/>
      <c r="N82" s="1260"/>
      <c r="O82" s="1260"/>
      <c r="P82" s="1260"/>
      <c r="Q82" s="1260"/>
      <c r="R82" s="1260"/>
    </row>
    <row r="83" spans="2:18" x14ac:dyDescent="0.4">
      <c r="B83" s="1261" t="s">
        <v>824</v>
      </c>
      <c r="C83" s="1260"/>
      <c r="D83" s="1260"/>
      <c r="E83" s="1260"/>
      <c r="F83" s="1260"/>
      <c r="G83" s="1260"/>
      <c r="H83" s="1260"/>
      <c r="I83" s="1260"/>
      <c r="J83" s="1260"/>
      <c r="K83" s="1260"/>
      <c r="L83" s="1260"/>
      <c r="M83" s="1260"/>
      <c r="N83" s="1260"/>
      <c r="O83" s="1260"/>
      <c r="P83" s="1260"/>
      <c r="Q83" s="1260"/>
      <c r="R83" s="1260"/>
    </row>
    <row r="84" spans="2:18" x14ac:dyDescent="0.4">
      <c r="B84" s="1260" t="s">
        <v>825</v>
      </c>
      <c r="C84" s="1260"/>
      <c r="D84" s="1260"/>
      <c r="E84" s="1260"/>
      <c r="F84" s="1260"/>
      <c r="G84" s="1260"/>
      <c r="H84" s="1260"/>
      <c r="I84" s="1260"/>
      <c r="J84" s="1260"/>
      <c r="K84" s="1260"/>
      <c r="L84" s="1260"/>
      <c r="M84" s="1260"/>
      <c r="N84" s="1260"/>
      <c r="O84" s="1260"/>
      <c r="P84" s="1260"/>
      <c r="Q84" s="1260"/>
      <c r="R84" s="1260"/>
    </row>
    <row r="85" spans="2:18" x14ac:dyDescent="0.4">
      <c r="B85" s="1260" t="s">
        <v>826</v>
      </c>
      <c r="C85" s="1260"/>
      <c r="D85" s="1260"/>
      <c r="E85" s="1260"/>
      <c r="F85" s="1260"/>
      <c r="G85" s="1260"/>
      <c r="H85" s="1260"/>
      <c r="I85" s="1260"/>
      <c r="J85" s="1260"/>
      <c r="K85" s="1260"/>
      <c r="L85" s="1260"/>
      <c r="M85" s="1260"/>
      <c r="N85" s="1260"/>
      <c r="O85" s="1260"/>
      <c r="P85" s="1260"/>
      <c r="Q85" s="1260"/>
      <c r="R85" s="1260"/>
    </row>
    <row r="86" spans="2:18" x14ac:dyDescent="0.4">
      <c r="B86" s="1260"/>
      <c r="C86" s="1260"/>
      <c r="D86" s="1260"/>
      <c r="E86" s="1260"/>
      <c r="F86" s="1260"/>
      <c r="G86" s="1260"/>
      <c r="H86" s="1260"/>
      <c r="I86" s="1260"/>
      <c r="J86" s="1260"/>
      <c r="K86" s="1260"/>
      <c r="L86" s="1260"/>
      <c r="M86" s="1260"/>
      <c r="N86" s="1260"/>
      <c r="O86" s="1260"/>
      <c r="P86" s="1260"/>
      <c r="Q86" s="1260"/>
      <c r="R86" s="1260"/>
    </row>
    <row r="87" spans="2:18" x14ac:dyDescent="0.4">
      <c r="B87" s="1260"/>
      <c r="C87" s="1260"/>
      <c r="D87" s="1260"/>
      <c r="E87" s="1260"/>
      <c r="F87" s="1260"/>
      <c r="G87" s="1260"/>
      <c r="H87" s="1260"/>
      <c r="I87" s="1260"/>
      <c r="J87" s="1260"/>
      <c r="K87" s="1260"/>
      <c r="L87" s="1260"/>
      <c r="M87" s="1260"/>
      <c r="N87" s="1260"/>
      <c r="O87" s="1260"/>
      <c r="P87" s="1260"/>
      <c r="Q87" s="1260"/>
      <c r="R87" s="1260"/>
    </row>
    <row r="88" spans="2:18" x14ac:dyDescent="0.4">
      <c r="B88" s="1260"/>
      <c r="C88" s="1260"/>
      <c r="D88" s="1260"/>
      <c r="E88" s="1260"/>
      <c r="F88" s="1260"/>
      <c r="G88" s="1260"/>
      <c r="H88" s="1260"/>
      <c r="I88" s="1260"/>
      <c r="J88" s="1260"/>
      <c r="K88" s="1260"/>
      <c r="L88" s="1260"/>
      <c r="M88" s="1260"/>
      <c r="N88" s="1260"/>
      <c r="O88" s="1260"/>
      <c r="P88" s="1260"/>
      <c r="Q88" s="1260"/>
      <c r="R88" s="1260"/>
    </row>
    <row r="89" spans="2:18" x14ac:dyDescent="0.4">
      <c r="B89" s="1260"/>
      <c r="C89" s="1260"/>
      <c r="D89" s="1260"/>
      <c r="E89" s="1260"/>
      <c r="F89" s="1260"/>
      <c r="G89" s="1260"/>
      <c r="H89" s="1260"/>
      <c r="I89" s="1260"/>
      <c r="J89" s="1260"/>
      <c r="K89" s="1260"/>
      <c r="L89" s="1260"/>
      <c r="M89" s="1260"/>
      <c r="N89" s="1260"/>
      <c r="O89" s="1260"/>
      <c r="P89" s="1260"/>
      <c r="Q89" s="1260"/>
      <c r="R89" s="1260"/>
    </row>
    <row r="90" spans="2:18" x14ac:dyDescent="0.4">
      <c r="B90" s="1260"/>
      <c r="C90" s="1260"/>
      <c r="D90" s="1260"/>
      <c r="E90" s="1260"/>
      <c r="F90" s="1260"/>
      <c r="G90" s="1260"/>
      <c r="H90" s="1260"/>
      <c r="I90" s="1260"/>
      <c r="J90" s="1260"/>
      <c r="K90" s="1260"/>
      <c r="L90" s="1260"/>
      <c r="M90" s="1260"/>
      <c r="N90" s="1260"/>
      <c r="O90" s="1260"/>
      <c r="P90" s="1260"/>
      <c r="Q90" s="1260"/>
      <c r="R90" s="1260"/>
    </row>
    <row r="91" spans="2:18" x14ac:dyDescent="0.4">
      <c r="B91" s="1260"/>
      <c r="C91" s="1260"/>
      <c r="D91" s="1260"/>
      <c r="E91" s="1260"/>
      <c r="F91" s="1260"/>
      <c r="G91" s="1260"/>
      <c r="H91" s="1260"/>
      <c r="I91" s="1260"/>
      <c r="J91" s="1260"/>
      <c r="K91" s="1260"/>
      <c r="L91" s="1260"/>
      <c r="M91" s="1260"/>
      <c r="N91" s="1260"/>
      <c r="O91" s="1260"/>
      <c r="P91" s="1260"/>
      <c r="Q91" s="1260"/>
      <c r="R91" s="1260"/>
    </row>
    <row r="92" spans="2:18" x14ac:dyDescent="0.4">
      <c r="B92" s="1260"/>
      <c r="C92" s="1260"/>
      <c r="D92" s="1260"/>
      <c r="E92" s="1260"/>
      <c r="F92" s="1260"/>
      <c r="G92" s="1260"/>
      <c r="H92" s="1260"/>
      <c r="I92" s="1260"/>
      <c r="J92" s="1260"/>
      <c r="K92" s="1260"/>
      <c r="L92" s="1260"/>
      <c r="M92" s="1260"/>
      <c r="N92" s="1260"/>
      <c r="O92" s="1260"/>
      <c r="P92" s="1260"/>
      <c r="Q92" s="1260"/>
      <c r="R92" s="1260"/>
    </row>
    <row r="93" spans="2:18" x14ac:dyDescent="0.4">
      <c r="B93" s="1260"/>
      <c r="C93" s="1260"/>
      <c r="D93" s="1260"/>
      <c r="E93" s="1260"/>
      <c r="F93" s="1260"/>
      <c r="G93" s="1260"/>
      <c r="H93" s="1260"/>
      <c r="I93" s="1260"/>
      <c r="J93" s="1260"/>
      <c r="K93" s="1260"/>
      <c r="L93" s="1260"/>
      <c r="M93" s="1260"/>
      <c r="N93" s="1260"/>
      <c r="O93" s="1260"/>
      <c r="P93" s="1260"/>
      <c r="Q93" s="1260"/>
      <c r="R93" s="1260"/>
    </row>
    <row r="94" spans="2:18" x14ac:dyDescent="0.4">
      <c r="B94" s="1260"/>
      <c r="C94" s="1260"/>
      <c r="D94" s="1260"/>
      <c r="E94" s="1260"/>
      <c r="F94" s="1260"/>
      <c r="G94" s="1260"/>
      <c r="H94" s="1260"/>
      <c r="I94" s="1260"/>
      <c r="J94" s="1260"/>
      <c r="K94" s="1260"/>
      <c r="L94" s="1260"/>
      <c r="M94" s="1260"/>
      <c r="N94" s="1260"/>
      <c r="O94" s="1260"/>
      <c r="P94" s="1260"/>
      <c r="Q94" s="1260"/>
      <c r="R94" s="1260"/>
    </row>
    <row r="122" spans="1:7" x14ac:dyDescent="0.4">
      <c r="A122" s="574"/>
      <c r="C122" s="574"/>
      <c r="D122" s="574"/>
      <c r="E122" s="574"/>
      <c r="F122" s="574"/>
      <c r="G122" s="574"/>
    </row>
    <row r="123" spans="1:7" x14ac:dyDescent="0.4">
      <c r="C123" s="572"/>
    </row>
    <row r="151" spans="1:1" x14ac:dyDescent="0.4">
      <c r="A151" s="574"/>
    </row>
    <row r="187" spans="1:1" x14ac:dyDescent="0.4">
      <c r="A187" s="584"/>
    </row>
    <row r="238" spans="1:1" x14ac:dyDescent="0.4">
      <c r="A238" s="584"/>
    </row>
    <row r="287" spans="1:1" x14ac:dyDescent="0.4">
      <c r="A287" s="584"/>
    </row>
    <row r="314" spans="1:1" x14ac:dyDescent="0.4">
      <c r="A314" s="574"/>
    </row>
    <row r="364" spans="1:1" x14ac:dyDescent="0.4">
      <c r="A364" s="584"/>
    </row>
    <row r="388" spans="1:1" x14ac:dyDescent="0.4">
      <c r="A388" s="574"/>
    </row>
    <row r="416" spans="1:1" x14ac:dyDescent="0.4">
      <c r="A416" s="574"/>
    </row>
    <row r="444" spans="1:1" x14ac:dyDescent="0.4">
      <c r="A444" s="574"/>
    </row>
    <row r="468" spans="1:1" x14ac:dyDescent="0.4">
      <c r="A468" s="574"/>
    </row>
    <row r="497" spans="1:1" x14ac:dyDescent="0.4">
      <c r="A497" s="574"/>
    </row>
    <row r="526" spans="1:1" x14ac:dyDescent="0.4">
      <c r="A526" s="574"/>
    </row>
    <row r="575" spans="1:1" x14ac:dyDescent="0.4">
      <c r="A575" s="584"/>
    </row>
    <row r="606" spans="1:1" x14ac:dyDescent="0.4">
      <c r="A606" s="584"/>
    </row>
    <row r="650" spans="1:1" x14ac:dyDescent="0.4">
      <c r="A650" s="584"/>
    </row>
    <row r="686" spans="1:1" x14ac:dyDescent="0.4">
      <c r="A686" s="574"/>
    </row>
    <row r="725" spans="1:1" x14ac:dyDescent="0.4">
      <c r="A725" s="584"/>
    </row>
    <row r="754" spans="1:1" x14ac:dyDescent="0.4">
      <c r="A754" s="584"/>
    </row>
    <row r="793" spans="1:1" x14ac:dyDescent="0.4">
      <c r="A793" s="584"/>
    </row>
    <row r="832" spans="1:1" x14ac:dyDescent="0.4">
      <c r="A832" s="584"/>
    </row>
    <row r="860" spans="1:1" x14ac:dyDescent="0.4">
      <c r="A860" s="584"/>
    </row>
    <row r="900" spans="1:1" x14ac:dyDescent="0.4">
      <c r="A900" s="584"/>
    </row>
    <row r="940" spans="1:1" x14ac:dyDescent="0.4">
      <c r="A940" s="584"/>
    </row>
    <row r="969" spans="1:1" x14ac:dyDescent="0.4">
      <c r="A969" s="58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4">
    <dataValidation type="list" allowBlank="1" showInputMessage="1" showErrorMessage="1" sqref="F9:I9">
      <formula1>$X$17:$X$22</formula1>
    </dataValidation>
    <dataValidation type="list" showInputMessage="1" showErrorMessage="1" sqref="F8:I8">
      <formula1>$W$17:$W$22</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58"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55" zoomScaleNormal="100" zoomScaleSheetLayoutView="55" workbookViewId="0"/>
  </sheetViews>
  <sheetFormatPr defaultColWidth="4" defaultRowHeight="13.5" x14ac:dyDescent="0.4"/>
  <cols>
    <col min="1" max="1" width="2.875" style="304" customWidth="1"/>
    <col min="2" max="2" width="2.375" style="304" customWidth="1"/>
    <col min="3" max="3" width="3.5" style="304" customWidth="1"/>
    <col min="4" max="15" width="3.625" style="304" customWidth="1"/>
    <col min="16" max="16" width="1.5" style="304" customWidth="1"/>
    <col min="17" max="18" width="3.625" style="304" customWidth="1"/>
    <col min="19" max="19" width="2.75" style="304" customWidth="1"/>
    <col min="20" max="31" width="3.625" style="304" customWidth="1"/>
    <col min="32" max="16384" width="4" style="304"/>
  </cols>
  <sheetData>
    <row r="2" spans="2:31" x14ac:dyDescent="0.4">
      <c r="B2" s="304" t="s">
        <v>827</v>
      </c>
    </row>
    <row r="3" spans="2:31" x14ac:dyDescent="0.4">
      <c r="U3" s="585"/>
      <c r="X3" s="586" t="s">
        <v>653</v>
      </c>
      <c r="Y3" s="1003"/>
      <c r="Z3" s="1003"/>
      <c r="AA3" s="586" t="s">
        <v>654</v>
      </c>
      <c r="AB3" s="403"/>
      <c r="AC3" s="586" t="s">
        <v>681</v>
      </c>
      <c r="AD3" s="403"/>
      <c r="AE3" s="586" t="s">
        <v>682</v>
      </c>
    </row>
    <row r="4" spans="2:31" x14ac:dyDescent="0.4">
      <c r="T4" s="436"/>
      <c r="U4" s="436"/>
      <c r="V4" s="436"/>
    </row>
    <row r="5" spans="2:31" x14ac:dyDescent="0.4">
      <c r="B5" s="1003" t="s">
        <v>828</v>
      </c>
      <c r="C5" s="1003"/>
      <c r="D5" s="1003"/>
      <c r="E5" s="1003"/>
      <c r="F5" s="1003"/>
      <c r="G5" s="1003"/>
      <c r="H5" s="1003"/>
      <c r="I5" s="1003"/>
      <c r="J5" s="1003"/>
      <c r="K5" s="1003"/>
      <c r="L5" s="1003"/>
      <c r="M5" s="1003"/>
      <c r="N5" s="1003"/>
      <c r="O5" s="1003"/>
      <c r="P5" s="1003"/>
      <c r="Q5" s="1003"/>
      <c r="R5" s="1003"/>
      <c r="S5" s="1003"/>
      <c r="T5" s="1003"/>
      <c r="U5" s="1003"/>
      <c r="V5" s="1003"/>
      <c r="W5" s="1003"/>
      <c r="X5" s="1003"/>
      <c r="Y5" s="1003"/>
      <c r="Z5" s="1003"/>
      <c r="AA5" s="1003"/>
      <c r="AB5" s="1003"/>
      <c r="AC5" s="1003"/>
      <c r="AD5" s="1003"/>
      <c r="AE5" s="1003"/>
    </row>
    <row r="6" spans="2:31" ht="65.25" customHeight="1" x14ac:dyDescent="0.4">
      <c r="B6" s="1071" t="s">
        <v>829</v>
      </c>
      <c r="C6" s="1071"/>
      <c r="D6" s="1071"/>
      <c r="E6" s="1071"/>
      <c r="F6" s="1071"/>
      <c r="G6" s="1071"/>
      <c r="H6" s="1071"/>
      <c r="I6" s="1071"/>
      <c r="J6" s="1071"/>
      <c r="K6" s="1071"/>
      <c r="L6" s="1071"/>
      <c r="M6" s="1071"/>
      <c r="N6" s="1071"/>
      <c r="O6" s="1071"/>
      <c r="P6" s="1071"/>
      <c r="Q6" s="1071"/>
      <c r="R6" s="1071"/>
      <c r="S6" s="1071"/>
      <c r="T6" s="1071"/>
      <c r="U6" s="1071"/>
      <c r="V6" s="1071"/>
      <c r="W6" s="1071"/>
      <c r="X6" s="1071"/>
      <c r="Y6" s="1071"/>
      <c r="Z6" s="1071"/>
      <c r="AA6" s="1071"/>
      <c r="AB6" s="1071"/>
      <c r="AC6" s="1071"/>
      <c r="AD6" s="1071"/>
      <c r="AE6" s="403"/>
    </row>
    <row r="7" spans="2:31" ht="23.25" customHeight="1" x14ac:dyDescent="0.4"/>
    <row r="8" spans="2:31" ht="23.25" customHeight="1" x14ac:dyDescent="0.4">
      <c r="B8" s="587" t="s">
        <v>830</v>
      </c>
      <c r="C8" s="587"/>
      <c r="D8" s="587"/>
      <c r="E8" s="587"/>
      <c r="F8" s="1008"/>
      <c r="G8" s="1009"/>
      <c r="H8" s="1009"/>
      <c r="I8" s="1009"/>
      <c r="J8" s="1009"/>
      <c r="K8" s="1009"/>
      <c r="L8" s="1009"/>
      <c r="M8" s="1009"/>
      <c r="N8" s="1009"/>
      <c r="O8" s="1009"/>
      <c r="P8" s="1009"/>
      <c r="Q8" s="1009"/>
      <c r="R8" s="1009"/>
      <c r="S8" s="1009"/>
      <c r="T8" s="1009"/>
      <c r="U8" s="1009"/>
      <c r="V8" s="1009"/>
      <c r="W8" s="1009"/>
      <c r="X8" s="1009"/>
      <c r="Y8" s="1009"/>
      <c r="Z8" s="1009"/>
      <c r="AA8" s="1009"/>
      <c r="AB8" s="1009"/>
      <c r="AC8" s="1009"/>
      <c r="AD8" s="1009"/>
      <c r="AE8" s="1010"/>
    </row>
    <row r="9" spans="2:31" ht="24.95" customHeight="1" x14ac:dyDescent="0.4">
      <c r="B9" s="587" t="s">
        <v>831</v>
      </c>
      <c r="C9" s="587"/>
      <c r="D9" s="587"/>
      <c r="E9" s="587"/>
      <c r="F9" s="588" t="s">
        <v>436</v>
      </c>
      <c r="G9" s="589" t="s">
        <v>832</v>
      </c>
      <c r="H9" s="589"/>
      <c r="I9" s="589"/>
      <c r="J9" s="589"/>
      <c r="K9" s="590" t="s">
        <v>436</v>
      </c>
      <c r="L9" s="589" t="s">
        <v>833</v>
      </c>
      <c r="M9" s="589"/>
      <c r="N9" s="589"/>
      <c r="O9" s="589"/>
      <c r="P9" s="589"/>
      <c r="Q9" s="590" t="s">
        <v>436</v>
      </c>
      <c r="R9" s="589" t="s">
        <v>834</v>
      </c>
      <c r="S9" s="589"/>
      <c r="T9" s="589"/>
      <c r="U9" s="589"/>
      <c r="V9" s="589"/>
      <c r="W9" s="589"/>
      <c r="X9" s="589"/>
      <c r="Y9" s="589"/>
      <c r="Z9" s="589"/>
      <c r="AA9" s="589"/>
      <c r="AB9" s="589"/>
      <c r="AC9" s="589"/>
      <c r="AD9" s="591"/>
      <c r="AE9" s="592"/>
    </row>
    <row r="10" spans="2:31" ht="24.95" customHeight="1" x14ac:dyDescent="0.4">
      <c r="B10" s="1128" t="s">
        <v>835</v>
      </c>
      <c r="C10" s="1129"/>
      <c r="D10" s="1129"/>
      <c r="E10" s="1130"/>
      <c r="F10" s="403" t="s">
        <v>436</v>
      </c>
      <c r="G10" s="585" t="s">
        <v>836</v>
      </c>
      <c r="H10" s="585"/>
      <c r="I10" s="585"/>
      <c r="J10" s="585"/>
      <c r="K10" s="585"/>
      <c r="L10" s="585"/>
      <c r="M10" s="585"/>
      <c r="N10" s="585"/>
      <c r="O10" s="585"/>
      <c r="Q10" s="593"/>
      <c r="R10" s="594" t="s">
        <v>436</v>
      </c>
      <c r="S10" s="585" t="s">
        <v>837</v>
      </c>
      <c r="T10" s="585"/>
      <c r="U10" s="585"/>
      <c r="V10" s="585"/>
      <c r="W10" s="595"/>
      <c r="X10" s="595"/>
      <c r="Y10" s="595"/>
      <c r="Z10" s="595"/>
      <c r="AA10" s="595"/>
      <c r="AB10" s="595"/>
      <c r="AC10" s="595"/>
      <c r="AD10" s="593"/>
      <c r="AE10" s="596"/>
    </row>
    <row r="11" spans="2:31" ht="24.95" customHeight="1" x14ac:dyDescent="0.4">
      <c r="B11" s="1263"/>
      <c r="C11" s="1003"/>
      <c r="D11" s="1003"/>
      <c r="E11" s="1264"/>
      <c r="F11" s="403" t="s">
        <v>436</v>
      </c>
      <c r="G11" s="585" t="s">
        <v>838</v>
      </c>
      <c r="H11" s="585"/>
      <c r="I11" s="585"/>
      <c r="J11" s="585"/>
      <c r="K11" s="585"/>
      <c r="L11" s="585"/>
      <c r="M11" s="585"/>
      <c r="N11" s="585"/>
      <c r="O11" s="585"/>
      <c r="R11" s="403" t="s">
        <v>436</v>
      </c>
      <c r="S11" s="585" t="s">
        <v>839</v>
      </c>
      <c r="T11" s="585"/>
      <c r="U11" s="585"/>
      <c r="V11" s="585"/>
      <c r="W11" s="585"/>
      <c r="X11" s="585"/>
      <c r="Y11" s="585"/>
      <c r="Z11" s="585"/>
      <c r="AA11" s="585"/>
      <c r="AB11" s="585"/>
      <c r="AC11" s="585"/>
      <c r="AE11" s="464"/>
    </row>
    <row r="12" spans="2:31" ht="24.95" customHeight="1" x14ac:dyDescent="0.4">
      <c r="B12" s="1263"/>
      <c r="C12" s="1003"/>
      <c r="D12" s="1003"/>
      <c r="E12" s="1264"/>
      <c r="F12" s="403" t="s">
        <v>436</v>
      </c>
      <c r="G12" s="597" t="s">
        <v>840</v>
      </c>
      <c r="H12" s="585"/>
      <c r="I12" s="585"/>
      <c r="J12" s="585"/>
      <c r="K12" s="585"/>
      <c r="L12" s="585"/>
      <c r="M12" s="585"/>
      <c r="N12" s="585"/>
      <c r="O12" s="585"/>
      <c r="R12" s="403" t="s">
        <v>436</v>
      </c>
      <c r="S12" s="597" t="s">
        <v>841</v>
      </c>
      <c r="T12" s="585"/>
      <c r="U12" s="585"/>
      <c r="V12" s="585"/>
      <c r="W12" s="585"/>
      <c r="X12" s="585"/>
      <c r="Y12" s="585"/>
      <c r="Z12" s="585"/>
      <c r="AA12" s="585"/>
      <c r="AB12" s="585"/>
      <c r="AC12" s="585"/>
      <c r="AE12" s="464"/>
    </row>
    <row r="13" spans="2:31" ht="24.95" customHeight="1" x14ac:dyDescent="0.15">
      <c r="B13" s="1263"/>
      <c r="C13" s="1003"/>
      <c r="D13" s="1003"/>
      <c r="E13" s="1264"/>
      <c r="F13" s="403" t="s">
        <v>436</v>
      </c>
      <c r="G13" s="585" t="s">
        <v>842</v>
      </c>
      <c r="H13" s="585"/>
      <c r="I13" s="585"/>
      <c r="J13" s="585"/>
      <c r="K13" s="585"/>
      <c r="L13" s="585"/>
      <c r="M13" s="491"/>
      <c r="N13" s="585"/>
      <c r="O13" s="585"/>
      <c r="R13" s="403" t="s">
        <v>436</v>
      </c>
      <c r="S13" s="585" t="s">
        <v>843</v>
      </c>
      <c r="T13" s="585"/>
      <c r="U13" s="585"/>
      <c r="V13" s="585"/>
      <c r="W13" s="585"/>
      <c r="X13" s="585"/>
      <c r="Y13" s="585"/>
      <c r="Z13" s="585"/>
      <c r="AA13" s="585"/>
      <c r="AB13" s="585"/>
      <c r="AC13" s="585"/>
      <c r="AE13" s="464"/>
    </row>
    <row r="14" spans="2:31" ht="24.95" customHeight="1" x14ac:dyDescent="0.15">
      <c r="B14" s="1263"/>
      <c r="C14" s="1003"/>
      <c r="D14" s="1003"/>
      <c r="E14" s="1264"/>
      <c r="F14" s="403" t="s">
        <v>436</v>
      </c>
      <c r="G14" s="585" t="s">
        <v>844</v>
      </c>
      <c r="H14" s="585"/>
      <c r="I14" s="585"/>
      <c r="J14" s="585"/>
      <c r="K14" s="491"/>
      <c r="L14" s="597"/>
      <c r="M14" s="598"/>
      <c r="N14" s="598"/>
      <c r="O14" s="597"/>
      <c r="R14" s="403"/>
      <c r="S14" s="585"/>
      <c r="T14" s="597"/>
      <c r="U14" s="597"/>
      <c r="V14" s="597"/>
      <c r="W14" s="597"/>
      <c r="X14" s="597"/>
      <c r="Y14" s="597"/>
      <c r="Z14" s="597"/>
      <c r="AA14" s="597"/>
      <c r="AB14" s="597"/>
      <c r="AC14" s="597"/>
      <c r="AE14" s="464"/>
    </row>
    <row r="15" spans="2:31" ht="24.95" customHeight="1" x14ac:dyDescent="0.4">
      <c r="B15" s="587" t="s">
        <v>845</v>
      </c>
      <c r="C15" s="587"/>
      <c r="D15" s="587"/>
      <c r="E15" s="587"/>
      <c r="F15" s="588" t="s">
        <v>436</v>
      </c>
      <c r="G15" s="589" t="s">
        <v>846</v>
      </c>
      <c r="H15" s="599"/>
      <c r="I15" s="599"/>
      <c r="J15" s="599"/>
      <c r="K15" s="599"/>
      <c r="L15" s="599"/>
      <c r="M15" s="599"/>
      <c r="N15" s="599"/>
      <c r="O15" s="599"/>
      <c r="P15" s="599"/>
      <c r="Q15" s="591"/>
      <c r="R15" s="590" t="s">
        <v>436</v>
      </c>
      <c r="S15" s="589" t="s">
        <v>847</v>
      </c>
      <c r="T15" s="599"/>
      <c r="U15" s="599"/>
      <c r="V15" s="599"/>
      <c r="W15" s="599"/>
      <c r="X15" s="599"/>
      <c r="Y15" s="599"/>
      <c r="Z15" s="599"/>
      <c r="AA15" s="599"/>
      <c r="AB15" s="599"/>
      <c r="AC15" s="599"/>
      <c r="AD15" s="591"/>
      <c r="AE15" s="592"/>
    </row>
    <row r="16" spans="2:31" ht="30.75" customHeight="1" x14ac:dyDescent="0.4"/>
    <row r="17" spans="2:31" x14ac:dyDescent="0.4">
      <c r="B17" s="600"/>
      <c r="C17" s="591"/>
      <c r="D17" s="591"/>
      <c r="E17" s="591"/>
      <c r="F17" s="591"/>
      <c r="G17" s="591"/>
      <c r="H17" s="591"/>
      <c r="I17" s="591"/>
      <c r="J17" s="591"/>
      <c r="K17" s="591"/>
      <c r="L17" s="591"/>
      <c r="M17" s="591"/>
      <c r="N17" s="591"/>
      <c r="O17" s="591"/>
      <c r="P17" s="591"/>
      <c r="Q17" s="591"/>
      <c r="R17" s="591"/>
      <c r="S17" s="591"/>
      <c r="T17" s="591"/>
      <c r="U17" s="591"/>
      <c r="V17" s="591"/>
      <c r="W17" s="591"/>
      <c r="X17" s="591"/>
      <c r="Y17" s="591"/>
      <c r="Z17" s="592"/>
      <c r="AA17" s="588"/>
      <c r="AB17" s="590" t="s">
        <v>848</v>
      </c>
      <c r="AC17" s="590" t="s">
        <v>307</v>
      </c>
      <c r="AD17" s="590" t="s">
        <v>849</v>
      </c>
      <c r="AE17" s="592"/>
    </row>
    <row r="18" spans="2:31" x14ac:dyDescent="0.4">
      <c r="B18" s="601" t="s">
        <v>850</v>
      </c>
      <c r="C18" s="593"/>
      <c r="D18" s="593"/>
      <c r="E18" s="593"/>
      <c r="F18" s="593"/>
      <c r="G18" s="593"/>
      <c r="H18" s="593"/>
      <c r="I18" s="593"/>
      <c r="J18" s="593"/>
      <c r="K18" s="593"/>
      <c r="L18" s="593"/>
      <c r="M18" s="593"/>
      <c r="N18" s="593"/>
      <c r="O18" s="593"/>
      <c r="P18" s="593"/>
      <c r="Q18" s="593"/>
      <c r="R18" s="593"/>
      <c r="S18" s="593"/>
      <c r="T18" s="593"/>
      <c r="U18" s="593"/>
      <c r="V18" s="593"/>
      <c r="W18" s="593"/>
      <c r="X18" s="593"/>
      <c r="Y18" s="593"/>
      <c r="Z18" s="602"/>
      <c r="AA18" s="603"/>
      <c r="AB18" s="594"/>
      <c r="AC18" s="594"/>
      <c r="AD18" s="593"/>
      <c r="AE18" s="596"/>
    </row>
    <row r="19" spans="2:31" x14ac:dyDescent="0.4">
      <c r="B19" s="463"/>
      <c r="C19" s="604" t="s">
        <v>851</v>
      </c>
      <c r="D19" s="304" t="s">
        <v>852</v>
      </c>
      <c r="Z19" s="605"/>
      <c r="AA19" s="606"/>
      <c r="AB19" s="403" t="s">
        <v>436</v>
      </c>
      <c r="AC19" s="403" t="s">
        <v>307</v>
      </c>
      <c r="AD19" s="403" t="s">
        <v>436</v>
      </c>
      <c r="AE19" s="464"/>
    </row>
    <row r="20" spans="2:31" x14ac:dyDescent="0.4">
      <c r="B20" s="463"/>
      <c r="D20" s="304" t="s">
        <v>853</v>
      </c>
      <c r="Z20" s="607"/>
      <c r="AA20" s="608"/>
      <c r="AB20" s="403"/>
      <c r="AC20" s="403"/>
      <c r="AE20" s="464"/>
    </row>
    <row r="21" spans="2:31" x14ac:dyDescent="0.4">
      <c r="B21" s="463"/>
      <c r="Z21" s="607"/>
      <c r="AA21" s="608"/>
      <c r="AB21" s="403"/>
      <c r="AC21" s="403"/>
      <c r="AE21" s="464"/>
    </row>
    <row r="22" spans="2:31" ht="13.5" customHeight="1" x14ac:dyDescent="0.4">
      <c r="B22" s="463"/>
      <c r="D22" s="609" t="s">
        <v>854</v>
      </c>
      <c r="E22" s="589"/>
      <c r="F22" s="589"/>
      <c r="G22" s="589"/>
      <c r="H22" s="589"/>
      <c r="I22" s="589"/>
      <c r="J22" s="589"/>
      <c r="K22" s="589"/>
      <c r="L22" s="589"/>
      <c r="M22" s="589"/>
      <c r="N22" s="589"/>
      <c r="O22" s="591"/>
      <c r="P22" s="591"/>
      <c r="Q22" s="591"/>
      <c r="R22" s="591"/>
      <c r="S22" s="589"/>
      <c r="T22" s="589"/>
      <c r="U22" s="1008"/>
      <c r="V22" s="1009"/>
      <c r="W22" s="1009"/>
      <c r="X22" s="591" t="s">
        <v>855</v>
      </c>
      <c r="Y22" s="463"/>
      <c r="Z22" s="607"/>
      <c r="AA22" s="608"/>
      <c r="AB22" s="403"/>
      <c r="AC22" s="403"/>
      <c r="AE22" s="464"/>
    </row>
    <row r="23" spans="2:31" x14ac:dyDescent="0.4">
      <c r="B23" s="463"/>
      <c r="D23" s="609" t="s">
        <v>856</v>
      </c>
      <c r="E23" s="589"/>
      <c r="F23" s="589"/>
      <c r="G23" s="589"/>
      <c r="H23" s="589"/>
      <c r="I23" s="589"/>
      <c r="J23" s="589"/>
      <c r="K23" s="589"/>
      <c r="L23" s="589"/>
      <c r="M23" s="589"/>
      <c r="N23" s="589"/>
      <c r="O23" s="591"/>
      <c r="P23" s="591"/>
      <c r="Q23" s="591"/>
      <c r="R23" s="591"/>
      <c r="S23" s="589"/>
      <c r="T23" s="589"/>
      <c r="U23" s="1008"/>
      <c r="V23" s="1009"/>
      <c r="W23" s="1009"/>
      <c r="X23" s="591" t="s">
        <v>855</v>
      </c>
      <c r="Y23" s="463"/>
      <c r="Z23" s="464"/>
      <c r="AA23" s="608"/>
      <c r="AB23" s="403"/>
      <c r="AC23" s="403"/>
      <c r="AE23" s="464"/>
    </row>
    <row r="24" spans="2:31" x14ac:dyDescent="0.4">
      <c r="B24" s="463"/>
      <c r="D24" s="609" t="s">
        <v>857</v>
      </c>
      <c r="E24" s="589"/>
      <c r="F24" s="589"/>
      <c r="G24" s="589"/>
      <c r="H24" s="589"/>
      <c r="I24" s="589"/>
      <c r="J24" s="589"/>
      <c r="K24" s="589"/>
      <c r="L24" s="589"/>
      <c r="M24" s="589"/>
      <c r="N24" s="589"/>
      <c r="O24" s="591"/>
      <c r="P24" s="591"/>
      <c r="Q24" s="591"/>
      <c r="R24" s="591"/>
      <c r="S24" s="589"/>
      <c r="T24" s="610" t="str">
        <f>(IFERROR(ROUNDDOWN(T23/T22*100,0),""))</f>
        <v/>
      </c>
      <c r="U24" s="1265" t="str">
        <f>(IFERROR(ROUNDDOWN(U23/U22*100,0),""))</f>
        <v/>
      </c>
      <c r="V24" s="1266"/>
      <c r="W24" s="1266"/>
      <c r="X24" s="591" t="s">
        <v>858</v>
      </c>
      <c r="Y24" s="463"/>
      <c r="Z24" s="611"/>
      <c r="AA24" s="608"/>
      <c r="AB24" s="403"/>
      <c r="AC24" s="403"/>
      <c r="AE24" s="464"/>
    </row>
    <row r="25" spans="2:31" x14ac:dyDescent="0.4">
      <c r="B25" s="463"/>
      <c r="D25" s="304" t="s">
        <v>859</v>
      </c>
      <c r="Z25" s="611"/>
      <c r="AA25" s="608"/>
      <c r="AB25" s="403"/>
      <c r="AC25" s="403"/>
      <c r="AE25" s="464"/>
    </row>
    <row r="26" spans="2:31" x14ac:dyDescent="0.4">
      <c r="B26" s="463"/>
      <c r="E26" s="304" t="s">
        <v>860</v>
      </c>
      <c r="Z26" s="611"/>
      <c r="AA26" s="608"/>
      <c r="AB26" s="403"/>
      <c r="AC26" s="403"/>
      <c r="AE26" s="464"/>
    </row>
    <row r="27" spans="2:31" x14ac:dyDescent="0.4">
      <c r="B27" s="463"/>
      <c r="Z27" s="611"/>
      <c r="AA27" s="608"/>
      <c r="AB27" s="403"/>
      <c r="AC27" s="403"/>
      <c r="AE27" s="464"/>
    </row>
    <row r="28" spans="2:31" x14ac:dyDescent="0.4">
      <c r="B28" s="463"/>
      <c r="C28" s="604" t="s">
        <v>861</v>
      </c>
      <c r="D28" s="304" t="s">
        <v>862</v>
      </c>
      <c r="Z28" s="605"/>
      <c r="AA28" s="608"/>
      <c r="AB28" s="403" t="s">
        <v>436</v>
      </c>
      <c r="AC28" s="403" t="s">
        <v>307</v>
      </c>
      <c r="AD28" s="403" t="s">
        <v>436</v>
      </c>
      <c r="AE28" s="464"/>
    </row>
    <row r="29" spans="2:31" x14ac:dyDescent="0.4">
      <c r="B29" s="463"/>
      <c r="C29" s="604"/>
      <c r="D29" s="304" t="s">
        <v>863</v>
      </c>
      <c r="Z29" s="605"/>
      <c r="AA29" s="608"/>
      <c r="AB29" s="403"/>
      <c r="AC29" s="403"/>
      <c r="AD29" s="403"/>
      <c r="AE29" s="464"/>
    </row>
    <row r="30" spans="2:31" x14ac:dyDescent="0.4">
      <c r="B30" s="463"/>
      <c r="C30" s="604"/>
      <c r="D30" s="304" t="s">
        <v>864</v>
      </c>
      <c r="Z30" s="605"/>
      <c r="AA30" s="606"/>
      <c r="AB30" s="403"/>
      <c r="AC30" s="612"/>
      <c r="AE30" s="464"/>
    </row>
    <row r="31" spans="2:31" x14ac:dyDescent="0.4">
      <c r="B31" s="463"/>
      <c r="Z31" s="611"/>
      <c r="AA31" s="608"/>
      <c r="AB31" s="403"/>
      <c r="AC31" s="403"/>
      <c r="AE31" s="464"/>
    </row>
    <row r="32" spans="2:31" ht="13.5" customHeight="1" x14ac:dyDescent="0.4">
      <c r="B32" s="463"/>
      <c r="C32" s="604"/>
      <c r="D32" s="609" t="s">
        <v>865</v>
      </c>
      <c r="E32" s="589"/>
      <c r="F32" s="589"/>
      <c r="G32" s="589"/>
      <c r="H32" s="589"/>
      <c r="I32" s="589"/>
      <c r="J32" s="589"/>
      <c r="K32" s="589"/>
      <c r="L32" s="589"/>
      <c r="M32" s="589"/>
      <c r="N32" s="589"/>
      <c r="O32" s="591"/>
      <c r="P32" s="591"/>
      <c r="Q32" s="591"/>
      <c r="R32" s="591"/>
      <c r="S32" s="591"/>
      <c r="T32" s="592"/>
      <c r="U32" s="1008"/>
      <c r="V32" s="1009"/>
      <c r="W32" s="1009"/>
      <c r="X32" s="592" t="s">
        <v>855</v>
      </c>
      <c r="Y32" s="463"/>
      <c r="Z32" s="611"/>
      <c r="AA32" s="608"/>
      <c r="AB32" s="403"/>
      <c r="AC32" s="403"/>
      <c r="AE32" s="464"/>
    </row>
    <row r="33" spans="2:32" x14ac:dyDescent="0.4">
      <c r="B33" s="463"/>
      <c r="C33" s="604"/>
      <c r="D33" s="585"/>
      <c r="E33" s="585"/>
      <c r="F33" s="585"/>
      <c r="G33" s="585"/>
      <c r="H33" s="585"/>
      <c r="I33" s="585"/>
      <c r="J33" s="585"/>
      <c r="K33" s="585"/>
      <c r="L33" s="585"/>
      <c r="M33" s="585"/>
      <c r="N33" s="585"/>
      <c r="U33" s="403"/>
      <c r="V33" s="403"/>
      <c r="W33" s="403"/>
      <c r="Z33" s="611"/>
      <c r="AA33" s="608"/>
      <c r="AB33" s="403"/>
      <c r="AC33" s="403"/>
      <c r="AE33" s="464"/>
    </row>
    <row r="34" spans="2:32" ht="13.5" customHeight="1" x14ac:dyDescent="0.4">
      <c r="B34" s="463"/>
      <c r="C34" s="604"/>
      <c r="E34" s="613" t="s">
        <v>866</v>
      </c>
      <c r="Z34" s="611"/>
      <c r="AA34" s="608"/>
      <c r="AB34" s="403"/>
      <c r="AC34" s="403"/>
      <c r="AE34" s="464"/>
    </row>
    <row r="35" spans="2:32" x14ac:dyDescent="0.4">
      <c r="B35" s="463"/>
      <c r="C35" s="604"/>
      <c r="E35" s="1262" t="s">
        <v>867</v>
      </c>
      <c r="F35" s="1262"/>
      <c r="G35" s="1262"/>
      <c r="H35" s="1262"/>
      <c r="I35" s="1262"/>
      <c r="J35" s="1262"/>
      <c r="K35" s="1262"/>
      <c r="L35" s="1262"/>
      <c r="M35" s="1262"/>
      <c r="N35" s="1262"/>
      <c r="O35" s="1262" t="s">
        <v>868</v>
      </c>
      <c r="P35" s="1262"/>
      <c r="Q35" s="1262"/>
      <c r="R35" s="1262"/>
      <c r="S35" s="1262"/>
      <c r="Z35" s="611"/>
      <c r="AA35" s="608"/>
      <c r="AB35" s="403"/>
      <c r="AC35" s="403"/>
      <c r="AE35" s="464"/>
    </row>
    <row r="36" spans="2:32" x14ac:dyDescent="0.4">
      <c r="B36" s="463"/>
      <c r="C36" s="604"/>
      <c r="E36" s="1262" t="s">
        <v>869</v>
      </c>
      <c r="F36" s="1262"/>
      <c r="G36" s="1262"/>
      <c r="H36" s="1262"/>
      <c r="I36" s="1262"/>
      <c r="J36" s="1262"/>
      <c r="K36" s="1262"/>
      <c r="L36" s="1262"/>
      <c r="M36" s="1262"/>
      <c r="N36" s="1262"/>
      <c r="O36" s="1262" t="s">
        <v>870</v>
      </c>
      <c r="P36" s="1262"/>
      <c r="Q36" s="1262"/>
      <c r="R36" s="1262"/>
      <c r="S36" s="1262"/>
      <c r="Z36" s="611"/>
      <c r="AA36" s="608"/>
      <c r="AB36" s="403"/>
      <c r="AC36" s="403"/>
      <c r="AE36" s="464"/>
    </row>
    <row r="37" spans="2:32" x14ac:dyDescent="0.4">
      <c r="B37" s="463"/>
      <c r="C37" s="604"/>
      <c r="E37" s="1262" t="s">
        <v>871</v>
      </c>
      <c r="F37" s="1262"/>
      <c r="G37" s="1262"/>
      <c r="H37" s="1262"/>
      <c r="I37" s="1262"/>
      <c r="J37" s="1262"/>
      <c r="K37" s="1262"/>
      <c r="L37" s="1262"/>
      <c r="M37" s="1262"/>
      <c r="N37" s="1262"/>
      <c r="O37" s="1262" t="s">
        <v>872</v>
      </c>
      <c r="P37" s="1262"/>
      <c r="Q37" s="1262"/>
      <c r="R37" s="1262"/>
      <c r="S37" s="1262"/>
      <c r="Z37" s="611"/>
      <c r="AA37" s="608"/>
      <c r="AB37" s="403"/>
      <c r="AC37" s="403"/>
      <c r="AE37" s="464"/>
    </row>
    <row r="38" spans="2:32" x14ac:dyDescent="0.4">
      <c r="B38" s="463"/>
      <c r="C38" s="604"/>
      <c r="D38" s="464"/>
      <c r="E38" s="1267" t="s">
        <v>873</v>
      </c>
      <c r="F38" s="1262"/>
      <c r="G38" s="1262"/>
      <c r="H38" s="1262"/>
      <c r="I38" s="1262"/>
      <c r="J38" s="1262"/>
      <c r="K38" s="1262"/>
      <c r="L38" s="1262"/>
      <c r="M38" s="1262"/>
      <c r="N38" s="1262"/>
      <c r="O38" s="1262" t="s">
        <v>874</v>
      </c>
      <c r="P38" s="1262"/>
      <c r="Q38" s="1262"/>
      <c r="R38" s="1262"/>
      <c r="S38" s="1268"/>
      <c r="T38" s="463"/>
      <c r="Z38" s="611"/>
      <c r="AA38" s="608"/>
      <c r="AB38" s="403"/>
      <c r="AC38" s="403"/>
      <c r="AE38" s="464"/>
    </row>
    <row r="39" spans="2:32" x14ac:dyDescent="0.4">
      <c r="B39" s="463"/>
      <c r="C39" s="604"/>
      <c r="E39" s="1269" t="s">
        <v>875</v>
      </c>
      <c r="F39" s="1269"/>
      <c r="G39" s="1269"/>
      <c r="H39" s="1269"/>
      <c r="I39" s="1269"/>
      <c r="J39" s="1269"/>
      <c r="K39" s="1269"/>
      <c r="L39" s="1269"/>
      <c r="M39" s="1269"/>
      <c r="N39" s="1269"/>
      <c r="O39" s="1269" t="s">
        <v>876</v>
      </c>
      <c r="P39" s="1269"/>
      <c r="Q39" s="1269"/>
      <c r="R39" s="1269"/>
      <c r="S39" s="1269"/>
      <c r="Z39" s="611"/>
      <c r="AA39" s="608"/>
      <c r="AB39" s="403"/>
      <c r="AC39" s="403"/>
      <c r="AE39" s="464"/>
      <c r="AF39" s="463"/>
    </row>
    <row r="40" spans="2:32" x14ac:dyDescent="0.4">
      <c r="B40" s="463"/>
      <c r="C40" s="604"/>
      <c r="E40" s="1262" t="s">
        <v>877</v>
      </c>
      <c r="F40" s="1262"/>
      <c r="G40" s="1262"/>
      <c r="H40" s="1262"/>
      <c r="I40" s="1262"/>
      <c r="J40" s="1262"/>
      <c r="K40" s="1262"/>
      <c r="L40" s="1262"/>
      <c r="M40" s="1262"/>
      <c r="N40" s="1262"/>
      <c r="O40" s="1262" t="s">
        <v>878</v>
      </c>
      <c r="P40" s="1262"/>
      <c r="Q40" s="1262"/>
      <c r="R40" s="1262"/>
      <c r="S40" s="1262"/>
      <c r="Z40" s="611"/>
      <c r="AA40" s="608"/>
      <c r="AB40" s="403"/>
      <c r="AC40" s="403"/>
      <c r="AE40" s="464"/>
    </row>
    <row r="41" spans="2:32" x14ac:dyDescent="0.4">
      <c r="B41" s="463"/>
      <c r="C41" s="604"/>
      <c r="E41" s="1262" t="s">
        <v>879</v>
      </c>
      <c r="F41" s="1262"/>
      <c r="G41" s="1262"/>
      <c r="H41" s="1262"/>
      <c r="I41" s="1262"/>
      <c r="J41" s="1262"/>
      <c r="K41" s="1262"/>
      <c r="L41" s="1262"/>
      <c r="M41" s="1262"/>
      <c r="N41" s="1262"/>
      <c r="O41" s="1262" t="s">
        <v>880</v>
      </c>
      <c r="P41" s="1262"/>
      <c r="Q41" s="1262"/>
      <c r="R41" s="1262"/>
      <c r="S41" s="1262"/>
      <c r="Z41" s="611"/>
      <c r="AA41" s="608"/>
      <c r="AB41" s="403"/>
      <c r="AC41" s="403"/>
      <c r="AE41" s="464"/>
    </row>
    <row r="42" spans="2:32" x14ac:dyDescent="0.4">
      <c r="B42" s="463"/>
      <c r="C42" s="604"/>
      <c r="E42" s="1262" t="s">
        <v>881</v>
      </c>
      <c r="F42" s="1262"/>
      <c r="G42" s="1262"/>
      <c r="H42" s="1262"/>
      <c r="I42" s="1262"/>
      <c r="J42" s="1262"/>
      <c r="K42" s="1262"/>
      <c r="L42" s="1262"/>
      <c r="M42" s="1262"/>
      <c r="N42" s="1262"/>
      <c r="O42" s="1262" t="s">
        <v>881</v>
      </c>
      <c r="P42" s="1262"/>
      <c r="Q42" s="1262"/>
      <c r="R42" s="1262"/>
      <c r="S42" s="1262"/>
      <c r="Z42" s="607"/>
      <c r="AA42" s="608"/>
      <c r="AB42" s="403"/>
      <c r="AC42" s="403"/>
      <c r="AE42" s="464"/>
    </row>
    <row r="43" spans="2:32" x14ac:dyDescent="0.4">
      <c r="B43" s="463"/>
      <c r="C43" s="604"/>
      <c r="J43" s="1003"/>
      <c r="K43" s="1003"/>
      <c r="L43" s="1003"/>
      <c r="M43" s="1003"/>
      <c r="N43" s="1003"/>
      <c r="O43" s="1003"/>
      <c r="P43" s="1003"/>
      <c r="Q43" s="1003"/>
      <c r="R43" s="1003"/>
      <c r="S43" s="1003"/>
      <c r="T43" s="1003"/>
      <c r="U43" s="1003"/>
      <c r="V43" s="1003"/>
      <c r="Z43" s="607"/>
      <c r="AA43" s="608"/>
      <c r="AB43" s="403"/>
      <c r="AC43" s="403"/>
      <c r="AE43" s="464"/>
    </row>
    <row r="44" spans="2:32" x14ac:dyDescent="0.4">
      <c r="B44" s="463"/>
      <c r="C44" s="604" t="s">
        <v>882</v>
      </c>
      <c r="D44" s="304" t="s">
        <v>883</v>
      </c>
      <c r="Z44" s="605"/>
      <c r="AA44" s="606"/>
      <c r="AB44" s="403" t="s">
        <v>436</v>
      </c>
      <c r="AC44" s="403" t="s">
        <v>307</v>
      </c>
      <c r="AD44" s="403" t="s">
        <v>436</v>
      </c>
      <c r="AE44" s="464"/>
    </row>
    <row r="45" spans="2:32" ht="14.25" customHeight="1" x14ac:dyDescent="0.4">
      <c r="B45" s="463"/>
      <c r="D45" s="304" t="s">
        <v>884</v>
      </c>
      <c r="Z45" s="611"/>
      <c r="AA45" s="608"/>
      <c r="AB45" s="403"/>
      <c r="AC45" s="403"/>
      <c r="AE45" s="464"/>
    </row>
    <row r="46" spans="2:32" x14ac:dyDescent="0.4">
      <c r="B46" s="463"/>
      <c r="Z46" s="607"/>
      <c r="AA46" s="608"/>
      <c r="AB46" s="403"/>
      <c r="AC46" s="403"/>
      <c r="AE46" s="464"/>
    </row>
    <row r="47" spans="2:32" x14ac:dyDescent="0.4">
      <c r="B47" s="463" t="s">
        <v>885</v>
      </c>
      <c r="Z47" s="611"/>
      <c r="AA47" s="608"/>
      <c r="AB47" s="403"/>
      <c r="AC47" s="403"/>
      <c r="AE47" s="464"/>
    </row>
    <row r="48" spans="2:32" x14ac:dyDescent="0.4">
      <c r="B48" s="463"/>
      <c r="C48" s="604" t="s">
        <v>851</v>
      </c>
      <c r="D48" s="304" t="s">
        <v>886</v>
      </c>
      <c r="Z48" s="605"/>
      <c r="AA48" s="606"/>
      <c r="AB48" s="403" t="s">
        <v>436</v>
      </c>
      <c r="AC48" s="403" t="s">
        <v>307</v>
      </c>
      <c r="AD48" s="403" t="s">
        <v>436</v>
      </c>
      <c r="AE48" s="464"/>
    </row>
    <row r="49" spans="2:36" ht="17.25" customHeight="1" x14ac:dyDescent="0.4">
      <c r="B49" s="463"/>
      <c r="D49" s="304" t="s">
        <v>887</v>
      </c>
      <c r="Z49" s="611"/>
      <c r="AA49" s="608"/>
      <c r="AB49" s="403"/>
      <c r="AC49" s="403"/>
      <c r="AE49" s="464"/>
    </row>
    <row r="50" spans="2:36" ht="18.75" customHeight="1" x14ac:dyDescent="0.4">
      <c r="B50" s="463"/>
      <c r="W50" s="614"/>
      <c r="Z50" s="464"/>
      <c r="AA50" s="608"/>
      <c r="AB50" s="403"/>
      <c r="AC50" s="403"/>
      <c r="AE50" s="464"/>
      <c r="AJ50" s="615"/>
    </row>
    <row r="51" spans="2:36" ht="13.5" customHeight="1" x14ac:dyDescent="0.4">
      <c r="B51" s="463"/>
      <c r="C51" s="604" t="s">
        <v>861</v>
      </c>
      <c r="D51" s="304" t="s">
        <v>888</v>
      </c>
      <c r="Z51" s="605"/>
      <c r="AA51" s="606"/>
      <c r="AB51" s="403" t="s">
        <v>436</v>
      </c>
      <c r="AC51" s="403" t="s">
        <v>307</v>
      </c>
      <c r="AD51" s="403" t="s">
        <v>436</v>
      </c>
      <c r="AE51" s="464"/>
    </row>
    <row r="52" spans="2:36" x14ac:dyDescent="0.4">
      <c r="B52" s="463"/>
      <c r="D52" s="304" t="s">
        <v>889</v>
      </c>
      <c r="E52" s="585"/>
      <c r="F52" s="585"/>
      <c r="G52" s="585"/>
      <c r="H52" s="585"/>
      <c r="I52" s="585"/>
      <c r="J52" s="585"/>
      <c r="K52" s="585"/>
      <c r="L52" s="585"/>
      <c r="M52" s="585"/>
      <c r="N52" s="585"/>
      <c r="O52" s="615"/>
      <c r="P52" s="615"/>
      <c r="Q52" s="615"/>
      <c r="Z52" s="611"/>
      <c r="AA52" s="608"/>
      <c r="AB52" s="403"/>
      <c r="AC52" s="403"/>
      <c r="AE52" s="464"/>
    </row>
    <row r="53" spans="2:36" x14ac:dyDescent="0.4">
      <c r="B53" s="463"/>
      <c r="D53" s="403"/>
      <c r="E53" s="1270"/>
      <c r="F53" s="1270"/>
      <c r="G53" s="1270"/>
      <c r="H53" s="1270"/>
      <c r="I53" s="1270"/>
      <c r="J53" s="1270"/>
      <c r="K53" s="1270"/>
      <c r="L53" s="1270"/>
      <c r="M53" s="1270"/>
      <c r="N53" s="1270"/>
      <c r="Q53" s="403"/>
      <c r="S53" s="614"/>
      <c r="T53" s="614"/>
      <c r="U53" s="614"/>
      <c r="V53" s="614"/>
      <c r="Z53" s="607"/>
      <c r="AA53" s="608"/>
      <c r="AB53" s="403"/>
      <c r="AC53" s="403"/>
      <c r="AE53" s="464"/>
    </row>
    <row r="54" spans="2:36" x14ac:dyDescent="0.4">
      <c r="B54" s="463"/>
      <c r="C54" s="604" t="s">
        <v>882</v>
      </c>
      <c r="D54" s="304" t="s">
        <v>890</v>
      </c>
      <c r="Z54" s="605"/>
      <c r="AA54" s="606"/>
      <c r="AB54" s="403" t="s">
        <v>436</v>
      </c>
      <c r="AC54" s="403" t="s">
        <v>307</v>
      </c>
      <c r="AD54" s="403" t="s">
        <v>436</v>
      </c>
      <c r="AE54" s="464"/>
    </row>
    <row r="55" spans="2:36" x14ac:dyDescent="0.4">
      <c r="B55" s="462"/>
      <c r="C55" s="616"/>
      <c r="D55" s="459" t="s">
        <v>891</v>
      </c>
      <c r="E55" s="459"/>
      <c r="F55" s="459"/>
      <c r="G55" s="459"/>
      <c r="H55" s="459"/>
      <c r="I55" s="459"/>
      <c r="J55" s="459"/>
      <c r="K55" s="459"/>
      <c r="L55" s="459"/>
      <c r="M55" s="459"/>
      <c r="N55" s="459"/>
      <c r="O55" s="459"/>
      <c r="P55" s="459"/>
      <c r="Q55" s="459"/>
      <c r="R55" s="459"/>
      <c r="S55" s="459"/>
      <c r="T55" s="459"/>
      <c r="U55" s="459"/>
      <c r="V55" s="459"/>
      <c r="W55" s="459"/>
      <c r="X55" s="459"/>
      <c r="Y55" s="459"/>
      <c r="Z55" s="460"/>
      <c r="AA55" s="458"/>
      <c r="AB55" s="465"/>
      <c r="AC55" s="465"/>
      <c r="AD55" s="459"/>
      <c r="AE55" s="460"/>
    </row>
    <row r="56" spans="2:36" x14ac:dyDescent="0.4">
      <c r="B56" s="304" t="s">
        <v>892</v>
      </c>
    </row>
    <row r="57" spans="2:36" x14ac:dyDescent="0.4">
      <c r="C57" s="304" t="s">
        <v>893</v>
      </c>
    </row>
    <row r="58" spans="2:36" x14ac:dyDescent="0.4">
      <c r="B58" s="304" t="s">
        <v>894</v>
      </c>
    </row>
    <row r="59" spans="2:36" x14ac:dyDescent="0.4">
      <c r="C59" s="304" t="s">
        <v>895</v>
      </c>
    </row>
    <row r="60" spans="2:36" x14ac:dyDescent="0.4">
      <c r="C60" s="304" t="s">
        <v>896</v>
      </c>
    </row>
    <row r="61" spans="2:36" x14ac:dyDescent="0.4">
      <c r="C61" s="304" t="s">
        <v>897</v>
      </c>
      <c r="K61" s="304" t="s">
        <v>898</v>
      </c>
    </row>
    <row r="62" spans="2:36" x14ac:dyDescent="0.4">
      <c r="K62" s="304" t="s">
        <v>899</v>
      </c>
    </row>
    <row r="63" spans="2:36" x14ac:dyDescent="0.4">
      <c r="K63" s="304" t="s">
        <v>900</v>
      </c>
    </row>
    <row r="64" spans="2:36" x14ac:dyDescent="0.4">
      <c r="K64" s="304" t="s">
        <v>901</v>
      </c>
    </row>
    <row r="65" spans="2:11" x14ac:dyDescent="0.4">
      <c r="K65" s="304" t="s">
        <v>902</v>
      </c>
    </row>
    <row r="66" spans="2:11" x14ac:dyDescent="0.4">
      <c r="B66" s="304" t="s">
        <v>903</v>
      </c>
    </row>
    <row r="67" spans="2:11" x14ac:dyDescent="0.4">
      <c r="C67" s="304" t="s">
        <v>904</v>
      </c>
    </row>
    <row r="68" spans="2:11" x14ac:dyDescent="0.4">
      <c r="C68" s="304" t="s">
        <v>905</v>
      </c>
    </row>
    <row r="69" spans="2:11" x14ac:dyDescent="0.4">
      <c r="C69" s="304" t="s">
        <v>906</v>
      </c>
    </row>
    <row r="81" spans="12:12" x14ac:dyDescent="0.4">
      <c r="L81" s="617"/>
    </row>
    <row r="122" spans="3:7" x14ac:dyDescent="0.4">
      <c r="C122" s="459"/>
      <c r="D122" s="459"/>
      <c r="E122" s="459"/>
      <c r="F122" s="459"/>
      <c r="G122" s="459"/>
    </row>
    <row r="123" spans="3:7" x14ac:dyDescent="0.4">
      <c r="C123" s="593"/>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39</vt:i4>
      </vt:variant>
    </vt:vector>
  </HeadingPairs>
  <TitlesOfParts>
    <vt:vector size="65" baseType="lpstr">
      <vt:lpstr>チェック表（特定）</vt:lpstr>
      <vt:lpstr>別紙１-１ｰ２～１-３ｰ１</vt:lpstr>
      <vt:lpstr>備考（1-1-2）～(1-3-2）</vt:lpstr>
      <vt:lpstr>別紙２</vt:lpstr>
      <vt:lpstr>別紙５</vt:lpstr>
      <vt:lpstr>別紙６</vt:lpstr>
      <vt:lpstr>別紙７</vt:lpstr>
      <vt:lpstr>別紙７－２</vt:lpstr>
      <vt:lpstr>別紙12－2</vt:lpstr>
      <vt:lpstr>別紙14－6</vt:lpstr>
      <vt:lpstr>別紙28</vt:lpstr>
      <vt:lpstr>別紙32</vt:lpstr>
      <vt:lpstr>別紙32－2</vt:lpstr>
      <vt:lpstr>別紙33</vt:lpstr>
      <vt:lpstr>別紙34－2</vt:lpstr>
      <vt:lpstr>別紙35</vt:lpstr>
      <vt:lpstr>参考様式４</vt:lpstr>
      <vt:lpstr>参考様式32</vt:lpstr>
      <vt:lpstr>参考様式５（若年性）</vt:lpstr>
      <vt:lpstr>参考様式14</vt: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'チェック表（特定）'!Print_Area</vt:lpstr>
      <vt:lpstr>記入方法!Print_Area</vt:lpstr>
      <vt:lpstr>参考様式14!Print_Area</vt:lpstr>
      <vt:lpstr>参考様式４!Print_Area</vt:lpstr>
      <vt:lpstr>'参考様式５（若年性）'!Print_Area</vt:lpstr>
      <vt:lpstr>特定施設入居者生活介護!Print_Area</vt:lpstr>
      <vt:lpstr>'備考（1-1-2）～(1-3-2）'!Print_Area</vt:lpstr>
      <vt:lpstr>'別紙１-１ｰ２～１-３ｰ１'!Print_Area</vt:lpstr>
      <vt:lpstr>'別紙12－2'!Print_Area</vt:lpstr>
      <vt:lpstr>'別紙14－6'!Print_Area</vt:lpstr>
      <vt:lpstr>別紙２!Print_Area</vt:lpstr>
      <vt:lpstr>別紙28!Print_Area</vt:lpstr>
      <vt:lpstr>別紙32!Print_Area</vt:lpstr>
      <vt:lpstr>'別紙32－2'!Print_Area</vt:lpstr>
      <vt:lpstr>別紙33!Print_Area</vt:lpstr>
      <vt:lpstr>'別紙34－2'!Print_Area</vt:lpstr>
      <vt:lpstr>別紙35!Print_Area</vt:lpstr>
      <vt:lpstr>別紙５!Print_Area</vt:lpstr>
      <vt:lpstr>別紙６!Print_Area</vt:lpstr>
      <vt:lpstr>別紙７!Print_Area</vt:lpstr>
      <vt:lpstr>'別紙７－２'!Print_Area</vt:lpstr>
      <vt:lpstr>【記載例】特定施設入居者生活介護!Print_Titles</vt:lpstr>
      <vt:lpstr>'チェック表（特定）'!Print_Titles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FINE_User</cp:lastModifiedBy>
  <cp:lastPrinted>2025-02-14T07:47:45Z</cp:lastPrinted>
  <dcterms:created xsi:type="dcterms:W3CDTF">2020-01-28T01:12:50Z</dcterms:created>
  <dcterms:modified xsi:type="dcterms:W3CDTF">2025-03-26T06:57:33Z</dcterms:modified>
</cp:coreProperties>
</file>