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19425" windowHeight="10305" tabRatio="924"/>
  </bookViews>
  <sheets>
    <sheet name="チェック表" sheetId="594" r:id="rId1"/>
    <sheet name="別紙１-１、別紙１-２" sheetId="503" r:id="rId2"/>
    <sheet name="備考（1）" sheetId="504" r:id="rId3"/>
    <sheet name="備考（1－2）" sheetId="587" r:id="rId4"/>
    <sheet name="別紙２" sheetId="606" r:id="rId5"/>
    <sheet name="別紙５" sheetId="607" r:id="rId6"/>
    <sheet name="別紙12" sheetId="608" r:id="rId7"/>
    <sheet name="別紙13" sheetId="529" r:id="rId8"/>
    <sheet name="別紙14" sheetId="530" r:id="rId9"/>
    <sheet name="参考様式２-1" sheetId="598" r:id="rId10"/>
    <sheet name="参考様式２-２" sheetId="599" r:id="rId11"/>
    <sheet name="参考様式２ー３" sheetId="600" r:id="rId12"/>
    <sheet name="参考様式２-４" sheetId="601" r:id="rId13"/>
    <sheet name="参考様式２-５" sheetId="602" r:id="rId14"/>
    <sheet name="参考様式２-６" sheetId="603" r:id="rId15"/>
    <sheet name="参考様式３" sheetId="604" r:id="rId16"/>
    <sheet name="標準様式１（１枚版）" sheetId="589" r:id="rId17"/>
    <sheet name="標準様式１（100名）" sheetId="588" r:id="rId18"/>
    <sheet name="標準様式１【記載例】訪問入浴介護" sheetId="590" r:id="rId19"/>
    <sheet name="標準様式１記入方法" sheetId="591" r:id="rId20"/>
    <sheet name="標準様式１プルダウン・リスト" sheetId="592" r:id="rId21"/>
    <sheet name="別紙●24" sheetId="66" state="hidden" r:id="rId22"/>
  </sheets>
  <externalReferences>
    <externalReference r:id="rId23"/>
  </externalReferences>
  <definedNames>
    <definedName name="ｋ">#N/A</definedName>
    <definedName name="_xlnm.Print_Area" localSheetId="0">チェック表!$A$1:$G$30</definedName>
    <definedName name="_xlnm.Print_Area" localSheetId="9">'参考様式２-1'!$A$1:$P$69</definedName>
    <definedName name="_xlnm.Print_Area" localSheetId="10">'参考様式２-２'!$A$1:$P$61</definedName>
    <definedName name="_xlnm.Print_Area" localSheetId="11">参考様式２ー３!$A$1:$P$72</definedName>
    <definedName name="_xlnm.Print_Area" localSheetId="12">'参考様式２-４'!$A$1:$P$125</definedName>
    <definedName name="_xlnm.Print_Area" localSheetId="13">'参考様式２-５'!$A$1:$P$118</definedName>
    <definedName name="_xlnm.Print_Area" localSheetId="14">'参考様式２-６'!$A$1:$Q$112</definedName>
    <definedName name="_xlnm.Print_Area" localSheetId="15">参考様式３!$A$1:$W$39</definedName>
    <definedName name="_xlnm.Print_Area" localSheetId="2">'備考（1）'!$A$1:$R$77</definedName>
    <definedName name="_xlnm.Print_Area" localSheetId="3">'備考（1－2）'!$A$1:$M$45</definedName>
    <definedName name="_xlnm.Print_Area" localSheetId="17">'標準様式１（100名）'!$A$1:$BE$114</definedName>
    <definedName name="_xlnm.Print_Area" localSheetId="16">'標準様式１（１枚版）'!$A$1:$BE$32</definedName>
    <definedName name="_xlnm.Print_Area" localSheetId="18">標準様式１【記載例】訪問入浴介護!$A$1:$BE$31</definedName>
    <definedName name="_xlnm.Print_Area" localSheetId="20">標準様式１プルダウン・リスト!$A$1:$K$43</definedName>
    <definedName name="_xlnm.Print_Area" localSheetId="19">標準様式１記入方法!$A$1:$O$66</definedName>
    <definedName name="_xlnm.Print_Area" localSheetId="21">#N/A</definedName>
    <definedName name="_xlnm.Print_Area" localSheetId="1">'別紙１-１、別紙１-２'!$A$1:$AF$39</definedName>
    <definedName name="_xlnm.Print_Area" localSheetId="6">別紙12!$A$1:$AE$76</definedName>
    <definedName name="_xlnm.Print_Area" localSheetId="7">別紙13!$A$1:$Z$38</definedName>
    <definedName name="_xlnm.Print_Area" localSheetId="8">別紙14!$A$1:$AE$68</definedName>
    <definedName name="_xlnm.Print_Area" localSheetId="4">別紙２!$A$1:$AJ$84</definedName>
    <definedName name="_xlnm.Print_Area" localSheetId="5">別紙５!$A$1:$AF$50</definedName>
    <definedName name="_xlnm.Print_Titles" localSheetId="17">'標準様式１（100名）'!$2:$13</definedName>
    <definedName name="_xlnm.Print_Titles" localSheetId="16">'標準様式１（１枚版）'!$2:$13</definedName>
    <definedName name="_xlnm.Print_Titles" localSheetId="18">標準様式１【記載例】訪問入浴介護!$1:$12</definedName>
    <definedName name="サービス名">#N/A</definedName>
    <definedName name="サービス名称">#N/A</definedName>
    <definedName name="だだ">#N/A</definedName>
    <definedName name="っっｋ">#N/A</definedName>
    <definedName name="っっっっｌ">#N/A</definedName>
    <definedName name="介護職員">標準様式１プルダウン・リスト!$E$13:$E$25</definedName>
    <definedName name="確認">#N/A</definedName>
    <definedName name="看護職員">標準様式１プルダウン・リスト!$D$13:$D$25</definedName>
    <definedName name="管理者">標準様式１プルダウン・リスト!$C$13:$C$25</definedName>
    <definedName name="職種" localSheetId="6">[1]標準様式１プルダウン・リスト!$C$15:$K$15</definedName>
    <definedName name="職種">標準様式１プルダウン・リスト!$C$12:$K$12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608" l="1"/>
  <c r="T53" i="608"/>
  <c r="U21" i="608"/>
  <c r="T21" i="608"/>
  <c r="X2" i="590" l="1"/>
  <c r="AZ6" i="590" s="1"/>
  <c r="AU8" i="590"/>
  <c r="AC10" i="590"/>
  <c r="AE10" i="590"/>
  <c r="AI10" i="590"/>
  <c r="AJ10" i="590"/>
  <c r="AK10" i="590"/>
  <c r="AM10" i="590"/>
  <c r="AR10" i="590"/>
  <c r="AR11" i="590" s="1"/>
  <c r="AR12" i="590" s="1"/>
  <c r="AS10" i="590"/>
  <c r="AT10" i="590"/>
  <c r="P11" i="590"/>
  <c r="P12" i="590" s="1"/>
  <c r="T11" i="590"/>
  <c r="T12" i="590" s="1"/>
  <c r="U11" i="590"/>
  <c r="U12" i="590" s="1"/>
  <c r="V11" i="590"/>
  <c r="AB11" i="590"/>
  <c r="AB12" i="590" s="1"/>
  <c r="AC11" i="590"/>
  <c r="AC12" i="590" s="1"/>
  <c r="AD11" i="590"/>
  <c r="AD12" i="590" s="1"/>
  <c r="AE11" i="590"/>
  <c r="AE12" i="590" s="1"/>
  <c r="AF11" i="590"/>
  <c r="AF12" i="590" s="1"/>
  <c r="AJ11" i="590"/>
  <c r="AJ12" i="590" s="1"/>
  <c r="AM11" i="590"/>
  <c r="AN11" i="590"/>
  <c r="AN12" i="590" s="1"/>
  <c r="AS11" i="590"/>
  <c r="AS12" i="590" s="1"/>
  <c r="AT11" i="590"/>
  <c r="AT12" i="590" s="1"/>
  <c r="V12" i="590"/>
  <c r="AM12" i="590"/>
  <c r="AU13" i="590"/>
  <c r="AW13" i="590" s="1"/>
  <c r="B14" i="590"/>
  <c r="B15" i="590" s="1"/>
  <c r="B16" i="590" s="1"/>
  <c r="B17" i="590" s="1"/>
  <c r="B18" i="590" s="1"/>
  <c r="B19" i="590" s="1"/>
  <c r="B20" i="590" s="1"/>
  <c r="B21" i="590" s="1"/>
  <c r="B22" i="590" s="1"/>
  <c r="B23" i="590" s="1"/>
  <c r="B24" i="590" s="1"/>
  <c r="B25" i="590" s="1"/>
  <c r="B26" i="590" s="1"/>
  <c r="B27" i="590" s="1"/>
  <c r="B28" i="590" s="1"/>
  <c r="B29" i="590" s="1"/>
  <c r="B30" i="590" s="1"/>
  <c r="AU14" i="590"/>
  <c r="AW14" i="590" s="1"/>
  <c r="AU15" i="590"/>
  <c r="AW15" i="590" s="1"/>
  <c r="AU16" i="590"/>
  <c r="AW16" i="590"/>
  <c r="AU17" i="590"/>
  <c r="AW17" i="590" s="1"/>
  <c r="AU18" i="590"/>
  <c r="AW18" i="590" s="1"/>
  <c r="AU19" i="590"/>
  <c r="AW19" i="590" s="1"/>
  <c r="AU20" i="590"/>
  <c r="AW20" i="590" s="1"/>
  <c r="AU21" i="590"/>
  <c r="AW21" i="590" s="1"/>
  <c r="AU22" i="590"/>
  <c r="AW22" i="590" s="1"/>
  <c r="AU23" i="590"/>
  <c r="AW23" i="590"/>
  <c r="AU24" i="590"/>
  <c r="AW24" i="590"/>
  <c r="AU25" i="590"/>
  <c r="AW25" i="590" s="1"/>
  <c r="AU26" i="590"/>
  <c r="AW26" i="590" s="1"/>
  <c r="AU27" i="590"/>
  <c r="AW27" i="590" s="1"/>
  <c r="AU28" i="590"/>
  <c r="AW28" i="590"/>
  <c r="AU29" i="590"/>
  <c r="AW29" i="590" s="1"/>
  <c r="AU30" i="590"/>
  <c r="AW30" i="590" s="1"/>
  <c r="X3" i="589"/>
  <c r="S11" i="589" s="1"/>
  <c r="AU9" i="589"/>
  <c r="AR11" i="589"/>
  <c r="AR12" i="589" s="1"/>
  <c r="AR13" i="589" s="1"/>
  <c r="AS11" i="589"/>
  <c r="AT11" i="589"/>
  <c r="AT12" i="589" s="1"/>
  <c r="AT13" i="589" s="1"/>
  <c r="AS12" i="589"/>
  <c r="AS13" i="589" s="1"/>
  <c r="AU14" i="589"/>
  <c r="AW14" i="589"/>
  <c r="B15" i="589"/>
  <c r="B16" i="589" s="1"/>
  <c r="B17" i="589" s="1"/>
  <c r="B18" i="589" s="1"/>
  <c r="B19" i="589" s="1"/>
  <c r="B20" i="589" s="1"/>
  <c r="B21" i="589" s="1"/>
  <c r="B22" i="589" s="1"/>
  <c r="B23" i="589" s="1"/>
  <c r="B24" i="589" s="1"/>
  <c r="B25" i="589" s="1"/>
  <c r="B26" i="589" s="1"/>
  <c r="B27" i="589" s="1"/>
  <c r="B28" i="589" s="1"/>
  <c r="B29" i="589" s="1"/>
  <c r="B30" i="589" s="1"/>
  <c r="B31" i="589" s="1"/>
  <c r="AU15" i="589"/>
  <c r="AW15" i="589" s="1"/>
  <c r="AU16" i="589"/>
  <c r="AW16" i="589" s="1"/>
  <c r="AU17" i="589"/>
  <c r="AW17" i="589"/>
  <c r="AU18" i="589"/>
  <c r="AW18" i="589"/>
  <c r="AU19" i="589"/>
  <c r="AW19" i="589" s="1"/>
  <c r="AU20" i="589"/>
  <c r="AW20" i="589" s="1"/>
  <c r="AU21" i="589"/>
  <c r="AW21" i="589" s="1"/>
  <c r="AU22" i="589"/>
  <c r="AW22" i="589" s="1"/>
  <c r="AU23" i="589"/>
  <c r="AW23" i="589" s="1"/>
  <c r="AU24" i="589"/>
  <c r="AW24" i="589" s="1"/>
  <c r="AU25" i="589"/>
  <c r="AW25" i="589"/>
  <c r="AU26" i="589"/>
  <c r="AW26" i="589" s="1"/>
  <c r="AU27" i="589"/>
  <c r="AW27" i="589" s="1"/>
  <c r="AU28" i="589"/>
  <c r="AW28" i="589" s="1"/>
  <c r="AU29" i="589"/>
  <c r="AW29" i="589" s="1"/>
  <c r="AU30" i="589"/>
  <c r="AW30" i="589"/>
  <c r="AU31" i="589"/>
  <c r="AW31" i="589" s="1"/>
  <c r="X3" i="588"/>
  <c r="S11" i="588" s="1"/>
  <c r="AU9" i="588"/>
  <c r="AH11" i="588"/>
  <c r="AR11" i="588"/>
  <c r="AR12" i="588" s="1"/>
  <c r="AR13" i="588" s="1"/>
  <c r="AS11" i="588"/>
  <c r="AS12" i="588" s="1"/>
  <c r="AS13" i="588" s="1"/>
  <c r="AT11" i="588"/>
  <c r="AT12" i="588" s="1"/>
  <c r="AT13" i="588" s="1"/>
  <c r="S12" i="588"/>
  <c r="S13" i="588" s="1"/>
  <c r="AP12" i="588"/>
  <c r="AP13" i="588" s="1"/>
  <c r="AU14" i="588"/>
  <c r="AW14" i="588" s="1"/>
  <c r="B15" i="588"/>
  <c r="AU15" i="588"/>
  <c r="AW15" i="588"/>
  <c r="B16" i="588"/>
  <c r="B17" i="588" s="1"/>
  <c r="B18" i="588" s="1"/>
  <c r="B19" i="588" s="1"/>
  <c r="B20" i="588" s="1"/>
  <c r="B21" i="588" s="1"/>
  <c r="B22" i="588" s="1"/>
  <c r="B23" i="588" s="1"/>
  <c r="B24" i="588" s="1"/>
  <c r="B25" i="588" s="1"/>
  <c r="B26" i="588" s="1"/>
  <c r="B27" i="588" s="1"/>
  <c r="B28" i="588" s="1"/>
  <c r="B29" i="588" s="1"/>
  <c r="B30" i="588" s="1"/>
  <c r="B31" i="588" s="1"/>
  <c r="B32" i="588" s="1"/>
  <c r="B33" i="588" s="1"/>
  <c r="B34" i="588" s="1"/>
  <c r="B35" i="588" s="1"/>
  <c r="B36" i="588" s="1"/>
  <c r="B37" i="588" s="1"/>
  <c r="B38" i="588" s="1"/>
  <c r="B39" i="588" s="1"/>
  <c r="B40" i="588" s="1"/>
  <c r="B41" i="588" s="1"/>
  <c r="B42" i="588" s="1"/>
  <c r="B43" i="588" s="1"/>
  <c r="B44" i="588" s="1"/>
  <c r="B45" i="588" s="1"/>
  <c r="B46" i="588" s="1"/>
  <c r="B47" i="588" s="1"/>
  <c r="B48" i="588" s="1"/>
  <c r="B49" i="588" s="1"/>
  <c r="B50" i="588" s="1"/>
  <c r="B51" i="588" s="1"/>
  <c r="B52" i="588" s="1"/>
  <c r="B53" i="588" s="1"/>
  <c r="B54" i="588" s="1"/>
  <c r="B55" i="588" s="1"/>
  <c r="B56" i="588" s="1"/>
  <c r="B57" i="588" s="1"/>
  <c r="B58" i="588" s="1"/>
  <c r="B59" i="588" s="1"/>
  <c r="B60" i="588" s="1"/>
  <c r="B61" i="588" s="1"/>
  <c r="B62" i="588" s="1"/>
  <c r="B63" i="588" s="1"/>
  <c r="B64" i="588" s="1"/>
  <c r="B65" i="588" s="1"/>
  <c r="B66" i="588" s="1"/>
  <c r="B67" i="588" s="1"/>
  <c r="B68" i="588" s="1"/>
  <c r="B69" i="588" s="1"/>
  <c r="B70" i="588" s="1"/>
  <c r="B71" i="588" s="1"/>
  <c r="B72" i="588" s="1"/>
  <c r="B73" i="588" s="1"/>
  <c r="B74" i="588" s="1"/>
  <c r="B75" i="588" s="1"/>
  <c r="B76" i="588" s="1"/>
  <c r="B77" i="588" s="1"/>
  <c r="B78" i="588" s="1"/>
  <c r="B79" i="588" s="1"/>
  <c r="B80" i="588" s="1"/>
  <c r="B81" i="588" s="1"/>
  <c r="B82" i="588" s="1"/>
  <c r="B83" i="588" s="1"/>
  <c r="B84" i="588" s="1"/>
  <c r="B85" i="588" s="1"/>
  <c r="B86" i="588" s="1"/>
  <c r="B87" i="588" s="1"/>
  <c r="B88" i="588" s="1"/>
  <c r="B89" i="588" s="1"/>
  <c r="B90" i="588" s="1"/>
  <c r="B91" i="588" s="1"/>
  <c r="B92" i="588" s="1"/>
  <c r="B93" i="588" s="1"/>
  <c r="B94" i="588" s="1"/>
  <c r="B95" i="588" s="1"/>
  <c r="B96" i="588" s="1"/>
  <c r="B97" i="588" s="1"/>
  <c r="B98" i="588" s="1"/>
  <c r="B99" i="588" s="1"/>
  <c r="B100" i="588" s="1"/>
  <c r="B101" i="588" s="1"/>
  <c r="B102" i="588" s="1"/>
  <c r="B103" i="588" s="1"/>
  <c r="B104" i="588" s="1"/>
  <c r="B105" i="588" s="1"/>
  <c r="B106" i="588" s="1"/>
  <c r="B107" i="588" s="1"/>
  <c r="B108" i="588" s="1"/>
  <c r="B109" i="588" s="1"/>
  <c r="B110" i="588" s="1"/>
  <c r="B111" i="588" s="1"/>
  <c r="B112" i="588" s="1"/>
  <c r="B113" i="588" s="1"/>
  <c r="AU16" i="588"/>
  <c r="AW16" i="588" s="1"/>
  <c r="AU17" i="588"/>
  <c r="AW17" i="588" s="1"/>
  <c r="AU18" i="588"/>
  <c r="AW18" i="588"/>
  <c r="AU19" i="588"/>
  <c r="AW19" i="588"/>
  <c r="AU20" i="588"/>
  <c r="AW20" i="588"/>
  <c r="AU21" i="588"/>
  <c r="AW21" i="588" s="1"/>
  <c r="AU22" i="588"/>
  <c r="AW22" i="588" s="1"/>
  <c r="AU23" i="588"/>
  <c r="AW23" i="588"/>
  <c r="AU24" i="588"/>
  <c r="AW24" i="588" s="1"/>
  <c r="AU25" i="588"/>
  <c r="AW25" i="588" s="1"/>
  <c r="AU26" i="588"/>
  <c r="AW26" i="588"/>
  <c r="AU27" i="588"/>
  <c r="AW27" i="588" s="1"/>
  <c r="AU28" i="588"/>
  <c r="AW28" i="588"/>
  <c r="AU29" i="588"/>
  <c r="AW29" i="588" s="1"/>
  <c r="AU30" i="588"/>
  <c r="AW30" i="588" s="1"/>
  <c r="AU31" i="588"/>
  <c r="AW31" i="588"/>
  <c r="AU32" i="588"/>
  <c r="AW32" i="588" s="1"/>
  <c r="AU33" i="588"/>
  <c r="AW33" i="588" s="1"/>
  <c r="AU34" i="588"/>
  <c r="AW34" i="588"/>
  <c r="AU35" i="588"/>
  <c r="AW35" i="588"/>
  <c r="AU36" i="588"/>
  <c r="AW36" i="588"/>
  <c r="AU37" i="588"/>
  <c r="AW37" i="588" s="1"/>
  <c r="AU38" i="588"/>
  <c r="AW38" i="588" s="1"/>
  <c r="AU39" i="588"/>
  <c r="AW39" i="588"/>
  <c r="AU40" i="588"/>
  <c r="AW40" i="588" s="1"/>
  <c r="AU41" i="588"/>
  <c r="AW41" i="588" s="1"/>
  <c r="AU42" i="588"/>
  <c r="AW42" i="588"/>
  <c r="AU43" i="588"/>
  <c r="AW43" i="588" s="1"/>
  <c r="AU44" i="588"/>
  <c r="AW44" i="588"/>
  <c r="AU45" i="588"/>
  <c r="AW45" i="588" s="1"/>
  <c r="AU46" i="588"/>
  <c r="AW46" i="588" s="1"/>
  <c r="AU47" i="588"/>
  <c r="AW47" i="588"/>
  <c r="AU48" i="588"/>
  <c r="AW48" i="588" s="1"/>
  <c r="AU49" i="588"/>
  <c r="AW49" i="588" s="1"/>
  <c r="AU50" i="588"/>
  <c r="AW50" i="588"/>
  <c r="AU51" i="588"/>
  <c r="AW51" i="588"/>
  <c r="AU52" i="588"/>
  <c r="AW52" i="588"/>
  <c r="AU53" i="588"/>
  <c r="AW53" i="588" s="1"/>
  <c r="AU54" i="588"/>
  <c r="AW54" i="588" s="1"/>
  <c r="AU55" i="588"/>
  <c r="AW55" i="588"/>
  <c r="AU56" i="588"/>
  <c r="AW56" i="588" s="1"/>
  <c r="AU57" i="588"/>
  <c r="AW57" i="588" s="1"/>
  <c r="AU58" i="588"/>
  <c r="AW58" i="588"/>
  <c r="AU59" i="588"/>
  <c r="AW59" i="588" s="1"/>
  <c r="AU60" i="588"/>
  <c r="AW60" i="588"/>
  <c r="AU61" i="588"/>
  <c r="AW61" i="588" s="1"/>
  <c r="AU62" i="588"/>
  <c r="AW62" i="588" s="1"/>
  <c r="AU63" i="588"/>
  <c r="AW63" i="588"/>
  <c r="AU64" i="588"/>
  <c r="AW64" i="588" s="1"/>
  <c r="AU65" i="588"/>
  <c r="AW65" i="588"/>
  <c r="AU66" i="588"/>
  <c r="AW66" i="588"/>
  <c r="AU67" i="588"/>
  <c r="AW67" i="588"/>
  <c r="AU68" i="588"/>
  <c r="AW68" i="588" s="1"/>
  <c r="AU69" i="588"/>
  <c r="AW69" i="588" s="1"/>
  <c r="AU70" i="588"/>
  <c r="AW70" i="588" s="1"/>
  <c r="AU71" i="588"/>
  <c r="AW71" i="588"/>
  <c r="AU72" i="588"/>
  <c r="AW72" i="588" s="1"/>
  <c r="AU73" i="588"/>
  <c r="AW73" i="588" s="1"/>
  <c r="AU74" i="588"/>
  <c r="AW74" i="588" s="1"/>
  <c r="AU75" i="588"/>
  <c r="AW75" i="588"/>
  <c r="AU76" i="588"/>
  <c r="AW76" i="588"/>
  <c r="AU77" i="588"/>
  <c r="AW77" i="588" s="1"/>
  <c r="AU78" i="588"/>
  <c r="AW78" i="588" s="1"/>
  <c r="AU79" i="588"/>
  <c r="AW79" i="588" s="1"/>
  <c r="AU80" i="588"/>
  <c r="AW80" i="588" s="1"/>
  <c r="AU81" i="588"/>
  <c r="AW81" i="588"/>
  <c r="AU82" i="588"/>
  <c r="AW82" i="588"/>
  <c r="AU83" i="588"/>
  <c r="AW83" i="588"/>
  <c r="AU84" i="588"/>
  <c r="AW84" i="588" s="1"/>
  <c r="AU85" i="588"/>
  <c r="AW85" i="588" s="1"/>
  <c r="AU86" i="588"/>
  <c r="AW86" i="588" s="1"/>
  <c r="AU87" i="588"/>
  <c r="AW87" i="588"/>
  <c r="AU88" i="588"/>
  <c r="AW88" i="588" s="1"/>
  <c r="AU89" i="588"/>
  <c r="AW89" i="588" s="1"/>
  <c r="AU90" i="588"/>
  <c r="AW90" i="588"/>
  <c r="AU91" i="588"/>
  <c r="AW91" i="588"/>
  <c r="AU92" i="588"/>
  <c r="AW92" i="588"/>
  <c r="AU93" i="588"/>
  <c r="AW93" i="588" s="1"/>
  <c r="AU94" i="588"/>
  <c r="AW94" i="588" s="1"/>
  <c r="AU95" i="588"/>
  <c r="AW95" i="588"/>
  <c r="AU96" i="588"/>
  <c r="AW96" i="588" s="1"/>
  <c r="AU97" i="588"/>
  <c r="AW97" i="588"/>
  <c r="AU98" i="588"/>
  <c r="AW98" i="588"/>
  <c r="AU99" i="588"/>
  <c r="AW99" i="588" s="1"/>
  <c r="AU100" i="588"/>
  <c r="AW100" i="588"/>
  <c r="AU101" i="588"/>
  <c r="AW101" i="588" s="1"/>
  <c r="AU102" i="588"/>
  <c r="AW102" i="588" s="1"/>
  <c r="AU103" i="588"/>
  <c r="AW103" i="588"/>
  <c r="AU104" i="588"/>
  <c r="AW104" i="588" s="1"/>
  <c r="AU105" i="588"/>
  <c r="AW105" i="588"/>
  <c r="AU106" i="588"/>
  <c r="AW106" i="588"/>
  <c r="AU107" i="588"/>
  <c r="AW107" i="588"/>
  <c r="AU108" i="588"/>
  <c r="AW108" i="588" s="1"/>
  <c r="AU109" i="588"/>
  <c r="AW109" i="588" s="1"/>
  <c r="AU110" i="588"/>
  <c r="AW110" i="588" s="1"/>
  <c r="AU111" i="588"/>
  <c r="AW111" i="588"/>
  <c r="AU112" i="588"/>
  <c r="AW112" i="588" s="1"/>
  <c r="AU113" i="588"/>
  <c r="AW113" i="588"/>
  <c r="AG11" i="588" l="1"/>
  <c r="AC11" i="588"/>
  <c r="AD12" i="588"/>
  <c r="AD13" i="588" s="1"/>
  <c r="AA12" i="588"/>
  <c r="AA13" i="588" s="1"/>
  <c r="AP11" i="588"/>
  <c r="U11" i="588"/>
  <c r="AL11" i="590"/>
  <c r="AL12" i="590" s="1"/>
  <c r="X11" i="590"/>
  <c r="X12" i="590" s="1"/>
  <c r="AB10" i="590"/>
  <c r="Z11" i="588"/>
  <c r="Y11" i="588"/>
  <c r="Z12" i="588"/>
  <c r="Z13" i="588" s="1"/>
  <c r="AO11" i="588"/>
  <c r="R11" i="588"/>
  <c r="AK11" i="590"/>
  <c r="AK12" i="590" s="1"/>
  <c r="W11" i="590"/>
  <c r="W12" i="590" s="1"/>
  <c r="AQ10" i="590"/>
  <c r="AA10" i="590"/>
  <c r="AQ12" i="588"/>
  <c r="AQ13" i="588" s="1"/>
  <c r="V12" i="588"/>
  <c r="V13" i="588" s="1"/>
  <c r="AK11" i="588"/>
  <c r="Q11" i="588"/>
  <c r="W10" i="590"/>
  <c r="U10" i="590"/>
  <c r="AL12" i="588"/>
  <c r="AL13" i="588" s="1"/>
  <c r="T10" i="590"/>
  <c r="AI12" i="588"/>
  <c r="AI13" i="588" s="1"/>
  <c r="S10" i="590"/>
  <c r="R12" i="588"/>
  <c r="R13" i="588" s="1"/>
  <c r="AH12" i="588"/>
  <c r="AH13" i="588" s="1"/>
  <c r="W12" i="589"/>
  <c r="W13" i="589" s="1"/>
  <c r="Q11" i="589"/>
  <c r="AL12" i="589"/>
  <c r="AL13" i="589" s="1"/>
  <c r="AD12" i="589"/>
  <c r="AD13" i="589" s="1"/>
  <c r="V12" i="589"/>
  <c r="V13" i="589" s="1"/>
  <c r="AK11" i="589"/>
  <c r="Z11" i="589"/>
  <c r="P11" i="589"/>
  <c r="AE12" i="589"/>
  <c r="AE13" i="589" s="1"/>
  <c r="AC11" i="589"/>
  <c r="AC12" i="589"/>
  <c r="AC13" i="589" s="1"/>
  <c r="AJ12" i="589"/>
  <c r="AJ13" i="589" s="1"/>
  <c r="AB12" i="589"/>
  <c r="AB13" i="589" s="1"/>
  <c r="T12" i="589"/>
  <c r="T13" i="589" s="1"/>
  <c r="AQ11" i="589"/>
  <c r="AH11" i="589"/>
  <c r="X11" i="589"/>
  <c r="AZ7" i="589"/>
  <c r="AM12" i="589"/>
  <c r="AM13" i="589" s="1"/>
  <c r="AL11" i="589"/>
  <c r="Y11" i="589"/>
  <c r="AG11" i="589"/>
  <c r="AP12" i="589"/>
  <c r="AP13" i="589" s="1"/>
  <c r="AH12" i="589"/>
  <c r="AH13" i="589" s="1"/>
  <c r="Z12" i="589"/>
  <c r="Z13" i="589" s="1"/>
  <c r="R12" i="589"/>
  <c r="R13" i="589" s="1"/>
  <c r="AO11" i="589"/>
  <c r="AF11" i="589"/>
  <c r="V11" i="589"/>
  <c r="AO12" i="589"/>
  <c r="AO13" i="589" s="1"/>
  <c r="AG12" i="589"/>
  <c r="AG13" i="589" s="1"/>
  <c r="Y12" i="589"/>
  <c r="Y13" i="589" s="1"/>
  <c r="Q12" i="589"/>
  <c r="Q13" i="589" s="1"/>
  <c r="AN11" i="589"/>
  <c r="AE11" i="589"/>
  <c r="U11" i="589"/>
  <c r="AK12" i="589"/>
  <c r="AK13" i="589" s="1"/>
  <c r="U12" i="589"/>
  <c r="U13" i="589" s="1"/>
  <c r="AJ11" i="589"/>
  <c r="AQ12" i="589"/>
  <c r="AQ13" i="589" s="1"/>
  <c r="AI12" i="589"/>
  <c r="AI13" i="589" s="1"/>
  <c r="AA12" i="589"/>
  <c r="AA13" i="589" s="1"/>
  <c r="S12" i="589"/>
  <c r="S13" i="589" s="1"/>
  <c r="AP11" i="589"/>
  <c r="W11" i="589"/>
  <c r="AN12" i="589"/>
  <c r="AN13" i="589" s="1"/>
  <c r="AF12" i="589"/>
  <c r="AF13" i="589" s="1"/>
  <c r="X12" i="589"/>
  <c r="X13" i="589" s="1"/>
  <c r="P12" i="589"/>
  <c r="P13" i="589" s="1"/>
  <c r="AM11" i="589"/>
  <c r="AD11" i="589"/>
  <c r="R11" i="589"/>
  <c r="AO12" i="588"/>
  <c r="AO13" i="588" s="1"/>
  <c r="AG12" i="588"/>
  <c r="AG13" i="588" s="1"/>
  <c r="Y12" i="588"/>
  <c r="Y13" i="588" s="1"/>
  <c r="Q12" i="588"/>
  <c r="Q13" i="588" s="1"/>
  <c r="AN11" i="588"/>
  <c r="AF11" i="588"/>
  <c r="X11" i="588"/>
  <c r="P11" i="588"/>
  <c r="AQ11" i="590"/>
  <c r="AQ12" i="590" s="1"/>
  <c r="AI11" i="590"/>
  <c r="AI12" i="590" s="1"/>
  <c r="AA11" i="590"/>
  <c r="AA12" i="590" s="1"/>
  <c r="S11" i="590"/>
  <c r="S12" i="590" s="1"/>
  <c r="AP10" i="590"/>
  <c r="AH10" i="590"/>
  <c r="Z10" i="590"/>
  <c r="R10" i="590"/>
  <c r="AN12" i="588"/>
  <c r="AN13" i="588" s="1"/>
  <c r="AF12" i="588"/>
  <c r="AF13" i="588" s="1"/>
  <c r="X12" i="588"/>
  <c r="X13" i="588" s="1"/>
  <c r="P12" i="588"/>
  <c r="P13" i="588" s="1"/>
  <c r="AM11" i="588"/>
  <c r="AE11" i="588"/>
  <c r="W11" i="588"/>
  <c r="AB11" i="589"/>
  <c r="T11" i="589"/>
  <c r="AP11" i="590"/>
  <c r="AP12" i="590" s="1"/>
  <c r="AH11" i="590"/>
  <c r="AH12" i="590" s="1"/>
  <c r="Z11" i="590"/>
  <c r="Z12" i="590" s="1"/>
  <c r="R11" i="590"/>
  <c r="R12" i="590" s="1"/>
  <c r="AO10" i="590"/>
  <c r="AG10" i="590"/>
  <c r="Y10" i="590"/>
  <c r="Q10" i="590"/>
  <c r="AM12" i="588"/>
  <c r="AM13" i="588" s="1"/>
  <c r="AE12" i="588"/>
  <c r="AE13" i="588" s="1"/>
  <c r="W12" i="588"/>
  <c r="W13" i="588" s="1"/>
  <c r="AL11" i="588"/>
  <c r="AD11" i="588"/>
  <c r="V11" i="588"/>
  <c r="AZ7" i="588"/>
  <c r="AI11" i="589"/>
  <c r="AA11" i="589"/>
  <c r="AO11" i="590"/>
  <c r="AO12" i="590" s="1"/>
  <c r="AG11" i="590"/>
  <c r="AG12" i="590" s="1"/>
  <c r="Y11" i="590"/>
  <c r="Y12" i="590" s="1"/>
  <c r="Q11" i="590"/>
  <c r="Q12" i="590" s="1"/>
  <c r="AN10" i="590"/>
  <c r="AF10" i="590"/>
  <c r="X10" i="590"/>
  <c r="P10" i="590"/>
  <c r="AK12" i="588"/>
  <c r="AK13" i="588" s="1"/>
  <c r="AC12" i="588"/>
  <c r="AC13" i="588" s="1"/>
  <c r="U12" i="588"/>
  <c r="U13" i="588" s="1"/>
  <c r="AJ11" i="588"/>
  <c r="AB11" i="588"/>
  <c r="T11" i="588"/>
  <c r="AL10" i="590"/>
  <c r="AD10" i="590"/>
  <c r="V10" i="590"/>
  <c r="AJ12" i="588"/>
  <c r="AJ13" i="588" s="1"/>
  <c r="AB12" i="588"/>
  <c r="AB13" i="588" s="1"/>
  <c r="T12" i="588"/>
  <c r="T13" i="588" s="1"/>
  <c r="AQ11" i="588"/>
  <c r="AI11" i="588"/>
  <c r="AA11" i="588"/>
  <c r="Y62" i="530"/>
</calcChain>
</file>

<file path=xl/sharedStrings.xml><?xml version="1.0" encoding="utf-8"?>
<sst xmlns="http://schemas.openxmlformats.org/spreadsheetml/2006/main" count="2044" uniqueCount="761">
  <si>
    <t>電話番号</t>
  </si>
  <si>
    <t>FAX番号</t>
  </si>
  <si>
    <t>代表者の職・氏名</t>
  </si>
  <si>
    <t>職名</t>
  </si>
  <si>
    <t>氏名</t>
  </si>
  <si>
    <t>代表者の住所</t>
  </si>
  <si>
    <t>管理者の氏名</t>
  </si>
  <si>
    <t>管理者の住所</t>
  </si>
  <si>
    <t>介護保険事業所番号</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</si>
  <si>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</si>
  <si>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</si>
  <si>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</si>
  <si>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</si>
  <si>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</si>
  <si>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</si>
  <si>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</si>
  <si>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</si>
  <si>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</si>
  <si>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</si>
  <si>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</si>
  <si>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</si>
  <si>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</si>
  <si>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</si>
  <si>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</si>
  <si>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</si>
  <si>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</si>
  <si>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</si>
  <si>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</si>
  <si>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</si>
  <si>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</si>
  <si>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</si>
  <si>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</si>
  <si>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</si>
  <si>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3"/>
  </si>
  <si>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</si>
  <si>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</si>
  <si>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</si>
  <si>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</si>
  <si>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</si>
  <si>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</si>
  <si>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</si>
  <si>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訪問入浴介護</t>
    <phoneticPr fontId="2"/>
  </si>
  <si>
    <t>認知症専門ケア加算</t>
    <rPh sb="0" eb="3">
      <t>ニンチショウ</t>
    </rPh>
    <rPh sb="3" eb="5">
      <t>センモン</t>
    </rPh>
    <rPh sb="7" eb="9">
      <t>カサン</t>
    </rPh>
    <phoneticPr fontId="2"/>
  </si>
  <si>
    <t>２ 加算Ⅰ</t>
    <phoneticPr fontId="2"/>
  </si>
  <si>
    <t>３ 加算Ⅱ</t>
    <phoneticPr fontId="2"/>
  </si>
  <si>
    <t>看取り連携体制加算</t>
    <phoneticPr fontId="2"/>
  </si>
  <si>
    <t>サービス提供体制強化加算</t>
    <rPh sb="4" eb="6">
      <t>テイキョウ</t>
    </rPh>
    <rPh sb="6" eb="8">
      <t>タイセイ</t>
    </rPh>
    <rPh sb="8" eb="10">
      <t>キョウカ</t>
    </rPh>
    <rPh sb="10" eb="12">
      <t>カサン</t>
    </rPh>
    <phoneticPr fontId="3"/>
  </si>
  <si>
    <t>４ 加算Ⅰ</t>
    <phoneticPr fontId="2"/>
  </si>
  <si>
    <t>５ 加算Ⅲ</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</si>
  <si>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</si>
  <si>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</si>
  <si>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</si>
  <si>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</si>
  <si>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</si>
  <si>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</si>
  <si>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</si>
  <si>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</si>
  <si>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</si>
  <si>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</si>
  <si>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</si>
  <si>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</si>
  <si>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</si>
  <si>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</si>
  <si>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</si>
  <si>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</si>
  <si>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</si>
  <si>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</si>
  <si>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</si>
  <si>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</si>
  <si>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</si>
  <si>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</si>
  <si>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</si>
  <si>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</si>
  <si>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</si>
  <si>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</si>
  <si>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</si>
  <si>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</si>
  <si>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</si>
  <si>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</si>
  <si>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</si>
  <si>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</si>
  <si>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</si>
  <si>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</si>
  <si>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</si>
  <si>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</si>
  <si>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</si>
  <si>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</si>
  <si>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</si>
  <si>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</si>
  <si>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</si>
  <si>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</si>
  <si>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</si>
  <si>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</si>
  <si>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</si>
  <si>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</si>
  <si>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</si>
  <si>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</si>
  <si>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</si>
  <si>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</si>
  <si>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</si>
  <si>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</si>
  <si>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</si>
  <si>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</si>
  <si>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</si>
  <si>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</si>
  <si>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</si>
  <si>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</si>
  <si>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</si>
  <si>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</si>
  <si>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</si>
  <si>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</si>
  <si>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</si>
  <si>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</si>
  <si>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</si>
  <si>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</si>
  <si>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</si>
  <si>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</si>
  <si>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</si>
  <si>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</si>
  <si>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</si>
  <si>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</si>
  <si>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</si>
  <si>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</si>
  <si>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</si>
  <si>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</si>
  <si>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</si>
  <si>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</si>
  <si>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サービス提供体制強化加算</t>
    <rPh sb="4" eb="6">
      <t>テイキョウ</t>
    </rPh>
    <rPh sb="6" eb="8">
      <t>タイセイ</t>
    </rPh>
    <rPh sb="8" eb="10">
      <t>キョウカ</t>
    </rPh>
    <rPh sb="10" eb="12">
      <t>カサン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</si>
  <si>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</si>
  <si>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</si>
  <si>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</si>
  <si>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</si>
  <si>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</si>
  <si>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</si>
  <si>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</si>
  <si>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</si>
  <si>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</si>
  <si>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</si>
  <si>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</si>
  <si>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</si>
  <si>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</si>
  <si>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</si>
  <si>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</si>
  <si>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</si>
  <si>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</si>
  <si>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</si>
  <si>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</si>
  <si>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</si>
  <si>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</si>
  <si>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</si>
  <si>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</si>
  <si>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</si>
  <si>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</si>
  <si>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</si>
  <si>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</si>
  <si>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</si>
  <si>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</si>
  <si>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</si>
  <si>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担当者名</t>
  </si>
  <si>
    <t>　</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</si>
  <si>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</si>
  <si>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届出事項</t>
    <rPh sb="0" eb="2">
      <t>トドケデ</t>
    </rPh>
    <rPh sb="2" eb="4">
      <t>ジコウ</t>
    </rPh>
    <phoneticPr fontId="2"/>
  </si>
  <si>
    <t>加算
追加
・
加算
削除</t>
    <rPh sb="0" eb="2">
      <t>カサン</t>
    </rPh>
    <rPh sb="3" eb="5">
      <t>ツイカ</t>
    </rPh>
    <rPh sb="8" eb="10">
      <t>カサン</t>
    </rPh>
    <rPh sb="11" eb="13">
      <t>サクジョ</t>
    </rPh>
    <phoneticPr fontId="2"/>
  </si>
  <si>
    <t>添　付　書　類</t>
    <rPh sb="0" eb="1">
      <t>ソウ</t>
    </rPh>
    <rPh sb="2" eb="3">
      <t>ヅケ</t>
    </rPh>
    <rPh sb="4" eb="5">
      <t>ショ</t>
    </rPh>
    <rPh sb="6" eb="7">
      <t>タグイ</t>
    </rPh>
    <phoneticPr fontId="2"/>
  </si>
  <si>
    <t>備　　考</t>
    <rPh sb="0" eb="1">
      <t>ソナエ</t>
    </rPh>
    <rPh sb="3" eb="4">
      <t>コウ</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</si>
  <si>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</si>
  <si>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t>
    <phoneticPr fontId="2"/>
  </si>
  <si>
    <t>・</t>
    <phoneticPr fontId="2"/>
  </si>
  <si>
    <t>事業所番号ごとに提出すること。</t>
  </si>
  <si>
    <t>自主点検したもの（チェック済）を提出すること。</t>
    <rPh sb="0" eb="2">
      <t>ジシュ</t>
    </rPh>
    <rPh sb="2" eb="4">
      <t>テンケン</t>
    </rPh>
    <rPh sb="13" eb="14">
      <t>ズ</t>
    </rPh>
    <rPh sb="16" eb="18">
      <t>テイシュツ</t>
    </rPh>
    <phoneticPr fontId="2"/>
  </si>
  <si>
    <t>※</t>
    <phoneticPr fontId="2"/>
  </si>
  <si>
    <t>割引をする場合</t>
    <rPh sb="0" eb="2">
      <t>ワリビキ</t>
    </rPh>
    <rPh sb="5" eb="7">
      <t>バアイ</t>
    </rPh>
    <phoneticPr fontId="2"/>
  </si>
  <si>
    <t>高齢者虐待防止措置実施の有無</t>
    <rPh sb="0" eb="7">
      <t>コウレイシャギャクタイボウシ</t>
    </rPh>
    <rPh sb="7" eb="11">
      <t>ソチジッシ</t>
    </rPh>
    <rPh sb="12" eb="14">
      <t>ウム</t>
    </rPh>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</si>
  <si>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</si>
  <si>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中山間地域等における小規模事業所加算（規模に関する状況）＜参考様式３＞</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rPh sb="29" eb="31">
      <t>サンコウ</t>
    </rPh>
    <rPh sb="31" eb="33">
      <t>ヨウシキ</t>
    </rPh>
    <phoneticPr fontId="2"/>
  </si>
  <si>
    <t>認知症介護実践リーダー研修の修了証（写）</t>
    <phoneticPr fontId="2"/>
  </si>
  <si>
    <t>認知症介護指導者養成研修の修了証（写）</t>
    <phoneticPr fontId="2"/>
  </si>
  <si>
    <t>加算Ⅱを算定する場合。</t>
    <rPh sb="0" eb="2">
      <t>カサン</t>
    </rPh>
    <rPh sb="4" eb="6">
      <t>サンテイ</t>
    </rPh>
    <rPh sb="8" eb="10">
      <t>バアイ</t>
    </rPh>
    <phoneticPr fontId="2"/>
  </si>
  <si>
    <t>看取り連携体制加算</t>
    <rPh sb="0" eb="2">
      <t>ミト</t>
    </rPh>
    <rPh sb="3" eb="5">
      <t>レンケイ</t>
    </rPh>
    <rPh sb="5" eb="9">
      <t>タイセイカサン</t>
    </rPh>
    <phoneticPr fontId="2"/>
  </si>
  <si>
    <t>看取り連携体制加算に係る届出書＜別紙13＞　　　　　　　</t>
    <rPh sb="0" eb="2">
      <t>ミト</t>
    </rPh>
    <rPh sb="3" eb="7">
      <t>レンケイタイセイ</t>
    </rPh>
    <rPh sb="7" eb="9">
      <t>カサン</t>
    </rPh>
    <rPh sb="10" eb="11">
      <t>カカ</t>
    </rPh>
    <rPh sb="12" eb="15">
      <t>トドケデショ</t>
    </rPh>
    <phoneticPr fontId="2"/>
  </si>
  <si>
    <t xml:space="preserve">サービス提供体制強化加算
</t>
    <rPh sb="4" eb="6">
      <t>テイキョウ</t>
    </rPh>
    <rPh sb="6" eb="8">
      <t>タイセイ</t>
    </rPh>
    <rPh sb="8" eb="10">
      <t>キョウカ</t>
    </rPh>
    <rPh sb="10" eb="12">
      <t>カサン</t>
    </rPh>
    <phoneticPr fontId="2"/>
  </si>
  <si>
    <t>サービス提供体制強化加算に関する確認書　＜参考様式２＞</t>
    <rPh sb="4" eb="6">
      <t>テイキョウ</t>
    </rPh>
    <rPh sb="6" eb="8">
      <t>タイセイ</t>
    </rPh>
    <rPh sb="8" eb="10">
      <t>キョウカ</t>
    </rPh>
    <rPh sb="10" eb="12">
      <t>カサン</t>
    </rPh>
    <rPh sb="13" eb="14">
      <t>カン</t>
    </rPh>
    <rPh sb="16" eb="19">
      <t>カクニンショ</t>
    </rPh>
    <rPh sb="21" eb="23">
      <t>サンコウ</t>
    </rPh>
    <rPh sb="23" eb="25">
      <t>ヨウシキ</t>
    </rPh>
    <phoneticPr fontId="2"/>
  </si>
  <si>
    <t>健康診断を実施したことがわかる記録（予定でも可）</t>
    <rPh sb="0" eb="2">
      <t>ケンコウ</t>
    </rPh>
    <rPh sb="2" eb="4">
      <t>シンダン</t>
    </rPh>
    <rPh sb="5" eb="7">
      <t>ジッシ</t>
    </rPh>
    <rPh sb="15" eb="17">
      <t>キロク</t>
    </rPh>
    <rPh sb="18" eb="20">
      <t>ヨテイ</t>
    </rPh>
    <rPh sb="22" eb="23">
      <t>カ</t>
    </rPh>
    <phoneticPr fontId="48"/>
  </si>
  <si>
    <t>従業者に対する研修計画書（案でも可）、研修記録</t>
    <rPh sb="0" eb="3">
      <t>ジュウギョウシャ</t>
    </rPh>
    <rPh sb="4" eb="5">
      <t>タイ</t>
    </rPh>
    <rPh sb="7" eb="9">
      <t>ケンシュウ</t>
    </rPh>
    <rPh sb="9" eb="12">
      <t>ケイカクショ</t>
    </rPh>
    <rPh sb="13" eb="14">
      <t>アン</t>
    </rPh>
    <rPh sb="16" eb="17">
      <t>カ</t>
    </rPh>
    <phoneticPr fontId="2"/>
  </si>
  <si>
    <t>事業所・施設名</t>
    <rPh sb="0" eb="3">
      <t>ジギョウショ</t>
    </rPh>
    <rPh sb="4" eb="6">
      <t>シセツ</t>
    </rPh>
    <rPh sb="6" eb="7">
      <t>メイ</t>
    </rPh>
    <phoneticPr fontId="2"/>
  </si>
  <si>
    <t>事業所番号</t>
    <rPh sb="0" eb="3">
      <t>ジギョウショ</t>
    </rPh>
    <rPh sb="3" eb="5">
      <t>バンゴウ</t>
    </rPh>
    <phoneticPr fontId="2"/>
  </si>
  <si>
    <t>サービスの種類</t>
    <rPh sb="5" eb="7">
      <t>シュルイ</t>
    </rPh>
    <phoneticPr fontId="2"/>
  </si>
  <si>
    <t>適用条件</t>
    <rPh sb="0" eb="2">
      <t>テキヨウ</t>
    </rPh>
    <rPh sb="2" eb="4">
      <t>ジョウケン</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</si>
  <si>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</si>
  <si>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</si>
  <si>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（別紙12）</t>
    <phoneticPr fontId="2"/>
  </si>
  <si>
    <t>令和</t>
    <rPh sb="0" eb="2">
      <t>レイワ</t>
    </rPh>
    <phoneticPr fontId="2"/>
  </si>
  <si>
    <t>年</t>
    <rPh sb="0" eb="1">
      <t>ネン</t>
    </rPh>
    <phoneticPr fontId="2"/>
  </si>
  <si>
    <t>月</t>
    <rPh sb="0" eb="1">
      <t>ガツ</t>
    </rPh>
    <phoneticPr fontId="2"/>
  </si>
  <si>
    <t>日</t>
    <rPh sb="0" eb="1">
      <t>ニチ</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</si>
  <si>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</si>
  <si>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</si>
  <si>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</si>
  <si>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</si>
  <si>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</si>
  <si>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</si>
  <si>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</si>
  <si>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</si>
  <si>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</si>
  <si>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</si>
  <si>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</si>
  <si>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</si>
  <si>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</si>
  <si>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</si>
  <si>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</si>
  <si>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有</t>
    <rPh sb="0" eb="1">
      <t>ア</t>
    </rPh>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</si>
  <si>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</si>
  <si>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</si>
  <si>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</si>
  <si>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</si>
  <si>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</si>
  <si>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</si>
  <si>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</si>
  <si>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</si>
  <si>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</si>
  <si>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</si>
  <si>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</si>
  <si>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</si>
  <si>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</si>
  <si>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</si>
  <si>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</si>
  <si>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</si>
  <si>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</si>
  <si>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</si>
  <si>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</si>
  <si>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</si>
  <si>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</si>
  <si>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</si>
  <si>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</si>
  <si>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</si>
  <si>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</si>
  <si>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</si>
  <si>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</si>
  <si>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</si>
  <si>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</si>
  <si>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</si>
  <si>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</si>
  <si>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</si>
  <si>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</si>
  <si>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</si>
  <si>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</si>
  <si>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</si>
  <si>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</si>
  <si>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</si>
  <si>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</si>
  <si>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</si>
  <si>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</si>
  <si>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</si>
  <si>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</si>
  <si>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</si>
  <si>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</si>
  <si>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</si>
  <si>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</si>
  <si>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</si>
  <si>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</si>
  <si>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</si>
  <si>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</si>
  <si>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</si>
  <si>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</si>
  <si>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</si>
  <si>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</si>
  <si>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</si>
  <si>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</si>
  <si>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</si>
  <si>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</si>
  <si>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</si>
  <si>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</si>
  <si>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</si>
  <si>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</si>
  <si>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</si>
  <si>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</si>
  <si>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</si>
  <si>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</si>
  <si>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</si>
  <si>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</si>
  <si>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</si>
  <si>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</si>
  <si>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</si>
  <si>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</si>
  <si>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</si>
  <si>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</si>
  <si>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</si>
  <si>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</si>
  <si>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</si>
  <si>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</si>
  <si>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</si>
  <si>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</si>
  <si>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</si>
  <si>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</si>
  <si>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</si>
  <si>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</si>
  <si>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</si>
  <si>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</si>
  <si>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</si>
  <si>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</si>
  <si>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</si>
  <si>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</si>
  <si>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</si>
  <si>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</si>
  <si>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</si>
  <si>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</si>
  <si>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</si>
  <si>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月</t>
    <rPh sb="0" eb="1">
      <t>ゲツ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</si>
  <si>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</si>
  <si>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</si>
  <si>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</si>
  <si>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</si>
  <si>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</si>
  <si>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</si>
  <si>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</si>
  <si>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</si>
  <si>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</si>
  <si>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</si>
  <si>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</si>
  <si>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</si>
  <si>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</si>
  <si>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</si>
  <si>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</si>
  <si>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</si>
  <si>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</si>
  <si>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</si>
  <si>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</si>
  <si>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</si>
  <si>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</si>
  <si>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</si>
  <si>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</si>
  <si>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</si>
  <si>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</si>
  <si>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</si>
  <si>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</si>
  <si>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</si>
  <si>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</si>
  <si>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</si>
  <si>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</si>
  <si>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</si>
  <si>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</si>
  <si>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</si>
  <si>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</si>
  <si>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</si>
  <si>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</si>
  <si>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</si>
  <si>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</si>
  <si>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</si>
  <si>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</si>
  <si>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</si>
  <si>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</si>
  <si>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</si>
  <si>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</si>
  <si>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サービス提供体制強化加算に関する確認書　〔（介護予防）訪問入浴介護〕</t>
    <rPh sb="4" eb="6">
      <t>テイキョウ</t>
    </rPh>
    <rPh sb="6" eb="8">
      <t>タイセイ</t>
    </rPh>
    <rPh sb="8" eb="10">
      <t>キョウカ</t>
    </rPh>
    <rPh sb="10" eb="12">
      <t>カサン</t>
    </rPh>
    <rPh sb="13" eb="14">
      <t>カン</t>
    </rPh>
    <rPh sb="16" eb="19">
      <t>カクニンショ</t>
    </rPh>
    <rPh sb="22" eb="24">
      <t>カイゴ</t>
    </rPh>
    <rPh sb="24" eb="26">
      <t>ヨボウ</t>
    </rPh>
    <rPh sb="29" eb="31">
      <t>ニュウヨク</t>
    </rPh>
    <phoneticPr fontId="2"/>
  </si>
  <si>
    <t>〔前年度の実績が６月に満たない事業所用〕</t>
    <phoneticPr fontId="2"/>
  </si>
  <si>
    <t>事業所名</t>
    <rPh sb="0" eb="3">
      <t>ジギョウショ</t>
    </rPh>
    <rPh sb="3" eb="4">
      <t>メイ</t>
    </rPh>
    <phoneticPr fontId="2"/>
  </si>
  <si>
    <t>介護職員の常勤換算数　（届出月前３か月の平均）</t>
    <rPh sb="0" eb="2">
      <t>カイゴ</t>
    </rPh>
    <rPh sb="2" eb="4">
      <t>ショクイン</t>
    </rPh>
    <rPh sb="12" eb="14">
      <t>トドケデ</t>
    </rPh>
    <rPh sb="14" eb="15">
      <t>ツキ</t>
    </rPh>
    <rPh sb="15" eb="16">
      <t>マエ</t>
    </rPh>
    <rPh sb="18" eb="19">
      <t>ゲツ</t>
    </rPh>
    <rPh sb="20" eb="22">
      <t>ヘイキン</t>
    </rPh>
    <phoneticPr fontId="2"/>
  </si>
  <si>
    <t>換算月</t>
    <rPh sb="0" eb="2">
      <t>カンサン</t>
    </rPh>
    <rPh sb="2" eb="3">
      <t>ツキ</t>
    </rPh>
    <phoneticPr fontId="2"/>
  </si>
  <si>
    <t>月</t>
    <rPh sb="0" eb="1">
      <t>ツキ</t>
    </rPh>
    <phoneticPr fontId="2"/>
  </si>
  <si>
    <t>常勤換算平均【A】</t>
    <rPh sb="0" eb="2">
      <t>ジョウキン</t>
    </rPh>
    <rPh sb="2" eb="4">
      <t>カンサン</t>
    </rPh>
    <rPh sb="4" eb="6">
      <t>ヘイキン</t>
    </rPh>
    <phoneticPr fontId="2"/>
  </si>
  <si>
    <t>常勤換算数</t>
    <rPh sb="0" eb="2">
      <t>ジョウキン</t>
    </rPh>
    <rPh sb="2" eb="4">
      <t>カンサン</t>
    </rPh>
    <rPh sb="4" eb="5">
      <t>スウ</t>
    </rPh>
    <phoneticPr fontId="2"/>
  </si>
  <si>
    <t>介護職員のうち、介護福祉士・実務者研修修了者・介護職員基礎研修課程修了者の氏名、常勤換算数</t>
    <rPh sb="0" eb="2">
      <t>カイゴ</t>
    </rPh>
    <rPh sb="2" eb="4">
      <t>ショクイン</t>
    </rPh>
    <rPh sb="8" eb="10">
      <t>カイゴ</t>
    </rPh>
    <rPh sb="10" eb="13">
      <t>フクシシ</t>
    </rPh>
    <rPh sb="14" eb="17">
      <t>ジツムシャ</t>
    </rPh>
    <rPh sb="17" eb="19">
      <t>ケンシュウ</t>
    </rPh>
    <rPh sb="19" eb="22">
      <t>シュウリョウシャ</t>
    </rPh>
    <rPh sb="23" eb="25">
      <t>カイゴ</t>
    </rPh>
    <rPh sb="25" eb="27">
      <t>ショクイン</t>
    </rPh>
    <rPh sb="27" eb="29">
      <t>キソ</t>
    </rPh>
    <rPh sb="29" eb="31">
      <t>ケンシュウ</t>
    </rPh>
    <rPh sb="31" eb="33">
      <t>カテイ</t>
    </rPh>
    <rPh sb="33" eb="36">
      <t>シュウリョウシャ</t>
    </rPh>
    <rPh sb="37" eb="39">
      <t>シメイ</t>
    </rPh>
    <rPh sb="40" eb="42">
      <t>ジョウキン</t>
    </rPh>
    <rPh sb="42" eb="44">
      <t>カンサン</t>
    </rPh>
    <rPh sb="44" eb="45">
      <t>スウ</t>
    </rPh>
    <phoneticPr fontId="2"/>
  </si>
  <si>
    <t>　（届出月前３か月の平均）</t>
    <phoneticPr fontId="2"/>
  </si>
  <si>
    <t>資格の種類</t>
    <rPh sb="0" eb="2">
      <t>シカク</t>
    </rPh>
    <rPh sb="3" eb="5">
      <t>シュルイ</t>
    </rPh>
    <phoneticPr fontId="2"/>
  </si>
  <si>
    <t>氏　　　名</t>
  </si>
  <si>
    <t>登録証登録番号</t>
    <rPh sb="0" eb="3">
      <t>トウロクショウ</t>
    </rPh>
    <rPh sb="3" eb="5">
      <t>トウロク</t>
    </rPh>
    <rPh sb="5" eb="7">
      <t>バンゴウ</t>
    </rPh>
    <phoneticPr fontId="2"/>
  </si>
  <si>
    <t>登録年月日</t>
    <rPh sb="0" eb="2">
      <t>トウロク</t>
    </rPh>
    <rPh sb="2" eb="5">
      <t>ネンガッピ</t>
    </rPh>
    <phoneticPr fontId="2"/>
  </si>
  <si>
    <t>月の常勤換算数</t>
  </si>
  <si>
    <t>常勤換算平均　【B】</t>
    <rPh sb="0" eb="2">
      <t>ジョウキン</t>
    </rPh>
    <rPh sb="2" eb="4">
      <t>カンサン</t>
    </rPh>
    <rPh sb="4" eb="6">
      <t>ヘイキン</t>
    </rPh>
    <phoneticPr fontId="2"/>
  </si>
  <si>
    <t>　介護職員基礎研修課程修了者等の場合は、登録年月日の欄は修了年月日と読み替えて記入してください。</t>
    <rPh sb="14" eb="15">
      <t>トウ</t>
    </rPh>
    <phoneticPr fontId="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</si>
  <si>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</si>
  <si>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
  </si>
  <si>
    <t>ア）又はイ）いずれかを満たせば算定可能。よって下記ア）イ）のいずれかのみ記載すること。</t>
    <rPh sb="2" eb="3">
      <t>マタ</t>
    </rPh>
    <rPh sb="11" eb="12">
      <t>ミ</t>
    </rPh>
    <rPh sb="15" eb="17">
      <t>サンテイ</t>
    </rPh>
    <rPh sb="17" eb="19">
      <t>カノウ</t>
    </rPh>
    <rPh sb="23" eb="25">
      <t>カキ</t>
    </rPh>
    <rPh sb="36" eb="38">
      <t>キサイ</t>
    </rPh>
    <phoneticPr fontId="2"/>
  </si>
  <si>
    <t>前ページ氏名についてもア）イ）いずれかの場合に該当する者のみ記載すること。ア）介護福祉士の割合30％</t>
    <rPh sb="0" eb="1">
      <t>マエ</t>
    </rPh>
    <rPh sb="4" eb="6">
      <t>シメイ</t>
    </rPh>
    <rPh sb="20" eb="22">
      <t>バアイ</t>
    </rPh>
    <rPh sb="23" eb="25">
      <t>ガイトウ</t>
    </rPh>
    <rPh sb="27" eb="28">
      <t>モノ</t>
    </rPh>
    <rPh sb="30" eb="32">
      <t>キサイ</t>
    </rPh>
    <rPh sb="39" eb="41">
      <t>カイゴ</t>
    </rPh>
    <rPh sb="41" eb="43">
      <t>フクシ</t>
    </rPh>
    <rPh sb="43" eb="44">
      <t>シ</t>
    </rPh>
    <rPh sb="45" eb="46">
      <t>ワリ</t>
    </rPh>
    <rPh sb="46" eb="47">
      <t>ア</t>
    </rPh>
    <phoneticPr fontId="2"/>
  </si>
  <si>
    <t>以上で該当要件を満たす場合は実務者研修修了者，旧介護職員基礎研修課程修了者・旧１級</t>
    <rPh sb="0" eb="2">
      <t>イジョウ</t>
    </rPh>
    <rPh sb="3" eb="5">
      <t>ガイトウ</t>
    </rPh>
    <rPh sb="5" eb="7">
      <t>ヨウケン</t>
    </rPh>
    <rPh sb="8" eb="9">
      <t>ミ</t>
    </rPh>
    <rPh sb="11" eb="13">
      <t>バアイ</t>
    </rPh>
    <rPh sb="14" eb="17">
      <t>ジツムシャ</t>
    </rPh>
    <rPh sb="17" eb="19">
      <t>ケンシュウ</t>
    </rPh>
    <rPh sb="19" eb="22">
      <t>シュウリョウシャ</t>
    </rPh>
    <phoneticPr fontId="2"/>
  </si>
  <si>
    <t>課程修了者まで記載する必要はございません。</t>
    <rPh sb="7" eb="9">
      <t>キサイ</t>
    </rPh>
    <rPh sb="11" eb="13">
      <t>ヒツヨウ</t>
    </rPh>
    <phoneticPr fontId="2"/>
  </si>
  <si>
    <t>ア）介護福祉士の割合</t>
    <rPh sb="2" eb="4">
      <t>カイゴ</t>
    </rPh>
    <rPh sb="4" eb="7">
      <t>フクシシ</t>
    </rPh>
    <rPh sb="8" eb="10">
      <t>ワリアイ</t>
    </rPh>
    <phoneticPr fontId="2"/>
  </si>
  <si>
    <t>B ／ A × 100</t>
    <phoneticPr fontId="2"/>
  </si>
  <si>
    <t>Ⅰ→60％以上が適
Ⅱ→40％以上が適
Ⅲ→30％以上が適</t>
    <rPh sb="5" eb="7">
      <t>イジョウ</t>
    </rPh>
    <rPh sb="8" eb="9">
      <t>テキ</t>
    </rPh>
    <rPh sb="15" eb="17">
      <t>イジョウ</t>
    </rPh>
    <rPh sb="18" eb="19">
      <t>テキ</t>
    </rPh>
    <rPh sb="25" eb="27">
      <t>イジョウ</t>
    </rPh>
    <rPh sb="28" eb="29">
      <t>テキ</t>
    </rPh>
    <phoneticPr fontId="2"/>
  </si>
  <si>
    <t>適　・　否</t>
    <rPh sb="0" eb="1">
      <t>テキ</t>
    </rPh>
    <rPh sb="4" eb="5">
      <t>ヒ</t>
    </rPh>
    <phoneticPr fontId="2"/>
  </si>
  <si>
    <t>←</t>
    <phoneticPr fontId="2"/>
  </si>
  <si>
    <t>イ）介護福祉士・実務者研修修了者・介護職員基礎研修課程修了者の割合</t>
    <rPh sb="2" eb="4">
      <t>カイゴ</t>
    </rPh>
    <rPh sb="4" eb="7">
      <t>フクシシ</t>
    </rPh>
    <rPh sb="8" eb="11">
      <t>ジツムシャ</t>
    </rPh>
    <rPh sb="11" eb="13">
      <t>ケンシュウ</t>
    </rPh>
    <rPh sb="13" eb="16">
      <t>シュウリョウシャ</t>
    </rPh>
    <rPh sb="17" eb="19">
      <t>カイゴ</t>
    </rPh>
    <rPh sb="19" eb="21">
      <t>ショクイン</t>
    </rPh>
    <rPh sb="21" eb="23">
      <t>キソ</t>
    </rPh>
    <rPh sb="23" eb="25">
      <t>ケンシュウ</t>
    </rPh>
    <rPh sb="25" eb="27">
      <t>カテイ</t>
    </rPh>
    <rPh sb="27" eb="30">
      <t>シュウリョウシャ</t>
    </rPh>
    <rPh sb="31" eb="33">
      <t>ワリアイ</t>
    </rPh>
    <phoneticPr fontId="2"/>
  </si>
  <si>
    <t xml:space="preserve">
Ⅱ→60％以上が適
Ⅲ→50％以上が適</t>
    <rPh sb="6" eb="8">
      <t>イジョウ</t>
    </rPh>
    <rPh sb="9" eb="10">
      <t>テキ</t>
    </rPh>
    <rPh sb="16" eb="18">
      <t>イジョウ</t>
    </rPh>
    <rPh sb="19" eb="20">
      <t>テキ</t>
    </rPh>
    <phoneticPr fontId="2"/>
  </si>
  <si>
    <t>（注意事項）</t>
    <rPh sb="1" eb="3">
      <t>チュウイ</t>
    </rPh>
    <rPh sb="3" eb="5">
      <t>ジコウ</t>
    </rPh>
    <phoneticPr fontId="2"/>
  </si>
  <si>
    <t>　前年度の実績が６月に満たない事業所は、届出月前３ヶ月間の平均の状況で作成すること。（４月１日から算定を行う場合は、１２月、１月、２月の平均）</t>
    <rPh sb="1" eb="4">
      <t>ゼンネンド</t>
    </rPh>
    <rPh sb="5" eb="7">
      <t>ジッセキ</t>
    </rPh>
    <rPh sb="9" eb="10">
      <t>ガツ</t>
    </rPh>
    <rPh sb="11" eb="12">
      <t>ミ</t>
    </rPh>
    <rPh sb="15" eb="18">
      <t>ジギョウショ</t>
    </rPh>
    <rPh sb="20" eb="22">
      <t>トドケデ</t>
    </rPh>
    <rPh sb="22" eb="23">
      <t>ツキ</t>
    </rPh>
    <rPh sb="23" eb="24">
      <t>ゼン</t>
    </rPh>
    <rPh sb="26" eb="28">
      <t>ゲツカン</t>
    </rPh>
    <rPh sb="29" eb="31">
      <t>ヘイキン</t>
    </rPh>
    <rPh sb="32" eb="34">
      <t>ジョウキョウ</t>
    </rPh>
    <rPh sb="35" eb="37">
      <t>サクセイ</t>
    </rPh>
    <phoneticPr fontId="2"/>
  </si>
  <si>
    <t>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phoneticPr fontId="2"/>
  </si>
  <si>
    <t>介護職員のうち、勤続10年以上の介護福祉士の氏名、常勤換算数</t>
    <rPh sb="0" eb="2">
      <t>カイゴ</t>
    </rPh>
    <rPh sb="2" eb="4">
      <t>ショクイン</t>
    </rPh>
    <rPh sb="8" eb="10">
      <t>キンゾク</t>
    </rPh>
    <rPh sb="12" eb="15">
      <t>ネンイジョウ</t>
    </rPh>
    <rPh sb="16" eb="18">
      <t>カイゴ</t>
    </rPh>
    <rPh sb="18" eb="21">
      <t>フクシシ</t>
    </rPh>
    <rPh sb="22" eb="24">
      <t>シメイ</t>
    </rPh>
    <rPh sb="25" eb="27">
      <t>ジョウキン</t>
    </rPh>
    <rPh sb="27" eb="29">
      <t>カンサン</t>
    </rPh>
    <rPh sb="29" eb="30">
      <t>スウ</t>
    </rPh>
    <phoneticPr fontId="2"/>
  </si>
  <si>
    <t>氏　　　名</t>
    <rPh sb="0" eb="1">
      <t>シ</t>
    </rPh>
    <rPh sb="4" eb="5">
      <t>ナ</t>
    </rPh>
    <phoneticPr fontId="2"/>
  </si>
  <si>
    <t>勤続期間</t>
    <rPh sb="0" eb="2">
      <t>キンゾク</t>
    </rPh>
    <rPh sb="2" eb="4">
      <t>キカン</t>
    </rPh>
    <phoneticPr fontId="2"/>
  </si>
  <si>
    <t>勤続年数</t>
    <rPh sb="0" eb="2">
      <t>キンゾク</t>
    </rPh>
    <rPh sb="2" eb="4">
      <t>ネンスウ</t>
    </rPh>
    <phoneticPr fontId="2"/>
  </si>
  <si>
    <t>ア）勤続10年以上の介護福祉士の割合</t>
    <rPh sb="2" eb="4">
      <t>キンゾク</t>
    </rPh>
    <rPh sb="6" eb="9">
      <t>ネンイジョウ</t>
    </rPh>
    <rPh sb="10" eb="12">
      <t>カイゴ</t>
    </rPh>
    <rPh sb="12" eb="15">
      <t>フクシシ</t>
    </rPh>
    <rPh sb="16" eb="18">
      <t>ワリアイ</t>
    </rPh>
    <phoneticPr fontId="2"/>
  </si>
  <si>
    <t xml:space="preserve">
</t>
    <phoneticPr fontId="2"/>
  </si>
  <si>
    <t>Ⅰ→25％以上が適</t>
    <phoneticPr fontId="2"/>
  </si>
  <si>
    <t xml:space="preserve">　勤続年数の算定に当たっては、当該事業所の勤続年数に加え、同一法人の経営する他の介護サービス事業所、病院、
社会福祉施設等においてサービスを利用者に直接提供する職員として勤務した年数を含めることができる。
</t>
    <phoneticPr fontId="2"/>
  </si>
  <si>
    <t>サービス提供体制強化加算に関する確認書　〔（介護予防）訪問入浴介護〕</t>
    <phoneticPr fontId="2"/>
  </si>
  <si>
    <t>〔前年度の実績が６月に満たない事業所用〕</t>
    <phoneticPr fontId="48"/>
  </si>
  <si>
    <t>利用者に直接サービスを提供する職員の常勤換算数　（届出月前３か月の平均）</t>
    <rPh sb="0" eb="2">
      <t>リヨウ</t>
    </rPh>
    <rPh sb="2" eb="3">
      <t>シャ</t>
    </rPh>
    <rPh sb="4" eb="6">
      <t>チョクセツ</t>
    </rPh>
    <rPh sb="11" eb="13">
      <t>テイキョウ</t>
    </rPh>
    <rPh sb="15" eb="17">
      <t>ショクイン</t>
    </rPh>
    <rPh sb="25" eb="27">
      <t>トドケデ</t>
    </rPh>
    <rPh sb="27" eb="28">
      <t>ツキ</t>
    </rPh>
    <rPh sb="28" eb="29">
      <t>マエ</t>
    </rPh>
    <rPh sb="31" eb="32">
      <t>ゲツ</t>
    </rPh>
    <rPh sb="33" eb="35">
      <t>ヘイキン</t>
    </rPh>
    <phoneticPr fontId="2"/>
  </si>
  <si>
    <t>利用者に直接サービスを提供する職員のうち、勤続年数７年以上の者の氏名，常勤換算数</t>
    <rPh sb="0" eb="3">
      <t>リヨウシャ</t>
    </rPh>
    <rPh sb="4" eb="6">
      <t>チョクセツ</t>
    </rPh>
    <rPh sb="11" eb="13">
      <t>テイキョウ</t>
    </rPh>
    <rPh sb="15" eb="17">
      <t>ショクイン</t>
    </rPh>
    <rPh sb="21" eb="25">
      <t>キンゾクネンスウ</t>
    </rPh>
    <rPh sb="26" eb="27">
      <t>ネン</t>
    </rPh>
    <rPh sb="27" eb="29">
      <t>イジョウ</t>
    </rPh>
    <rPh sb="30" eb="31">
      <t>モノ</t>
    </rPh>
    <rPh sb="32" eb="34">
      <t>シメイ</t>
    </rPh>
    <phoneticPr fontId="2"/>
  </si>
  <si>
    <t>（届出月前３か月の平均）</t>
    <phoneticPr fontId="2"/>
  </si>
  <si>
    <t>職　　種</t>
    <rPh sb="0" eb="1">
      <t>ショク</t>
    </rPh>
    <rPh sb="3" eb="4">
      <t>シュ</t>
    </rPh>
    <phoneticPr fontId="2"/>
  </si>
  <si>
    <t>勤続期間</t>
    <rPh sb="0" eb="4">
      <t>キンゾクキカン</t>
    </rPh>
    <phoneticPr fontId="2"/>
  </si>
  <si>
    <t>勤続年数</t>
    <rPh sb="0" eb="4">
      <t>キンゾクネンスウ</t>
    </rPh>
    <phoneticPr fontId="2"/>
  </si>
  <si>
    <t>常勤換算平均　【B】　　</t>
    <rPh sb="0" eb="2">
      <t>ジョウキン</t>
    </rPh>
    <rPh sb="2" eb="4">
      <t>カンサン</t>
    </rPh>
    <rPh sb="4" eb="6">
      <t>ヘイキン</t>
    </rPh>
    <phoneticPr fontId="2"/>
  </si>
  <si>
    <t>利用者に直接サービスを提供する職員のうち、勤続７年以上の者の占める割合</t>
    <rPh sb="21" eb="23">
      <t>キンゾク</t>
    </rPh>
    <rPh sb="24" eb="27">
      <t>ネンイジョウ</t>
    </rPh>
    <rPh sb="28" eb="29">
      <t>モノ</t>
    </rPh>
    <rPh sb="30" eb="31">
      <t>シ</t>
    </rPh>
    <rPh sb="33" eb="35">
      <t>ワリアイ</t>
    </rPh>
    <phoneticPr fontId="2"/>
  </si>
  <si>
    <t>３０％以上が適</t>
    <rPh sb="3" eb="5">
      <t>イジョウ</t>
    </rPh>
    <rPh sb="6" eb="7">
      <t>テキ</t>
    </rPh>
    <phoneticPr fontId="2"/>
  </si>
  <si>
    <t>（注意事項）</t>
  </si>
  <si>
    <t>　届出月前３か月の平均の状況で作成すること。（４月１日から算定を行う場合は、１２月、１月、２月の平均）</t>
  </si>
  <si>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phoneticPr fontId="2"/>
  </si>
  <si>
    <t>　勤続年数とは、各月の前月の末日時点における勤続年数をいう。</t>
  </si>
  <si>
    <r>
      <t>（例：</t>
    </r>
    <r>
      <rPr>
        <sz val="9"/>
        <color rgb="FFFF0000"/>
        <rFont val="ＭＳ Ｐ明朝"/>
        <family val="1"/>
        <charset val="128"/>
      </rPr>
      <t>令和６</t>
    </r>
    <r>
      <rPr>
        <sz val="9"/>
        <rFont val="ＭＳ Ｐ明朝"/>
        <family val="1"/>
        <charset val="128"/>
      </rPr>
      <t>年４月における勤続年数３年以上の者とは、</t>
    </r>
    <r>
      <rPr>
        <sz val="9"/>
        <color rgb="FFFF0000"/>
        <rFont val="ＭＳ Ｐ明朝"/>
        <family val="1"/>
        <charset val="128"/>
      </rPr>
      <t>令和６</t>
    </r>
    <r>
      <rPr>
        <sz val="9"/>
        <rFont val="ＭＳ Ｐ明朝"/>
        <family val="1"/>
        <charset val="128"/>
      </rPr>
      <t>年３月３１日時点で勤続年数３年以上の者。）</t>
    </r>
    <rPh sb="3" eb="5">
      <t>レイワ</t>
    </rPh>
    <phoneticPr fontId="2"/>
  </si>
  <si>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phoneticPr fontId="2"/>
  </si>
  <si>
    <t>介護職員の常勤換算数　（３月を除く前年度の平均）</t>
    <rPh sb="0" eb="2">
      <t>カイゴ</t>
    </rPh>
    <rPh sb="2" eb="4">
      <t>ショクイン</t>
    </rPh>
    <rPh sb="13" eb="14">
      <t>ゲツ</t>
    </rPh>
    <rPh sb="15" eb="16">
      <t>ノゾ</t>
    </rPh>
    <rPh sb="17" eb="20">
      <t>ゼンネンド</t>
    </rPh>
    <rPh sb="21" eb="23">
      <t>ヘイキン</t>
    </rPh>
    <phoneticPr fontId="2"/>
  </si>
  <si>
    <t>４月</t>
    <rPh sb="1" eb="2">
      <t>ガツ</t>
    </rPh>
    <phoneticPr fontId="2"/>
  </si>
  <si>
    <t>５月</t>
  </si>
  <si>
    <t>６月</t>
  </si>
  <si>
    <t>７月</t>
  </si>
  <si>
    <t>８月</t>
  </si>
  <si>
    <t>９月</t>
  </si>
  <si>
    <t>１０月</t>
  </si>
  <si>
    <t>１１月</t>
  </si>
  <si>
    <t>１２月</t>
  </si>
  <si>
    <t>１月</t>
  </si>
  <si>
    <t>２月</t>
  </si>
  <si>
    <t>常勤換算平均 【A】</t>
    <rPh sb="0" eb="2">
      <t>ジョウキン</t>
    </rPh>
    <rPh sb="2" eb="4">
      <t>カンサン</t>
    </rPh>
    <rPh sb="4" eb="6">
      <t>ヘイキン</t>
    </rPh>
    <phoneticPr fontId="2"/>
  </si>
  <si>
    <t>介護職員のうち、介護福祉士・実務者研修修了者・介護職員基礎研修課程修了者の氏名、常勤換算数</t>
    <rPh sb="0" eb="2">
      <t>カイゴ</t>
    </rPh>
    <rPh sb="2" eb="4">
      <t>ショクイン</t>
    </rPh>
    <rPh sb="8" eb="10">
      <t>カイゴ</t>
    </rPh>
    <rPh sb="10" eb="13">
      <t>フクシシ</t>
    </rPh>
    <rPh sb="14" eb="17">
      <t>ジツムシャ</t>
    </rPh>
    <rPh sb="17" eb="19">
      <t>ケンシュウ</t>
    </rPh>
    <rPh sb="19" eb="22">
      <t>シュウリョウシャ</t>
    </rPh>
    <rPh sb="37" eb="39">
      <t>シメイ</t>
    </rPh>
    <rPh sb="40" eb="42">
      <t>ジョウキン</t>
    </rPh>
    <rPh sb="42" eb="44">
      <t>カンサン</t>
    </rPh>
    <rPh sb="44" eb="45">
      <t>スウ</t>
    </rPh>
    <phoneticPr fontId="2"/>
  </si>
  <si>
    <t>　（３月を除く前年度の平均）</t>
    <phoneticPr fontId="2"/>
  </si>
  <si>
    <t>４月の常勤換算数　①</t>
    <rPh sb="1" eb="2">
      <t>ガツ</t>
    </rPh>
    <rPh sb="3" eb="5">
      <t>ジョウキン</t>
    </rPh>
    <rPh sb="5" eb="7">
      <t>カンサン</t>
    </rPh>
    <rPh sb="7" eb="8">
      <t>スウ</t>
    </rPh>
    <phoneticPr fontId="2"/>
  </si>
  <si>
    <t>５月</t>
    <rPh sb="1" eb="2">
      <t>ガツ</t>
    </rPh>
    <phoneticPr fontId="2"/>
  </si>
  <si>
    <t>５月の常勤換算数　②</t>
    <rPh sb="1" eb="2">
      <t>ガツ</t>
    </rPh>
    <rPh sb="3" eb="5">
      <t>ジョウキン</t>
    </rPh>
    <rPh sb="5" eb="7">
      <t>カンサン</t>
    </rPh>
    <rPh sb="7" eb="8">
      <t>スウ</t>
    </rPh>
    <phoneticPr fontId="2"/>
  </si>
  <si>
    <t>６月</t>
    <rPh sb="1" eb="2">
      <t>ガツ</t>
    </rPh>
    <phoneticPr fontId="2"/>
  </si>
  <si>
    <t>６月の常勤換算数　③</t>
    <rPh sb="1" eb="2">
      <t>ガツ</t>
    </rPh>
    <rPh sb="3" eb="5">
      <t>ジョウキン</t>
    </rPh>
    <rPh sb="5" eb="7">
      <t>カンサン</t>
    </rPh>
    <rPh sb="7" eb="8">
      <t>スウ</t>
    </rPh>
    <phoneticPr fontId="2"/>
  </si>
  <si>
    <t>７月</t>
    <rPh sb="1" eb="2">
      <t>ガツ</t>
    </rPh>
    <phoneticPr fontId="2"/>
  </si>
  <si>
    <t>７月の常勤換算数　④</t>
    <rPh sb="1" eb="2">
      <t>ガツ</t>
    </rPh>
    <rPh sb="3" eb="5">
      <t>ジョウキン</t>
    </rPh>
    <rPh sb="5" eb="7">
      <t>カンサン</t>
    </rPh>
    <rPh sb="7" eb="8">
      <t>スウ</t>
    </rPh>
    <phoneticPr fontId="2"/>
  </si>
  <si>
    <t>８月</t>
    <rPh sb="1" eb="2">
      <t>ガツ</t>
    </rPh>
    <phoneticPr fontId="2"/>
  </si>
  <si>
    <t>８月の常勤換算数　⑤</t>
    <rPh sb="1" eb="2">
      <t>ガツ</t>
    </rPh>
    <rPh sb="3" eb="5">
      <t>ジョウキン</t>
    </rPh>
    <rPh sb="5" eb="7">
      <t>カンサン</t>
    </rPh>
    <rPh sb="7" eb="8">
      <t>スウ</t>
    </rPh>
    <phoneticPr fontId="2"/>
  </si>
  <si>
    <t>９月</t>
    <rPh sb="1" eb="2">
      <t>ガツ</t>
    </rPh>
    <phoneticPr fontId="2"/>
  </si>
  <si>
    <t>９月の常勤換算数　⑥</t>
    <rPh sb="1" eb="2">
      <t>ガツ</t>
    </rPh>
    <rPh sb="3" eb="5">
      <t>ジョウキン</t>
    </rPh>
    <rPh sb="5" eb="7">
      <t>カンサン</t>
    </rPh>
    <rPh sb="7" eb="8">
      <t>スウ</t>
    </rPh>
    <phoneticPr fontId="2"/>
  </si>
  <si>
    <t>10月</t>
    <rPh sb="2" eb="3">
      <t>ガツ</t>
    </rPh>
    <phoneticPr fontId="2"/>
  </si>
  <si>
    <t>10月の常勤換算数　⑦</t>
    <rPh sb="2" eb="3">
      <t>ガツ</t>
    </rPh>
    <rPh sb="4" eb="6">
      <t>ジョウキン</t>
    </rPh>
    <rPh sb="6" eb="8">
      <t>カンサン</t>
    </rPh>
    <rPh sb="8" eb="9">
      <t>スウ</t>
    </rPh>
    <phoneticPr fontId="2"/>
  </si>
  <si>
    <t>11月</t>
    <rPh sb="2" eb="3">
      <t>ガツ</t>
    </rPh>
    <phoneticPr fontId="2"/>
  </si>
  <si>
    <t>11月の常勤換算数　⑧</t>
    <rPh sb="2" eb="3">
      <t>ガツ</t>
    </rPh>
    <rPh sb="4" eb="6">
      <t>ジョウキン</t>
    </rPh>
    <rPh sb="6" eb="8">
      <t>カンサン</t>
    </rPh>
    <rPh sb="8" eb="9">
      <t>スウ</t>
    </rPh>
    <phoneticPr fontId="2"/>
  </si>
  <si>
    <t>12月</t>
    <rPh sb="2" eb="3">
      <t>ガツ</t>
    </rPh>
    <phoneticPr fontId="2"/>
  </si>
  <si>
    <t>12月の常勤換算数　⑨</t>
    <rPh sb="2" eb="3">
      <t>ガツ</t>
    </rPh>
    <rPh sb="4" eb="6">
      <t>ジョウキン</t>
    </rPh>
    <rPh sb="6" eb="8">
      <t>カンサン</t>
    </rPh>
    <rPh sb="8" eb="9">
      <t>スウ</t>
    </rPh>
    <phoneticPr fontId="2"/>
  </si>
  <si>
    <t>１月</t>
    <rPh sb="1" eb="2">
      <t>ガツ</t>
    </rPh>
    <phoneticPr fontId="2"/>
  </si>
  <si>
    <t>１月の常勤換算数　⑩</t>
    <rPh sb="1" eb="2">
      <t>ガツ</t>
    </rPh>
    <rPh sb="3" eb="5">
      <t>ジョウキン</t>
    </rPh>
    <rPh sb="5" eb="7">
      <t>カンサン</t>
    </rPh>
    <rPh sb="7" eb="8">
      <t>スウ</t>
    </rPh>
    <phoneticPr fontId="2"/>
  </si>
  <si>
    <t>２月</t>
    <rPh sb="1" eb="2">
      <t>ガツ</t>
    </rPh>
    <phoneticPr fontId="2"/>
  </si>
  <si>
    <t>２月の常勤換算数　⑪</t>
    <rPh sb="1" eb="2">
      <t>ガツ</t>
    </rPh>
    <rPh sb="3" eb="5">
      <t>ジョウキン</t>
    </rPh>
    <rPh sb="5" eb="7">
      <t>カンサン</t>
    </rPh>
    <rPh sb="7" eb="8">
      <t>スウ</t>
    </rPh>
    <phoneticPr fontId="2"/>
  </si>
  <si>
    <t>以上で該当要件を満たす場合は前ページに実務者研修修了者，旧介護職員基礎研修課程修了者・旧１級</t>
    <rPh sb="0" eb="2">
      <t>イジョウ</t>
    </rPh>
    <rPh sb="3" eb="5">
      <t>ガイトウ</t>
    </rPh>
    <rPh sb="5" eb="7">
      <t>ヨウケン</t>
    </rPh>
    <rPh sb="8" eb="9">
      <t>ミ</t>
    </rPh>
    <rPh sb="11" eb="13">
      <t>バアイ</t>
    </rPh>
    <rPh sb="14" eb="15">
      <t>ゼン</t>
    </rPh>
    <rPh sb="19" eb="22">
      <t>ジツムシャ</t>
    </rPh>
    <rPh sb="22" eb="24">
      <t>ケンシュウ</t>
    </rPh>
    <rPh sb="24" eb="27">
      <t>シュウリョウシャ</t>
    </rPh>
    <phoneticPr fontId="2"/>
  </si>
  <si>
    <t>Ⅰ→25％以上が適</t>
    <rPh sb="5" eb="7">
      <t>イジョウ</t>
    </rPh>
    <rPh sb="8" eb="9">
      <t>テキ</t>
    </rPh>
    <phoneticPr fontId="2"/>
  </si>
  <si>
    <t>　勤続年数の算定に当たっては、当該事業所の勤続年数に加え、同一法人の経営する他の介護サービス事業所、病院、
社会福祉施設等においてサービスを利用者に直接提供する職員として勤務した年数を含めることができる。</t>
    <phoneticPr fontId="2"/>
  </si>
  <si>
    <t>利用者に直接サービスを提供する職員の常勤換算数（３月を除く前年度の平均）</t>
    <rPh sb="25" eb="26">
      <t>ガツ</t>
    </rPh>
    <rPh sb="27" eb="28">
      <t>ノゾ</t>
    </rPh>
    <rPh sb="29" eb="32">
      <t>ゼンネンド</t>
    </rPh>
    <rPh sb="33" eb="35">
      <t>ヘイキン</t>
    </rPh>
    <phoneticPr fontId="2"/>
  </si>
  <si>
    <t>利用者に直接サービスを提供する職員のうち、勤続年数７年以上の者の氏名，常勤換算数（３月を除く前年度の平均）</t>
    <phoneticPr fontId="2"/>
  </si>
  <si>
    <t>職　　種</t>
    <rPh sb="0" eb="1">
      <t>ショク</t>
    </rPh>
    <rPh sb="3" eb="4">
      <t>タネ</t>
    </rPh>
    <phoneticPr fontId="2"/>
  </si>
  <si>
    <t>氏　　　名</t>
    <rPh sb="0" eb="1">
      <t>シ</t>
    </rPh>
    <rPh sb="4" eb="5">
      <t>メイ</t>
    </rPh>
    <phoneticPr fontId="2"/>
  </si>
  <si>
    <t>４月の常勤換算数</t>
    <rPh sb="1" eb="2">
      <t>ガツ</t>
    </rPh>
    <rPh sb="3" eb="5">
      <t>ジョウキン</t>
    </rPh>
    <rPh sb="5" eb="7">
      <t>カンサン</t>
    </rPh>
    <rPh sb="7" eb="8">
      <t>スウ</t>
    </rPh>
    <phoneticPr fontId="2"/>
  </si>
  <si>
    <t>５月の常勤換算数</t>
    <rPh sb="1" eb="2">
      <t>ガツ</t>
    </rPh>
    <rPh sb="3" eb="5">
      <t>ジョウキン</t>
    </rPh>
    <rPh sb="5" eb="7">
      <t>カンサン</t>
    </rPh>
    <rPh sb="7" eb="8">
      <t>スウ</t>
    </rPh>
    <phoneticPr fontId="2"/>
  </si>
  <si>
    <t>６月の常勤換算数</t>
    <rPh sb="1" eb="2">
      <t>ガツ</t>
    </rPh>
    <rPh sb="3" eb="5">
      <t>ジョウキン</t>
    </rPh>
    <rPh sb="5" eb="7">
      <t>カンサン</t>
    </rPh>
    <rPh sb="7" eb="8">
      <t>スウ</t>
    </rPh>
    <phoneticPr fontId="2"/>
  </si>
  <si>
    <t>７月の常勤換算数</t>
    <rPh sb="1" eb="2">
      <t>ガツ</t>
    </rPh>
    <rPh sb="3" eb="5">
      <t>ジョウキン</t>
    </rPh>
    <rPh sb="5" eb="7">
      <t>カンサン</t>
    </rPh>
    <rPh sb="7" eb="8">
      <t>スウ</t>
    </rPh>
    <phoneticPr fontId="2"/>
  </si>
  <si>
    <t>８月の常勤換算数</t>
    <rPh sb="1" eb="2">
      <t>ガツ</t>
    </rPh>
    <rPh sb="3" eb="5">
      <t>ジョウキン</t>
    </rPh>
    <rPh sb="5" eb="7">
      <t>カンサン</t>
    </rPh>
    <rPh sb="7" eb="8">
      <t>スウ</t>
    </rPh>
    <phoneticPr fontId="2"/>
  </si>
  <si>
    <t>９月の常勤換算数</t>
    <rPh sb="1" eb="2">
      <t>ガツ</t>
    </rPh>
    <rPh sb="3" eb="5">
      <t>ジョウキン</t>
    </rPh>
    <rPh sb="5" eb="7">
      <t>カンサン</t>
    </rPh>
    <rPh sb="7" eb="8">
      <t>スウ</t>
    </rPh>
    <phoneticPr fontId="2"/>
  </si>
  <si>
    <t>10月の常勤換算数</t>
    <rPh sb="2" eb="3">
      <t>ガツ</t>
    </rPh>
    <rPh sb="4" eb="6">
      <t>ジョウキン</t>
    </rPh>
    <rPh sb="6" eb="8">
      <t>カンサン</t>
    </rPh>
    <rPh sb="8" eb="9">
      <t>スウ</t>
    </rPh>
    <phoneticPr fontId="2"/>
  </si>
  <si>
    <t>11月の常勤換算数</t>
    <rPh sb="2" eb="3">
      <t>ガツ</t>
    </rPh>
    <rPh sb="4" eb="6">
      <t>ジョウキン</t>
    </rPh>
    <rPh sb="6" eb="8">
      <t>カンサン</t>
    </rPh>
    <rPh sb="8" eb="9">
      <t>スウ</t>
    </rPh>
    <phoneticPr fontId="2"/>
  </si>
  <si>
    <t>12月の常勤換算数</t>
    <rPh sb="2" eb="3">
      <t>ガツ</t>
    </rPh>
    <rPh sb="4" eb="6">
      <t>ジョウキン</t>
    </rPh>
    <rPh sb="6" eb="8">
      <t>カンサン</t>
    </rPh>
    <rPh sb="8" eb="9">
      <t>スウ</t>
    </rPh>
    <phoneticPr fontId="2"/>
  </si>
  <si>
    <t>１月の常勤換算数</t>
    <rPh sb="1" eb="2">
      <t>ガツ</t>
    </rPh>
    <rPh sb="3" eb="5">
      <t>ジョウキン</t>
    </rPh>
    <rPh sb="5" eb="7">
      <t>カンサン</t>
    </rPh>
    <rPh sb="7" eb="8">
      <t>スウ</t>
    </rPh>
    <phoneticPr fontId="2"/>
  </si>
  <si>
    <t>２月の常勤換算数</t>
    <rPh sb="1" eb="2">
      <t>ガツ</t>
    </rPh>
    <rPh sb="3" eb="5">
      <t>ジョウキン</t>
    </rPh>
    <rPh sb="5" eb="7">
      <t>カンサン</t>
    </rPh>
    <rPh sb="7" eb="8">
      <t>スウ</t>
    </rPh>
    <phoneticPr fontId="2"/>
  </si>
  <si>
    <t>常勤換算平均 【B】　（4月～2月の合計 ÷ １１）</t>
    <rPh sb="0" eb="2">
      <t>ジョウキン</t>
    </rPh>
    <rPh sb="2" eb="4">
      <t>カンサン</t>
    </rPh>
    <rPh sb="4" eb="6">
      <t>ヘイキン</t>
    </rPh>
    <rPh sb="13" eb="14">
      <t>ガツ</t>
    </rPh>
    <rPh sb="16" eb="17">
      <t>ガツ</t>
    </rPh>
    <rPh sb="18" eb="20">
      <t>ゴウケイ</t>
    </rPh>
    <phoneticPr fontId="2"/>
  </si>
  <si>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</si>
  <si>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利用者に直接サービスを提供する職員のうち、、勤続年数７年以上の者の割合</t>
    <rPh sb="22" eb="24">
      <t>キンゾク</t>
    </rPh>
    <rPh sb="24" eb="26">
      <t>ネンスウ</t>
    </rPh>
    <rPh sb="27" eb="30">
      <t>ネンイジョウ</t>
    </rPh>
    <rPh sb="31" eb="32">
      <t>モノ</t>
    </rPh>
    <rPh sb="33" eb="35">
      <t>ワリアイ</t>
    </rPh>
    <phoneticPr fontId="2"/>
  </si>
  <si>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</si>
  <si>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</si>
  <si>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
  </si>
  <si>
    <r>
      <t>（例：</t>
    </r>
    <r>
      <rPr>
        <sz val="9"/>
        <color rgb="FFFF0000"/>
        <rFont val="ＭＳ Ｐゴシック"/>
        <family val="3"/>
        <charset val="128"/>
      </rPr>
      <t>令和６</t>
    </r>
    <r>
      <rPr>
        <sz val="9"/>
        <rFont val="ＭＳ Ｐゴシック"/>
        <family val="3"/>
        <charset val="128"/>
      </rPr>
      <t>年４月における勤続年数３年以上の者とは、</t>
    </r>
    <r>
      <rPr>
        <sz val="9"/>
        <color rgb="FFFF0000"/>
        <rFont val="ＭＳ Ｐゴシック"/>
        <family val="3"/>
        <charset val="128"/>
      </rPr>
      <t>令和６</t>
    </r>
    <r>
      <rPr>
        <sz val="9"/>
        <rFont val="ＭＳ Ｐゴシック"/>
        <family val="3"/>
        <charset val="128"/>
      </rPr>
      <t>年３月３１日時点で勤続年数３年以上の者。）</t>
    </r>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</si>
  <si>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</si>
  <si>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48"/>
  </si>
  <si>
    <t>〔（介護予防）訪問入浴介護〕</t>
    <rPh sb="2" eb="4">
      <t>カイゴ</t>
    </rPh>
    <rPh sb="4" eb="6">
      <t>ヨボウ</t>
    </rPh>
    <rPh sb="7" eb="9">
      <t>ホウモン</t>
    </rPh>
    <rPh sb="9" eb="11">
      <t>ニュウヨク</t>
    </rPh>
    <rPh sb="11" eb="13">
      <t>カイゴ</t>
    </rPh>
    <phoneticPr fontId="48"/>
  </si>
  <si>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48"/>
  </si>
  <si>
    <t>（１）訪問入浴介護にかかるもの</t>
    <rPh sb="3" eb="5">
      <t>ホウモン</t>
    </rPh>
    <rPh sb="5" eb="7">
      <t>ニュウヨク</t>
    </rPh>
    <rPh sb="7" eb="9">
      <t>カイゴ</t>
    </rPh>
    <phoneticPr fontId="48"/>
  </si>
  <si>
    <t>対象月</t>
    <rPh sb="0" eb="2">
      <t>タイショウ</t>
    </rPh>
    <rPh sb="2" eb="3">
      <t>ツキ</t>
    </rPh>
    <phoneticPr fontId="48"/>
  </si>
  <si>
    <t>延訪問回数</t>
    <rPh sb="0" eb="1">
      <t>ノ</t>
    </rPh>
    <rPh sb="1" eb="3">
      <t>ホウモン</t>
    </rPh>
    <rPh sb="3" eb="5">
      <t>カイスウ</t>
    </rPh>
    <phoneticPr fontId="48"/>
  </si>
  <si>
    <t>月</t>
    <rPh sb="0" eb="1">
      <t>ツキ</t>
    </rPh>
    <phoneticPr fontId="48"/>
  </si>
  <si>
    <t>回</t>
    <rPh sb="0" eb="1">
      <t>カイ</t>
    </rPh>
    <phoneticPr fontId="48"/>
  </si>
  <si>
    <t>平均延訪問回数</t>
    <rPh sb="0" eb="2">
      <t>ヘイキン</t>
    </rPh>
    <rPh sb="2" eb="3">
      <t>ノ</t>
    </rPh>
    <rPh sb="3" eb="5">
      <t>ホウモン</t>
    </rPh>
    <rPh sb="5" eb="7">
      <t>カイスウ</t>
    </rPh>
    <phoneticPr fontId="48"/>
  </si>
  <si>
    <t>１月当たりの</t>
    <rPh sb="1" eb="2">
      <t>ツキ</t>
    </rPh>
    <rPh sb="2" eb="3">
      <t>ア</t>
    </rPh>
    <phoneticPr fontId="48"/>
  </si>
  <si>
    <t>→</t>
    <phoneticPr fontId="48"/>
  </si>
  <si>
    <t>延訪問回数が２０回以下</t>
    <phoneticPr fontId="48"/>
  </si>
  <si>
    <t>（２）介護予防訪問入浴介護にかかるもの</t>
    <rPh sb="3" eb="5">
      <t>カイゴ</t>
    </rPh>
    <rPh sb="5" eb="7">
      <t>ヨボウ</t>
    </rPh>
    <rPh sb="7" eb="9">
      <t>ホウモン</t>
    </rPh>
    <rPh sb="9" eb="11">
      <t>ニュウヨク</t>
    </rPh>
    <rPh sb="11" eb="13">
      <t>カイゴ</t>
    </rPh>
    <phoneticPr fontId="48"/>
  </si>
  <si>
    <t>延訪問回数が５回以下</t>
    <phoneticPr fontId="48"/>
  </si>
  <si>
    <t>（標準様式1）</t>
    <rPh sb="1" eb="3">
      <t>ヒョウジュン</t>
    </rPh>
    <rPh sb="3" eb="5">
      <t>ヨウシキ</t>
    </rPh>
    <phoneticPr fontId="2"/>
  </si>
  <si>
    <t>従業者の勤務の体制及び勤務形態一覧表</t>
    <phoneticPr fontId="38"/>
  </si>
  <si>
    <t>サービス種別</t>
    <rPh sb="4" eb="6">
      <t>シュベツ</t>
    </rPh>
    <phoneticPr fontId="38"/>
  </si>
  <si>
    <t>(</t>
    <phoneticPr fontId="38"/>
  </si>
  <si>
    <t>訪問入浴介護</t>
    <rPh sb="0" eb="2">
      <t>ホウモン</t>
    </rPh>
    <rPh sb="2" eb="4">
      <t>ニュウヨク</t>
    </rPh>
    <rPh sb="4" eb="6">
      <t>カイゴ</t>
    </rPh>
    <phoneticPr fontId="38"/>
  </si>
  <si>
    <t>）</t>
    <phoneticPr fontId="38"/>
  </si>
  <si>
    <t>令和</t>
    <rPh sb="0" eb="2">
      <t>レイワ</t>
    </rPh>
    <phoneticPr fontId="38"/>
  </si>
  <si>
    <t>)</t>
    <phoneticPr fontId="38"/>
  </si>
  <si>
    <t>年</t>
    <rPh sb="0" eb="1">
      <t>ネン</t>
    </rPh>
    <phoneticPr fontId="38"/>
  </si>
  <si>
    <t>月</t>
    <rPh sb="0" eb="1">
      <t>ゲツ</t>
    </rPh>
    <phoneticPr fontId="38"/>
  </si>
  <si>
    <t>事業所名</t>
    <rPh sb="0" eb="3">
      <t>ジギョウショ</t>
    </rPh>
    <rPh sb="3" eb="4">
      <t>メイ</t>
    </rPh>
    <phoneticPr fontId="38"/>
  </si>
  <si>
    <t>(1)</t>
    <phoneticPr fontId="38"/>
  </si>
  <si>
    <t>４週</t>
  </si>
  <si>
    <t>(2)</t>
    <phoneticPr fontId="38"/>
  </si>
  <si>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</si>
  <si>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</si>
  <si>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時間/週</t>
    <rPh sb="0" eb="2">
      <t>ジカン</t>
    </rPh>
    <rPh sb="3" eb="4">
      <t>シュウ</t>
    </rPh>
    <phoneticPr fontId="38"/>
  </si>
  <si>
    <t>時間/月</t>
    <rPh sb="0" eb="2">
      <t>ジカン</t>
    </rPh>
    <rPh sb="3" eb="4">
      <t>ツキ</t>
    </rPh>
    <phoneticPr fontId="38"/>
  </si>
  <si>
    <t>当月の日数</t>
    <rPh sb="0" eb="2">
      <t>トウゲツ</t>
    </rPh>
    <rPh sb="3" eb="5">
      <t>ニッスウ</t>
    </rPh>
    <phoneticPr fontId="38"/>
  </si>
  <si>
    <t>日</t>
    <rPh sb="0" eb="1">
      <t>ニチ</t>
    </rPh>
    <phoneticPr fontId="38"/>
  </si>
  <si>
    <t>No</t>
    <phoneticPr fontId="38"/>
  </si>
  <si>
    <t>(4) 
職種</t>
    <phoneticPr fontId="2"/>
  </si>
  <si>
    <t>(5)
勤務
形態</t>
    <phoneticPr fontId="2"/>
  </si>
  <si>
    <t>(6)
資格</t>
    <rPh sb="4" eb="6">
      <t>シカク</t>
    </rPh>
    <phoneticPr fontId="38"/>
  </si>
  <si>
    <t>(7) 氏　名</t>
    <phoneticPr fontId="2"/>
  </si>
  <si>
    <t>(8)</t>
    <phoneticPr fontId="38"/>
  </si>
  <si>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</si>
  <si>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</si>
  <si>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38"/>
  </si>
  <si>
    <t>2週目</t>
    <rPh sb="1" eb="2">
      <t>シュウ</t>
    </rPh>
    <rPh sb="2" eb="3">
      <t>メ</t>
    </rPh>
    <phoneticPr fontId="38"/>
  </si>
  <si>
    <t>3週目</t>
    <rPh sb="1" eb="2">
      <t>シュウ</t>
    </rPh>
    <rPh sb="2" eb="3">
      <t>メ</t>
    </rPh>
    <phoneticPr fontId="38"/>
  </si>
  <si>
    <t>4週目</t>
    <rPh sb="1" eb="2">
      <t>シュウ</t>
    </rPh>
    <rPh sb="2" eb="3">
      <t>メ</t>
    </rPh>
    <phoneticPr fontId="38"/>
  </si>
  <si>
    <t>5週目</t>
    <rPh sb="1" eb="2">
      <t>シュウ</t>
    </rPh>
    <rPh sb="2" eb="3">
      <t>メ</t>
    </rPh>
    <phoneticPr fontId="38"/>
  </si>
  <si>
    <t>○○○○</t>
    <phoneticPr fontId="38"/>
  </si>
  <si>
    <t>管理者</t>
    <rPh sb="0" eb="3">
      <t>カンリシャ</t>
    </rPh>
    <phoneticPr fontId="38"/>
  </si>
  <si>
    <t>A</t>
  </si>
  <si>
    <t>ー</t>
  </si>
  <si>
    <t>厚労　太郎</t>
    <rPh sb="0" eb="2">
      <t>コウロウ</t>
    </rPh>
    <rPh sb="3" eb="5">
      <t>タロウ</t>
    </rPh>
    <phoneticPr fontId="38"/>
  </si>
  <si>
    <t>看護職員</t>
    <rPh sb="0" eb="2">
      <t>カンゴ</t>
    </rPh>
    <rPh sb="2" eb="4">
      <t>ショクイン</t>
    </rPh>
    <phoneticPr fontId="38"/>
  </si>
  <si>
    <t>看護師</t>
    <rPh sb="0" eb="3">
      <t>カンゴシ</t>
    </rPh>
    <phoneticPr fontId="38"/>
  </si>
  <si>
    <t>○○　A郞</t>
    <rPh sb="4" eb="5">
      <t>ロウ</t>
    </rPh>
    <phoneticPr fontId="38"/>
  </si>
  <si>
    <t>介護職員</t>
    <rPh sb="0" eb="2">
      <t>カイゴ</t>
    </rPh>
    <rPh sb="2" eb="4">
      <t>ショクイン</t>
    </rPh>
    <phoneticPr fontId="38"/>
  </si>
  <si>
    <t>介護福祉士</t>
    <rPh sb="0" eb="2">
      <t>カイゴ</t>
    </rPh>
    <rPh sb="2" eb="5">
      <t>フクシシ</t>
    </rPh>
    <phoneticPr fontId="38"/>
  </si>
  <si>
    <t>○○　B子</t>
    <rPh sb="4" eb="5">
      <t>コ</t>
    </rPh>
    <phoneticPr fontId="38"/>
  </si>
  <si>
    <t>○○　C子</t>
    <rPh sb="4" eb="5">
      <t>コ</t>
    </rPh>
    <phoneticPr fontId="38"/>
  </si>
  <si>
    <t>≪提出不要≫</t>
    <rPh sb="1" eb="3">
      <t>テイシュツ</t>
    </rPh>
    <rPh sb="3" eb="5">
      <t>フヨウ</t>
    </rPh>
    <phoneticPr fontId="38"/>
  </si>
  <si>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</si>
  <si>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・・・直接入力する必要がある箇所です。</t>
    <rPh sb="3" eb="5">
      <t>チョクセツ</t>
    </rPh>
    <rPh sb="5" eb="7">
      <t>ニュウリョク</t>
    </rPh>
    <rPh sb="9" eb="11">
      <t>ヒツヨウ</t>
    </rPh>
    <rPh sb="14" eb="16">
      <t>カショ</t>
    </rPh>
    <phoneticPr fontId="38"/>
  </si>
  <si>
    <t>下記の記入方法に従って、入力してください。</t>
    <rPh sb="0" eb="2">
      <t>カキ</t>
    </rPh>
    <rPh sb="3" eb="5">
      <t>キニュウ</t>
    </rPh>
    <rPh sb="5" eb="7">
      <t>ホウホウ</t>
    </rPh>
    <rPh sb="8" eb="9">
      <t>シタガ</t>
    </rPh>
    <rPh sb="12" eb="14">
      <t>ニュウリョク</t>
    </rPh>
    <phoneticPr fontId="38"/>
  </si>
  <si>
    <t>・・・プルダウンから選択して入力する必要がある箇所です。</t>
    <rPh sb="10" eb="12">
      <t>センタク</t>
    </rPh>
    <rPh sb="14" eb="16">
      <t>ニュウリョク</t>
    </rPh>
    <rPh sb="18" eb="20">
      <t>ヒツヨウ</t>
    </rPh>
    <rPh sb="23" eb="25">
      <t>カショ</t>
    </rPh>
    <phoneticPr fontId="3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</si>
  <si>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</si>
  <si>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</si>
  <si>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</si>
  <si>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</si>
  <si>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</si>
  <si>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8"/>
  </si>
  <si>
    <t xml:space="preserve"> 　　 記入の順序は、職種ごとにまとめてください。</t>
    <rPh sb="4" eb="6">
      <t>キニュウ</t>
    </rPh>
    <rPh sb="7" eb="9">
      <t>ジュンジョ</t>
    </rPh>
    <rPh sb="11" eb="13">
      <t>ショクシュ</t>
    </rPh>
    <phoneticPr fontId="38"/>
  </si>
  <si>
    <t>職種名</t>
    <rPh sb="0" eb="2">
      <t>ショクシュ</t>
    </rPh>
    <rPh sb="2" eb="3">
      <t>メイ</t>
    </rPh>
    <phoneticPr fontId="3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</si>
  <si>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</si>
  <si>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8"/>
  </si>
  <si>
    <t>記号</t>
    <rPh sb="0" eb="2">
      <t>キゴウ</t>
    </rPh>
    <phoneticPr fontId="38"/>
  </si>
  <si>
    <t>区分</t>
    <rPh sb="0" eb="2">
      <t>クブン</t>
    </rPh>
    <phoneticPr fontId="38"/>
  </si>
  <si>
    <t>A</t>
    <phoneticPr fontId="38"/>
  </si>
  <si>
    <t>常勤で専従</t>
    <rPh sb="0" eb="2">
      <t>ジョウキン</t>
    </rPh>
    <rPh sb="3" eb="5">
      <t>センジュウ</t>
    </rPh>
    <phoneticPr fontId="38"/>
  </si>
  <si>
    <t>B</t>
    <phoneticPr fontId="38"/>
  </si>
  <si>
    <t>常勤で兼務</t>
    <rPh sb="0" eb="2">
      <t>ジョウキン</t>
    </rPh>
    <rPh sb="3" eb="5">
      <t>ケンム</t>
    </rPh>
    <phoneticPr fontId="38"/>
  </si>
  <si>
    <t>C</t>
    <phoneticPr fontId="38"/>
  </si>
  <si>
    <t>非常勤で専従</t>
    <rPh sb="0" eb="3">
      <t>ヒジョウキン</t>
    </rPh>
    <rPh sb="4" eb="6">
      <t>センジュウ</t>
    </rPh>
    <phoneticPr fontId="38"/>
  </si>
  <si>
    <t>D</t>
    <phoneticPr fontId="38"/>
  </si>
  <si>
    <t>非常勤で兼務</t>
    <rPh sb="0" eb="3">
      <t>ヒジョウキン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</si>
  <si>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</si>
  <si>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</si>
  <si>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</si>
  <si>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</si>
  <si>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</si>
  <si>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</si>
  <si>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(7) 従業者の氏名を記入してください。</t>
    <rPh sb="5" eb="8">
      <t>ジュウギョウシャ</t>
    </rPh>
    <rPh sb="9" eb="11">
      <t>シメイ</t>
    </rPh>
    <rPh sb="12" eb="14">
      <t>キニュウ</t>
    </rPh>
    <phoneticPr fontId="3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</si>
  <si>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8"/>
  </si>
  <si>
    <t>　　  ※ 指定基準の確認に際しては、４週分の入力で差し支えありません。</t>
    <phoneticPr fontId="38"/>
  </si>
  <si>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</si>
  <si>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</si>
  <si>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</si>
  <si>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</si>
  <si>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</si>
  <si>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2"/>
  </si>
  <si>
    <t>１．サービス種別</t>
    <rPh sb="6" eb="8">
      <t>シュベツ</t>
    </rPh>
    <phoneticPr fontId="38"/>
  </si>
  <si>
    <t>サービス種別名</t>
    <rPh sb="4" eb="6">
      <t>シュベツ</t>
    </rPh>
    <rPh sb="6" eb="7">
      <t>メイ</t>
    </rPh>
    <phoneticPr fontId="38"/>
  </si>
  <si>
    <t>介護予防訪問入浴介護</t>
    <rPh sb="0" eb="2">
      <t>カイゴ</t>
    </rPh>
    <rPh sb="2" eb="4">
      <t>ヨボウ</t>
    </rPh>
    <rPh sb="4" eb="6">
      <t>ホウモン</t>
    </rPh>
    <rPh sb="6" eb="8">
      <t>ニュウヨク</t>
    </rPh>
    <rPh sb="8" eb="10">
      <t>カイゴ</t>
    </rPh>
    <phoneticPr fontId="38"/>
  </si>
  <si>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38"/>
  </si>
  <si>
    <t>２．職種名・資格名称</t>
    <rPh sb="2" eb="4">
      <t>ショクシュ</t>
    </rPh>
    <rPh sb="4" eb="5">
      <t>メイ</t>
    </rPh>
    <rPh sb="6" eb="8">
      <t>シカク</t>
    </rPh>
    <rPh sb="8" eb="10">
      <t>メイショウ</t>
    </rPh>
    <phoneticPr fontId="38"/>
  </si>
  <si>
    <t>ー</t>
    <phoneticPr fontId="38"/>
  </si>
  <si>
    <t>資格</t>
    <rPh sb="0" eb="2">
      <t>シカク</t>
    </rPh>
    <phoneticPr fontId="38"/>
  </si>
  <si>
    <t>准看護師</t>
    <rPh sb="0" eb="4">
      <t>ジュンカンゴシ</t>
    </rPh>
    <phoneticPr fontId="38"/>
  </si>
  <si>
    <t>【自治体の皆様へ】</t>
    <rPh sb="1" eb="4">
      <t>ジチタイ</t>
    </rPh>
    <rPh sb="5" eb="7">
      <t>ミナサマ</t>
    </rPh>
    <phoneticPr fontId="38"/>
  </si>
  <si>
    <t>※ INDIRECT関数使用のため、以下のとおりセルに「名前の定義」をしています。</t>
    <rPh sb="10" eb="12">
      <t>カンスウ</t>
    </rPh>
    <rPh sb="12" eb="14">
      <t>シヨウ</t>
    </rPh>
    <rPh sb="18" eb="20">
      <t>イカ</t>
    </rPh>
    <rPh sb="28" eb="30">
      <t>ナマエ</t>
    </rPh>
    <rPh sb="31" eb="33">
      <t>テイギ</t>
    </rPh>
    <phoneticPr fontId="38"/>
  </si>
  <si>
    <t>　12行目・・・「職種」</t>
    <rPh sb="3" eb="5">
      <t>ギョウメ</t>
    </rPh>
    <rPh sb="9" eb="11">
      <t>ショクシュ</t>
    </rPh>
    <phoneticPr fontId="38"/>
  </si>
  <si>
    <t>　C列・・・「管理者」</t>
    <rPh sb="2" eb="3">
      <t>レツ</t>
    </rPh>
    <rPh sb="7" eb="10">
      <t>カンリシャ</t>
    </rPh>
    <phoneticPr fontId="38"/>
  </si>
  <si>
    <t>　D列・・・「看護職員」</t>
    <rPh sb="2" eb="3">
      <t>レツ</t>
    </rPh>
    <rPh sb="7" eb="9">
      <t>カンゴ</t>
    </rPh>
    <rPh sb="9" eb="11">
      <t>ショクイン</t>
    </rPh>
    <phoneticPr fontId="38"/>
  </si>
  <si>
    <t>　E列・・・「介護職員」</t>
    <rPh sb="2" eb="3">
      <t>レツ</t>
    </rPh>
    <rPh sb="7" eb="9">
      <t>カイゴ</t>
    </rPh>
    <rPh sb="9" eb="11">
      <t>ショクイン</t>
    </rPh>
    <phoneticPr fontId="3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</si>
  <si>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8"/>
  </si>
  <si>
    <t>　行が足りない場合は、適宜追加してください。</t>
    <rPh sb="1" eb="2">
      <t>ギョウ</t>
    </rPh>
    <rPh sb="3" eb="4">
      <t>タ</t>
    </rPh>
    <rPh sb="7" eb="9">
      <t>バアイ</t>
    </rPh>
    <rPh sb="11" eb="13">
      <t>テキギ</t>
    </rPh>
    <rPh sb="13" eb="15">
      <t>ツイカ</t>
    </rPh>
    <phoneticPr fontId="38"/>
  </si>
  <si>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</si>
  <si>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8"/>
  </si>
  <si>
    <t>　・「数式」タブ　⇒　「名前の定義」を選択</t>
    <rPh sb="3" eb="5">
      <t>スウシキ</t>
    </rPh>
    <rPh sb="12" eb="14">
      <t>ナマエ</t>
    </rPh>
    <rPh sb="15" eb="17">
      <t>テイギ</t>
    </rPh>
    <rPh sb="19" eb="21">
      <t>センタク</t>
    </rPh>
    <phoneticPr fontId="38"/>
  </si>
  <si>
    <t>　・「名前」に職種名を入力</t>
    <rPh sb="3" eb="5">
      <t>ナマエ</t>
    </rPh>
    <rPh sb="7" eb="9">
      <t>ショクシュ</t>
    </rPh>
    <rPh sb="9" eb="10">
      <t>メイ</t>
    </rPh>
    <rPh sb="11" eb="13">
      <t>ニュウリョク</t>
    </rPh>
    <phoneticPr fontId="3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</si>
  <si>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</si>
  <si>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8"/>
  </si>
  <si>
    <t>（別紙●）</t>
    <rPh sb="1" eb="3">
      <t>ベッシ</t>
    </rPh>
    <phoneticPr fontId="2"/>
  </si>
  <si>
    <t>受付番号</t>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</si>
  <si>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</si>
  <si>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</si>
  <si>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</si>
  <si>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</si>
  <si>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</si>
  <si>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</si>
  <si>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</si>
  <si>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</si>
  <si>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</si>
  <si>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</si>
  <si>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</si>
  <si>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</si>
  <si>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</si>
  <si>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</si>
  <si>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法人である場合その種別</t>
    <rPh sb="5" eb="7">
      <t>バアイ</t>
    </rPh>
    <phoneticPr fontId="2"/>
  </si>
  <si>
    <t>法人所轄庁</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</si>
  <si>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</si>
  <si>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</si>
  <si>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</si>
  <si>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</si>
  <si>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同一所在地において行う　　　　　　　　　　　　　　　事業等の種類</t>
    <phoneticPr fontId="2"/>
  </si>
  <si>
    <t>実施事業</t>
  </si>
  <si>
    <t>登録年</t>
    <rPh sb="0" eb="2">
      <t>トウロク</t>
    </rPh>
    <rPh sb="2" eb="3">
      <t>ネン</t>
    </rPh>
    <phoneticPr fontId="2"/>
  </si>
  <si>
    <t>異動等の区分</t>
  </si>
  <si>
    <t>異動（予定）</t>
    <phoneticPr fontId="2"/>
  </si>
  <si>
    <t>異動項目</t>
    <phoneticPr fontId="2"/>
  </si>
  <si>
    <t>市町村が定める率</t>
    <rPh sb="0" eb="3">
      <t>シチョウソン</t>
    </rPh>
    <rPh sb="4" eb="5">
      <t>サダ</t>
    </rPh>
    <rPh sb="7" eb="8">
      <t>リツ</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</si>
  <si>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</si>
  <si>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</si>
  <si>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</si>
  <si>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</si>
  <si>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訪問介護</t>
  </si>
  <si>
    <t xml:space="preserve"> 1新規　2変更　3終了</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</si>
  <si>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</si>
  <si>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</si>
  <si>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</si>
  <si>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</si>
  <si>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</si>
  <si>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</si>
  <si>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</si>
  <si>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</si>
  <si>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</si>
  <si>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</si>
  <si>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</si>
  <si>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</si>
  <si>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</si>
  <si>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</si>
  <si>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</si>
  <si>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</si>
  <si>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</si>
  <si>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</si>
  <si>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</si>
  <si>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</si>
  <si>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</si>
  <si>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</si>
  <si>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</si>
  <si>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</si>
  <si>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</si>
  <si>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</si>
  <si>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</si>
  <si>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</si>
  <si>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</si>
  <si>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</si>
  <si>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</si>
  <si>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</si>
  <si>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</si>
  <si>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</si>
  <si>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</si>
  <si>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</si>
  <si>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</si>
  <si>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</si>
  <si>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中山間地域等における小規模事業所加算（規模に関する状況）
＊開設時からの算定は不可</t>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</si>
  <si>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2"/>
  </si>
  <si>
    <t>訪問看護ステーションなどとの連携体制、看取りにおける対応方針、看取りに関する職員研修がわかる書類を添付</t>
    <rPh sb="0" eb="4">
      <t>ホウモンカンゴ</t>
    </rPh>
    <rPh sb="14" eb="18">
      <t>レンケイタイセイ</t>
    </rPh>
    <rPh sb="31" eb="33">
      <t>ミト</t>
    </rPh>
    <rPh sb="35" eb="36">
      <t>カン</t>
    </rPh>
    <rPh sb="38" eb="42">
      <t>ショクインケンシュウ</t>
    </rPh>
    <rPh sb="46" eb="48">
      <t>ショルイ</t>
    </rPh>
    <rPh sb="49" eb="51">
      <t>テンプ</t>
    </rPh>
    <phoneticPr fontId="2"/>
  </si>
  <si>
    <t>認知症専門ケア加算に係る届出書＜別紙12＞</t>
    <rPh sb="10" eb="11">
      <t>カカ</t>
    </rPh>
    <rPh sb="12" eb="15">
      <t>トドケデショ</t>
    </rPh>
    <phoneticPr fontId="2"/>
  </si>
  <si>
    <t>＜別紙12＞に記載した内容に準じた介護職員、看護職員ごとの認知症ケアに関する研修計画</t>
    <rPh sb="7" eb="9">
      <t>キサイ</t>
    </rPh>
    <rPh sb="11" eb="13">
      <t>ナイヨウ</t>
    </rPh>
    <rPh sb="14" eb="15">
      <t>ジュン</t>
    </rPh>
    <rPh sb="17" eb="19">
      <t>カイゴ</t>
    </rPh>
    <rPh sb="19" eb="21">
      <t>ショクイン</t>
    </rPh>
    <phoneticPr fontId="2"/>
  </si>
  <si>
    <t>サービス提供体制強化加算算定に係る届出書＜別紙14＞</t>
    <rPh sb="4" eb="6">
      <t>テイキョウ</t>
    </rPh>
    <rPh sb="6" eb="8">
      <t>タイセイ</t>
    </rPh>
    <rPh sb="8" eb="10">
      <t>キョウカ</t>
    </rPh>
    <rPh sb="10" eb="12">
      <t>カサン</t>
    </rPh>
    <rPh sb="12" eb="14">
      <t>サンテイ</t>
    </rPh>
    <rPh sb="15" eb="16">
      <t>カカ</t>
    </rPh>
    <rPh sb="17" eb="20">
      <t>トドケデショ</t>
    </rPh>
    <phoneticPr fontId="2"/>
  </si>
  <si>
    <t>任意の様式で可。対象職員は常勤、非常勤を問わず全員で、受診者および受診日がわかるもの。未実施の場合は、実施予定のものを提出すること。
※個人の健診結果を提出してはならない。</t>
    <rPh sb="0" eb="2">
      <t>ニンイ</t>
    </rPh>
    <rPh sb="3" eb="5">
      <t>ヨウシキ</t>
    </rPh>
    <rPh sb="6" eb="7">
      <t>カ</t>
    </rPh>
    <rPh sb="8" eb="10">
      <t>タイショウ</t>
    </rPh>
    <rPh sb="10" eb="12">
      <t>ショクイン</t>
    </rPh>
    <rPh sb="13" eb="15">
      <t>ジョウキン</t>
    </rPh>
    <rPh sb="16" eb="19">
      <t>ヒジョウキン</t>
    </rPh>
    <rPh sb="20" eb="21">
      <t>ト</t>
    </rPh>
    <rPh sb="23" eb="25">
      <t>ゼンイン</t>
    </rPh>
    <rPh sb="27" eb="30">
      <t>ジュシンシャ</t>
    </rPh>
    <rPh sb="33" eb="35">
      <t>ジュシン</t>
    </rPh>
    <rPh sb="35" eb="36">
      <t>ビ</t>
    </rPh>
    <rPh sb="43" eb="46">
      <t>ミジッシ</t>
    </rPh>
    <rPh sb="47" eb="49">
      <t>バアイ</t>
    </rPh>
    <rPh sb="51" eb="53">
      <t>ジッシ</t>
    </rPh>
    <rPh sb="53" eb="55">
      <t>ヨテイ</t>
    </rPh>
    <rPh sb="59" eb="61">
      <t>テイシュツ</t>
    </rPh>
    <rPh sb="68" eb="70">
      <t>コジン</t>
    </rPh>
    <rPh sb="71" eb="73">
      <t>ケンシン</t>
    </rPh>
    <rPh sb="73" eb="75">
      <t>ケッカ</t>
    </rPh>
    <rPh sb="76" eb="78">
      <t>テイシュツ</t>
    </rPh>
    <phoneticPr fontId="48"/>
  </si>
  <si>
    <t>任意の様式で可。研修記録は既に実施している場合。なお、研修計画又は研修記録は認知症専門ケア加算の研修とは別に、個人毎に研修の目標・内容・実施時期・研修期間がわかるもの。</t>
    <rPh sb="0" eb="2">
      <t>ニンイ</t>
    </rPh>
    <rPh sb="3" eb="5">
      <t>ヨウシキ</t>
    </rPh>
    <rPh sb="6" eb="7">
      <t>カ</t>
    </rPh>
    <rPh sb="27" eb="29">
      <t>ケンシュウ</t>
    </rPh>
    <rPh sb="29" eb="31">
      <t>ケイカク</t>
    </rPh>
    <rPh sb="31" eb="32">
      <t>マタ</t>
    </rPh>
    <rPh sb="33" eb="35">
      <t>ケンシュウ</t>
    </rPh>
    <rPh sb="35" eb="37">
      <t>キロク</t>
    </rPh>
    <rPh sb="38" eb="41">
      <t>ニンチショウ</t>
    </rPh>
    <rPh sb="41" eb="43">
      <t>センモン</t>
    </rPh>
    <rPh sb="45" eb="47">
      <t>カサン</t>
    </rPh>
    <rPh sb="48" eb="50">
      <t>ケンシュウ</t>
    </rPh>
    <rPh sb="52" eb="53">
      <t>ベツ</t>
    </rPh>
    <rPh sb="55" eb="57">
      <t>コジン</t>
    </rPh>
    <rPh sb="57" eb="58">
      <t>ゴト</t>
    </rPh>
    <rPh sb="59" eb="61">
      <t>ケンシュウ</t>
    </rPh>
    <rPh sb="62" eb="64">
      <t>モクヒョウ</t>
    </rPh>
    <rPh sb="65" eb="67">
      <t>ナイヨウ</t>
    </rPh>
    <rPh sb="68" eb="70">
      <t>ジッシ</t>
    </rPh>
    <rPh sb="70" eb="72">
      <t>ジキ</t>
    </rPh>
    <rPh sb="73" eb="75">
      <t>ケンシュウ</t>
    </rPh>
    <rPh sb="75" eb="77">
      <t>キカン</t>
    </rPh>
    <phoneticPr fontId="2"/>
  </si>
  <si>
    <t>従業者の勤務の体制及び勤務形態一覧表＜標準様式１＞</t>
    <rPh sb="0" eb="3">
      <t>ジュウギョウシャ</t>
    </rPh>
    <rPh sb="4" eb="6">
      <t>キンム</t>
    </rPh>
    <rPh sb="7" eb="9">
      <t>タイセイ</t>
    </rPh>
    <rPh sb="9" eb="10">
      <t>オヨ</t>
    </rPh>
    <rPh sb="11" eb="13">
      <t>キンム</t>
    </rPh>
    <rPh sb="13" eb="15">
      <t>ケイタイ</t>
    </rPh>
    <rPh sb="15" eb="17">
      <t>イチラン</t>
    </rPh>
    <rPh sb="17" eb="18">
      <t>ヒョウ</t>
    </rPh>
    <rPh sb="19" eb="21">
      <t>ヒョウジュン</t>
    </rPh>
    <rPh sb="21" eb="23">
      <t>ヨウシキ</t>
    </rPh>
    <phoneticPr fontId="2"/>
  </si>
  <si>
    <t>前年度の実績が６月に満たない事業所は＜参考様式2-1、2-2、2-3＞前年度の実績が６月以上の事業所は＜参考様式2-4、2-5、2-6＞を使用。</t>
    <phoneticPr fontId="2"/>
  </si>
  <si>
    <t>（別紙２）</t>
    <rPh sb="1" eb="3">
      <t>ベッシ</t>
    </rPh>
    <phoneticPr fontId="2"/>
  </si>
  <si>
    <t>介護給付費算定に係る体制等に関する届出書＜指定事業者用＞</t>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</si>
  <si>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</si>
  <si>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</si>
  <si>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</si>
  <si>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</si>
  <si>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</si>
  <si>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</si>
  <si>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</si>
  <si>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</si>
  <si>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</si>
  <si>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</si>
  <si>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</si>
  <si>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</si>
  <si>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法人の種別</t>
    <phoneticPr fontId="2"/>
  </si>
  <si>
    <t>代表者の職・氏名</t>
    <phoneticPr fontId="2"/>
  </si>
  <si>
    <t>事業所・施設の状況</t>
  </si>
  <si>
    <t>フリガナ</t>
    <phoneticPr fontId="2"/>
  </si>
  <si>
    <t>事業所・施設の名称</t>
    <phoneticPr fontId="2"/>
  </si>
  <si>
    <t>主たる事業所・施設の所在地</t>
    <phoneticPr fontId="2"/>
  </si>
  <si>
    <t>市</t>
    <rPh sb="0" eb="1">
      <t>シ</t>
    </rPh>
    <phoneticPr fontId="2"/>
  </si>
  <si>
    <t>主たる事業所の所在地以外の場所で一部実施する場合の出張所等の所在地</t>
    <phoneticPr fontId="2"/>
  </si>
  <si>
    <t>届出を行う事業所・施設の種類</t>
  </si>
  <si>
    <t>指定（許可）</t>
    <rPh sb="0" eb="2">
      <t>シテイ</t>
    </rPh>
    <rPh sb="3" eb="5">
      <t>キョカ</t>
    </rPh>
    <phoneticPr fontId="2"/>
  </si>
  <si>
    <t>指定居宅サービス</t>
  </si>
  <si>
    <t>1新規</t>
  </si>
  <si>
    <t>2変更</t>
    <phoneticPr fontId="2"/>
  </si>
  <si>
    <t>3終了</t>
    <phoneticPr fontId="2"/>
  </si>
  <si>
    <t>訪問看護</t>
  </si>
  <si>
    <t>1新規</t>
    <phoneticPr fontId="2"/>
  </si>
  <si>
    <t>訪問ﾘﾊﾋﾞﾘﾃｰｼｮﾝ</t>
    <phoneticPr fontId="2"/>
  </si>
  <si>
    <t>居宅療養管理指導</t>
  </si>
  <si>
    <t>通所ﾘﾊﾋﾞﾘﾃｰｼｮﾝ</t>
    <phoneticPr fontId="2"/>
  </si>
  <si>
    <t>短期入所療養介護</t>
  </si>
  <si>
    <t>特定施設入居者生活介護</t>
    <rPh sb="5" eb="6">
      <t>キョ</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</si>
  <si>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</si>
  <si>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</si>
  <si>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</si>
  <si>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</si>
  <si>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</si>
  <si>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</si>
  <si>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施設</t>
  </si>
  <si>
    <t>介護老人福祉施設</t>
  </si>
  <si>
    <t>介護老人保健施設</t>
  </si>
  <si>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</si>
  <si>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</si>
  <si>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</si>
  <si>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</si>
  <si>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</si>
  <si>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</si>
  <si>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</si>
  <si>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</si>
  <si>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</si>
  <si>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介護給付費算定に係る体制等に関する届出書　チェック表
（訪問入浴介護・介護予防訪問入浴介護）</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ホウモン</t>
    </rPh>
    <rPh sb="30" eb="32">
      <t>ニュウヨク</t>
    </rPh>
    <rPh sb="32" eb="34">
      <t>カイゴ</t>
    </rPh>
    <rPh sb="35" eb="37">
      <t>カイゴ</t>
    </rPh>
    <rPh sb="37" eb="39">
      <t>ヨボウ</t>
    </rPh>
    <rPh sb="39" eb="41">
      <t>ホウモン</t>
    </rPh>
    <rPh sb="41" eb="43">
      <t>ニュウヨク</t>
    </rPh>
    <rPh sb="43" eb="45">
      <t>カイゴ</t>
    </rPh>
    <phoneticPr fontId="2"/>
  </si>
  <si>
    <t>本チェック表</t>
    <rPh sb="0" eb="1">
      <t>ホン</t>
    </rPh>
    <rPh sb="5" eb="6">
      <t>オモテ</t>
    </rPh>
    <phoneticPr fontId="2"/>
  </si>
  <si>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</si>
  <si>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</si>
  <si>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</si>
  <si>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</si>
  <si>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</si>
  <si>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</si>
  <si>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（別紙５）</t>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</si>
  <si>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</si>
  <si>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</si>
  <si>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割引率</t>
    <rPh sb="0" eb="2">
      <t>ワリビキ</t>
    </rPh>
    <rPh sb="2" eb="3">
      <t>リツ</t>
    </rPh>
    <phoneticPr fontId="2"/>
  </si>
  <si>
    <t>（例）10</t>
    <rPh sb="1" eb="2">
      <t>レイ</t>
    </rPh>
    <phoneticPr fontId="2"/>
  </si>
  <si>
    <t>％</t>
  </si>
  <si>
    <t>　（例）毎日　午後２時から午後４時まで</t>
    <rPh sb="2" eb="3">
      <t>レイ</t>
    </rPh>
    <rPh sb="4" eb="6">
      <t>マイニチ</t>
    </rPh>
    <rPh sb="7" eb="9">
      <t>ゴゴ</t>
    </rPh>
    <rPh sb="10" eb="11">
      <t>ジ</t>
    </rPh>
    <rPh sb="13" eb="15">
      <t>ゴゴ</t>
    </rPh>
    <rPh sb="16" eb="17">
      <t>ジ</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</si>
  <si>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</si>
  <si>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</si>
  <si>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</si>
  <si>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</si>
  <si>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指定居宅サービス事業者等による介護給付費の割引に係る割引率の設定について＜別紙５＞</t>
    <rPh sb="37" eb="39">
      <t>ベッシ</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</si>
  <si>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phoneticPr fontId="2"/>
  </si>
  <si>
    <t>延人員数で算定。</t>
    <rPh sb="1" eb="3">
      <t>ジンイン</t>
    </rPh>
    <phoneticPr fontId="2"/>
  </si>
  <si>
    <t>電子申請届出システムによる届出ができない理由</t>
    <rPh sb="0" eb="2">
      <t>デンシ</t>
    </rPh>
    <rPh sb="2" eb="4">
      <t>シンセイ</t>
    </rPh>
    <rPh sb="4" eb="6">
      <t>トドケデ</t>
    </rPh>
    <rPh sb="13" eb="15">
      <t>トドケデ</t>
    </rPh>
    <rPh sb="20" eb="22">
      <t>リユウ</t>
    </rPh>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</si>
  <si>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</si>
  <si>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その他（　　　　　　　　　　　　　　　　　　　　　　　　　　　　　　　　　　　　　　　　　）</t>
    <rPh sb="2" eb="3">
      <t>タ</t>
    </rPh>
    <phoneticPr fontId="2"/>
  </si>
  <si>
    <t>（別紙１ー１）</t>
    <rPh sb="1" eb="3">
      <t>ベッシ</t>
    </rPh>
    <phoneticPr fontId="2"/>
  </si>
  <si>
    <t>業務継続計画策定の有無</t>
    <phoneticPr fontId="2"/>
  </si>
  <si>
    <t>（別紙１－２）</t>
    <phoneticPr fontId="2"/>
  </si>
  <si>
    <t>介護給付費算定に係る体制等状況一覧表　＜別紙1-1、別紙1-2＞</t>
    <rPh sb="26" eb="28">
      <t>ベッシ</t>
    </rPh>
    <phoneticPr fontId="2"/>
  </si>
  <si>
    <t>業務継続計画策定の有無</t>
    <rPh sb="0" eb="2">
      <t>ギョウム</t>
    </rPh>
    <rPh sb="2" eb="4">
      <t>ケイゾク</t>
    </rPh>
    <rPh sb="4" eb="6">
      <t>ケイカク</t>
    </rPh>
    <rPh sb="6" eb="8">
      <t>サクテイ</t>
    </rPh>
    <rPh sb="9" eb="11">
      <t>ウム</t>
    </rPh>
    <phoneticPr fontId="2"/>
  </si>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</sst>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
  </numFmts>
  <fonts count="6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14"/>
      <name val="HGSｺﾞｼｯｸM"/>
      <family val="3"/>
      <charset val="128"/>
    </font>
    <font>
      <b/>
      <sz val="14"/>
      <name val="HGSｺﾞｼｯｸM"/>
      <family val="3"/>
      <charset val="128"/>
    </font>
    <font>
      <b/>
      <sz val="16"/>
      <name val="HGSｺﾞｼｯｸM"/>
      <family val="3"/>
      <charset val="128"/>
    </font>
    <font>
      <sz val="6"/>
      <name val="ＭＳ Ｐゴシック"/>
      <family val="2"/>
      <charset val="128"/>
      <scheme val="minor"/>
    </font>
    <font>
      <sz val="11"/>
      <color rgb="FF000000"/>
      <name val="ＭＳ Ｐゴシック"/>
      <family val="3"/>
      <charset val="128"/>
      <scheme val="minor"/>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10"/>
      <name val="ＭＳ Ｐ明朝"/>
      <family val="1"/>
      <charset val="128"/>
    </font>
    <font>
      <sz val="9"/>
      <name val="ＭＳ ゴシック"/>
      <family val="3"/>
      <charset val="128"/>
    </font>
    <font>
      <sz val="10"/>
      <name val="ＭＳ 明朝"/>
      <family val="1"/>
      <charset val="128"/>
    </font>
    <font>
      <sz val="10"/>
      <name val="ＭＳ Ｐゴシック"/>
      <family val="3"/>
      <charset val="128"/>
    </font>
    <font>
      <sz val="9"/>
      <color rgb="FFFF0000"/>
      <name val="ＭＳ Ｐ明朝"/>
      <family val="1"/>
      <charset val="128"/>
    </font>
    <font>
      <sz val="12"/>
      <name val="ＭＳ 明朝"/>
      <family val="1"/>
      <charset val="128"/>
    </font>
    <font>
      <b/>
      <sz val="11"/>
      <name val="ＭＳ Ｐゴシック"/>
      <family val="3"/>
      <charset val="128"/>
    </font>
    <font>
      <sz val="14"/>
      <name val="ＭＳ Ｐゴシック"/>
      <family val="3"/>
      <charset val="128"/>
    </font>
    <font>
      <sz val="9"/>
      <color rgb="FFFF0000"/>
      <name val="ＭＳ Ｐゴシック"/>
      <family val="3"/>
      <charset val="128"/>
    </font>
    <font>
      <strike/>
      <sz val="11"/>
      <name val="HGSｺﾞｼｯｸM"/>
      <family val="3"/>
      <charset val="128"/>
    </font>
    <font>
      <strike/>
      <sz val="11"/>
      <name val="游ゴシック Light"/>
      <family val="3"/>
      <charset val="128"/>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indexed="42"/>
        <bgColor indexed="64"/>
      </patternFill>
    </fill>
    <fill>
      <patternFill patternType="solid">
        <fgColor theme="0" tint="-4.9989318521683403E-2"/>
        <bgColor indexed="64"/>
      </patternFill>
    </fill>
  </fills>
  <borders count="21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hair">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double">
        <color indexed="64"/>
      </top>
      <bottom/>
      <diagonal/>
    </border>
    <border>
      <left/>
      <right/>
      <top style="double">
        <color indexed="64"/>
      </top>
      <bottom style="medium">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hair">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ashed">
        <color indexed="64"/>
      </top>
      <bottom style="thin">
        <color indexed="64"/>
      </bottom>
      <diagonal/>
    </border>
  </borders>
  <cellStyleXfs count="61">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60"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61" applyNumberFormat="0" applyFont="0" applyAlignment="0" applyProtection="0">
      <alignment vertical="center"/>
    </xf>
    <xf numFmtId="0" fontId="22" fillId="0" borderId="62" applyNumberFormat="0" applyFill="0" applyAlignment="0" applyProtection="0">
      <alignment vertical="center"/>
    </xf>
    <xf numFmtId="0" fontId="23" fillId="31" borderId="0" applyNumberFormat="0" applyBorder="0" applyAlignment="0" applyProtection="0">
      <alignment vertical="center"/>
    </xf>
    <xf numFmtId="0" fontId="24" fillId="32" borderId="63"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8" fillId="0" borderId="66" applyNumberFormat="0" applyFill="0" applyAlignment="0" applyProtection="0">
      <alignment vertical="center"/>
    </xf>
    <xf numFmtId="0" fontId="28" fillId="0" borderId="0" applyNumberFormat="0" applyFill="0" applyBorder="0" applyAlignment="0" applyProtection="0">
      <alignment vertical="center"/>
    </xf>
    <xf numFmtId="0" fontId="29" fillId="0" borderId="67" applyNumberFormat="0" applyFill="0" applyAlignment="0" applyProtection="0">
      <alignment vertical="center"/>
    </xf>
    <xf numFmtId="0" fontId="30" fillId="32" borderId="68" applyNumberFormat="0" applyAlignment="0" applyProtection="0">
      <alignment vertical="center"/>
    </xf>
    <xf numFmtId="0" fontId="31" fillId="0" borderId="0" applyNumberFormat="0" applyFill="0" applyBorder="0" applyAlignment="0" applyProtection="0">
      <alignment vertical="center"/>
    </xf>
    <xf numFmtId="0" fontId="32" fillId="2" borderId="63"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9" fillId="0" borderId="0">
      <alignment vertical="center"/>
    </xf>
    <xf numFmtId="0" fontId="8" fillId="0" borderId="0">
      <alignment vertical="center"/>
    </xf>
    <xf numFmtId="0" fontId="49" fillId="0" borderId="0">
      <alignment vertical="center"/>
    </xf>
    <xf numFmtId="0" fontId="8" fillId="0" borderId="0">
      <alignment vertical="center"/>
    </xf>
    <xf numFmtId="0" fontId="8" fillId="0" borderId="0">
      <alignment vertical="center"/>
    </xf>
    <xf numFmtId="0" fontId="8" fillId="0" borderId="0">
      <alignment vertical="center"/>
    </xf>
    <xf numFmtId="0" fontId="49" fillId="0" borderId="0">
      <alignment vertical="center"/>
    </xf>
    <xf numFmtId="0" fontId="49" fillId="0" borderId="0">
      <alignment vertical="center"/>
    </xf>
  </cellStyleXfs>
  <cellXfs count="1255">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1"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0" borderId="27" xfId="0" applyFont="1" applyBorder="1" applyAlignment="1">
      <alignment vertical="center"/>
    </xf>
    <xf numFmtId="0" fontId="4" fillId="0" borderId="0" xfId="0" applyFont="1" applyAlignment="1">
      <alignment horizont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12"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2"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76" fontId="4" fillId="0" borderId="17"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4" fillId="0" borderId="5" xfId="0" applyNumberFormat="1" applyFont="1" applyBorder="1" applyAlignment="1">
      <alignment vertical="center"/>
    </xf>
    <xf numFmtId="176" fontId="4" fillId="0" borderId="5" xfId="0" applyNumberFormat="1" applyFont="1" applyBorder="1" applyAlignment="1">
      <alignment horizontal="center" vertical="center"/>
    </xf>
    <xf numFmtId="0" fontId="7"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13" fillId="0" borderId="0" xfId="0" applyFont="1" applyAlignment="1">
      <alignment horizontal="left" vertical="top"/>
    </xf>
    <xf numFmtId="0" fontId="5" fillId="0" borderId="27" xfId="0" applyFont="1" applyBorder="1" applyAlignment="1">
      <alignment vertical="center"/>
    </xf>
    <xf numFmtId="14" fontId="4" fillId="0" borderId="0" xfId="0" applyNumberFormat="1" applyFont="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34" borderId="0" xfId="0" applyFont="1" applyFill="1" applyAlignment="1">
      <alignment horizontal="left" vertical="center"/>
    </xf>
    <xf numFmtId="0" fontId="4" fillId="35" borderId="0" xfId="0" applyFont="1" applyFill="1" applyAlignment="1">
      <alignmen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horizontal="left" vertical="center"/>
    </xf>
    <xf numFmtId="0" fontId="4" fillId="34" borderId="0" xfId="0" applyFont="1" applyFill="1" applyAlignment="1">
      <alignment vertical="top"/>
    </xf>
    <xf numFmtId="0" fontId="4" fillId="34" borderId="30" xfId="0" applyFont="1" applyFill="1" applyBorder="1" applyAlignment="1">
      <alignment horizontal="lef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0" xfId="0" applyFill="1" applyAlignment="1">
      <alignment horizontal="left" vertical="center"/>
    </xf>
    <xf numFmtId="0" fontId="0" fillId="34" borderId="5" xfId="0" applyFill="1" applyBorder="1" applyAlignment="1">
      <alignment horizontal="center" vertical="center"/>
    </xf>
    <xf numFmtId="0" fontId="11" fillId="34" borderId="0" xfId="0" applyFont="1" applyFill="1" applyAlignment="1">
      <alignment horizontal="center" vertical="center"/>
    </xf>
    <xf numFmtId="0" fontId="4" fillId="34" borderId="0" xfId="0" applyFont="1" applyFill="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0" xfId="0" applyFont="1" applyFill="1" applyAlignment="1">
      <alignment horizontal="center"/>
    </xf>
    <xf numFmtId="0" fontId="4" fillId="34" borderId="0" xfId="0" applyFont="1" applyFill="1"/>
    <xf numFmtId="0" fontId="0" fillId="34" borderId="16" xfId="0" applyFill="1" applyBorder="1" applyAlignment="1">
      <alignment horizontal="center" vertical="center"/>
    </xf>
    <xf numFmtId="0" fontId="0" fillId="34" borderId="0" xfId="0" applyFill="1"/>
    <xf numFmtId="0" fontId="11" fillId="34" borderId="0" xfId="0" applyFont="1" applyFill="1" applyAlignment="1">
      <alignment horizontal="left" vertical="center"/>
    </xf>
    <xf numFmtId="0" fontId="4" fillId="34" borderId="0" xfId="0" applyFont="1" applyFill="1" applyAlignment="1">
      <alignment horizontal="left" vertical="top"/>
    </xf>
    <xf numFmtId="0" fontId="10" fillId="34" borderId="0" xfId="0" applyFont="1" applyFill="1" applyAlignment="1">
      <alignment horizontal="left" vertical="center"/>
    </xf>
    <xf numFmtId="0" fontId="9" fillId="34" borderId="0" xfId="0" applyFont="1" applyFill="1" applyAlignment="1">
      <alignment horizontal="left" vertical="center"/>
    </xf>
    <xf numFmtId="0" fontId="4" fillId="34" borderId="0" xfId="0" applyFont="1" applyFill="1" applyAlignment="1">
      <alignment vertical="top" wrapText="1"/>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13"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3" fillId="0" borderId="0" xfId="0" applyFont="1" applyAlignment="1">
      <alignment horizontal="left" vertical="top"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9" xfId="0" applyFont="1" applyBorder="1" applyAlignment="1">
      <alignment horizontal="center"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34" fillId="0" borderId="0" xfId="51" applyFont="1">
      <alignment vertical="center"/>
    </xf>
    <xf numFmtId="0" fontId="34" fillId="0" borderId="0" xfId="51" applyFont="1" applyAlignment="1">
      <alignment horizontal="justify" vertical="center" wrapText="1"/>
    </xf>
    <xf numFmtId="0" fontId="34" fillId="0" borderId="0" xfId="51" applyFont="1" applyAlignment="1">
      <alignment vertical="center" wrapText="1"/>
    </xf>
    <xf numFmtId="0" fontId="34" fillId="0" borderId="0" xfId="51" applyFont="1" applyAlignment="1">
      <alignment horizontal="left" vertical="center"/>
    </xf>
    <xf numFmtId="0" fontId="35" fillId="0" borderId="0" xfId="51" applyFont="1">
      <alignment vertical="center"/>
    </xf>
    <xf numFmtId="0" fontId="35" fillId="0" borderId="0" xfId="51" applyFont="1" applyAlignment="1">
      <alignment horizontal="left" vertical="center"/>
    </xf>
    <xf numFmtId="0" fontId="35" fillId="0" borderId="0" xfId="51" applyFont="1" applyAlignment="1">
      <alignment vertical="center" shrinkToFit="1"/>
    </xf>
    <xf numFmtId="0" fontId="36" fillId="0" borderId="0" xfId="51" applyFont="1">
      <alignment vertical="center"/>
    </xf>
    <xf numFmtId="177" fontId="9" fillId="36" borderId="72" xfId="51" applyNumberFormat="1" applyFont="1" applyFill="1" applyBorder="1" applyAlignment="1" applyProtection="1">
      <alignment horizontal="center" vertical="center" shrinkToFit="1"/>
      <protection locked="0"/>
    </xf>
    <xf numFmtId="177" fontId="9" fillId="36" borderId="73" xfId="51" applyNumberFormat="1" applyFont="1" applyFill="1" applyBorder="1" applyAlignment="1" applyProtection="1">
      <alignment horizontal="center" vertical="center" shrinkToFit="1"/>
      <protection locked="0"/>
    </xf>
    <xf numFmtId="177" fontId="9" fillId="36" borderId="74" xfId="51" applyNumberFormat="1" applyFont="1" applyFill="1" applyBorder="1" applyAlignment="1" applyProtection="1">
      <alignment horizontal="center" vertical="center" shrinkToFit="1"/>
      <protection locked="0"/>
    </xf>
    <xf numFmtId="0" fontId="9" fillId="0" borderId="77" xfId="51" applyFont="1" applyBorder="1">
      <alignment vertical="center"/>
    </xf>
    <xf numFmtId="177" fontId="9" fillId="36" borderId="80" xfId="51" applyNumberFormat="1" applyFont="1" applyFill="1" applyBorder="1" applyAlignment="1" applyProtection="1">
      <alignment horizontal="center" vertical="center" shrinkToFit="1"/>
      <protection locked="0"/>
    </xf>
    <xf numFmtId="177" fontId="9" fillId="36" borderId="81" xfId="51" applyNumberFormat="1" applyFont="1" applyFill="1" applyBorder="1" applyAlignment="1" applyProtection="1">
      <alignment horizontal="center" vertical="center" shrinkToFit="1"/>
      <protection locked="0"/>
    </xf>
    <xf numFmtId="177" fontId="9" fillId="36" borderId="82" xfId="51" applyNumberFormat="1" applyFont="1" applyFill="1" applyBorder="1" applyAlignment="1" applyProtection="1">
      <alignment horizontal="center" vertical="center" shrinkToFit="1"/>
      <protection locked="0"/>
    </xf>
    <xf numFmtId="0" fontId="9" fillId="0" borderId="83" xfId="51" applyFont="1" applyBorder="1">
      <alignment vertical="center"/>
    </xf>
    <xf numFmtId="177" fontId="9" fillId="36" borderId="84" xfId="51" applyNumberFormat="1" applyFont="1" applyFill="1" applyBorder="1" applyAlignment="1" applyProtection="1">
      <alignment horizontal="center" vertical="center" shrinkToFit="1"/>
      <protection locked="0"/>
    </xf>
    <xf numFmtId="177" fontId="9" fillId="36" borderId="2" xfId="51" applyNumberFormat="1" applyFont="1" applyFill="1" applyBorder="1" applyAlignment="1" applyProtection="1">
      <alignment horizontal="center" vertical="center" shrinkToFit="1"/>
      <protection locked="0"/>
    </xf>
    <xf numFmtId="177" fontId="9" fillId="36" borderId="85" xfId="51" applyNumberFormat="1" applyFont="1" applyFill="1" applyBorder="1" applyAlignment="1" applyProtection="1">
      <alignment horizontal="center" vertical="center" shrinkToFit="1"/>
      <protection locked="0"/>
    </xf>
    <xf numFmtId="177" fontId="9" fillId="36" borderId="89" xfId="51" applyNumberFormat="1" applyFont="1" applyFill="1" applyBorder="1" applyAlignment="1" applyProtection="1">
      <alignment horizontal="center" vertical="center" shrinkToFit="1"/>
      <protection locked="0"/>
    </xf>
    <xf numFmtId="177" fontId="9" fillId="36" borderId="90" xfId="51" applyNumberFormat="1" applyFont="1" applyFill="1" applyBorder="1" applyAlignment="1" applyProtection="1">
      <alignment horizontal="center" vertical="center" shrinkToFit="1"/>
      <protection locked="0"/>
    </xf>
    <xf numFmtId="177" fontId="9" fillId="36" borderId="91" xfId="51" applyNumberFormat="1" applyFont="1" applyFill="1" applyBorder="1" applyAlignment="1" applyProtection="1">
      <alignment horizontal="center" vertical="center" shrinkToFit="1"/>
      <protection locked="0"/>
    </xf>
    <xf numFmtId="0" fontId="9" fillId="0" borderId="94" xfId="51" applyFont="1" applyBorder="1">
      <alignment vertical="center"/>
    </xf>
    <xf numFmtId="0" fontId="35" fillId="0" borderId="73" xfId="51" applyFont="1" applyBorder="1" applyAlignment="1">
      <alignment horizontal="center" vertical="center" wrapText="1"/>
    </xf>
    <xf numFmtId="0" fontId="35" fillId="0" borderId="72" xfId="51" applyFont="1" applyBorder="1" applyAlignment="1">
      <alignment horizontal="center" vertical="center" wrapText="1"/>
    </xf>
    <xf numFmtId="0" fontId="35" fillId="0" borderId="74" xfId="51" applyFont="1" applyBorder="1" applyAlignment="1">
      <alignment horizontal="center" vertical="center" wrapText="1"/>
    </xf>
    <xf numFmtId="0" fontId="35" fillId="0" borderId="84" xfId="51" applyFont="1" applyBorder="1" applyAlignment="1">
      <alignment horizontal="center" vertical="center"/>
    </xf>
    <xf numFmtId="0" fontId="35" fillId="0" borderId="2" xfId="51" applyFont="1" applyBorder="1" applyAlignment="1">
      <alignment horizontal="center" vertical="center"/>
    </xf>
    <xf numFmtId="0" fontId="35" fillId="0" borderId="85" xfId="51" applyFont="1" applyBorder="1" applyAlignment="1">
      <alignment horizontal="center" vertical="center"/>
    </xf>
    <xf numFmtId="0" fontId="34" fillId="0" borderId="0" xfId="51" applyFont="1" applyAlignment="1">
      <alignment horizontal="right" vertical="center"/>
    </xf>
    <xf numFmtId="0" fontId="37" fillId="0" borderId="0" xfId="51" applyFont="1">
      <alignment vertical="center"/>
    </xf>
    <xf numFmtId="0" fontId="37" fillId="0" borderId="0" xfId="51" applyFont="1" applyAlignment="1">
      <alignment horizontal="right" vertical="center"/>
    </xf>
    <xf numFmtId="0" fontId="9" fillId="0" borderId="0" xfId="51" applyFont="1">
      <alignment vertical="center"/>
    </xf>
    <xf numFmtId="0" fontId="9" fillId="0" borderId="0" xfId="51" applyFont="1" applyAlignment="1">
      <alignment horizontal="center" vertical="center"/>
    </xf>
    <xf numFmtId="0" fontId="9" fillId="0" borderId="0" xfId="51" applyFont="1" applyAlignment="1">
      <alignment horizontal="right" vertical="center"/>
    </xf>
    <xf numFmtId="0" fontId="36" fillId="34" borderId="0" xfId="51" applyFont="1" applyFill="1" applyAlignment="1">
      <alignment horizontal="center" vertical="center"/>
    </xf>
    <xf numFmtId="0" fontId="36" fillId="34" borderId="0" xfId="51" applyFont="1" applyFill="1">
      <alignment vertical="center"/>
    </xf>
    <xf numFmtId="0" fontId="9" fillId="34" borderId="0" xfId="51" applyFont="1" applyFill="1" applyAlignment="1">
      <alignment horizontal="left" vertical="center"/>
    </xf>
    <xf numFmtId="178" fontId="9" fillId="34" borderId="0" xfId="51" applyNumberFormat="1" applyFont="1" applyFill="1">
      <alignment vertical="center"/>
    </xf>
    <xf numFmtId="20" fontId="9" fillId="34" borderId="0" xfId="51" applyNumberFormat="1" applyFont="1" applyFill="1" applyAlignment="1">
      <alignment horizontal="center" vertical="center"/>
    </xf>
    <xf numFmtId="0" fontId="9" fillId="34" borderId="0" xfId="51" applyFont="1" applyFill="1" applyAlignment="1">
      <alignment horizontal="center" vertical="center"/>
    </xf>
    <xf numFmtId="20" fontId="9" fillId="34" borderId="0" xfId="51" applyNumberFormat="1" applyFont="1" applyFill="1">
      <alignment vertical="center"/>
    </xf>
    <xf numFmtId="0" fontId="9" fillId="34" borderId="0" xfId="51" applyFont="1" applyFill="1">
      <alignment vertical="center"/>
    </xf>
    <xf numFmtId="0" fontId="9" fillId="34" borderId="0" xfId="51" applyFont="1" applyFill="1" applyAlignment="1">
      <alignment horizontal="centerContinuous" vertical="center"/>
    </xf>
    <xf numFmtId="0" fontId="35" fillId="34" borderId="0" xfId="51" applyFont="1" applyFill="1" applyAlignment="1">
      <alignment horizontal="centerContinuous" vertical="center"/>
    </xf>
    <xf numFmtId="0" fontId="37" fillId="34" borderId="0" xfId="51" applyFont="1" applyFill="1">
      <alignment vertical="center"/>
    </xf>
    <xf numFmtId="0" fontId="9" fillId="0" borderId="0" xfId="51" quotePrefix="1" applyFont="1" applyAlignment="1">
      <alignment horizontal="center" vertical="center"/>
    </xf>
    <xf numFmtId="0" fontId="37" fillId="0" borderId="0" xfId="51" applyFont="1" applyAlignment="1">
      <alignment horizontal="center" vertical="center"/>
    </xf>
    <xf numFmtId="0" fontId="36" fillId="0" borderId="0" xfId="51" applyFont="1" applyAlignment="1">
      <alignment horizontal="left" vertical="center"/>
    </xf>
    <xf numFmtId="0" fontId="37" fillId="34" borderId="0" xfId="51" applyFont="1" applyFill="1" applyAlignment="1">
      <alignment horizontal="center" vertical="center"/>
    </xf>
    <xf numFmtId="0" fontId="37" fillId="34" borderId="0" xfId="51" applyFont="1" applyFill="1" applyAlignment="1">
      <alignment horizontal="right" vertical="center"/>
    </xf>
    <xf numFmtId="0" fontId="36" fillId="34" borderId="0" xfId="51" applyFont="1" applyFill="1" applyAlignment="1">
      <alignment horizontal="right" vertical="center"/>
    </xf>
    <xf numFmtId="0" fontId="36" fillId="0" borderId="0" xfId="51" applyFont="1" applyAlignment="1">
      <alignment horizontal="right" vertical="center"/>
    </xf>
    <xf numFmtId="0" fontId="37" fillId="0" borderId="0" xfId="51" applyFont="1" applyAlignment="1">
      <alignment horizontal="left" vertical="center"/>
    </xf>
    <xf numFmtId="0" fontId="9" fillId="0" borderId="0" xfId="51" applyFont="1" applyAlignment="1">
      <alignment horizontal="left" vertical="center"/>
    </xf>
    <xf numFmtId="0" fontId="4" fillId="0" borderId="0" xfId="51" applyFont="1" applyAlignment="1">
      <alignment vertical="center" shrinkToFit="1"/>
    </xf>
    <xf numFmtId="0" fontId="34" fillId="0" borderId="0" xfId="51" applyFont="1" applyAlignment="1">
      <alignment vertical="center" shrinkToFit="1"/>
    </xf>
    <xf numFmtId="0" fontId="10" fillId="0" borderId="0" xfId="51" applyFont="1">
      <alignment vertical="center"/>
    </xf>
    <xf numFmtId="0" fontId="9" fillId="0" borderId="113" xfId="51" applyFont="1" applyBorder="1">
      <alignment vertical="center"/>
    </xf>
    <xf numFmtId="0" fontId="9" fillId="0" borderId="73" xfId="51" applyFont="1" applyBorder="1" applyAlignment="1">
      <alignment horizontal="center" vertical="center" wrapText="1"/>
    </xf>
    <xf numFmtId="0" fontId="9" fillId="0" borderId="84" xfId="51" applyFont="1" applyBorder="1" applyAlignment="1">
      <alignment horizontal="center" vertical="center"/>
    </xf>
    <xf numFmtId="0" fontId="34" fillId="0" borderId="0" xfId="51" applyFont="1" applyProtection="1">
      <alignment vertical="center"/>
      <protection locked="0"/>
    </xf>
    <xf numFmtId="0" fontId="34" fillId="0" borderId="0" xfId="51" applyFont="1" applyAlignment="1" applyProtection="1">
      <alignment horizontal="justify" vertical="center" wrapText="1"/>
      <protection locked="0"/>
    </xf>
    <xf numFmtId="0" fontId="34" fillId="0" borderId="0" xfId="51" applyFont="1" applyAlignment="1" applyProtection="1">
      <alignment vertical="center" wrapText="1"/>
      <protection locked="0"/>
    </xf>
    <xf numFmtId="0" fontId="34" fillId="0" borderId="0" xfId="51" applyFont="1" applyAlignment="1" applyProtection="1">
      <alignment horizontal="left" vertical="center"/>
      <protection locked="0"/>
    </xf>
    <xf numFmtId="0" fontId="34" fillId="0" borderId="0" xfId="51" applyFont="1" applyAlignment="1" applyProtection="1">
      <alignment horizontal="right" vertical="center"/>
      <protection locked="0"/>
    </xf>
    <xf numFmtId="0" fontId="37" fillId="0" borderId="0" xfId="51" applyFont="1" applyProtection="1">
      <alignment vertical="center"/>
      <protection locked="0"/>
    </xf>
    <xf numFmtId="0" fontId="37" fillId="0" borderId="0" xfId="51" applyFont="1" applyAlignment="1" applyProtection="1">
      <alignment horizontal="right" vertical="center"/>
      <protection locked="0"/>
    </xf>
    <xf numFmtId="0" fontId="9" fillId="0" borderId="0" xfId="51" applyFont="1" applyProtection="1">
      <alignment vertical="center"/>
      <protection locked="0"/>
    </xf>
    <xf numFmtId="0" fontId="1" fillId="34" borderId="0" xfId="51" applyFill="1">
      <alignment vertical="center"/>
    </xf>
    <xf numFmtId="0" fontId="34" fillId="34" borderId="0" xfId="51" applyFont="1" applyFill="1">
      <alignment vertical="center"/>
    </xf>
    <xf numFmtId="0" fontId="34" fillId="34" borderId="0" xfId="51" applyFont="1" applyFill="1" applyAlignment="1">
      <alignment horizontal="left" vertical="center"/>
    </xf>
    <xf numFmtId="0" fontId="34" fillId="34" borderId="0" xfId="51" applyFont="1" applyFill="1" applyAlignment="1">
      <alignment vertical="center" textRotation="90"/>
    </xf>
    <xf numFmtId="0" fontId="39" fillId="34" borderId="0" xfId="51" applyFont="1" applyFill="1" applyAlignment="1">
      <alignment horizontal="left" vertical="center"/>
    </xf>
    <xf numFmtId="0" fontId="34" fillId="34" borderId="0" xfId="51" applyFont="1" applyFill="1" applyAlignment="1">
      <alignment vertical="center" wrapText="1"/>
    </xf>
    <xf numFmtId="0" fontId="40" fillId="34" borderId="0" xfId="51" applyFont="1" applyFill="1">
      <alignment vertical="center"/>
    </xf>
    <xf numFmtId="0" fontId="40" fillId="34" borderId="0" xfId="51" applyFont="1" applyFill="1" applyAlignment="1">
      <alignment horizontal="left" vertical="center"/>
    </xf>
    <xf numFmtId="0" fontId="41" fillId="34" borderId="0" xfId="51" applyFont="1" applyFill="1" applyAlignment="1">
      <alignment vertical="center" shrinkToFit="1"/>
    </xf>
    <xf numFmtId="0" fontId="40" fillId="34" borderId="0" xfId="51" applyFont="1" applyFill="1" applyAlignment="1">
      <alignment vertical="center" shrinkToFit="1"/>
    </xf>
    <xf numFmtId="0" fontId="10" fillId="34" borderId="0" xfId="51" applyFont="1" applyFill="1">
      <alignment vertical="center"/>
    </xf>
    <xf numFmtId="0" fontId="34" fillId="34" borderId="0" xfId="51" applyFont="1" applyFill="1" applyAlignment="1">
      <alignment horizontal="left" vertical="center" wrapText="1"/>
    </xf>
    <xf numFmtId="0" fontId="34" fillId="34" borderId="2" xfId="51" applyFont="1" applyFill="1" applyBorder="1" applyAlignment="1">
      <alignment horizontal="left" vertical="center"/>
    </xf>
    <xf numFmtId="0" fontId="34" fillId="34" borderId="2" xfId="51" applyFont="1" applyFill="1" applyBorder="1" applyAlignment="1">
      <alignment horizontal="center" vertical="center"/>
    </xf>
    <xf numFmtId="0" fontId="44" fillId="34" borderId="0" xfId="51" applyFont="1" applyFill="1" applyAlignment="1">
      <alignment horizontal="left" vertical="center"/>
    </xf>
    <xf numFmtId="0" fontId="34" fillId="38" borderId="2" xfId="51" applyFont="1" applyFill="1" applyBorder="1" applyAlignment="1">
      <alignment horizontal="left" vertical="center"/>
    </xf>
    <xf numFmtId="0" fontId="34" fillId="36" borderId="2" xfId="51" applyFont="1" applyFill="1" applyBorder="1" applyAlignment="1">
      <alignment horizontal="left" vertical="center"/>
    </xf>
    <xf numFmtId="0" fontId="36" fillId="34" borderId="0" xfId="51" applyFont="1" applyFill="1" applyAlignment="1">
      <alignment horizontal="left" vertical="center"/>
    </xf>
    <xf numFmtId="0" fontId="45" fillId="34" borderId="0" xfId="51" applyFont="1" applyFill="1">
      <alignment vertical="center"/>
    </xf>
    <xf numFmtId="0" fontId="45" fillId="34" borderId="72" xfId="51" applyFont="1" applyFill="1" applyBorder="1">
      <alignment vertical="center"/>
    </xf>
    <xf numFmtId="0" fontId="45" fillId="34" borderId="73" xfId="51" applyFont="1" applyFill="1" applyBorder="1">
      <alignment vertical="center"/>
    </xf>
    <xf numFmtId="0" fontId="9" fillId="34" borderId="73" xfId="51" applyFont="1" applyFill="1" applyBorder="1">
      <alignment vertical="center"/>
    </xf>
    <xf numFmtId="0" fontId="9" fillId="34" borderId="74" xfId="51" applyFont="1" applyFill="1" applyBorder="1">
      <alignment vertical="center"/>
    </xf>
    <xf numFmtId="0" fontId="45" fillId="34" borderId="84" xfId="51" applyFont="1" applyFill="1" applyBorder="1">
      <alignment vertical="center"/>
    </xf>
    <xf numFmtId="0" fontId="45" fillId="34" borderId="2" xfId="51" applyFont="1" applyFill="1" applyBorder="1">
      <alignment vertical="center"/>
    </xf>
    <xf numFmtId="0" fontId="9" fillId="34" borderId="2" xfId="51" applyFont="1" applyFill="1" applyBorder="1">
      <alignment vertical="center"/>
    </xf>
    <xf numFmtId="0" fontId="9" fillId="34" borderId="85" xfId="51" applyFont="1" applyFill="1" applyBorder="1">
      <alignment vertical="center"/>
    </xf>
    <xf numFmtId="0" fontId="9" fillId="34" borderId="29" xfId="51" applyFont="1" applyFill="1" applyBorder="1">
      <alignment vertical="center"/>
    </xf>
    <xf numFmtId="0" fontId="9" fillId="34" borderId="6" xfId="51" applyFont="1" applyFill="1" applyBorder="1">
      <alignment vertical="center"/>
    </xf>
    <xf numFmtId="0" fontId="9" fillId="34" borderId="16" xfId="51" applyFont="1" applyFill="1" applyBorder="1">
      <alignment vertical="center"/>
    </xf>
    <xf numFmtId="0" fontId="45" fillId="34" borderId="106" xfId="51" applyFont="1" applyFill="1" applyBorder="1">
      <alignment vertical="center"/>
    </xf>
    <xf numFmtId="0" fontId="45" fillId="34" borderId="114" xfId="51" applyFont="1" applyFill="1" applyBorder="1">
      <alignment vertical="center"/>
    </xf>
    <xf numFmtId="0" fontId="9" fillId="34" borderId="114" xfId="51" applyFont="1" applyFill="1" applyBorder="1">
      <alignment vertical="center"/>
    </xf>
    <xf numFmtId="0" fontId="9" fillId="34" borderId="92" xfId="51" applyFont="1" applyFill="1" applyBorder="1">
      <alignment vertical="center"/>
    </xf>
    <xf numFmtId="0" fontId="9" fillId="34" borderId="107" xfId="51" applyFont="1" applyFill="1" applyBorder="1">
      <alignment vertical="center"/>
    </xf>
    <xf numFmtId="0" fontId="45" fillId="34" borderId="115" xfId="51" applyFont="1" applyFill="1" applyBorder="1" applyAlignment="1">
      <alignment horizontal="center" vertical="center"/>
    </xf>
    <xf numFmtId="0" fontId="45" fillId="34" borderId="116" xfId="51" applyFont="1" applyFill="1" applyBorder="1" applyAlignment="1">
      <alignment horizontal="center" vertical="center"/>
    </xf>
    <xf numFmtId="0" fontId="9" fillId="34" borderId="117" xfId="51" applyFont="1" applyFill="1" applyBorder="1" applyAlignment="1">
      <alignment horizontal="center" vertical="center"/>
    </xf>
    <xf numFmtId="0" fontId="9" fillId="34" borderId="116" xfId="51" applyFont="1" applyFill="1" applyBorder="1" applyAlignment="1">
      <alignment horizontal="center" vertical="center"/>
    </xf>
    <xf numFmtId="0" fontId="9" fillId="34" borderId="118" xfId="51" applyFont="1" applyFill="1" applyBorder="1" applyAlignment="1">
      <alignment horizontal="center" vertical="center"/>
    </xf>
    <xf numFmtId="0" fontId="45" fillId="34" borderId="95" xfId="51" applyFont="1" applyFill="1" applyBorder="1" applyAlignment="1">
      <alignment horizontal="center" vertical="center"/>
    </xf>
    <xf numFmtId="0" fontId="45" fillId="34" borderId="2" xfId="51" applyFont="1" applyFill="1" applyBorder="1" applyAlignment="1">
      <alignment vertical="center" shrinkToFit="1"/>
    </xf>
    <xf numFmtId="0" fontId="45" fillId="34" borderId="2" xfId="51" applyFont="1" applyFill="1" applyBorder="1" applyAlignment="1">
      <alignment horizontal="center" vertical="center"/>
    </xf>
    <xf numFmtId="0" fontId="46" fillId="0" borderId="0" xfId="54" applyFont="1">
      <alignment vertical="center"/>
    </xf>
    <xf numFmtId="0" fontId="46" fillId="0" borderId="0" xfId="54" applyFont="1" applyAlignment="1">
      <alignment vertical="center" wrapText="1"/>
    </xf>
    <xf numFmtId="0" fontId="46" fillId="0" borderId="0" xfId="54" applyFont="1" applyAlignment="1">
      <alignment horizontal="left" vertical="center"/>
    </xf>
    <xf numFmtId="0" fontId="46" fillId="0" borderId="0" xfId="54" applyFont="1" applyAlignment="1">
      <alignment horizontal="center" vertical="center"/>
    </xf>
    <xf numFmtId="0" fontId="52" fillId="0" borderId="0" xfId="54" applyFont="1">
      <alignment vertical="center"/>
    </xf>
    <xf numFmtId="0" fontId="52" fillId="0" borderId="123" xfId="54" applyFont="1" applyBorder="1">
      <alignment vertical="center"/>
    </xf>
    <xf numFmtId="0" fontId="52" fillId="0" borderId="128" xfId="54" applyFont="1" applyBorder="1">
      <alignment vertical="center"/>
    </xf>
    <xf numFmtId="0" fontId="52" fillId="0" borderId="128" xfId="55" applyFont="1" applyBorder="1">
      <alignment vertical="center"/>
    </xf>
    <xf numFmtId="0" fontId="52" fillId="0" borderId="132" xfId="54" applyFont="1" applyBorder="1" applyAlignment="1">
      <alignment horizontal="center" vertical="center"/>
    </xf>
    <xf numFmtId="0" fontId="52" fillId="0" borderId="17" xfId="55" applyFont="1" applyBorder="1">
      <alignment vertical="center"/>
    </xf>
    <xf numFmtId="0" fontId="52" fillId="0" borderId="0" xfId="54" applyFont="1" applyAlignment="1">
      <alignment vertical="center" wrapText="1"/>
    </xf>
    <xf numFmtId="0" fontId="52" fillId="0" borderId="0" xfId="54" applyFont="1" applyAlignment="1">
      <alignment horizontal="left" vertical="center"/>
    </xf>
    <xf numFmtId="0" fontId="52" fillId="0" borderId="0" xfId="54" applyFont="1" applyAlignment="1">
      <alignment horizontal="center" vertical="center"/>
    </xf>
    <xf numFmtId="0" fontId="8" fillId="0" borderId="0" xfId="46">
      <alignment vertical="center"/>
    </xf>
    <xf numFmtId="0" fontId="0" fillId="0" borderId="0" xfId="57" applyFont="1">
      <alignment vertical="center"/>
    </xf>
    <xf numFmtId="0" fontId="50" fillId="0" borderId="0" xfId="57" applyFont="1">
      <alignment vertical="center"/>
    </xf>
    <xf numFmtId="0" fontId="50" fillId="0" borderId="0" xfId="57" applyFont="1" applyAlignment="1">
      <alignment horizontal="left" vertical="center" wrapText="1"/>
    </xf>
    <xf numFmtId="0" fontId="50" fillId="0" borderId="0" xfId="57" applyFont="1" applyAlignment="1">
      <alignment horizontal="right" vertical="center"/>
    </xf>
    <xf numFmtId="0" fontId="0" fillId="0" borderId="0" xfId="57" applyFont="1" applyAlignment="1">
      <alignment horizontal="left" vertical="center"/>
    </xf>
    <xf numFmtId="0" fontId="0" fillId="0" borderId="0" xfId="57" applyFont="1" applyAlignment="1">
      <alignment horizontal="center" vertical="center"/>
    </xf>
    <xf numFmtId="0" fontId="8" fillId="0" borderId="0" xfId="46" applyAlignment="1"/>
    <xf numFmtId="0" fontId="54" fillId="0" borderId="0" xfId="57" applyFont="1">
      <alignment vertical="center"/>
    </xf>
    <xf numFmtId="0" fontId="53" fillId="0" borderId="0" xfId="46" applyFont="1">
      <alignment vertical="center"/>
    </xf>
    <xf numFmtId="0" fontId="50" fillId="0" borderId="0" xfId="57" applyFont="1" applyAlignment="1">
      <alignment horizontal="left" vertical="center"/>
    </xf>
    <xf numFmtId="0" fontId="0" fillId="0" borderId="160" xfId="57" applyFont="1" applyBorder="1">
      <alignment vertical="center"/>
    </xf>
    <xf numFmtId="0" fontId="0" fillId="0" borderId="151" xfId="57" applyFont="1" applyBorder="1">
      <alignment vertical="center"/>
    </xf>
    <xf numFmtId="0" fontId="0" fillId="0" borderId="151" xfId="57" applyFont="1" applyBorder="1" applyAlignment="1">
      <alignment horizontal="right" vertical="center"/>
    </xf>
    <xf numFmtId="0" fontId="0" fillId="0" borderId="166" xfId="57" applyFont="1" applyBorder="1">
      <alignment vertical="center"/>
    </xf>
    <xf numFmtId="0" fontId="54" fillId="0" borderId="148" xfId="57" applyFont="1" applyBorder="1" applyAlignment="1">
      <alignment horizontal="center" vertical="center"/>
    </xf>
    <xf numFmtId="0" fontId="54" fillId="0" borderId="25" xfId="57" applyFont="1" applyBorder="1" applyAlignment="1">
      <alignment vertical="center" shrinkToFit="1"/>
    </xf>
    <xf numFmtId="0" fontId="0" fillId="0" borderId="171" xfId="57" applyFont="1" applyBorder="1">
      <alignment vertical="center"/>
    </xf>
    <xf numFmtId="0" fontId="0" fillId="0" borderId="175" xfId="57" applyFont="1" applyBorder="1">
      <alignment vertical="center"/>
    </xf>
    <xf numFmtId="0" fontId="54" fillId="0" borderId="0" xfId="57" applyFont="1" applyAlignment="1">
      <alignment horizontal="right" vertical="center"/>
    </xf>
    <xf numFmtId="0" fontId="0" fillId="0" borderId="0" xfId="57" applyFont="1" applyAlignment="1">
      <alignment wrapText="1"/>
    </xf>
    <xf numFmtId="0" fontId="0" fillId="0" borderId="161" xfId="57" applyFont="1" applyBorder="1">
      <alignment vertical="center"/>
    </xf>
    <xf numFmtId="0" fontId="0" fillId="0" borderId="162" xfId="57" applyFont="1" applyBorder="1">
      <alignment vertical="center"/>
    </xf>
    <xf numFmtId="0" fontId="8" fillId="0" borderId="0" xfId="58">
      <alignment vertical="center"/>
    </xf>
    <xf numFmtId="0" fontId="46" fillId="0" borderId="0" xfId="58" applyFont="1">
      <alignment vertical="center"/>
    </xf>
    <xf numFmtId="0" fontId="54" fillId="0" borderId="0" xfId="58" applyFont="1">
      <alignment vertical="center"/>
    </xf>
    <xf numFmtId="0" fontId="51" fillId="0" borderId="0" xfId="57" applyFont="1">
      <alignment vertical="center"/>
    </xf>
    <xf numFmtId="0" fontId="8" fillId="0" borderId="0" xfId="57">
      <alignment vertical="center"/>
    </xf>
    <xf numFmtId="0" fontId="8" fillId="0" borderId="0" xfId="57" applyAlignment="1">
      <alignment horizontal="left" vertical="center"/>
    </xf>
    <xf numFmtId="0" fontId="8" fillId="0" borderId="0" xfId="57" applyAlignment="1">
      <alignment horizontal="center" vertical="center"/>
    </xf>
    <xf numFmtId="0" fontId="49" fillId="0" borderId="0" xfId="59">
      <alignment vertical="center"/>
    </xf>
    <xf numFmtId="0" fontId="46" fillId="0" borderId="0" xfId="59" applyFont="1">
      <alignment vertical="center"/>
    </xf>
    <xf numFmtId="0" fontId="8" fillId="0" borderId="160" xfId="57" applyBorder="1">
      <alignment vertical="center"/>
    </xf>
    <xf numFmtId="0" fontId="8" fillId="0" borderId="151" xfId="57" applyBorder="1">
      <alignment vertical="center"/>
    </xf>
    <xf numFmtId="0" fontId="8" fillId="0" borderId="151" xfId="57" applyBorder="1" applyAlignment="1">
      <alignment horizontal="right" vertical="center"/>
    </xf>
    <xf numFmtId="0" fontId="8" fillId="0" borderId="166" xfId="57" applyBorder="1">
      <alignment vertical="center"/>
    </xf>
    <xf numFmtId="0" fontId="56" fillId="0" borderId="0" xfId="58" applyFont="1">
      <alignment vertical="center"/>
    </xf>
    <xf numFmtId="0" fontId="8" fillId="0" borderId="171" xfId="57" applyBorder="1">
      <alignment vertical="center"/>
    </xf>
    <xf numFmtId="0" fontId="8" fillId="0" borderId="175" xfId="57" applyBorder="1">
      <alignment vertical="center"/>
    </xf>
    <xf numFmtId="0" fontId="57" fillId="0" borderId="0" xfId="57" applyFont="1" applyAlignment="1">
      <alignment horizontal="left" vertical="center"/>
    </xf>
    <xf numFmtId="0" fontId="8" fillId="0" borderId="0" xfId="58" applyAlignment="1">
      <alignment horizontal="center" vertical="center"/>
    </xf>
    <xf numFmtId="0" fontId="54" fillId="0" borderId="6" xfId="58" applyFont="1" applyBorder="1" applyAlignment="1">
      <alignment horizontal="center" vertical="center"/>
    </xf>
    <xf numFmtId="0" fontId="58" fillId="0" borderId="0" xfId="58" applyFont="1">
      <alignment vertical="center"/>
    </xf>
    <xf numFmtId="0" fontId="8" fillId="0" borderId="0" xfId="58" applyAlignment="1">
      <alignment horizontal="right" vertical="center"/>
    </xf>
    <xf numFmtId="0" fontId="0" fillId="0" borderId="164" xfId="57" applyFont="1" applyBorder="1">
      <alignment vertical="center"/>
    </xf>
    <xf numFmtId="0" fontId="49" fillId="0" borderId="0" xfId="55">
      <alignment vertical="center"/>
    </xf>
    <xf numFmtId="0" fontId="54" fillId="0" borderId="25" xfId="55" applyFont="1" applyBorder="1" applyAlignment="1">
      <alignment vertical="center" shrinkToFit="1"/>
    </xf>
    <xf numFmtId="0" fontId="8" fillId="0" borderId="77" xfId="46" applyBorder="1" applyAlignment="1">
      <alignment horizontal="center" vertical="center"/>
    </xf>
    <xf numFmtId="0" fontId="49" fillId="0" borderId="6" xfId="55" applyBorder="1">
      <alignment vertical="center"/>
    </xf>
    <xf numFmtId="0" fontId="49" fillId="0" borderId="2" xfId="55" applyBorder="1">
      <alignment vertical="center"/>
    </xf>
    <xf numFmtId="0" fontId="54" fillId="0" borderId="2" xfId="55" applyFont="1" applyBorder="1" applyAlignment="1">
      <alignment horizontal="center" vertical="center"/>
    </xf>
    <xf numFmtId="0" fontId="54" fillId="0" borderId="113" xfId="46" applyFont="1" applyBorder="1" applyAlignment="1">
      <alignment horizontal="center" vertical="center" wrapText="1" shrinkToFit="1"/>
    </xf>
    <xf numFmtId="0" fontId="54" fillId="0" borderId="6" xfId="55" applyFont="1" applyBorder="1" applyAlignment="1">
      <alignment horizontal="center" vertical="center"/>
    </xf>
    <xf numFmtId="0" fontId="54" fillId="0" borderId="0" xfId="58" applyFont="1" applyAlignment="1">
      <alignment horizontal="right" vertical="center"/>
    </xf>
    <xf numFmtId="0" fontId="46" fillId="0" borderId="0" xfId="58" applyFont="1" applyAlignment="1">
      <alignment horizontal="right" vertical="center"/>
    </xf>
    <xf numFmtId="0" fontId="0" fillId="0" borderId="0" xfId="58" applyFont="1">
      <alignment vertical="center"/>
    </xf>
    <xf numFmtId="0" fontId="50" fillId="0" borderId="0" xfId="59" applyFont="1">
      <alignment vertical="center"/>
    </xf>
    <xf numFmtId="0" fontId="50" fillId="0" borderId="0" xfId="59" applyFont="1" applyAlignment="1">
      <alignment horizontal="right" vertical="center"/>
    </xf>
    <xf numFmtId="0" fontId="8" fillId="0" borderId="0" xfId="59" applyFont="1" applyAlignment="1">
      <alignment horizontal="center" vertical="center"/>
    </xf>
    <xf numFmtId="0" fontId="8" fillId="0" borderId="0" xfId="59" applyFont="1">
      <alignment vertical="center"/>
    </xf>
    <xf numFmtId="0" fontId="8" fillId="0" borderId="164" xfId="59" applyFont="1" applyBorder="1" applyAlignment="1">
      <alignment horizontal="center" vertical="center"/>
    </xf>
    <xf numFmtId="0" fontId="8" fillId="0" borderId="7" xfId="59" applyFont="1" applyBorder="1" applyAlignment="1">
      <alignment horizontal="center" vertical="center"/>
    </xf>
    <xf numFmtId="0" fontId="54" fillId="0" borderId="148" xfId="58" applyFont="1" applyBorder="1" applyAlignment="1">
      <alignment vertical="center" shrinkToFit="1"/>
    </xf>
    <xf numFmtId="0" fontId="54" fillId="0" borderId="25" xfId="58" applyFont="1" applyBorder="1" applyAlignment="1">
      <alignment vertical="center" shrinkToFit="1"/>
    </xf>
    <xf numFmtId="0" fontId="8" fillId="0" borderId="6" xfId="58" applyBorder="1">
      <alignment vertical="center"/>
    </xf>
    <xf numFmtId="0" fontId="8" fillId="0" borderId="2" xfId="58" applyBorder="1">
      <alignment vertical="center"/>
    </xf>
    <xf numFmtId="0" fontId="54" fillId="0" borderId="2" xfId="58" applyFont="1" applyBorder="1" applyAlignment="1">
      <alignment horizontal="center" vertical="center"/>
    </xf>
    <xf numFmtId="0" fontId="0" fillId="0" borderId="0" xfId="55" applyFont="1">
      <alignment vertical="center"/>
    </xf>
    <xf numFmtId="0" fontId="0" fillId="0" borderId="0" xfId="60" applyFont="1" applyAlignment="1">
      <alignment vertical="center" wrapText="1"/>
    </xf>
    <xf numFmtId="0" fontId="0" fillId="0" borderId="0" xfId="60" applyFont="1">
      <alignment vertical="center"/>
    </xf>
    <xf numFmtId="0" fontId="0" fillId="0" borderId="0" xfId="55" applyFont="1" applyAlignment="1">
      <alignment horizontal="center" vertical="center"/>
    </xf>
    <xf numFmtId="0" fontId="0" fillId="0" borderId="181" xfId="60" applyFont="1" applyBorder="1" applyAlignment="1">
      <alignment vertical="center" wrapText="1"/>
    </xf>
    <xf numFmtId="0" fontId="0" fillId="0" borderId="8" xfId="60" applyFont="1" applyBorder="1" applyAlignment="1">
      <alignment vertical="center" wrapText="1"/>
    </xf>
    <xf numFmtId="0" fontId="0" fillId="0" borderId="8" xfId="60" applyFont="1" applyBorder="1">
      <alignment vertical="center"/>
    </xf>
    <xf numFmtId="0" fontId="0" fillId="0" borderId="24" xfId="60" applyFont="1" applyBorder="1" applyAlignment="1">
      <alignment vertical="center" wrapText="1"/>
    </xf>
    <xf numFmtId="0" fontId="0" fillId="0" borderId="24" xfId="60" applyFont="1" applyBorder="1">
      <alignment vertical="center"/>
    </xf>
    <xf numFmtId="0" fontId="0" fillId="0" borderId="0" xfId="60" applyFont="1" applyAlignment="1">
      <alignment horizontal="center" vertical="center"/>
    </xf>
    <xf numFmtId="0" fontId="0" fillId="0" borderId="0" xfId="55" applyFont="1" applyAlignment="1">
      <alignment horizontal="right" vertical="center"/>
    </xf>
    <xf numFmtId="0" fontId="0" fillId="4" borderId="0" xfId="55" applyFont="1" applyFill="1">
      <alignment vertical="center"/>
    </xf>
    <xf numFmtId="0" fontId="54" fillId="0" borderId="0" xfId="55" applyFont="1" applyAlignment="1">
      <alignment horizontal="right" vertical="center"/>
    </xf>
    <xf numFmtId="0" fontId="54" fillId="0" borderId="191" xfId="55" applyFont="1" applyBorder="1" applyAlignment="1">
      <alignment vertical="center" shrinkToFit="1"/>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52" fillId="0" borderId="129" xfId="55" applyFont="1" applyBorder="1" applyAlignment="1">
      <alignment vertical="center" wrapText="1"/>
    </xf>
    <xf numFmtId="0" fontId="52" fillId="0" borderId="129" xfId="54" applyFont="1" applyBorder="1" applyAlignment="1">
      <alignment vertical="center" wrapText="1"/>
    </xf>
    <xf numFmtId="0" fontId="52" fillId="0" borderId="28" xfId="54" applyFont="1" applyBorder="1" applyAlignment="1">
      <alignment vertical="center" wrapText="1"/>
    </xf>
    <xf numFmtId="0" fontId="52" fillId="0" borderId="131" xfId="54" applyFont="1" applyBorder="1" applyAlignment="1">
      <alignment vertical="center" wrapText="1"/>
    </xf>
    <xf numFmtId="0" fontId="52" fillId="4" borderId="129" xfId="54" applyFont="1" applyFill="1" applyBorder="1" applyAlignment="1">
      <alignment vertical="center" wrapText="1"/>
    </xf>
    <xf numFmtId="0" fontId="46" fillId="39" borderId="6" xfId="55" applyFont="1" applyFill="1" applyBorder="1" applyAlignment="1">
      <alignment horizontal="center" vertical="center" wrapText="1"/>
    </xf>
    <xf numFmtId="0" fontId="46" fillId="39" borderId="2" xfId="55" applyFont="1" applyFill="1" applyBorder="1" applyAlignment="1">
      <alignment horizontal="center" vertical="center" wrapText="1"/>
    </xf>
    <xf numFmtId="0" fontId="46" fillId="0" borderId="125" xfId="55" applyFont="1" applyBorder="1" applyAlignment="1">
      <alignment horizontal="center" vertical="center"/>
    </xf>
    <xf numFmtId="0" fontId="46" fillId="0" borderId="133" xfId="55" applyFont="1" applyBorder="1" applyAlignment="1">
      <alignment horizontal="center" vertical="center"/>
    </xf>
    <xf numFmtId="0" fontId="46" fillId="0" borderId="127" xfId="55" applyFont="1" applyBorder="1" applyAlignment="1">
      <alignment horizontal="center" vertical="center"/>
    </xf>
    <xf numFmtId="0" fontId="46" fillId="0" borderId="129" xfId="55" applyFont="1" applyBorder="1" applyAlignment="1">
      <alignment vertical="center" wrapText="1"/>
    </xf>
    <xf numFmtId="0" fontId="46" fillId="0" borderId="143" xfId="55" applyFont="1" applyBorder="1" applyAlignment="1">
      <alignment horizontal="left" vertical="center" wrapText="1"/>
    </xf>
    <xf numFmtId="0" fontId="46" fillId="0" borderId="125" xfId="54" applyFont="1" applyBorder="1" applyAlignment="1">
      <alignment horizontal="left" vertical="center" wrapText="1"/>
    </xf>
    <xf numFmtId="0" fontId="46" fillId="0" borderId="147" xfId="54" applyFont="1" applyBorder="1" applyAlignment="1">
      <alignment horizontal="center" vertical="center" wrapText="1"/>
    </xf>
    <xf numFmtId="0" fontId="46" fillId="0" borderId="129" xfId="56" applyFont="1" applyBorder="1" applyAlignment="1">
      <alignment horizontal="center" vertical="center" wrapText="1"/>
    </xf>
    <xf numFmtId="0" fontId="46" fillId="0" borderId="127" xfId="54" applyFont="1" applyBorder="1" applyAlignment="1">
      <alignment horizontal="center" vertical="center"/>
    </xf>
    <xf numFmtId="0" fontId="46" fillId="0" borderId="132" xfId="54" applyFont="1" applyBorder="1" applyAlignment="1">
      <alignment horizontal="center" vertical="center"/>
    </xf>
    <xf numFmtId="0" fontId="46" fillId="0" borderId="131" xfId="54" applyFont="1" applyBorder="1" applyAlignment="1">
      <alignment vertical="center" wrapText="1"/>
    </xf>
    <xf numFmtId="0" fontId="46" fillId="4" borderId="125" xfId="54" applyFont="1" applyFill="1" applyBorder="1" applyAlignment="1">
      <alignment horizontal="center" vertical="center" wrapText="1"/>
    </xf>
    <xf numFmtId="0" fontId="46" fillId="0" borderId="125" xfId="55" applyFont="1" applyBorder="1" applyAlignment="1">
      <alignment horizontal="center" vertical="center" wrapText="1"/>
    </xf>
    <xf numFmtId="0" fontId="46" fillId="4" borderId="5" xfId="54" applyFont="1" applyFill="1" applyBorder="1" applyAlignment="1">
      <alignment horizontal="center" vertical="center" wrapText="1"/>
    </xf>
    <xf numFmtId="0" fontId="46" fillId="4" borderId="127" xfId="54" applyFont="1" applyFill="1" applyBorder="1" applyAlignment="1">
      <alignment horizontal="center" vertical="center"/>
    </xf>
    <xf numFmtId="0" fontId="46" fillId="4" borderId="122" xfId="54" applyFont="1" applyFill="1" applyBorder="1" applyAlignment="1">
      <alignment horizontal="center" vertical="center"/>
    </xf>
    <xf numFmtId="0" fontId="46" fillId="4" borderId="129" xfId="54" applyFont="1" applyFill="1" applyBorder="1" applyAlignment="1">
      <alignment vertical="center" wrapText="1"/>
    </xf>
    <xf numFmtId="0" fontId="46" fillId="0" borderId="124" xfId="55" applyFont="1" applyBorder="1" applyAlignment="1">
      <alignment vertical="center" wrapText="1"/>
    </xf>
    <xf numFmtId="0" fontId="46" fillId="4" borderId="119" xfId="55" applyFont="1" applyFill="1" applyBorder="1" applyAlignment="1">
      <alignment vertical="center" wrapText="1"/>
    </xf>
    <xf numFmtId="0" fontId="46" fillId="0" borderId="143" xfId="54" applyFont="1" applyBorder="1" applyAlignment="1">
      <alignment horizontal="left" vertical="center" wrapText="1"/>
    </xf>
    <xf numFmtId="0" fontId="46" fillId="0" borderId="129" xfId="54" applyFont="1" applyBorder="1" applyAlignment="1">
      <alignment horizontal="center" vertical="center" wrapText="1"/>
    </xf>
    <xf numFmtId="0" fontId="46" fillId="0" borderId="27" xfId="56" applyFont="1" applyBorder="1" applyAlignment="1">
      <alignment vertical="center" wrapText="1"/>
    </xf>
    <xf numFmtId="0" fontId="46" fillId="0" borderId="125" xfId="56" applyFont="1" applyBorder="1" applyAlignment="1">
      <alignment horizontal="center" vertical="center" wrapText="1"/>
    </xf>
    <xf numFmtId="0" fontId="0" fillId="0" borderId="27" xfId="0" applyBorder="1"/>
    <xf numFmtId="0" fontId="0" fillId="0" borderId="6" xfId="0" applyBorder="1"/>
    <xf numFmtId="0" fontId="0" fillId="0" borderId="7" xfId="0" applyBorder="1"/>
    <xf numFmtId="0" fontId="0" fillId="0" borderId="156" xfId="0" applyBorder="1"/>
    <xf numFmtId="0" fontId="0" fillId="0" borderId="155" xfId="0" applyBorder="1"/>
    <xf numFmtId="0" fontId="0" fillId="0" borderId="16" xfId="0" applyBorder="1"/>
    <xf numFmtId="0" fontId="0" fillId="0" borderId="5" xfId="0" applyBorder="1"/>
    <xf numFmtId="0" fontId="9" fillId="34" borderId="0" xfId="0" applyFont="1" applyFill="1" applyAlignment="1">
      <alignment vertical="center"/>
    </xf>
    <xf numFmtId="0" fontId="4" fillId="34" borderId="0" xfId="0" applyFont="1" applyFill="1" applyBorder="1" applyAlignment="1">
      <alignment vertical="center"/>
    </xf>
    <xf numFmtId="0" fontId="4" fillId="34" borderId="0" xfId="0" applyFont="1" applyFill="1" applyBorder="1" applyAlignment="1">
      <alignment horizontal="center" vertical="center"/>
    </xf>
    <xf numFmtId="0" fontId="4" fillId="34" borderId="0" xfId="0" applyFont="1" applyFill="1" applyBorder="1" applyAlignment="1">
      <alignment horizontal="left" vertical="center"/>
    </xf>
    <xf numFmtId="0" fontId="4" fillId="34" borderId="0" xfId="0" applyFont="1" applyFill="1" applyBorder="1" applyAlignment="1">
      <alignment vertical="center" wrapText="1"/>
    </xf>
    <xf numFmtId="0" fontId="4" fillId="34" borderId="0" xfId="0" applyFont="1" applyFill="1" applyBorder="1" applyAlignment="1">
      <alignment horizontal="left" vertical="center" wrapText="1"/>
    </xf>
    <xf numFmtId="0" fontId="4" fillId="34" borderId="0" xfId="0" applyFont="1" applyFill="1" applyBorder="1" applyAlignment="1">
      <alignment vertical="top"/>
    </xf>
    <xf numFmtId="0" fontId="0" fillId="34" borderId="41" xfId="0" applyFill="1" applyBorder="1" applyAlignment="1">
      <alignment horizontal="center" vertical="center"/>
    </xf>
    <xf numFmtId="0" fontId="4" fillId="34" borderId="39" xfId="0" applyFont="1" applyFill="1" applyBorder="1" applyAlignment="1">
      <alignment vertical="center"/>
    </xf>
    <xf numFmtId="0" fontId="60" fillId="34" borderId="39" xfId="0" applyFont="1" applyFill="1" applyBorder="1" applyAlignment="1">
      <alignment vertical="center"/>
    </xf>
    <xf numFmtId="0" fontId="61" fillId="34" borderId="39" xfId="0" applyFont="1" applyFill="1" applyBorder="1" applyAlignment="1">
      <alignment vertical="center"/>
    </xf>
    <xf numFmtId="0" fontId="0" fillId="34" borderId="40" xfId="0" applyFill="1" applyBorder="1" applyAlignment="1">
      <alignment horizontal="left" vertical="center"/>
    </xf>
    <xf numFmtId="0" fontId="0" fillId="34" borderId="0" xfId="0" applyFill="1" applyBorder="1" applyAlignment="1">
      <alignment horizontal="center" vertical="center"/>
    </xf>
    <xf numFmtId="0" fontId="0" fillId="34" borderId="0" xfId="0"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0" fillId="0" borderId="0" xfId="0" applyAlignment="1">
      <alignment horizontal="right"/>
    </xf>
    <xf numFmtId="0" fontId="35" fillId="0" borderId="0" xfId="0" applyFont="1" applyAlignment="1">
      <alignment horizontal="left" vertical="top"/>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center" vertical="top"/>
    </xf>
    <xf numFmtId="0" fontId="35" fillId="0" borderId="11" xfId="0" applyFont="1" applyBorder="1" applyAlignment="1">
      <alignment horizontal="center" vertical="center"/>
    </xf>
    <xf numFmtId="0" fontId="35" fillId="0" borderId="9" xfId="0" applyFont="1" applyBorder="1" applyAlignment="1">
      <alignment horizontal="center" vertical="center"/>
    </xf>
    <xf numFmtId="0" fontId="35" fillId="0" borderId="208" xfId="0" applyFont="1" applyBorder="1" applyAlignment="1">
      <alignment horizontal="center" vertical="center"/>
    </xf>
    <xf numFmtId="0" fontId="35" fillId="0" borderId="0" xfId="0" applyFont="1" applyAlignment="1">
      <alignment horizontal="left" vertical="center"/>
    </xf>
    <xf numFmtId="0" fontId="35" fillId="0" borderId="4" xfId="0" applyFont="1" applyBorder="1" applyAlignment="1">
      <alignment horizontal="right" vertical="center"/>
    </xf>
    <xf numFmtId="0" fontId="35" fillId="0" borderId="1" xfId="0" applyFont="1" applyBorder="1" applyAlignment="1">
      <alignment horizontal="left" vertical="center"/>
    </xf>
    <xf numFmtId="0" fontId="35" fillId="0" borderId="6" xfId="0" applyFont="1" applyBorder="1" applyAlignment="1">
      <alignment horizontal="center" vertical="center"/>
    </xf>
    <xf numFmtId="0" fontId="35" fillId="0" borderId="8" xfId="0" applyFont="1" applyBorder="1" applyAlignment="1">
      <alignment horizontal="left" vertical="center"/>
    </xf>
    <xf numFmtId="0" fontId="35" fillId="0" borderId="7" xfId="0" applyFont="1" applyBorder="1" applyAlignment="1">
      <alignment horizontal="left" vertical="center"/>
    </xf>
    <xf numFmtId="0" fontId="35" fillId="0" borderId="0" xfId="0" applyFont="1" applyAlignment="1">
      <alignment horizontal="center" vertical="center"/>
    </xf>
    <xf numFmtId="0" fontId="35" fillId="0" borderId="4" xfId="0" applyFont="1" applyBorder="1" applyAlignment="1">
      <alignment horizontal="left" vertical="center"/>
    </xf>
    <xf numFmtId="0" fontId="35" fillId="0" borderId="5" xfId="0" applyFont="1" applyBorder="1" applyAlignment="1">
      <alignment horizontal="center" vertical="center"/>
    </xf>
    <xf numFmtId="0" fontId="35" fillId="0" borderId="156" xfId="0" applyFont="1" applyBorder="1" applyAlignment="1">
      <alignment horizontal="center" vertical="center"/>
    </xf>
    <xf numFmtId="0" fontId="35" fillId="0" borderId="155" xfId="0" applyFont="1" applyBorder="1" applyAlignment="1">
      <alignment horizontal="left" vertical="center"/>
    </xf>
    <xf numFmtId="0" fontId="35" fillId="0" borderId="16" xfId="0" applyFont="1" applyBorder="1" applyAlignment="1">
      <alignment horizontal="center" vertical="center"/>
    </xf>
    <xf numFmtId="0" fontId="35" fillId="0" borderId="5" xfId="0" applyFont="1" applyBorder="1" applyAlignment="1">
      <alignment horizontal="left" vertical="center"/>
    </xf>
    <xf numFmtId="0" fontId="35" fillId="0" borderId="27" xfId="0" applyFont="1" applyBorder="1" applyAlignment="1">
      <alignment horizontal="left" vertical="center"/>
    </xf>
    <xf numFmtId="0" fontId="35" fillId="0" borderId="15" xfId="0" applyFont="1" applyBorder="1" applyAlignment="1">
      <alignment horizontal="left" vertical="center"/>
    </xf>
    <xf numFmtId="0" fontId="35" fillId="0" borderId="134" xfId="0" applyFont="1" applyBorder="1" applyAlignment="1">
      <alignment horizontal="left" vertical="top"/>
    </xf>
    <xf numFmtId="0" fontId="35" fillId="0" borderId="5" xfId="0" applyFont="1" applyBorder="1" applyAlignment="1">
      <alignment horizontal="left" vertical="top"/>
    </xf>
    <xf numFmtId="0" fontId="35" fillId="0" borderId="4" xfId="0" applyFont="1" applyBorder="1" applyAlignment="1">
      <alignment horizontal="left" vertical="top"/>
    </xf>
    <xf numFmtId="0" fontId="46" fillId="0" borderId="0" xfId="54" applyFont="1" applyFill="1" applyAlignment="1">
      <alignment horizontal="center" vertical="center" wrapText="1"/>
    </xf>
    <xf numFmtId="0" fontId="46" fillId="0" borderId="0" xfId="54" applyFont="1" applyFill="1" applyAlignment="1">
      <alignment horizontal="center" vertical="center"/>
    </xf>
    <xf numFmtId="0" fontId="46" fillId="0" borderId="0" xfId="0" applyFont="1" applyFill="1" applyAlignment="1">
      <alignment horizontal="right" vertical="center"/>
    </xf>
    <xf numFmtId="0" fontId="59" fillId="0" borderId="2" xfId="0" applyFont="1" applyFill="1" applyBorder="1" applyAlignment="1">
      <alignment wrapText="1"/>
    </xf>
    <xf numFmtId="0" fontId="46" fillId="0" borderId="0" xfId="54" applyFont="1" applyFill="1">
      <alignment vertical="center"/>
    </xf>
    <xf numFmtId="0" fontId="46" fillId="0" borderId="0" xfId="54" applyFont="1" applyFill="1" applyAlignment="1">
      <alignment horizontal="left" vertical="center"/>
    </xf>
    <xf numFmtId="0" fontId="59" fillId="0" borderId="29" xfId="0" applyFont="1" applyFill="1" applyBorder="1"/>
    <xf numFmtId="0" fontId="4" fillId="34" borderId="47"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30" xfId="0" applyFont="1" applyBorder="1" applyAlignment="1">
      <alignment horizontal="left" vertical="center" wrapText="1"/>
    </xf>
    <xf numFmtId="0" fontId="4" fillId="0" borderId="43" xfId="0" applyFont="1" applyBorder="1" applyAlignment="1">
      <alignment horizontal="left" vertical="center" wrapText="1"/>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62" fillId="40" borderId="210" xfId="55" applyFont="1" applyFill="1" applyBorder="1" applyAlignment="1">
      <alignment horizontal="center" vertical="center"/>
    </xf>
    <xf numFmtId="0" fontId="64" fillId="0" borderId="0" xfId="55" applyFont="1">
      <alignment vertical="center"/>
    </xf>
    <xf numFmtId="0" fontId="62" fillId="40" borderId="120" xfId="55" applyFont="1" applyFill="1"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center" wrapText="1"/>
    </xf>
    <xf numFmtId="0" fontId="4" fillId="0" borderId="42" xfId="0" applyFont="1" applyBorder="1" applyAlignment="1">
      <alignment vertical="center"/>
    </xf>
    <xf numFmtId="0" fontId="0" fillId="0" borderId="42" xfId="0" applyBorder="1" applyAlignment="1">
      <alignment horizontal="center" vertical="center"/>
    </xf>
    <xf numFmtId="0" fontId="4"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4" fillId="0" borderId="1" xfId="0" applyFont="1" applyBorder="1" applyAlignment="1">
      <alignment vertical="top"/>
    </xf>
    <xf numFmtId="0" fontId="0" fillId="0" borderId="4" xfId="0"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vertical="top"/>
    </xf>
    <xf numFmtId="0" fontId="4" fillId="0" borderId="32" xfId="0" applyFont="1" applyBorder="1" applyAlignment="1">
      <alignment horizontal="left" vertical="center" wrapText="1"/>
    </xf>
    <xf numFmtId="0" fontId="0" fillId="0" borderId="33" xfId="0" applyBorder="1" applyAlignment="1">
      <alignment horizontal="center" vertical="center"/>
    </xf>
    <xf numFmtId="0" fontId="4"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4" fillId="0" borderId="34" xfId="0" applyFont="1"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4" fillId="0" borderId="17" xfId="0" applyFont="1" applyBorder="1" applyAlignment="1">
      <alignment vertical="top"/>
    </xf>
    <xf numFmtId="0" fontId="0" fillId="0" borderId="17" xfId="0" applyBorder="1" applyAlignment="1">
      <alignment horizontal="center" vertical="center"/>
    </xf>
    <xf numFmtId="0" fontId="4" fillId="0" borderId="38" xfId="0" applyFont="1" applyBorder="1" applyAlignment="1">
      <alignment vertical="center"/>
    </xf>
    <xf numFmtId="0" fontId="0" fillId="0" borderId="36"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horizontal="left" vertical="center"/>
    </xf>
    <xf numFmtId="0" fontId="0" fillId="0" borderId="36" xfId="0" applyBorder="1" applyAlignment="1">
      <alignment vertical="center"/>
    </xf>
    <xf numFmtId="0" fontId="0" fillId="0" borderId="37" xfId="0" applyBorder="1" applyAlignment="1">
      <alignment vertical="center"/>
    </xf>
    <xf numFmtId="0" fontId="0" fillId="0" borderId="35" xfId="0" applyBorder="1" applyAlignment="1">
      <alignment horizontal="center" vertical="center"/>
    </xf>
    <xf numFmtId="0" fontId="4" fillId="0" borderId="30" xfId="0" applyFont="1" applyBorder="1" applyAlignment="1">
      <alignment horizontal="left" vertical="center"/>
    </xf>
    <xf numFmtId="0" fontId="4" fillId="0" borderId="38" xfId="0" applyFont="1" applyBorder="1" applyAlignment="1">
      <alignment horizontal="left" vertical="center" wrapText="1"/>
    </xf>
    <xf numFmtId="0" fontId="4" fillId="0" borderId="37" xfId="0" applyFont="1" applyBorder="1" applyAlignment="1">
      <alignment vertical="center"/>
    </xf>
    <xf numFmtId="0" fontId="4" fillId="0" borderId="0" xfId="0" applyFont="1" applyBorder="1" applyAlignment="1">
      <alignment vertical="top"/>
    </xf>
    <xf numFmtId="0" fontId="0" fillId="0" borderId="0" xfId="0"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16"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top"/>
    </xf>
    <xf numFmtId="0" fontId="0" fillId="34" borderId="39" xfId="0" applyFont="1" applyFill="1" applyBorder="1" applyAlignment="1">
      <alignment horizontal="center" vertical="center"/>
    </xf>
    <xf numFmtId="0" fontId="0" fillId="34" borderId="39" xfId="0" applyFont="1" applyFill="1" applyBorder="1" applyAlignment="1">
      <alignment horizontal="left" vertical="center"/>
    </xf>
    <xf numFmtId="0" fontId="4" fillId="34" borderId="213" xfId="0" applyFont="1" applyFill="1" applyBorder="1" applyAlignment="1">
      <alignment horizontal="left" vertical="center" wrapText="1"/>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ont="1" applyFill="1" applyBorder="1" applyAlignment="1">
      <alignment horizontal="center" vertical="center"/>
    </xf>
    <xf numFmtId="0" fontId="60" fillId="34" borderId="13" xfId="0" applyFont="1" applyFill="1" applyBorder="1" applyAlignment="1">
      <alignment vertical="center"/>
    </xf>
    <xf numFmtId="0" fontId="61" fillId="34" borderId="13" xfId="0" applyFont="1" applyFill="1" applyBorder="1" applyAlignment="1">
      <alignment vertical="center"/>
    </xf>
    <xf numFmtId="0" fontId="0" fillId="34" borderId="13" xfId="0" applyFont="1" applyFill="1" applyBorder="1" applyAlignment="1">
      <alignment horizontal="left" vertical="center"/>
    </xf>
    <xf numFmtId="0" fontId="0" fillId="34" borderId="14" xfId="0" applyFill="1" applyBorder="1" applyAlignment="1">
      <alignment horizontal="left" vertical="center"/>
    </xf>
    <xf numFmtId="0" fontId="4" fillId="0" borderId="45" xfId="0" applyFont="1" applyBorder="1" applyAlignment="1">
      <alignment vertical="center"/>
    </xf>
    <xf numFmtId="0" fontId="0" fillId="0" borderId="46" xfId="0" applyBorder="1" applyAlignment="1">
      <alignment horizontal="center" vertical="center"/>
    </xf>
    <xf numFmtId="0" fontId="4" fillId="0" borderId="38" xfId="0" applyFont="1" applyBorder="1" applyAlignment="1">
      <alignment horizontal="left" vertical="center"/>
    </xf>
    <xf numFmtId="0" fontId="4" fillId="0" borderId="35" xfId="0" applyFont="1" applyFill="1" applyBorder="1" applyAlignment="1">
      <alignment vertical="center"/>
    </xf>
    <xf numFmtId="0" fontId="0" fillId="0" borderId="35" xfId="0" applyFont="1" applyFill="1" applyBorder="1" applyAlignment="1">
      <alignment horizontal="center" vertical="center"/>
    </xf>
    <xf numFmtId="0" fontId="4" fillId="0" borderId="36" xfId="0" applyFont="1" applyFill="1" applyBorder="1" applyAlignment="1">
      <alignment vertical="center"/>
    </xf>
    <xf numFmtId="0" fontId="0" fillId="0" borderId="36" xfId="0" applyFont="1" applyFill="1" applyBorder="1" applyAlignment="1">
      <alignment vertical="center"/>
    </xf>
    <xf numFmtId="0" fontId="4"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46" fillId="4" borderId="130" xfId="54" applyFont="1" applyFill="1" applyBorder="1" applyAlignment="1">
      <alignment vertical="center" wrapText="1"/>
    </xf>
    <xf numFmtId="0" fontId="46" fillId="4" borderId="27" xfId="54" applyFont="1" applyFill="1" applyBorder="1" applyAlignment="1">
      <alignment vertical="center" wrapText="1"/>
    </xf>
    <xf numFmtId="0" fontId="46" fillId="4" borderId="15" xfId="54" applyFont="1" applyFill="1" applyBorder="1" applyAlignment="1">
      <alignment vertical="center" wrapText="1"/>
    </xf>
    <xf numFmtId="0" fontId="46" fillId="0" borderId="130" xfId="56" applyFont="1" applyBorder="1" applyAlignment="1">
      <alignment vertical="center" wrapText="1"/>
    </xf>
    <xf numFmtId="0" fontId="46" fillId="0" borderId="27" xfId="56" applyFont="1" applyBorder="1" applyAlignment="1">
      <alignment vertical="center" wrapText="1"/>
    </xf>
    <xf numFmtId="0" fontId="46" fillId="0" borderId="133" xfId="56" applyFont="1" applyBorder="1" applyAlignment="1">
      <alignment vertical="center" wrapText="1"/>
    </xf>
    <xf numFmtId="0" fontId="46" fillId="0" borderId="126" xfId="55" applyFont="1" applyBorder="1" applyAlignment="1">
      <alignment horizontal="left" vertical="center" wrapText="1"/>
    </xf>
    <xf numFmtId="0" fontId="46" fillId="0" borderId="125" xfId="55" applyFont="1" applyBorder="1" applyAlignment="1">
      <alignment horizontal="left" vertical="center" wrapText="1"/>
    </xf>
    <xf numFmtId="0" fontId="46" fillId="0" borderId="126" xfId="54" applyFont="1" applyBorder="1" applyAlignment="1">
      <alignment horizontal="left" vertical="center" wrapText="1"/>
    </xf>
    <xf numFmtId="0" fontId="46" fillId="0" borderId="125" xfId="54" applyFont="1" applyBorder="1" applyAlignment="1">
      <alignment horizontal="left" vertical="center" wrapText="1"/>
    </xf>
    <xf numFmtId="0" fontId="46" fillId="0" borderId="134" xfId="54" applyFont="1" applyBorder="1" applyAlignment="1">
      <alignment horizontal="left" vertical="center" wrapText="1"/>
    </xf>
    <xf numFmtId="0" fontId="46" fillId="0" borderId="133" xfId="54" applyFont="1" applyBorder="1" applyAlignment="1">
      <alignment horizontal="left" vertical="center" wrapText="1"/>
    </xf>
    <xf numFmtId="0" fontId="46" fillId="4" borderId="126" xfId="54" applyFont="1" applyFill="1" applyBorder="1" applyAlignment="1">
      <alignment horizontal="left" vertical="center" wrapText="1"/>
    </xf>
    <xf numFmtId="0" fontId="46" fillId="4" borderId="125" xfId="54" applyFont="1" applyFill="1" applyBorder="1" applyAlignment="1">
      <alignment horizontal="left" vertical="center" wrapText="1"/>
    </xf>
    <xf numFmtId="0" fontId="46" fillId="4" borderId="121" xfId="55" applyFont="1" applyFill="1" applyBorder="1" applyAlignment="1">
      <alignment horizontal="left" vertical="center" wrapText="1"/>
    </xf>
    <xf numFmtId="0" fontId="46" fillId="4" borderId="120" xfId="55" applyFont="1" applyFill="1" applyBorder="1" applyAlignment="1">
      <alignment horizontal="left" vertical="center" wrapText="1"/>
    </xf>
    <xf numFmtId="0" fontId="46" fillId="4" borderId="125" xfId="54" applyFont="1" applyFill="1" applyBorder="1" applyAlignment="1">
      <alignment horizontal="left" vertical="center"/>
    </xf>
    <xf numFmtId="0" fontId="47" fillId="0" borderId="0" xfId="54" applyFont="1" applyFill="1" applyAlignment="1">
      <alignment horizontal="center" vertical="center" wrapText="1"/>
    </xf>
    <xf numFmtId="0" fontId="47" fillId="0" borderId="0" xfId="54" applyFont="1" applyFill="1" applyAlignment="1">
      <alignment horizontal="center" vertical="center"/>
    </xf>
    <xf numFmtId="0" fontId="46" fillId="39" borderId="2" xfId="55" applyFont="1" applyFill="1" applyBorder="1" applyAlignment="1">
      <alignment horizontal="center" vertical="center"/>
    </xf>
    <xf numFmtId="0" fontId="46" fillId="39" borderId="6" xfId="55" applyFont="1" applyFill="1" applyBorder="1" applyAlignment="1">
      <alignment horizontal="center" vertical="center"/>
    </xf>
    <xf numFmtId="0" fontId="46" fillId="39" borderId="7" xfId="55" applyFont="1" applyFill="1" applyBorder="1" applyAlignment="1">
      <alignment horizontal="center" vertical="center"/>
    </xf>
    <xf numFmtId="0" fontId="46" fillId="39" borderId="8" xfId="55" applyFont="1" applyFill="1" applyBorder="1" applyAlignment="1">
      <alignment horizontal="center" vertical="center"/>
    </xf>
    <xf numFmtId="0" fontId="46" fillId="0" borderId="3" xfId="55" applyFont="1" applyBorder="1" applyAlignment="1">
      <alignment horizontal="center" vertical="center" wrapText="1"/>
    </xf>
    <xf numFmtId="0" fontId="46" fillId="0" borderId="1" xfId="54" applyFont="1" applyBorder="1">
      <alignment vertical="center"/>
    </xf>
    <xf numFmtId="0" fontId="46" fillId="0" borderId="17" xfId="55" applyFont="1" applyBorder="1" applyAlignment="1">
      <alignment horizontal="center" vertical="center" wrapText="1"/>
    </xf>
    <xf numFmtId="0" fontId="46" fillId="0" borderId="27" xfId="54" applyFont="1" applyBorder="1">
      <alignment vertical="center"/>
    </xf>
    <xf numFmtId="0" fontId="46" fillId="0" borderId="17" xfId="54" applyFont="1" applyBorder="1">
      <alignment vertical="center"/>
    </xf>
    <xf numFmtId="0" fontId="46" fillId="0" borderId="126" xfId="55" applyFont="1" applyBorder="1" applyAlignment="1">
      <alignment horizontal="left" vertical="center"/>
    </xf>
    <xf numFmtId="0" fontId="46" fillId="0" borderId="125" xfId="55" applyFont="1" applyBorder="1" applyAlignment="1">
      <alignment horizontal="left" vertical="center"/>
    </xf>
    <xf numFmtId="0" fontId="62" fillId="40" borderId="3" xfId="55" applyFont="1" applyFill="1" applyBorder="1" applyAlignment="1">
      <alignment horizontal="center" vertical="center" wrapText="1"/>
    </xf>
    <xf numFmtId="0" fontId="62" fillId="40" borderId="1" xfId="55" applyFont="1" applyFill="1" applyBorder="1" applyAlignment="1">
      <alignment horizontal="center" vertical="center" wrapText="1"/>
    </xf>
    <xf numFmtId="0" fontId="62" fillId="40" borderId="16" xfId="55" applyFont="1" applyFill="1" applyBorder="1" applyAlignment="1">
      <alignment horizontal="center" vertical="center" wrapText="1"/>
    </xf>
    <xf numFmtId="0" fontId="62" fillId="40" borderId="15" xfId="55" applyFont="1" applyFill="1" applyBorder="1" applyAlignment="1">
      <alignment horizontal="center" vertical="center" wrapText="1"/>
    </xf>
    <xf numFmtId="0" fontId="62" fillId="40" borderId="211" xfId="55" applyFont="1" applyFill="1" applyBorder="1" applyAlignment="1">
      <alignment horizontal="left" vertical="center"/>
    </xf>
    <xf numFmtId="0" fontId="62" fillId="40" borderId="212" xfId="55" applyFont="1" applyFill="1" applyBorder="1" applyAlignment="1">
      <alignment horizontal="left" vertical="center"/>
    </xf>
    <xf numFmtId="0" fontId="62" fillId="40" borderId="210" xfId="55" applyFont="1" applyFill="1" applyBorder="1" applyAlignment="1">
      <alignment horizontal="left" vertical="center"/>
    </xf>
    <xf numFmtId="0" fontId="63" fillId="40" borderId="25" xfId="55" applyFont="1" applyFill="1" applyBorder="1" applyAlignment="1">
      <alignment horizontal="left" vertical="center" wrapText="1"/>
    </xf>
    <xf numFmtId="0" fontId="63" fillId="40" borderId="29" xfId="55" applyFont="1" applyFill="1" applyBorder="1" applyAlignment="1">
      <alignment horizontal="left" vertical="center" wrapText="1"/>
    </xf>
    <xf numFmtId="0" fontId="62" fillId="40" borderId="122" xfId="55" applyFont="1" applyFill="1" applyBorder="1" applyAlignment="1">
      <alignment horizontal="left" vertical="center"/>
    </xf>
    <xf numFmtId="0" fontId="62" fillId="40" borderId="121" xfId="55" applyFont="1" applyFill="1" applyBorder="1" applyAlignment="1">
      <alignment horizontal="left" vertical="center"/>
    </xf>
    <xf numFmtId="0" fontId="62" fillId="40" borderId="120" xfId="55" applyFont="1" applyFill="1" applyBorder="1" applyAlignment="1">
      <alignment horizontal="left" vertical="center"/>
    </xf>
    <xf numFmtId="0" fontId="46" fillId="0" borderId="27" xfId="54" applyFont="1" applyBorder="1" applyAlignment="1">
      <alignment vertical="center" wrapText="1"/>
    </xf>
    <xf numFmtId="0" fontId="46" fillId="0" borderId="133" xfId="54" applyFont="1" applyBorder="1" applyAlignment="1">
      <alignment vertical="center" wrapText="1"/>
    </xf>
    <xf numFmtId="0" fontId="46" fillId="0" borderId="124" xfId="54" applyFont="1" applyBorder="1" applyAlignment="1">
      <alignment horizontal="center" vertical="center" wrapText="1"/>
    </xf>
    <xf numFmtId="0" fontId="46" fillId="0" borderId="28" xfId="54" applyFont="1" applyBorder="1" applyAlignment="1">
      <alignment horizontal="center" vertical="center" wrapText="1"/>
    </xf>
    <xf numFmtId="0" fontId="46" fillId="0" borderId="131" xfId="54" applyFont="1" applyBorder="1" applyAlignment="1">
      <alignment horizontal="center" vertical="center" wrapText="1"/>
    </xf>
    <xf numFmtId="0" fontId="46" fillId="0" borderId="146" xfId="54" applyFont="1" applyBorder="1" applyAlignment="1">
      <alignment horizontal="center" vertical="center"/>
    </xf>
    <xf numFmtId="0" fontId="46" fillId="0" borderId="145" xfId="54" applyFont="1" applyBorder="1" applyAlignment="1">
      <alignment horizontal="center" vertical="center"/>
    </xf>
    <xf numFmtId="0" fontId="46" fillId="0" borderId="144" xfId="54" applyFont="1" applyBorder="1" applyAlignment="1">
      <alignment horizontal="center" vertical="center"/>
    </xf>
    <xf numFmtId="0" fontId="46" fillId="0" borderId="142" xfId="54" applyFont="1" applyBorder="1" applyAlignment="1">
      <alignment horizontal="center" vertical="center" wrapText="1"/>
    </xf>
    <xf numFmtId="0" fontId="46" fillId="0" borderId="138" xfId="54" applyFont="1" applyBorder="1" applyAlignment="1">
      <alignment horizontal="center" vertical="center" wrapText="1"/>
    </xf>
    <xf numFmtId="0" fontId="46" fillId="0" borderId="0" xfId="54" applyFont="1" applyAlignment="1">
      <alignment horizontal="left" vertical="center" wrapText="1"/>
    </xf>
    <xf numFmtId="0" fontId="46" fillId="0" borderId="27" xfId="54" applyFont="1" applyBorder="1" applyAlignment="1">
      <alignment horizontal="left" vertical="center" wrapText="1"/>
    </xf>
    <xf numFmtId="0" fontId="52" fillId="0" borderId="134" xfId="54" applyFont="1" applyBorder="1" applyAlignment="1">
      <alignment horizontal="left" vertical="center" wrapText="1"/>
    </xf>
    <xf numFmtId="0" fontId="52" fillId="0" borderId="133" xfId="54" applyFont="1" applyBorder="1" applyAlignment="1">
      <alignment horizontal="left" vertical="center" wrapText="1"/>
    </xf>
    <xf numFmtId="0" fontId="46" fillId="0" borderId="141" xfId="54" applyFont="1" applyBorder="1" applyAlignment="1">
      <alignment horizontal="center" vertical="center"/>
    </xf>
    <xf numFmtId="0" fontId="46" fillId="0" borderId="140" xfId="54" applyFont="1" applyBorder="1" applyAlignment="1">
      <alignment horizontal="center" vertical="center"/>
    </xf>
    <xf numFmtId="0" fontId="46" fillId="0" borderId="139" xfId="54" applyFont="1" applyBorder="1" applyAlignment="1">
      <alignment horizontal="center" vertical="center"/>
    </xf>
    <xf numFmtId="0" fontId="46" fillId="0" borderId="137" xfId="54" applyFont="1" applyBorder="1" applyAlignment="1">
      <alignment horizontal="center" vertical="center"/>
    </xf>
    <xf numFmtId="0" fontId="46" fillId="0" borderId="136" xfId="54" applyFont="1" applyBorder="1" applyAlignment="1">
      <alignment horizontal="center" vertical="center"/>
    </xf>
    <xf numFmtId="0" fontId="46" fillId="0" borderId="135" xfId="54" applyFont="1" applyBorder="1" applyAlignment="1">
      <alignment horizontal="center" vertical="center"/>
    </xf>
    <xf numFmtId="0" fontId="59" fillId="0" borderId="188" xfId="54" applyFont="1" applyBorder="1" applyAlignment="1">
      <alignment horizontal="center" vertical="center"/>
    </xf>
    <xf numFmtId="0" fontId="59" fillId="0" borderId="189" xfId="54" applyFont="1" applyBorder="1" applyAlignment="1">
      <alignment horizontal="center" vertical="center"/>
    </xf>
    <xf numFmtId="0" fontId="59" fillId="0" borderId="190" xfId="54" applyFont="1" applyBorder="1" applyAlignment="1">
      <alignment horizontal="center" vertical="center"/>
    </xf>
    <xf numFmtId="0" fontId="46" fillId="0" borderId="202" xfId="54" applyFont="1" applyBorder="1" applyAlignment="1">
      <alignment horizontal="center" vertical="center"/>
    </xf>
    <xf numFmtId="0" fontId="46" fillId="0" borderId="17" xfId="54" applyFont="1" applyBorder="1" applyAlignment="1">
      <alignment horizontal="center" vertical="center"/>
    </xf>
    <xf numFmtId="0" fontId="4" fillId="0" borderId="47" xfId="0" applyFont="1" applyBorder="1" applyAlignment="1">
      <alignment horizontal="left" vertical="center" wrapText="1"/>
    </xf>
    <xf numFmtId="0" fontId="4" fillId="0" borderId="32" xfId="0" applyFont="1" applyBorder="1" applyAlignment="1">
      <alignment horizontal="left" vertical="center" wrapText="1"/>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39"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4" fillId="0" borderId="41" xfId="0" applyFont="1" applyBorder="1" applyAlignment="1">
      <alignment horizontal="center" vertical="center" wrapText="1"/>
    </xf>
    <xf numFmtId="0" fontId="4" fillId="0" borderId="33" xfId="0" applyFont="1" applyBorder="1" applyAlignment="1">
      <alignment horizontal="center"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9" xfId="0" applyFont="1" applyFill="1" applyBorder="1" applyAlignment="1">
      <alignment horizontal="left" vertical="center"/>
    </xf>
    <xf numFmtId="0" fontId="4" fillId="34" borderId="48" xfId="0" applyFont="1" applyFill="1" applyBorder="1" applyAlignment="1">
      <alignment horizontal="center" vertical="center"/>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53" xfId="0" applyFont="1" applyFill="1" applyBorder="1" applyAlignment="1">
      <alignment horizontal="center" vertical="center"/>
    </xf>
    <xf numFmtId="0" fontId="9"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Border="1" applyAlignment="1">
      <alignment horizontal="center" vertical="center"/>
    </xf>
    <xf numFmtId="0" fontId="4" fillId="34" borderId="27" xfId="0" applyFont="1" applyFill="1" applyBorder="1" applyAlignment="1">
      <alignment horizontal="center" vertical="center"/>
    </xf>
    <xf numFmtId="0" fontId="4" fillId="34" borderId="28" xfId="0" applyFont="1" applyFill="1" applyBorder="1" applyAlignment="1">
      <alignment horizontal="left" vertical="center"/>
    </xf>
    <xf numFmtId="0" fontId="4" fillId="34" borderId="0" xfId="0" applyFont="1" applyFill="1" applyAlignment="1">
      <alignment horizontal="left" vertical="center" wrapText="1"/>
    </xf>
    <xf numFmtId="0" fontId="4" fillId="34" borderId="0" xfId="0" applyFont="1" applyFill="1" applyAlignment="1">
      <alignment horizontal="left" vertical="center"/>
    </xf>
    <xf numFmtId="0" fontId="4" fillId="34" borderId="0" xfId="0" applyFont="1" applyFill="1" applyAlignment="1">
      <alignment vertical="center" wrapText="1"/>
    </xf>
    <xf numFmtId="0" fontId="4" fillId="34"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right"/>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1"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30"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5" fillId="0" borderId="2"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59"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4"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0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0" xfId="0" applyFont="1" applyBorder="1" applyAlignment="1">
      <alignment horizontal="center" wrapText="1"/>
    </xf>
    <xf numFmtId="0" fontId="4" fillId="0" borderId="31" xfId="0" applyFont="1" applyBorder="1" applyAlignment="1">
      <alignment horizontal="center" wrapText="1"/>
    </xf>
    <xf numFmtId="0" fontId="4" fillId="0" borderId="156" xfId="0" applyFont="1" applyBorder="1" applyAlignment="1">
      <alignment horizontal="center" vertical="center"/>
    </xf>
    <xf numFmtId="0" fontId="4" fillId="0" borderId="155" xfId="0" applyFont="1" applyBorder="1" applyAlignment="1">
      <alignment horizontal="center" vertical="center"/>
    </xf>
    <xf numFmtId="0" fontId="4" fillId="0" borderId="167" xfId="0" applyFont="1" applyBorder="1" applyAlignment="1">
      <alignment horizontal="center" vertical="center"/>
    </xf>
    <xf numFmtId="0" fontId="4" fillId="0" borderId="156" xfId="0" applyFont="1" applyBorder="1" applyAlignment="1">
      <alignment horizontal="center"/>
    </xf>
    <xf numFmtId="0" fontId="4" fillId="0" borderId="167"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204" xfId="0" applyBorder="1" applyAlignment="1">
      <alignment horizontal="left" shrinkToFit="1"/>
    </xf>
    <xf numFmtId="0" fontId="4" fillId="0" borderId="22" xfId="0" applyFont="1" applyBorder="1" applyAlignment="1">
      <alignment horizontal="center" wrapText="1"/>
    </xf>
    <xf numFmtId="0" fontId="4" fillId="0" borderId="58"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55" xfId="0" applyFont="1" applyBorder="1" applyAlignment="1">
      <alignment horizontal="left" wrapText="1"/>
    </xf>
    <xf numFmtId="0" fontId="0" fillId="0" borderId="155" xfId="0" applyBorder="1" applyAlignment="1">
      <alignment horizontal="left" wrapText="1"/>
    </xf>
    <xf numFmtId="0" fontId="0" fillId="0" borderId="206" xfId="0" applyBorder="1" applyAlignment="1">
      <alignment horizontal="left" wrapText="1"/>
    </xf>
    <xf numFmtId="0" fontId="4" fillId="0" borderId="207" xfId="0" applyFont="1" applyBorder="1" applyAlignment="1">
      <alignment horizontal="center" wrapText="1"/>
    </xf>
    <xf numFmtId="0" fontId="4" fillId="0" borderId="206" xfId="0" applyFont="1" applyBorder="1" applyAlignment="1">
      <alignment horizontal="center" wrapText="1"/>
    </xf>
    <xf numFmtId="0" fontId="4" fillId="0" borderId="155" xfId="0" applyFont="1" applyBorder="1" applyAlignment="1">
      <alignment horizontal="center" wrapText="1"/>
    </xf>
    <xf numFmtId="0" fontId="4" fillId="0" borderId="167" xfId="0" applyFont="1" applyBorder="1" applyAlignment="1">
      <alignment horizontal="center" wrapText="1"/>
    </xf>
    <xf numFmtId="0" fontId="5" fillId="0" borderId="155" xfId="0" applyFont="1" applyBorder="1" applyAlignment="1">
      <alignment horizontal="left" vertical="center" wrapText="1"/>
    </xf>
    <xf numFmtId="0" fontId="5" fillId="0" borderId="167"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31" xfId="0" applyBorder="1" applyAlignment="1">
      <alignment horizontal="left" shrinkToFit="1"/>
    </xf>
    <xf numFmtId="0" fontId="4" fillId="0" borderId="31" xfId="0" applyFont="1" applyBorder="1" applyAlignment="1">
      <alignment horizontal="lef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3" xfId="0" applyFont="1" applyBorder="1" applyAlignment="1">
      <alignment horizontal="left" wrapText="1"/>
    </xf>
    <xf numFmtId="0" fontId="4" fillId="0" borderId="0" xfId="0" applyFont="1" applyAlignment="1">
      <alignment horizontal="left" wrapText="1"/>
    </xf>
    <xf numFmtId="0" fontId="4" fillId="0" borderId="203" xfId="0" applyFont="1" applyBorder="1" applyAlignment="1">
      <alignment horizontal="left" wrapText="1"/>
    </xf>
    <xf numFmtId="0" fontId="4" fillId="0" borderId="17" xfId="0" applyFont="1" applyBorder="1" applyAlignment="1">
      <alignment horizontal="left" wrapText="1"/>
    </xf>
    <xf numFmtId="0" fontId="4" fillId="0" borderId="203" xfId="0" applyFont="1" applyBorder="1" applyAlignment="1">
      <alignment horizontal="center" wrapText="1"/>
    </xf>
    <xf numFmtId="0" fontId="4" fillId="0" borderId="204" xfId="0" applyFont="1" applyBorder="1" applyAlignment="1">
      <alignment horizontal="center" wrapText="1"/>
    </xf>
    <xf numFmtId="0" fontId="35" fillId="0" borderId="3" xfId="0" applyFont="1" applyBorder="1" applyAlignment="1">
      <alignment horizontal="left" vertical="top"/>
    </xf>
    <xf numFmtId="0" fontId="35" fillId="0" borderId="4" xfId="0" applyFont="1" applyBorder="1" applyAlignment="1">
      <alignment horizontal="left" vertical="top"/>
    </xf>
    <xf numFmtId="0" fontId="35" fillId="0" borderId="1" xfId="0" applyFont="1" applyBorder="1" applyAlignment="1">
      <alignment horizontal="left" vertical="top"/>
    </xf>
    <xf numFmtId="0" fontId="35" fillId="0" borderId="17" xfId="0" applyFont="1" applyBorder="1" applyAlignment="1">
      <alignment horizontal="left" vertical="top"/>
    </xf>
    <xf numFmtId="0" fontId="35" fillId="0" borderId="0" xfId="0" applyFont="1" applyAlignment="1">
      <alignment horizontal="left" vertical="top"/>
    </xf>
    <xf numFmtId="0" fontId="35" fillId="0" borderId="27" xfId="0" applyFont="1" applyBorder="1" applyAlignment="1">
      <alignment horizontal="left" vertical="top"/>
    </xf>
    <xf numFmtId="0" fontId="35" fillId="0" borderId="16" xfId="0" applyFont="1" applyBorder="1" applyAlignment="1">
      <alignment horizontal="left" vertical="top"/>
    </xf>
    <xf numFmtId="0" fontId="35" fillId="0" borderId="5" xfId="0" applyFont="1" applyBorder="1" applyAlignment="1">
      <alignment horizontal="left" vertical="top"/>
    </xf>
    <xf numFmtId="0" fontId="35" fillId="0" borderId="15" xfId="0" applyFont="1" applyBorder="1" applyAlignment="1">
      <alignment horizontal="left" vertical="top"/>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35" fillId="0" borderId="1" xfId="0" applyFont="1" applyBorder="1" applyAlignment="1">
      <alignment horizontal="left" vertical="center"/>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0" fontId="35" fillId="0" borderId="0" xfId="0" applyFont="1" applyAlignment="1">
      <alignment horizontal="center" vertical="center"/>
    </xf>
    <xf numFmtId="0" fontId="35" fillId="0" borderId="0" xfId="0" applyFont="1" applyAlignment="1">
      <alignment horizontal="right"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35" fillId="0" borderId="21"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134" xfId="0" applyFont="1" applyBorder="1" applyAlignment="1">
      <alignment horizontal="center" vertical="top"/>
    </xf>
    <xf numFmtId="0" fontId="0" fillId="0" borderId="7" xfId="0" applyBorder="1" applyAlignment="1">
      <alignment horizontal="left" vertical="top"/>
    </xf>
    <xf numFmtId="0" fontId="35" fillId="0" borderId="16"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5" fillId="0" borderId="3" xfId="0" applyFont="1" applyBorder="1" applyAlignment="1">
      <alignment horizontal="left" vertical="top" wrapText="1"/>
    </xf>
    <xf numFmtId="0" fontId="0" fillId="0" borderId="200" xfId="0" applyBorder="1" applyAlignment="1">
      <alignment horizontal="left" vertical="top"/>
    </xf>
    <xf numFmtId="0" fontId="0" fillId="0" borderId="199" xfId="0" applyBorder="1" applyAlignment="1">
      <alignment horizontal="left" vertical="top"/>
    </xf>
    <xf numFmtId="0" fontId="0" fillId="0" borderId="209" xfId="0" applyBorder="1" applyAlignment="1">
      <alignment horizontal="left" vertical="top"/>
    </xf>
    <xf numFmtId="0" fontId="35" fillId="0" borderId="156" xfId="0" applyFont="1" applyBorder="1" applyAlignment="1">
      <alignment horizontal="left" vertical="center"/>
    </xf>
    <xf numFmtId="0" fontId="35" fillId="0" borderId="155" xfId="0" applyFont="1" applyBorder="1" applyAlignment="1">
      <alignment horizontal="left" vertical="center"/>
    </xf>
    <xf numFmtId="0" fontId="35" fillId="0" borderId="167" xfId="0" applyFont="1" applyBorder="1" applyAlignment="1">
      <alignment horizontal="left"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29"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0" fillId="0" borderId="2" xfId="57" applyFont="1" applyBorder="1" applyAlignment="1">
      <alignment horizontal="center" vertical="center"/>
    </xf>
    <xf numFmtId="0" fontId="54" fillId="0" borderId="2" xfId="57" applyFont="1" applyBorder="1" applyAlignment="1">
      <alignment horizontal="center" vertical="center"/>
    </xf>
    <xf numFmtId="0" fontId="0" fillId="0" borderId="164" xfId="57" applyFont="1" applyBorder="1" applyAlignment="1">
      <alignment horizontal="center" vertical="center"/>
    </xf>
    <xf numFmtId="0" fontId="0" fillId="0" borderId="163" xfId="57" applyFont="1" applyBorder="1" applyAlignment="1">
      <alignment horizontal="center" vertical="center"/>
    </xf>
    <xf numFmtId="0" fontId="54" fillId="0" borderId="165" xfId="57" applyFont="1" applyBorder="1" applyAlignment="1">
      <alignment horizontal="center" vertical="center"/>
    </xf>
    <xf numFmtId="0" fontId="54" fillId="0" borderId="164" xfId="57" applyFont="1" applyBorder="1" applyAlignment="1">
      <alignment horizontal="center" vertical="center"/>
    </xf>
    <xf numFmtId="0" fontId="54" fillId="0" borderId="163" xfId="57" applyFont="1" applyBorder="1" applyAlignment="1">
      <alignment horizontal="center" vertical="center"/>
    </xf>
    <xf numFmtId="0" fontId="0" fillId="0" borderId="159" xfId="57" applyFont="1" applyBorder="1" applyAlignment="1">
      <alignment horizontal="center" vertical="center"/>
    </xf>
    <xf numFmtId="0" fontId="0" fillId="0" borderId="158" xfId="57" applyFont="1" applyBorder="1" applyAlignment="1">
      <alignment horizontal="center" vertical="center"/>
    </xf>
    <xf numFmtId="0" fontId="0" fillId="0" borderId="157" xfId="57" applyFont="1" applyBorder="1" applyAlignment="1">
      <alignment horizontal="center" vertical="center"/>
    </xf>
    <xf numFmtId="0" fontId="0" fillId="0" borderId="172" xfId="57" applyFont="1" applyBorder="1" applyAlignment="1">
      <alignment horizontal="center" vertical="center"/>
    </xf>
    <xf numFmtId="0" fontId="0" fillId="0" borderId="173" xfId="57" applyFont="1" applyBorder="1" applyAlignment="1">
      <alignment horizontal="center" vertical="center"/>
    </xf>
    <xf numFmtId="0" fontId="50" fillId="0" borderId="0" xfId="57" applyFont="1" applyAlignment="1">
      <alignment horizontal="left" vertical="center" shrinkToFit="1"/>
    </xf>
    <xf numFmtId="0" fontId="0" fillId="0" borderId="161" xfId="57" applyFont="1" applyBorder="1" applyAlignment="1">
      <alignment horizontal="center" vertical="center"/>
    </xf>
    <xf numFmtId="0" fontId="0" fillId="0" borderId="156" xfId="57" applyFont="1" applyBorder="1" applyAlignment="1">
      <alignment horizontal="center" vertical="center"/>
    </xf>
    <xf numFmtId="0" fontId="0" fillId="0" borderId="155" xfId="57" applyFont="1" applyBorder="1" applyAlignment="1">
      <alignment horizontal="center" vertical="center"/>
    </xf>
    <xf numFmtId="0" fontId="0" fillId="0" borderId="155" xfId="57" applyFont="1" applyBorder="1" applyAlignment="1">
      <alignment horizontal="left" vertical="center"/>
    </xf>
    <xf numFmtId="0" fontId="0" fillId="0" borderId="154" xfId="57" applyFont="1" applyBorder="1" applyAlignment="1">
      <alignment horizontal="left" vertical="center"/>
    </xf>
    <xf numFmtId="0" fontId="0" fillId="0" borderId="26" xfId="57" applyFont="1" applyBorder="1" applyAlignment="1">
      <alignment horizontal="center" vertical="center"/>
    </xf>
    <xf numFmtId="0" fontId="0" fillId="0" borderId="0" xfId="57" applyFont="1" applyAlignment="1">
      <alignment horizontal="center" vertical="center"/>
    </xf>
    <xf numFmtId="0" fontId="0" fillId="4" borderId="0" xfId="57" applyFont="1" applyFill="1" applyAlignment="1">
      <alignment horizontal="center" vertical="center"/>
    </xf>
    <xf numFmtId="0" fontId="0" fillId="0" borderId="170" xfId="57" applyFont="1" applyBorder="1" applyAlignment="1">
      <alignment horizontal="center" vertical="center"/>
    </xf>
    <xf numFmtId="0" fontId="0" fillId="0" borderId="169" xfId="57" applyFont="1" applyBorder="1" applyAlignment="1">
      <alignment horizontal="center" vertical="center"/>
    </xf>
    <xf numFmtId="0" fontId="0" fillId="0" borderId="168" xfId="57" applyFont="1" applyBorder="1" applyAlignment="1">
      <alignment horizontal="center" vertical="center"/>
    </xf>
    <xf numFmtId="0" fontId="54" fillId="0" borderId="6" xfId="57" applyFont="1" applyBorder="1" applyAlignment="1">
      <alignment horizontal="center" vertical="center"/>
    </xf>
    <xf numFmtId="0" fontId="54" fillId="0" borderId="8" xfId="57" applyFont="1" applyBorder="1" applyAlignment="1">
      <alignment horizontal="center" vertical="center"/>
    </xf>
    <xf numFmtId="0" fontId="0" fillId="0" borderId="0" xfId="57" applyFont="1" applyAlignment="1">
      <alignment horizontal="left" vertical="center"/>
    </xf>
    <xf numFmtId="0" fontId="0" fillId="0" borderId="153" xfId="57" applyFont="1" applyBorder="1" applyAlignment="1">
      <alignment horizontal="center" vertical="center"/>
    </xf>
    <xf numFmtId="0" fontId="0" fillId="0" borderId="96" xfId="57" applyFont="1" applyBorder="1" applyAlignment="1">
      <alignment horizontal="center" vertical="center"/>
    </xf>
    <xf numFmtId="0" fontId="0" fillId="0" borderId="162" xfId="57" applyFont="1" applyBorder="1" applyAlignment="1">
      <alignment horizontal="center" vertical="center"/>
    </xf>
    <xf numFmtId="0" fontId="54" fillId="0" borderId="7" xfId="57" applyFont="1" applyBorder="1" applyAlignment="1">
      <alignment horizontal="center" vertical="center"/>
    </xf>
    <xf numFmtId="0" fontId="50" fillId="0" borderId="0" xfId="57" applyFont="1" applyAlignment="1">
      <alignment horizontal="left" vertical="center" wrapText="1"/>
    </xf>
    <xf numFmtId="0" fontId="50" fillId="0" borderId="0" xfId="57" applyFont="1" applyAlignment="1">
      <alignment horizontal="left" vertical="center"/>
    </xf>
    <xf numFmtId="0" fontId="0" fillId="0" borderId="109" xfId="57" applyFont="1" applyBorder="1" applyAlignment="1">
      <alignment horizontal="center" vertical="center"/>
    </xf>
    <xf numFmtId="0" fontId="0" fillId="0" borderId="108" xfId="57" applyFont="1" applyBorder="1" applyAlignment="1">
      <alignment horizontal="center" vertical="center"/>
    </xf>
    <xf numFmtId="0" fontId="0" fillId="0" borderId="110" xfId="57" applyFont="1" applyBorder="1" applyAlignment="1">
      <alignment horizontal="center" vertical="center"/>
    </xf>
    <xf numFmtId="0" fontId="0" fillId="0" borderId="97" xfId="57" applyFont="1" applyBorder="1" applyAlignment="1">
      <alignment horizontal="center" vertical="center"/>
    </xf>
    <xf numFmtId="0" fontId="0" fillId="0" borderId="152" xfId="57" applyFont="1" applyBorder="1" applyAlignment="1">
      <alignment horizontal="center" vertical="center"/>
    </xf>
    <xf numFmtId="0" fontId="0" fillId="0" borderId="104" xfId="57" applyFont="1" applyBorder="1" applyAlignment="1">
      <alignment horizontal="center" vertical="center"/>
    </xf>
    <xf numFmtId="0" fontId="54" fillId="0" borderId="25" xfId="57" applyFont="1" applyBorder="1" applyAlignment="1">
      <alignment horizontal="center" vertical="center"/>
    </xf>
    <xf numFmtId="0" fontId="54" fillId="0" borderId="148" xfId="57" applyFont="1" applyBorder="1" applyAlignment="1">
      <alignment horizontal="center" vertical="center"/>
    </xf>
    <xf numFmtId="0" fontId="54" fillId="0" borderId="156" xfId="57" applyFont="1" applyBorder="1" applyAlignment="1">
      <alignment horizontal="center" vertical="center"/>
    </xf>
    <xf numFmtId="0" fontId="54" fillId="0" borderId="155" xfId="57" applyFont="1" applyBorder="1" applyAlignment="1">
      <alignment horizontal="center" vertical="center"/>
    </xf>
    <xf numFmtId="0" fontId="54" fillId="0" borderId="167" xfId="57" applyFont="1" applyBorder="1" applyAlignment="1">
      <alignment horizontal="center" vertical="center"/>
    </xf>
    <xf numFmtId="0" fontId="0" fillId="0" borderId="0" xfId="57" applyFont="1" applyAlignment="1">
      <alignment horizontal="center" wrapText="1"/>
    </xf>
    <xf numFmtId="0" fontId="54" fillId="0" borderId="0" xfId="57" applyFont="1">
      <alignment vertical="center"/>
    </xf>
    <xf numFmtId="0" fontId="53" fillId="0" borderId="0" xfId="46" applyFont="1">
      <alignment vertical="center"/>
    </xf>
    <xf numFmtId="0" fontId="0" fillId="0" borderId="151" xfId="57" applyFont="1" applyBorder="1" applyAlignment="1">
      <alignment horizontal="center" vertical="center"/>
    </xf>
    <xf numFmtId="0" fontId="0" fillId="0" borderId="172" xfId="57" applyFont="1" applyBorder="1" applyAlignment="1">
      <alignment horizontal="center" vertical="center" wrapText="1"/>
    </xf>
    <xf numFmtId="0" fontId="0" fillId="0" borderId="171" xfId="57" applyFont="1" applyBorder="1" applyAlignment="1">
      <alignment horizontal="center" vertical="center" wrapText="1"/>
    </xf>
    <xf numFmtId="0" fontId="0" fillId="0" borderId="174" xfId="57" applyFont="1" applyBorder="1" applyAlignment="1">
      <alignment horizontal="center" vertical="center"/>
    </xf>
    <xf numFmtId="0" fontId="0" fillId="0" borderId="178" xfId="57" applyFont="1" applyBorder="1" applyAlignment="1">
      <alignment horizontal="center" vertical="center"/>
    </xf>
    <xf numFmtId="0" fontId="0" fillId="0" borderId="177" xfId="57" applyFont="1" applyBorder="1" applyAlignment="1">
      <alignment horizontal="center" vertical="center"/>
    </xf>
    <xf numFmtId="0" fontId="0" fillId="0" borderId="176" xfId="57" applyFont="1" applyBorder="1" applyAlignment="1">
      <alignment horizontal="center" vertical="center"/>
    </xf>
    <xf numFmtId="0" fontId="0" fillId="0" borderId="6" xfId="57" applyFont="1" applyBorder="1" applyAlignment="1">
      <alignment horizontal="center" vertical="center"/>
    </xf>
    <xf numFmtId="0" fontId="0" fillId="0" borderId="8" xfId="57" applyFont="1" applyBorder="1" applyAlignment="1">
      <alignment horizontal="center" vertical="center"/>
    </xf>
    <xf numFmtId="0" fontId="0" fillId="0" borderId="165" xfId="57" applyFont="1" applyBorder="1" applyAlignment="1">
      <alignment horizontal="center" vertical="center"/>
    </xf>
    <xf numFmtId="0" fontId="0" fillId="0" borderId="7" xfId="57" applyFont="1" applyBorder="1" applyAlignment="1">
      <alignment horizontal="center" vertical="center"/>
    </xf>
    <xf numFmtId="0" fontId="0" fillId="0" borderId="21" xfId="57" applyFont="1" applyBorder="1" applyAlignment="1">
      <alignment horizontal="center" vertical="center"/>
    </xf>
    <xf numFmtId="0" fontId="0" fillId="0" borderId="24" xfId="57" applyFont="1" applyBorder="1" applyAlignment="1">
      <alignment horizontal="center" vertical="center"/>
    </xf>
    <xf numFmtId="0" fontId="50" fillId="0" borderId="0" xfId="57" applyFont="1" applyAlignment="1">
      <alignment horizontal="left" vertical="top" wrapText="1"/>
    </xf>
    <xf numFmtId="0" fontId="0" fillId="0" borderId="0" xfId="57" applyFont="1" applyAlignment="1">
      <alignment horizontal="center" vertical="center" wrapText="1"/>
    </xf>
    <xf numFmtId="0" fontId="8" fillId="0" borderId="151" xfId="57" applyBorder="1" applyAlignment="1">
      <alignment horizontal="center" vertical="center"/>
    </xf>
    <xf numFmtId="0" fontId="8" fillId="0" borderId="0" xfId="57" applyAlignment="1">
      <alignment horizontal="left" vertical="center"/>
    </xf>
    <xf numFmtId="0" fontId="8" fillId="0" borderId="178" xfId="57" applyBorder="1" applyAlignment="1">
      <alignment horizontal="center" vertical="center"/>
    </xf>
    <xf numFmtId="0" fontId="8" fillId="0" borderId="177" xfId="57" applyBorder="1" applyAlignment="1">
      <alignment horizontal="center" vertical="center"/>
    </xf>
    <xf numFmtId="0" fontId="8" fillId="0" borderId="176" xfId="57" applyBorder="1" applyAlignment="1">
      <alignment horizontal="center" vertical="center"/>
    </xf>
    <xf numFmtId="0" fontId="8" fillId="0" borderId="172" xfId="57" applyBorder="1" applyAlignment="1">
      <alignment horizontal="center" vertical="center"/>
    </xf>
    <xf numFmtId="0" fontId="8" fillId="0" borderId="173" xfId="57" applyBorder="1" applyAlignment="1">
      <alignment horizontal="center" vertical="center"/>
    </xf>
    <xf numFmtId="0" fontId="8" fillId="0" borderId="174" xfId="57" applyBorder="1" applyAlignment="1">
      <alignment horizontal="center" vertical="center"/>
    </xf>
    <xf numFmtId="0" fontId="54" fillId="0" borderId="172" xfId="57" applyFont="1" applyBorder="1" applyAlignment="1">
      <alignment horizontal="center" vertical="center" wrapText="1"/>
    </xf>
    <xf numFmtId="0" fontId="54" fillId="0" borderId="171" xfId="57" applyFont="1" applyBorder="1" applyAlignment="1">
      <alignment horizontal="center" vertical="center" wrapText="1"/>
    </xf>
    <xf numFmtId="0" fontId="8" fillId="0" borderId="0" xfId="57" applyAlignment="1">
      <alignment horizontal="center" vertical="center"/>
    </xf>
    <xf numFmtId="0" fontId="54" fillId="0" borderId="6" xfId="58" applyFont="1" applyBorder="1" applyAlignment="1">
      <alignment horizontal="center" vertical="center"/>
    </xf>
    <xf numFmtId="0" fontId="54" fillId="0" borderId="8" xfId="58" applyFont="1" applyBorder="1" applyAlignment="1">
      <alignment horizontal="center" vertical="center"/>
    </xf>
    <xf numFmtId="0" fontId="8" fillId="0" borderId="6" xfId="58" applyBorder="1" applyAlignment="1">
      <alignment horizontal="center" vertical="center"/>
    </xf>
    <xf numFmtId="0" fontId="8" fillId="0" borderId="7" xfId="58" applyBorder="1" applyAlignment="1">
      <alignment horizontal="center" vertical="center"/>
    </xf>
    <xf numFmtId="0" fontId="8" fillId="0" borderId="8" xfId="58" applyBorder="1" applyAlignment="1">
      <alignment horizontal="center" vertical="center"/>
    </xf>
    <xf numFmtId="0" fontId="54" fillId="0" borderId="7" xfId="58" applyFont="1" applyBorder="1" applyAlignment="1">
      <alignment horizontal="center" vertical="center"/>
    </xf>
    <xf numFmtId="0" fontId="8" fillId="0" borderId="170" xfId="57" applyBorder="1" applyAlignment="1">
      <alignment horizontal="center" vertical="center"/>
    </xf>
    <xf numFmtId="0" fontId="8" fillId="0" borderId="169" xfId="57" applyBorder="1" applyAlignment="1">
      <alignment horizontal="center" vertical="center"/>
    </xf>
    <xf numFmtId="0" fontId="8" fillId="0" borderId="168" xfId="57" applyBorder="1" applyAlignment="1">
      <alignment horizontal="center" vertical="center"/>
    </xf>
    <xf numFmtId="0" fontId="8" fillId="0" borderId="182" xfId="57" applyBorder="1" applyAlignment="1">
      <alignment horizontal="center" vertical="center"/>
    </xf>
    <xf numFmtId="0" fontId="8" fillId="0" borderId="181" xfId="57" applyBorder="1" applyAlignment="1">
      <alignment horizontal="center" vertical="center"/>
    </xf>
    <xf numFmtId="0" fontId="8" fillId="0" borderId="2" xfId="57" applyBorder="1" applyAlignment="1">
      <alignment horizontal="center" vertical="center"/>
    </xf>
    <xf numFmtId="0" fontId="8" fillId="0" borderId="161" xfId="57" applyBorder="1" applyAlignment="1">
      <alignment horizontal="center" vertical="center"/>
    </xf>
    <xf numFmtId="0" fontId="8" fillId="0" borderId="164" xfId="57" applyBorder="1" applyAlignment="1">
      <alignment horizontal="center" vertical="center"/>
    </xf>
    <xf numFmtId="0" fontId="8" fillId="0" borderId="163" xfId="57" applyBorder="1" applyAlignment="1">
      <alignment horizontal="center" vertical="center"/>
    </xf>
    <xf numFmtId="0" fontId="8" fillId="0" borderId="26" xfId="57" applyBorder="1" applyAlignment="1">
      <alignment horizontal="center" vertical="center"/>
    </xf>
    <xf numFmtId="0" fontId="8" fillId="0" borderId="162" xfId="57" applyBorder="1" applyAlignment="1">
      <alignment horizontal="center" vertical="center"/>
    </xf>
    <xf numFmtId="0" fontId="8" fillId="0" borderId="6" xfId="57" applyBorder="1" applyAlignment="1">
      <alignment horizontal="center" vertical="center"/>
    </xf>
    <xf numFmtId="0" fontId="8" fillId="0" borderId="7" xfId="57" applyBorder="1" applyAlignment="1">
      <alignment horizontal="center" vertical="center"/>
    </xf>
    <xf numFmtId="0" fontId="8" fillId="0" borderId="8" xfId="57" applyBorder="1" applyAlignment="1">
      <alignment horizontal="center" vertical="center"/>
    </xf>
    <xf numFmtId="0" fontId="8" fillId="0" borderId="180" xfId="57" applyBorder="1" applyAlignment="1">
      <alignment horizontal="center" vertical="center"/>
    </xf>
    <xf numFmtId="0" fontId="8" fillId="0" borderId="159" xfId="57" applyBorder="1" applyAlignment="1">
      <alignment horizontal="center" vertical="center"/>
    </xf>
    <xf numFmtId="0" fontId="8" fillId="0" borderId="158" xfId="57" applyBorder="1" applyAlignment="1">
      <alignment horizontal="center" vertical="center"/>
    </xf>
    <xf numFmtId="0" fontId="8" fillId="0" borderId="157" xfId="57" applyBorder="1" applyAlignment="1">
      <alignment horizontal="center" vertical="center"/>
    </xf>
    <xf numFmtId="0" fontId="8" fillId="0" borderId="156" xfId="57" applyBorder="1" applyAlignment="1">
      <alignment horizontal="center" vertical="center"/>
    </xf>
    <xf numFmtId="0" fontId="8" fillId="0" borderId="155" xfId="57" applyBorder="1" applyAlignment="1">
      <alignment horizontal="center" vertical="center"/>
    </xf>
    <xf numFmtId="0" fontId="8" fillId="0" borderId="155" xfId="57" applyBorder="1" applyAlignment="1">
      <alignment horizontal="left" vertical="center"/>
    </xf>
    <xf numFmtId="0" fontId="8" fillId="0" borderId="179" xfId="57" applyBorder="1" applyAlignment="1">
      <alignment horizontal="left" vertical="center"/>
    </xf>
    <xf numFmtId="0" fontId="46" fillId="0" borderId="0" xfId="58" applyFont="1" applyAlignment="1">
      <alignment horizontal="left" vertical="center" wrapText="1"/>
    </xf>
    <xf numFmtId="0" fontId="8" fillId="0" borderId="109" xfId="57" applyBorder="1" applyAlignment="1">
      <alignment horizontal="center" vertical="center"/>
    </xf>
    <xf numFmtId="0" fontId="8" fillId="0" borderId="108" xfId="57" applyBorder="1" applyAlignment="1">
      <alignment horizontal="center" vertical="center"/>
    </xf>
    <xf numFmtId="0" fontId="8" fillId="0" borderId="110" xfId="57" applyBorder="1" applyAlignment="1">
      <alignment horizontal="center" vertical="center"/>
    </xf>
    <xf numFmtId="0" fontId="8" fillId="0" borderId="153" xfId="57" applyBorder="1" applyAlignment="1">
      <alignment horizontal="center" vertical="center"/>
    </xf>
    <xf numFmtId="0" fontId="8" fillId="0" borderId="97" xfId="57" applyBorder="1" applyAlignment="1">
      <alignment horizontal="center" vertical="center"/>
    </xf>
    <xf numFmtId="0" fontId="8" fillId="0" borderId="96" xfId="57" applyBorder="1" applyAlignment="1">
      <alignment horizontal="center" vertical="center"/>
    </xf>
    <xf numFmtId="0" fontId="8" fillId="0" borderId="152" xfId="57" applyBorder="1" applyAlignment="1">
      <alignment horizontal="center" vertical="center"/>
    </xf>
    <xf numFmtId="0" fontId="8" fillId="0" borderId="104" xfId="57" applyBorder="1" applyAlignment="1">
      <alignment horizontal="center" vertical="center"/>
    </xf>
    <xf numFmtId="0" fontId="8" fillId="0" borderId="165" xfId="57" applyBorder="1" applyAlignment="1">
      <alignment horizontal="center" vertical="center"/>
    </xf>
    <xf numFmtId="0" fontId="8" fillId="0" borderId="16" xfId="57" applyBorder="1" applyAlignment="1">
      <alignment horizontal="center" vertical="center"/>
    </xf>
    <xf numFmtId="0" fontId="8" fillId="0" borderId="5" xfId="57" applyBorder="1" applyAlignment="1">
      <alignment horizontal="center" vertical="center"/>
    </xf>
    <xf numFmtId="0" fontId="8" fillId="0" borderId="15" xfId="57" applyBorder="1" applyAlignment="1">
      <alignment horizontal="center" vertical="center"/>
    </xf>
    <xf numFmtId="0" fontId="0" fillId="0" borderId="2" xfId="55" applyFont="1" applyBorder="1" applyAlignment="1">
      <alignment horizontal="center" vertical="center"/>
    </xf>
    <xf numFmtId="0" fontId="0" fillId="0" borderId="161" xfId="55" applyFont="1" applyBorder="1" applyAlignment="1">
      <alignment horizontal="center" vertical="center"/>
    </xf>
    <xf numFmtId="0" fontId="0" fillId="0" borderId="159" xfId="55" applyFont="1" applyBorder="1" applyAlignment="1">
      <alignment horizontal="center" vertical="center"/>
    </xf>
    <xf numFmtId="0" fontId="0" fillId="0" borderId="158" xfId="55" applyFont="1" applyBorder="1" applyAlignment="1">
      <alignment horizontal="center" vertical="center"/>
    </xf>
    <xf numFmtId="0" fontId="0" fillId="0" borderId="49" xfId="55" applyFont="1" applyBorder="1" applyAlignment="1">
      <alignment horizontal="center" vertical="center"/>
    </xf>
    <xf numFmtId="0" fontId="0" fillId="0" borderId="50" xfId="55" applyFont="1" applyBorder="1" applyAlignment="1">
      <alignment horizontal="center" vertical="center"/>
    </xf>
    <xf numFmtId="0" fontId="0" fillId="0" borderId="156" xfId="55" applyFont="1" applyBorder="1" applyAlignment="1">
      <alignment horizontal="center" vertical="center"/>
    </xf>
    <xf numFmtId="0" fontId="0" fillId="0" borderId="155" xfId="55" applyFont="1" applyBorder="1" applyAlignment="1">
      <alignment horizontal="center" vertical="center"/>
    </xf>
    <xf numFmtId="0" fontId="0" fillId="0" borderId="154" xfId="55" applyFont="1" applyBorder="1" applyAlignment="1">
      <alignment horizontal="center" vertical="center"/>
    </xf>
    <xf numFmtId="0" fontId="0" fillId="0" borderId="150" xfId="55" applyFont="1" applyBorder="1" applyAlignment="1">
      <alignment horizontal="center" vertical="center"/>
    </xf>
    <xf numFmtId="0" fontId="0" fillId="0" borderId="184" xfId="55" applyFont="1" applyBorder="1" applyAlignment="1">
      <alignment horizontal="center" vertical="center"/>
    </xf>
    <xf numFmtId="0" fontId="0" fillId="0" borderId="183" xfId="55" applyFont="1" applyBorder="1" applyAlignment="1">
      <alignment horizontal="center" vertical="center"/>
    </xf>
    <xf numFmtId="0" fontId="0" fillId="0" borderId="29" xfId="55" applyFont="1" applyBorder="1" applyAlignment="1">
      <alignment horizontal="center" vertical="center"/>
    </xf>
    <xf numFmtId="0" fontId="0" fillId="0" borderId="185" xfId="55" applyFont="1" applyBorder="1" applyAlignment="1">
      <alignment horizontal="center" vertical="center"/>
    </xf>
    <xf numFmtId="0" fontId="0" fillId="0" borderId="157" xfId="55" applyFont="1" applyBorder="1" applyAlignment="1">
      <alignment horizontal="center" vertical="center"/>
    </xf>
    <xf numFmtId="0" fontId="0" fillId="0" borderId="26" xfId="55" applyFont="1" applyBorder="1" applyAlignment="1">
      <alignment horizontal="center" vertical="center"/>
    </xf>
    <xf numFmtId="0" fontId="0" fillId="0" borderId="162" xfId="55" applyFont="1" applyBorder="1" applyAlignment="1">
      <alignment horizontal="center" vertical="center"/>
    </xf>
    <xf numFmtId="0" fontId="0" fillId="0" borderId="149" xfId="55" applyFont="1" applyBorder="1" applyAlignment="1">
      <alignment horizontal="center" vertical="center"/>
    </xf>
    <xf numFmtId="0" fontId="54" fillId="0" borderId="195" xfId="55" applyFont="1" applyBorder="1" applyAlignment="1">
      <alignment horizontal="center" vertical="center"/>
    </xf>
    <xf numFmtId="0" fontId="54" fillId="0" borderId="196" xfId="55" applyFont="1" applyBorder="1" applyAlignment="1">
      <alignment horizontal="center" vertical="center"/>
    </xf>
    <xf numFmtId="0" fontId="54" fillId="0" borderId="192" xfId="57" applyFont="1" applyBorder="1" applyAlignment="1">
      <alignment horizontal="center" vertical="center"/>
    </xf>
    <xf numFmtId="0" fontId="54" fillId="0" borderId="193" xfId="57" applyFont="1" applyBorder="1" applyAlignment="1">
      <alignment horizontal="center" vertical="center"/>
    </xf>
    <xf numFmtId="0" fontId="54" fillId="0" borderId="194" xfId="57" applyFont="1" applyBorder="1" applyAlignment="1">
      <alignment horizontal="center" vertical="center"/>
    </xf>
    <xf numFmtId="0" fontId="54" fillId="0" borderId="2" xfId="55" applyFont="1" applyBorder="1" applyAlignment="1">
      <alignment horizontal="center" vertical="center"/>
    </xf>
    <xf numFmtId="0" fontId="0" fillId="0" borderId="0" xfId="57" applyFont="1" applyAlignment="1">
      <alignment horizontal="left" vertical="center" shrinkToFit="1"/>
    </xf>
    <xf numFmtId="0" fontId="0" fillId="0" borderId="0" xfId="58" applyFont="1" applyAlignment="1">
      <alignment horizontal="center" vertical="center"/>
    </xf>
    <xf numFmtId="0" fontId="8" fillId="0" borderId="0" xfId="58" applyAlignment="1">
      <alignment horizontal="center" vertical="center"/>
    </xf>
    <xf numFmtId="0" fontId="54" fillId="0" borderId="2" xfId="58" applyFont="1" applyBorder="1" applyAlignment="1">
      <alignment horizontal="center" vertical="center"/>
    </xf>
    <xf numFmtId="0" fontId="8" fillId="0" borderId="2" xfId="58" applyBorder="1" applyAlignment="1">
      <alignment horizontal="center" vertical="center"/>
    </xf>
    <xf numFmtId="0" fontId="0" fillId="0" borderId="5" xfId="58" applyFont="1" applyBorder="1" applyAlignment="1">
      <alignment horizontal="left" vertical="center"/>
    </xf>
    <xf numFmtId="0" fontId="8" fillId="0" borderId="5" xfId="58" applyBorder="1" applyAlignment="1">
      <alignment horizontal="left" vertical="center"/>
    </xf>
    <xf numFmtId="0" fontId="8" fillId="0" borderId="0" xfId="58" applyAlignment="1">
      <alignment horizontal="left" vertical="center"/>
    </xf>
    <xf numFmtId="0" fontId="8" fillId="0" borderId="2" xfId="59" applyFont="1" applyBorder="1" applyAlignment="1">
      <alignment horizontal="center" vertical="center"/>
    </xf>
    <xf numFmtId="0" fontId="8" fillId="0" borderId="161" xfId="59" applyFont="1" applyBorder="1" applyAlignment="1">
      <alignment horizontal="center" vertical="center"/>
    </xf>
    <xf numFmtId="0" fontId="8" fillId="0" borderId="107" xfId="58" applyBorder="1" applyAlignment="1">
      <alignment horizontal="center" vertical="center" wrapText="1" shrinkToFit="1"/>
    </xf>
    <xf numFmtId="0" fontId="8" fillId="0" borderId="106" xfId="58" applyBorder="1" applyAlignment="1">
      <alignment horizontal="center" vertical="center" wrapText="1" shrinkToFit="1"/>
    </xf>
    <xf numFmtId="0" fontId="8" fillId="0" borderId="74" xfId="58" applyBorder="1" applyAlignment="1">
      <alignment horizontal="center" vertical="center"/>
    </xf>
    <xf numFmtId="0" fontId="8" fillId="0" borderId="72" xfId="58" applyBorder="1" applyAlignment="1">
      <alignment horizontal="center" vertical="center"/>
    </xf>
    <xf numFmtId="0" fontId="8" fillId="0" borderId="149" xfId="59" applyFont="1" applyBorder="1" applyAlignment="1">
      <alignment horizontal="center" vertical="center"/>
    </xf>
    <xf numFmtId="0" fontId="8" fillId="0" borderId="184" xfId="59" applyFont="1" applyBorder="1" applyAlignment="1">
      <alignment horizontal="center" vertical="center"/>
    </xf>
    <xf numFmtId="0" fontId="8" fillId="0" borderId="183" xfId="59" applyFont="1" applyBorder="1" applyAlignment="1">
      <alignment horizontal="center" vertical="center"/>
    </xf>
    <xf numFmtId="0" fontId="0" fillId="0" borderId="0" xfId="58" applyFont="1" applyAlignment="1">
      <alignment horizontal="left" vertical="center"/>
    </xf>
    <xf numFmtId="0" fontId="54" fillId="0" borderId="25" xfId="58" applyFont="1" applyBorder="1" applyAlignment="1">
      <alignment horizontal="center" vertical="center"/>
    </xf>
    <xf numFmtId="0" fontId="54" fillId="0" borderId="3" xfId="58" applyFont="1" applyBorder="1" applyAlignment="1">
      <alignment horizontal="center" vertical="center"/>
    </xf>
    <xf numFmtId="0" fontId="54" fillId="0" borderId="4" xfId="58" applyFont="1" applyBorder="1" applyAlignment="1">
      <alignment horizontal="center" vertical="center"/>
    </xf>
    <xf numFmtId="0" fontId="54" fillId="0" borderId="148" xfId="58" applyFont="1" applyBorder="1" applyAlignment="1">
      <alignment horizontal="center" vertical="center"/>
    </xf>
    <xf numFmtId="0" fontId="8" fillId="0" borderId="7" xfId="59" applyFont="1" applyBorder="1" applyAlignment="1">
      <alignment horizontal="center" vertical="center"/>
    </xf>
    <xf numFmtId="0" fontId="8" fillId="0" borderId="6" xfId="59" applyFont="1" applyBorder="1" applyAlignment="1">
      <alignment horizontal="center" vertical="center"/>
    </xf>
    <xf numFmtId="0" fontId="8" fillId="0" borderId="26" xfId="59" applyFont="1" applyBorder="1" applyAlignment="1">
      <alignment horizontal="center" vertical="center"/>
    </xf>
    <xf numFmtId="0" fontId="8" fillId="0" borderId="165" xfId="59" applyFont="1" applyBorder="1" applyAlignment="1">
      <alignment horizontal="center" vertical="center"/>
    </xf>
    <xf numFmtId="0" fontId="8" fillId="0" borderId="164" xfId="59" applyFont="1" applyBorder="1" applyAlignment="1">
      <alignment horizontal="center" vertical="center"/>
    </xf>
    <xf numFmtId="0" fontId="8" fillId="0" borderId="162" xfId="59" applyFont="1" applyBorder="1" applyAlignment="1">
      <alignment horizontal="center" vertical="center"/>
    </xf>
    <xf numFmtId="0" fontId="8" fillId="0" borderId="25" xfId="59" applyFont="1" applyBorder="1" applyAlignment="1">
      <alignment horizontal="center" vertical="center"/>
    </xf>
    <xf numFmtId="0" fontId="8" fillId="0" borderId="159" xfId="59" applyFont="1" applyBorder="1" applyAlignment="1">
      <alignment horizontal="center" vertical="center"/>
    </xf>
    <xf numFmtId="0" fontId="8" fillId="0" borderId="158" xfId="59" applyFont="1" applyBorder="1" applyAlignment="1">
      <alignment horizontal="center" vertical="center"/>
    </xf>
    <xf numFmtId="0" fontId="8" fillId="0" borderId="157" xfId="59" applyFont="1" applyBorder="1" applyAlignment="1">
      <alignment horizontal="center" vertical="center"/>
    </xf>
    <xf numFmtId="0" fontId="8" fillId="0" borderId="156" xfId="59" applyFont="1" applyBorder="1" applyAlignment="1">
      <alignment horizontal="center" vertical="center"/>
    </xf>
    <xf numFmtId="0" fontId="8" fillId="0" borderId="155" xfId="59" applyFont="1" applyBorder="1" applyAlignment="1">
      <alignment horizontal="center" vertical="center"/>
    </xf>
    <xf numFmtId="0" fontId="8" fillId="0" borderId="154" xfId="59" applyFont="1" applyBorder="1" applyAlignment="1">
      <alignment horizontal="center" vertical="center"/>
    </xf>
    <xf numFmtId="0" fontId="54" fillId="0" borderId="156" xfId="58" applyFont="1" applyBorder="1" applyAlignment="1">
      <alignment horizontal="center" vertical="center"/>
    </xf>
    <xf numFmtId="0" fontId="54" fillId="0" borderId="155" xfId="58" applyFont="1" applyBorder="1" applyAlignment="1">
      <alignment horizontal="center" vertical="center"/>
    </xf>
    <xf numFmtId="0" fontId="8" fillId="0" borderId="152" xfId="58" applyBorder="1" applyAlignment="1">
      <alignment horizontal="center" vertical="center"/>
    </xf>
    <xf numFmtId="0" fontId="8" fillId="0" borderId="153" xfId="58" applyBorder="1" applyAlignment="1">
      <alignment horizontal="center" vertical="center"/>
    </xf>
    <xf numFmtId="0" fontId="8" fillId="0" borderId="97" xfId="58" applyBorder="1" applyAlignment="1">
      <alignment horizontal="center" vertical="center"/>
    </xf>
    <xf numFmtId="0" fontId="8" fillId="0" borderId="104" xfId="58" applyBorder="1" applyAlignment="1">
      <alignment horizontal="center" vertical="center"/>
    </xf>
    <xf numFmtId="0" fontId="8" fillId="0" borderId="96" xfId="58" applyBorder="1" applyAlignment="1">
      <alignment horizontal="center" vertical="center"/>
    </xf>
    <xf numFmtId="0" fontId="8" fillId="0" borderId="109" xfId="58" applyBorder="1" applyAlignment="1">
      <alignment horizontal="center" vertical="center"/>
    </xf>
    <xf numFmtId="0" fontId="8" fillId="0" borderId="108" xfId="58" applyBorder="1" applyAlignment="1">
      <alignment horizontal="center" vertical="center"/>
    </xf>
    <xf numFmtId="0" fontId="8" fillId="0" borderId="110" xfId="58" applyBorder="1" applyAlignment="1">
      <alignment horizontal="center" vertical="center"/>
    </xf>
    <xf numFmtId="0" fontId="8" fillId="0" borderId="197" xfId="59" applyFont="1" applyBorder="1" applyAlignment="1">
      <alignment horizontal="center" vertical="center"/>
    </xf>
    <xf numFmtId="0" fontId="8" fillId="0" borderId="198" xfId="59" applyFont="1" applyBorder="1" applyAlignment="1">
      <alignment horizontal="center" vertical="center"/>
    </xf>
    <xf numFmtId="0" fontId="8" fillId="0" borderId="199" xfId="59" applyFont="1" applyBorder="1" applyAlignment="1">
      <alignment horizontal="center" vertical="center"/>
    </xf>
    <xf numFmtId="0" fontId="8" fillId="0" borderId="186" xfId="59" applyFont="1" applyBorder="1" applyAlignment="1">
      <alignment horizontal="center" vertical="center"/>
    </xf>
    <xf numFmtId="0" fontId="8" fillId="0" borderId="200" xfId="59" applyFont="1" applyBorder="1" applyAlignment="1">
      <alignment horizontal="center" vertical="center"/>
    </xf>
    <xf numFmtId="0" fontId="8" fillId="0" borderId="201" xfId="59" applyFont="1" applyBorder="1" applyAlignment="1">
      <alignment horizontal="center" vertical="center"/>
    </xf>
    <xf numFmtId="0" fontId="46" fillId="0" borderId="0" xfId="58" applyFont="1" applyAlignment="1">
      <alignment horizontal="left" vertical="center"/>
    </xf>
    <xf numFmtId="0" fontId="50" fillId="0" borderId="0" xfId="59" applyFont="1" applyAlignment="1">
      <alignment horizontal="left" vertical="center"/>
    </xf>
    <xf numFmtId="0" fontId="0" fillId="0" borderId="6" xfId="60" applyFont="1" applyBorder="1" applyAlignment="1">
      <alignment horizontal="center" vertical="center" wrapText="1"/>
    </xf>
    <xf numFmtId="0" fontId="0" fillId="0" borderId="7" xfId="60" applyFont="1" applyBorder="1" applyAlignment="1">
      <alignment horizontal="center" vertical="center" wrapText="1"/>
    </xf>
    <xf numFmtId="0" fontId="0" fillId="0" borderId="182" xfId="60" applyFont="1" applyBorder="1" applyAlignment="1">
      <alignment horizontal="center" vertical="center" wrapText="1"/>
    </xf>
    <xf numFmtId="0" fontId="0" fillId="0" borderId="187" xfId="60" applyFont="1" applyBorder="1" applyAlignment="1">
      <alignment horizontal="center" vertical="center" wrapText="1"/>
    </xf>
    <xf numFmtId="0" fontId="0" fillId="0" borderId="21" xfId="60" applyFont="1" applyBorder="1" applyAlignment="1">
      <alignment horizontal="center" vertical="center"/>
    </xf>
    <xf numFmtId="0" fontId="0" fillId="0" borderId="23" xfId="60" applyFont="1" applyBorder="1" applyAlignment="1">
      <alignment horizontal="center" vertical="center"/>
    </xf>
    <xf numFmtId="0" fontId="0" fillId="0" borderId="21" xfId="60" applyFont="1" applyBorder="1" applyAlignment="1">
      <alignment horizontal="center" vertical="center" wrapText="1"/>
    </xf>
    <xf numFmtId="0" fontId="0" fillId="0" borderId="23" xfId="60" applyFont="1" applyBorder="1" applyAlignment="1">
      <alignment horizontal="center" vertical="center" wrapText="1"/>
    </xf>
    <xf numFmtId="0" fontId="0" fillId="0" borderId="156" xfId="60" applyFont="1" applyBorder="1" applyAlignment="1">
      <alignment horizontal="center" vertical="center" wrapText="1"/>
    </xf>
    <xf numFmtId="0" fontId="0" fillId="0" borderId="155" xfId="60" applyFont="1" applyBorder="1" applyAlignment="1">
      <alignment horizontal="center" vertical="center" wrapText="1"/>
    </xf>
    <xf numFmtId="0" fontId="0" fillId="0" borderId="167" xfId="60" applyFont="1" applyBorder="1" applyAlignment="1">
      <alignment horizontal="center" vertical="center" wrapText="1"/>
    </xf>
    <xf numFmtId="0" fontId="0" fillId="0" borderId="6" xfId="60" applyFont="1" applyBorder="1" applyAlignment="1">
      <alignment horizontal="center" vertical="center"/>
    </xf>
    <xf numFmtId="0" fontId="0" fillId="0" borderId="7" xfId="60" applyFont="1" applyBorder="1" applyAlignment="1">
      <alignment horizontal="center" vertical="center"/>
    </xf>
    <xf numFmtId="0" fontId="0" fillId="0" borderId="148" xfId="60" applyFont="1" applyBorder="1" applyAlignment="1">
      <alignment horizontal="center" vertical="center" wrapText="1"/>
    </xf>
    <xf numFmtId="0" fontId="0" fillId="0" borderId="172" xfId="60" applyFont="1" applyBorder="1" applyAlignment="1">
      <alignment horizontal="center" vertical="center" wrapText="1"/>
    </xf>
    <xf numFmtId="0" fontId="0" fillId="0" borderId="173" xfId="60" applyFont="1" applyBorder="1" applyAlignment="1">
      <alignment horizontal="center" vertical="center" wrapText="1"/>
    </xf>
    <xf numFmtId="0" fontId="0" fillId="0" borderId="171" xfId="60" applyFont="1" applyBorder="1" applyAlignment="1">
      <alignment horizontal="center" vertical="center" wrapText="1"/>
    </xf>
    <xf numFmtId="0" fontId="0" fillId="0" borderId="0" xfId="60" applyFont="1" applyAlignment="1">
      <alignment horizontal="center" vertical="center"/>
    </xf>
    <xf numFmtId="0" fontId="49" fillId="0" borderId="2" xfId="55" applyBorder="1" applyAlignment="1">
      <alignment horizontal="center" vertical="center"/>
    </xf>
    <xf numFmtId="0" fontId="9" fillId="36" borderId="79" xfId="51" applyFont="1" applyFill="1" applyBorder="1" applyAlignment="1" applyProtection="1">
      <alignment horizontal="left" vertical="center" wrapText="1"/>
      <protection locked="0"/>
    </xf>
    <xf numFmtId="0" fontId="9" fillId="36" borderId="7" xfId="51" applyFont="1" applyFill="1" applyBorder="1" applyAlignment="1" applyProtection="1">
      <alignment horizontal="left" vertical="center" wrapText="1"/>
      <protection locked="0"/>
    </xf>
    <xf numFmtId="0" fontId="9" fillId="36" borderId="78" xfId="51" applyFont="1" applyFill="1" applyBorder="1" applyAlignment="1" applyProtection="1">
      <alignment horizontal="left" vertical="center" wrapText="1"/>
      <protection locked="0"/>
    </xf>
    <xf numFmtId="0" fontId="34" fillId="37" borderId="79" xfId="51" applyFont="1" applyFill="1" applyBorder="1" applyAlignment="1" applyProtection="1">
      <alignment horizontal="center" vertical="center" wrapText="1"/>
      <protection locked="0"/>
    </xf>
    <xf numFmtId="0" fontId="34" fillId="37" borderId="8" xfId="51" applyFont="1" applyFill="1" applyBorder="1" applyAlignment="1" applyProtection="1">
      <alignment horizontal="center" vertical="center" wrapText="1"/>
      <protection locked="0"/>
    </xf>
    <xf numFmtId="0" fontId="9" fillId="37" borderId="6" xfId="51" applyFont="1" applyFill="1" applyBorder="1" applyAlignment="1" applyProtection="1">
      <alignment horizontal="center" vertical="center" wrapText="1"/>
      <protection locked="0"/>
    </xf>
    <xf numFmtId="0" fontId="9" fillId="37" borderId="8" xfId="51" applyFont="1" applyFill="1" applyBorder="1" applyAlignment="1" applyProtection="1">
      <alignment horizontal="center" vertical="center" wrapText="1"/>
      <protection locked="0"/>
    </xf>
    <xf numFmtId="0" fontId="9" fillId="36" borderId="6" xfId="51" applyFont="1" applyFill="1" applyBorder="1" applyAlignment="1" applyProtection="1">
      <alignment horizontal="center" vertical="center" wrapText="1"/>
      <protection locked="0"/>
    </xf>
    <xf numFmtId="0" fontId="9" fillId="36" borderId="7" xfId="51" applyFont="1" applyFill="1" applyBorder="1" applyAlignment="1" applyProtection="1">
      <alignment horizontal="center" vertical="center" wrapText="1"/>
      <protection locked="0"/>
    </xf>
    <xf numFmtId="0" fontId="9" fillId="36" borderId="78" xfId="51" applyFont="1" applyFill="1" applyBorder="1" applyAlignment="1" applyProtection="1">
      <alignment horizontal="center" vertical="center" wrapText="1"/>
      <protection locked="0"/>
    </xf>
    <xf numFmtId="0" fontId="9" fillId="37" borderId="6" xfId="51" applyFont="1" applyFill="1" applyBorder="1" applyAlignment="1" applyProtection="1">
      <alignment horizontal="center" vertical="center" shrinkToFit="1"/>
      <protection locked="0"/>
    </xf>
    <xf numFmtId="0" fontId="9" fillId="37" borderId="7" xfId="51" applyFont="1" applyFill="1" applyBorder="1" applyAlignment="1" applyProtection="1">
      <alignment horizontal="center" vertical="center" shrinkToFit="1"/>
      <protection locked="0"/>
    </xf>
    <xf numFmtId="0" fontId="9" fillId="37" borderId="8" xfId="51" applyFont="1" applyFill="1" applyBorder="1" applyAlignment="1" applyProtection="1">
      <alignment horizontal="center" vertical="center" shrinkToFit="1"/>
      <protection locked="0"/>
    </xf>
    <xf numFmtId="0" fontId="9" fillId="36" borderId="88" xfId="51" applyFont="1" applyFill="1" applyBorder="1" applyAlignment="1" applyProtection="1">
      <alignment horizontal="left" vertical="center" wrapText="1"/>
      <protection locked="0"/>
    </xf>
    <xf numFmtId="0" fontId="9" fillId="36" borderId="87" xfId="51" applyFont="1" applyFill="1" applyBorder="1" applyAlignment="1" applyProtection="1">
      <alignment horizontal="left" vertical="center" wrapText="1"/>
      <protection locked="0"/>
    </xf>
    <xf numFmtId="0" fontId="9" fillId="36" borderId="86" xfId="51" applyFont="1" applyFill="1" applyBorder="1" applyAlignment="1" applyProtection="1">
      <alignment horizontal="left" vertical="center" wrapText="1"/>
      <protection locked="0"/>
    </xf>
    <xf numFmtId="0" fontId="34" fillId="37" borderId="71" xfId="51" applyFont="1" applyFill="1" applyBorder="1" applyAlignment="1" applyProtection="1">
      <alignment horizontal="center" vertical="center" wrapText="1"/>
      <protection locked="0"/>
    </xf>
    <xf numFmtId="0" fontId="34" fillId="37" borderId="76" xfId="51" applyFont="1" applyFill="1" applyBorder="1" applyAlignment="1" applyProtection="1">
      <alignment horizontal="center" vertical="center" wrapText="1"/>
      <protection locked="0"/>
    </xf>
    <xf numFmtId="0" fontId="9" fillId="37" borderId="75" xfId="51" applyFont="1" applyFill="1" applyBorder="1" applyAlignment="1" applyProtection="1">
      <alignment horizontal="center" vertical="center" wrapText="1"/>
      <protection locked="0"/>
    </xf>
    <xf numFmtId="0" fontId="9" fillId="37" borderId="76" xfId="51" applyFont="1" applyFill="1" applyBorder="1" applyAlignment="1" applyProtection="1">
      <alignment horizontal="center" vertical="center" wrapText="1"/>
      <protection locked="0"/>
    </xf>
    <xf numFmtId="0" fontId="9" fillId="37" borderId="75" xfId="51" applyFont="1" applyFill="1" applyBorder="1" applyAlignment="1" applyProtection="1">
      <alignment horizontal="center" vertical="center" shrinkToFit="1"/>
      <protection locked="0"/>
    </xf>
    <xf numFmtId="0" fontId="9" fillId="37" borderId="70" xfId="51" applyFont="1" applyFill="1" applyBorder="1" applyAlignment="1" applyProtection="1">
      <alignment horizontal="center" vertical="center" shrinkToFit="1"/>
      <protection locked="0"/>
    </xf>
    <xf numFmtId="0" fontId="9" fillId="37" borderId="76" xfId="51" applyFont="1" applyFill="1" applyBorder="1" applyAlignment="1" applyProtection="1">
      <alignment horizontal="center" vertical="center" shrinkToFit="1"/>
      <protection locked="0"/>
    </xf>
    <xf numFmtId="0" fontId="9" fillId="36" borderId="75" xfId="51" applyFont="1" applyFill="1" applyBorder="1" applyAlignment="1" applyProtection="1">
      <alignment horizontal="center" vertical="center" wrapText="1"/>
      <protection locked="0"/>
    </xf>
    <xf numFmtId="0" fontId="9" fillId="36" borderId="70" xfId="51" applyFont="1" applyFill="1" applyBorder="1" applyAlignment="1" applyProtection="1">
      <alignment horizontal="center" vertical="center" wrapText="1"/>
      <protection locked="0"/>
    </xf>
    <xf numFmtId="0" fontId="9" fillId="36" borderId="69" xfId="51" applyFont="1" applyFill="1" applyBorder="1" applyAlignment="1" applyProtection="1">
      <alignment horizontal="center" vertical="center" wrapText="1"/>
      <protection locked="0"/>
    </xf>
    <xf numFmtId="0" fontId="9" fillId="36" borderId="71" xfId="51" applyFont="1" applyFill="1" applyBorder="1" applyAlignment="1" applyProtection="1">
      <alignment horizontal="left" vertical="center" wrapText="1"/>
      <protection locked="0"/>
    </xf>
    <xf numFmtId="0" fontId="9" fillId="36" borderId="70" xfId="51" applyFont="1" applyFill="1" applyBorder="1" applyAlignment="1" applyProtection="1">
      <alignment horizontal="left" vertical="center" wrapText="1"/>
      <protection locked="0"/>
    </xf>
    <xf numFmtId="0" fontId="9" fillId="36" borderId="69" xfId="51" applyFont="1" applyFill="1" applyBorder="1" applyAlignment="1" applyProtection="1">
      <alignment horizontal="left" vertical="center" wrapText="1"/>
      <protection locked="0"/>
    </xf>
    <xf numFmtId="177" fontId="37" fillId="34" borderId="79" xfId="51" applyNumberFormat="1" applyFont="1" applyFill="1" applyBorder="1" applyAlignment="1">
      <alignment horizontal="center" vertical="center" wrapText="1"/>
    </xf>
    <xf numFmtId="177" fontId="37" fillId="34" borderId="78" xfId="51" applyNumberFormat="1" applyFont="1" applyFill="1" applyBorder="1" applyAlignment="1">
      <alignment horizontal="center" vertical="center" wrapText="1"/>
    </xf>
    <xf numFmtId="177" fontId="37" fillId="34" borderId="79" xfId="52" applyNumberFormat="1" applyFont="1" applyFill="1" applyBorder="1" applyAlignment="1" applyProtection="1">
      <alignment horizontal="center" vertical="center" wrapText="1"/>
    </xf>
    <xf numFmtId="177" fontId="37" fillId="34" borderId="78" xfId="52" applyNumberFormat="1" applyFont="1" applyFill="1" applyBorder="1" applyAlignment="1" applyProtection="1">
      <alignment horizontal="center" vertical="center" wrapText="1"/>
    </xf>
    <xf numFmtId="177" fontId="37" fillId="34" borderId="71" xfId="51" applyNumberFormat="1" applyFont="1" applyFill="1" applyBorder="1" applyAlignment="1">
      <alignment horizontal="center" vertical="center" wrapText="1"/>
    </xf>
    <xf numFmtId="177" fontId="37" fillId="34" borderId="69" xfId="51" applyNumberFormat="1" applyFont="1" applyFill="1" applyBorder="1" applyAlignment="1">
      <alignment horizontal="center" vertical="center" wrapText="1"/>
    </xf>
    <xf numFmtId="177" fontId="37" fillId="34" borderId="71" xfId="52" applyNumberFormat="1" applyFont="1" applyFill="1" applyBorder="1" applyAlignment="1" applyProtection="1">
      <alignment horizontal="center" vertical="center" wrapText="1"/>
    </xf>
    <xf numFmtId="177" fontId="37" fillId="34" borderId="69" xfId="52" applyNumberFormat="1" applyFont="1" applyFill="1" applyBorder="1" applyAlignment="1" applyProtection="1">
      <alignment horizontal="center" vertical="center" wrapText="1"/>
    </xf>
    <xf numFmtId="0" fontId="34" fillId="37" borderId="88" xfId="51" applyFont="1" applyFill="1" applyBorder="1" applyAlignment="1" applyProtection="1">
      <alignment horizontal="center" vertical="center" wrapText="1"/>
      <protection locked="0"/>
    </xf>
    <xf numFmtId="0" fontId="34" fillId="37" borderId="93" xfId="51" applyFont="1" applyFill="1" applyBorder="1" applyAlignment="1" applyProtection="1">
      <alignment horizontal="center" vertical="center" wrapText="1"/>
      <protection locked="0"/>
    </xf>
    <xf numFmtId="0" fontId="9" fillId="37" borderId="92" xfId="51" applyFont="1" applyFill="1" applyBorder="1" applyAlignment="1" applyProtection="1">
      <alignment horizontal="center" vertical="center" wrapText="1"/>
      <protection locked="0"/>
    </xf>
    <xf numFmtId="0" fontId="9" fillId="37" borderId="93" xfId="51" applyFont="1" applyFill="1" applyBorder="1" applyAlignment="1" applyProtection="1">
      <alignment horizontal="center" vertical="center" wrapText="1"/>
      <protection locked="0"/>
    </xf>
    <xf numFmtId="0" fontId="9" fillId="37" borderId="92" xfId="51" applyFont="1" applyFill="1" applyBorder="1" applyAlignment="1" applyProtection="1">
      <alignment horizontal="center" vertical="center" shrinkToFit="1"/>
      <protection locked="0"/>
    </xf>
    <xf numFmtId="0" fontId="9" fillId="37" borderId="87" xfId="51" applyFont="1" applyFill="1" applyBorder="1" applyAlignment="1" applyProtection="1">
      <alignment horizontal="center" vertical="center" shrinkToFit="1"/>
      <protection locked="0"/>
    </xf>
    <xf numFmtId="0" fontId="9" fillId="37" borderId="93" xfId="51" applyFont="1" applyFill="1" applyBorder="1" applyAlignment="1" applyProtection="1">
      <alignment horizontal="center" vertical="center" shrinkToFit="1"/>
      <protection locked="0"/>
    </xf>
    <xf numFmtId="0" fontId="9" fillId="36" borderId="92" xfId="51" applyFont="1" applyFill="1" applyBorder="1" applyAlignment="1" applyProtection="1">
      <alignment horizontal="center" vertical="center" wrapText="1"/>
      <protection locked="0"/>
    </xf>
    <xf numFmtId="0" fontId="9" fillId="36" borderId="87" xfId="51" applyFont="1" applyFill="1" applyBorder="1" applyAlignment="1" applyProtection="1">
      <alignment horizontal="center" vertical="center" wrapText="1"/>
      <protection locked="0"/>
    </xf>
    <xf numFmtId="0" fontId="9" fillId="36" borderId="86" xfId="51" applyFont="1" applyFill="1" applyBorder="1" applyAlignment="1" applyProtection="1">
      <alignment horizontal="center" vertical="center" wrapText="1"/>
      <protection locked="0"/>
    </xf>
    <xf numFmtId="0" fontId="9" fillId="0" borderId="101" xfId="51" applyFont="1" applyBorder="1" applyAlignment="1">
      <alignment horizontal="center" vertical="center"/>
    </xf>
    <xf numFmtId="0" fontId="9" fillId="0" borderId="105" xfId="51" applyFont="1" applyBorder="1" applyAlignment="1">
      <alignment horizontal="center" vertical="center"/>
    </xf>
    <xf numFmtId="0" fontId="9" fillId="0" borderId="100" xfId="51" applyFont="1" applyBorder="1" applyAlignment="1">
      <alignment horizontal="center" vertical="center"/>
    </xf>
    <xf numFmtId="0" fontId="9" fillId="0" borderId="111" xfId="51" applyFont="1" applyBorder="1" applyAlignment="1">
      <alignment horizontal="center" vertical="center" wrapText="1"/>
    </xf>
    <xf numFmtId="0" fontId="9" fillId="0" borderId="108" xfId="51" applyFont="1" applyBorder="1" applyAlignment="1">
      <alignment horizontal="center" vertical="center" wrapText="1"/>
    </xf>
    <xf numFmtId="0" fontId="9" fillId="0" borderId="110" xfId="51" applyFont="1" applyBorder="1" applyAlignment="1">
      <alignment horizontal="center" vertical="center" wrapText="1"/>
    </xf>
    <xf numFmtId="0" fontId="9" fillId="0" borderId="17" xfId="51" applyFont="1" applyBorder="1" applyAlignment="1">
      <alignment horizontal="center" vertical="center" wrapText="1"/>
    </xf>
    <xf numFmtId="0" fontId="9" fillId="0" borderId="0" xfId="51" applyFont="1" applyAlignment="1">
      <alignment horizontal="center" vertical="center" wrapText="1"/>
    </xf>
    <xf numFmtId="0" fontId="9" fillId="0" borderId="104" xfId="51" applyFont="1" applyBorder="1" applyAlignment="1">
      <alignment horizontal="center" vertical="center" wrapText="1"/>
    </xf>
    <xf numFmtId="0" fontId="9" fillId="0" borderId="98" xfId="51" applyFont="1" applyBorder="1" applyAlignment="1">
      <alignment horizontal="center" vertical="center" wrapText="1"/>
    </xf>
    <xf numFmtId="0" fontId="9" fillId="0" borderId="97" xfId="51" applyFont="1" applyBorder="1" applyAlignment="1">
      <alignment horizontal="center" vertical="center" wrapText="1"/>
    </xf>
    <xf numFmtId="0" fontId="9" fillId="0" borderId="96" xfId="51" applyFont="1" applyBorder="1" applyAlignment="1">
      <alignment horizontal="center" vertical="center" wrapText="1"/>
    </xf>
    <xf numFmtId="0" fontId="9" fillId="0" borderId="112" xfId="51" applyFont="1" applyBorder="1" applyAlignment="1">
      <alignment horizontal="center" vertical="center" wrapText="1"/>
    </xf>
    <xf numFmtId="0" fontId="9" fillId="0" borderId="27" xfId="51" applyFont="1" applyBorder="1" applyAlignment="1">
      <alignment horizontal="center" vertical="center" wrapText="1"/>
    </xf>
    <xf numFmtId="0" fontId="9" fillId="0" borderId="99" xfId="51" applyFont="1" applyBorder="1" applyAlignment="1">
      <alignment horizontal="center" vertical="center" wrapText="1"/>
    </xf>
    <xf numFmtId="0" fontId="9" fillId="0" borderId="79" xfId="51" applyFont="1" applyBorder="1" applyAlignment="1">
      <alignment horizontal="center" vertical="center"/>
    </xf>
    <xf numFmtId="0" fontId="9" fillId="0" borderId="7" xfId="51" applyFont="1" applyBorder="1" applyAlignment="1">
      <alignment horizontal="center" vertical="center"/>
    </xf>
    <xf numFmtId="0" fontId="9" fillId="0" borderId="78" xfId="51" applyFont="1" applyBorder="1" applyAlignment="1">
      <alignment horizontal="center" vertical="center"/>
    </xf>
    <xf numFmtId="0" fontId="37" fillId="36" borderId="0" xfId="51" applyFont="1" applyFill="1" applyAlignment="1" applyProtection="1">
      <alignment horizontal="center" vertical="center"/>
      <protection locked="0"/>
    </xf>
    <xf numFmtId="0" fontId="34" fillId="0" borderId="107" xfId="51" applyFont="1" applyBorder="1" applyAlignment="1">
      <alignment horizontal="center" vertical="center" wrapText="1"/>
    </xf>
    <xf numFmtId="0" fontId="34" fillId="0" borderId="106" xfId="51" applyFont="1" applyBorder="1" applyAlignment="1">
      <alignment horizontal="center" vertical="center" wrapText="1"/>
    </xf>
    <xf numFmtId="0" fontId="34" fillId="0" borderId="85" xfId="51" applyFont="1" applyBorder="1" applyAlignment="1">
      <alignment horizontal="center" vertical="center" wrapText="1"/>
    </xf>
    <xf numFmtId="0" fontId="34" fillId="0" borderId="84" xfId="51" applyFont="1" applyBorder="1" applyAlignment="1">
      <alignment horizontal="center" vertical="center" wrapText="1"/>
    </xf>
    <xf numFmtId="0" fontId="34" fillId="0" borderId="103" xfId="51" applyFont="1" applyBorder="1" applyAlignment="1">
      <alignment horizontal="center" vertical="center" wrapText="1"/>
    </xf>
    <xf numFmtId="0" fontId="34" fillId="0" borderId="102" xfId="51" applyFont="1" applyBorder="1" applyAlignment="1">
      <alignment horizontal="center" vertical="center" wrapText="1"/>
    </xf>
    <xf numFmtId="0" fontId="34" fillId="0" borderId="74" xfId="51" applyFont="1" applyBorder="1" applyAlignment="1">
      <alignment horizontal="center" vertical="center" wrapText="1"/>
    </xf>
    <xf numFmtId="0" fontId="34" fillId="0" borderId="72" xfId="51" applyFont="1" applyBorder="1" applyAlignment="1">
      <alignment horizontal="center" vertical="center" wrapText="1"/>
    </xf>
    <xf numFmtId="0" fontId="9" fillId="36" borderId="6" xfId="51" applyFont="1" applyFill="1" applyBorder="1" applyAlignment="1" applyProtection="1">
      <alignment horizontal="center" vertical="center"/>
      <protection locked="0"/>
    </xf>
    <xf numFmtId="0" fontId="9" fillId="36" borderId="8" xfId="51" applyFont="1" applyFill="1" applyBorder="1" applyAlignment="1" applyProtection="1">
      <alignment horizontal="center" vertical="center"/>
      <protection locked="0"/>
    </xf>
    <xf numFmtId="0" fontId="9" fillId="0" borderId="109" xfId="51" quotePrefix="1" applyFont="1" applyBorder="1" applyAlignment="1">
      <alignment horizontal="center" vertical="center"/>
    </xf>
    <xf numFmtId="0" fontId="9" fillId="0" borderId="108" xfId="51" applyFont="1" applyBorder="1" applyAlignment="1">
      <alignment horizontal="center" vertical="center"/>
    </xf>
    <xf numFmtId="177" fontId="37" fillId="34" borderId="88" xfId="51" applyNumberFormat="1" applyFont="1" applyFill="1" applyBorder="1" applyAlignment="1">
      <alignment horizontal="center" vertical="center" wrapText="1"/>
    </xf>
    <xf numFmtId="177" fontId="37" fillId="34" borderId="86" xfId="51" applyNumberFormat="1" applyFont="1" applyFill="1" applyBorder="1" applyAlignment="1">
      <alignment horizontal="center" vertical="center" wrapText="1"/>
    </xf>
    <xf numFmtId="177" fontId="37" fillId="34" borderId="88" xfId="52" applyNumberFormat="1" applyFont="1" applyFill="1" applyBorder="1" applyAlignment="1" applyProtection="1">
      <alignment horizontal="center" vertical="center" wrapText="1"/>
    </xf>
    <xf numFmtId="177" fontId="37" fillId="34" borderId="86" xfId="52" applyNumberFormat="1" applyFont="1" applyFill="1" applyBorder="1" applyAlignment="1" applyProtection="1">
      <alignment horizontal="center" vertical="center" wrapText="1"/>
    </xf>
    <xf numFmtId="0" fontId="9" fillId="37" borderId="2" xfId="51" applyFont="1" applyFill="1" applyBorder="1" applyAlignment="1" applyProtection="1">
      <alignment horizontal="center" vertical="center"/>
      <protection locked="0"/>
    </xf>
    <xf numFmtId="0" fontId="37" fillId="37" borderId="0" xfId="51" applyFont="1" applyFill="1" applyAlignment="1" applyProtection="1">
      <alignment horizontal="center" vertical="center"/>
      <protection locked="0"/>
    </xf>
    <xf numFmtId="0" fontId="37" fillId="0" borderId="0" xfId="51" applyFont="1" applyAlignment="1">
      <alignment horizontal="center" vertical="center"/>
    </xf>
    <xf numFmtId="0" fontId="9" fillId="0" borderId="95" xfId="51" applyFont="1" applyBorder="1" applyAlignment="1">
      <alignment horizontal="center" vertical="center" wrapText="1"/>
    </xf>
    <xf numFmtId="0" fontId="9" fillId="0" borderId="101" xfId="51" applyFont="1" applyBorder="1" applyAlignment="1">
      <alignment horizontal="center" vertical="center" wrapText="1"/>
    </xf>
    <xf numFmtId="0" fontId="9" fillId="34" borderId="6" xfId="51" applyFont="1" applyFill="1" applyBorder="1" applyAlignment="1">
      <alignment horizontal="center" vertical="center"/>
    </xf>
    <xf numFmtId="0" fontId="9" fillId="34" borderId="8" xfId="51" applyFont="1" applyFill="1" applyBorder="1" applyAlignment="1">
      <alignment horizontal="center" vertical="center"/>
    </xf>
    <xf numFmtId="0" fontId="9" fillId="36" borderId="16" xfId="51" applyFont="1" applyFill="1" applyBorder="1" applyAlignment="1" applyProtection="1">
      <alignment horizontal="center" vertical="center"/>
      <protection locked="0"/>
    </xf>
    <xf numFmtId="0" fontId="9" fillId="36" borderId="15" xfId="51" applyFont="1" applyFill="1" applyBorder="1" applyAlignment="1" applyProtection="1">
      <alignment horizontal="center" vertical="center"/>
      <protection locked="0"/>
    </xf>
    <xf numFmtId="0" fontId="34" fillId="34" borderId="0" xfId="51" applyFont="1" applyFill="1" applyAlignment="1">
      <alignment horizontal="left" vertical="center"/>
    </xf>
    <xf numFmtId="0" fontId="45" fillId="34" borderId="105" xfId="51" applyFont="1" applyFill="1" applyBorder="1" applyAlignment="1">
      <alignment horizontal="center" vertical="center"/>
    </xf>
    <xf numFmtId="0" fontId="45" fillId="34" borderId="100" xfId="51" applyFont="1" applyFill="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1" xfId="0" applyFont="1" applyBorder="1" applyAlignment="1">
      <alignment horizontal="left" vertical="top"/>
    </xf>
    <xf numFmtId="0" fontId="0" fillId="0" borderId="31"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4" fillId="0" borderId="20" xfId="0" applyFont="1" applyBorder="1" applyAlignment="1">
      <alignment horizontal="center"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2" xfId="0" applyFont="1" applyBorder="1" applyAlignment="1">
      <alignment horizontal="left"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3"/>
    <cellStyle name="標準 3" xfId="47"/>
    <cellStyle name="標準 3 2" xfId="48"/>
    <cellStyle name="標準 3 2 2" xfId="49"/>
    <cellStyle name="標準 3 3" xfId="59"/>
    <cellStyle name="標準 4" xfId="51"/>
    <cellStyle name="標準 5" xfId="54"/>
    <cellStyle name="標準_Sheet1" xfId="60"/>
    <cellStyle name="標準_介護老人福祉施設（加算届）" xfId="58"/>
    <cellStyle name="標準_特定施設（加算届）" xfId="56"/>
    <cellStyle name="標準_訪問介護（加算届）" xfId="55"/>
    <cellStyle name="標準_療養：短期入所療養（加算届）" xfId="57"/>
    <cellStyle name="良い" xfId="50" builtinId="26" customBuiltin="1"/>
  </cellStyles>
  <dxfs count="3">
    <dxf>
      <numFmt numFmtId="3" formatCode="#,##0"/>
    </dxf>
    <dxf>
      <numFmt numFmtId="3" formatCode="#,##0"/>
    </dxf>
    <dxf>
      <numFmt numFmtId="3" formatCode="#,##0"/>
    </dxf>
  </dxfs>
  <tableStyles count="0" defaultTableStyle="TableStyleMedium2" defaultPivotStyle="PivotStyleLight16"/>
  <colors>
    <mruColors>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502228</xdr:colOff>
      <xdr:row>1</xdr:row>
      <xdr:rowOff>147205</xdr:rowOff>
    </xdr:from>
    <xdr:to>
      <xdr:col>5</xdr:col>
      <xdr:colOff>2265219</xdr:colOff>
      <xdr:row>2</xdr:row>
      <xdr:rowOff>251980</xdr:rowOff>
    </xdr:to>
    <xdr:sp macro="" textlink="">
      <xdr:nvSpPr>
        <xdr:cNvPr id="2" name="正方形/長方形 1"/>
        <xdr:cNvSpPr/>
      </xdr:nvSpPr>
      <xdr:spPr>
        <a:xfrm>
          <a:off x="623455" y="528205"/>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589642</xdr:colOff>
      <xdr:row>2</xdr:row>
      <xdr:rowOff>95250</xdr:rowOff>
    </xdr:from>
    <xdr:to>
      <xdr:col>4</xdr:col>
      <xdr:colOff>1587499</xdr:colOff>
      <xdr:row>5</xdr:row>
      <xdr:rowOff>6803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88356" y="503464"/>
          <a:ext cx="3093357" cy="800553"/>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74</xdr:row>
      <xdr:rowOff>0</xdr:rowOff>
    </xdr:from>
    <xdr:to>
      <xdr:col>4</xdr:col>
      <xdr:colOff>2248998</xdr:colOff>
      <xdr:row>74</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56</xdr:row>
      <xdr:rowOff>0</xdr:rowOff>
    </xdr:from>
    <xdr:to>
      <xdr:col>10</xdr:col>
      <xdr:colOff>323980</xdr:colOff>
      <xdr:row>56</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43</xdr:row>
      <xdr:rowOff>180975</xdr:rowOff>
    </xdr:from>
    <xdr:to>
      <xdr:col>5</xdr:col>
      <xdr:colOff>3124200</xdr:colOff>
      <xdr:row>50</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323980</xdr:colOff>
      <xdr:row>74</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77</xdr:row>
      <xdr:rowOff>0</xdr:rowOff>
    </xdr:from>
    <xdr:to>
      <xdr:col>1</xdr:col>
      <xdr:colOff>1553394</xdr:colOff>
      <xdr:row>77</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74</xdr:row>
      <xdr:rowOff>0</xdr:rowOff>
    </xdr:from>
    <xdr:to>
      <xdr:col>4</xdr:col>
      <xdr:colOff>2248998</xdr:colOff>
      <xdr:row>74</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56</xdr:row>
      <xdr:rowOff>0</xdr:rowOff>
    </xdr:from>
    <xdr:to>
      <xdr:col>6</xdr:col>
      <xdr:colOff>467134</xdr:colOff>
      <xdr:row>56</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56</xdr:row>
      <xdr:rowOff>0</xdr:rowOff>
    </xdr:from>
    <xdr:to>
      <xdr:col>10</xdr:col>
      <xdr:colOff>323980</xdr:colOff>
      <xdr:row>56</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43</xdr:row>
      <xdr:rowOff>180975</xdr:rowOff>
    </xdr:from>
    <xdr:to>
      <xdr:col>5</xdr:col>
      <xdr:colOff>3124200</xdr:colOff>
      <xdr:row>50</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323980</xdr:colOff>
      <xdr:row>74</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77</xdr:row>
      <xdr:rowOff>0</xdr:rowOff>
    </xdr:from>
    <xdr:to>
      <xdr:col>1</xdr:col>
      <xdr:colOff>1553394</xdr:colOff>
      <xdr:row>77</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74</xdr:row>
      <xdr:rowOff>0</xdr:rowOff>
    </xdr:from>
    <xdr:to>
      <xdr:col>4</xdr:col>
      <xdr:colOff>2248998</xdr:colOff>
      <xdr:row>74</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43</xdr:row>
      <xdr:rowOff>180975</xdr:rowOff>
    </xdr:from>
    <xdr:to>
      <xdr:col>5</xdr:col>
      <xdr:colOff>3124200</xdr:colOff>
      <xdr:row>50</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323980</xdr:colOff>
      <xdr:row>74</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77</xdr:row>
      <xdr:rowOff>0</xdr:rowOff>
    </xdr:from>
    <xdr:to>
      <xdr:col>1</xdr:col>
      <xdr:colOff>1553394</xdr:colOff>
      <xdr:row>77</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71</xdr:row>
      <xdr:rowOff>0</xdr:rowOff>
    </xdr:from>
    <xdr:to>
      <xdr:col>10</xdr:col>
      <xdr:colOff>323980</xdr:colOff>
      <xdr:row>71</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74</xdr:row>
      <xdr:rowOff>0</xdr:rowOff>
    </xdr:from>
    <xdr:to>
      <xdr:col>4</xdr:col>
      <xdr:colOff>2295097</xdr:colOff>
      <xdr:row>74</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74</xdr:row>
      <xdr:rowOff>0</xdr:rowOff>
    </xdr:from>
    <xdr:to>
      <xdr:col>1</xdr:col>
      <xdr:colOff>1553394</xdr:colOff>
      <xdr:row>74</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71</xdr:row>
      <xdr:rowOff>0</xdr:rowOff>
    </xdr:from>
    <xdr:to>
      <xdr:col>6</xdr:col>
      <xdr:colOff>942640</xdr:colOff>
      <xdr:row>71</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74</xdr:row>
      <xdr:rowOff>0</xdr:rowOff>
    </xdr:from>
    <xdr:to>
      <xdr:col>4</xdr:col>
      <xdr:colOff>2248998</xdr:colOff>
      <xdr:row>74</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71</xdr:row>
      <xdr:rowOff>0</xdr:rowOff>
    </xdr:from>
    <xdr:to>
      <xdr:col>6</xdr:col>
      <xdr:colOff>467134</xdr:colOff>
      <xdr:row>71</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74</xdr:row>
      <xdr:rowOff>0</xdr:rowOff>
    </xdr:from>
    <xdr:to>
      <xdr:col>4</xdr:col>
      <xdr:colOff>2370832</xdr:colOff>
      <xdr:row>74</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47</xdr:row>
      <xdr:rowOff>0</xdr:rowOff>
    </xdr:from>
    <xdr:to>
      <xdr:col>0</xdr:col>
      <xdr:colOff>180975</xdr:colOff>
      <xdr:row>47</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70</xdr:row>
      <xdr:rowOff>0</xdr:rowOff>
    </xdr:from>
    <xdr:to>
      <xdr:col>4</xdr:col>
      <xdr:colOff>2295097</xdr:colOff>
      <xdr:row>70</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70</xdr:row>
      <xdr:rowOff>0</xdr:rowOff>
    </xdr:from>
    <xdr:to>
      <xdr:col>4</xdr:col>
      <xdr:colOff>2370832</xdr:colOff>
      <xdr:row>70</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43</xdr:row>
      <xdr:rowOff>180975</xdr:rowOff>
    </xdr:from>
    <xdr:to>
      <xdr:col>5</xdr:col>
      <xdr:colOff>3124200</xdr:colOff>
      <xdr:row>50</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74</xdr:row>
      <xdr:rowOff>0</xdr:rowOff>
    </xdr:from>
    <xdr:to>
      <xdr:col>6</xdr:col>
      <xdr:colOff>467134</xdr:colOff>
      <xdr:row>74</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74</xdr:row>
      <xdr:rowOff>0</xdr:rowOff>
    </xdr:from>
    <xdr:to>
      <xdr:col>10</xdr:col>
      <xdr:colOff>323980</xdr:colOff>
      <xdr:row>74</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77</xdr:row>
      <xdr:rowOff>0</xdr:rowOff>
    </xdr:from>
    <xdr:to>
      <xdr:col>1</xdr:col>
      <xdr:colOff>1553394</xdr:colOff>
      <xdr:row>77</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3094137</xdr:colOff>
      <xdr:row>2</xdr:row>
      <xdr:rowOff>0</xdr:rowOff>
    </xdr:from>
    <xdr:to>
      <xdr:col>6</xdr:col>
      <xdr:colOff>467134</xdr:colOff>
      <xdr:row>2</xdr:row>
      <xdr:rowOff>0</xdr:rowOff>
    </xdr:to>
    <xdr:sp macro="" textlink="">
      <xdr:nvSpPr>
        <xdr:cNvPr id="2" name="Text Box 13">
          <a:extLst>
            <a:ext uri="{FF2B5EF4-FFF2-40B4-BE49-F238E27FC236}">
              <a16:creationId xmlns:a16="http://schemas.microsoft.com/office/drawing/2014/main" id="{00EAA666-7C58-40AC-B499-92C79A7A797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 name="Text Box 14">
          <a:extLst>
            <a:ext uri="{FF2B5EF4-FFF2-40B4-BE49-F238E27FC236}">
              <a16:creationId xmlns:a16="http://schemas.microsoft.com/office/drawing/2014/main" id="{36B7696A-4570-46FA-A943-025A5BC8B6B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4" name="Text Box 15">
          <a:extLst>
            <a:ext uri="{FF2B5EF4-FFF2-40B4-BE49-F238E27FC236}">
              <a16:creationId xmlns:a16="http://schemas.microsoft.com/office/drawing/2014/main" id="{D5453061-A69C-4782-9736-D4A512D7909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 name="Text Box 16">
          <a:extLst>
            <a:ext uri="{FF2B5EF4-FFF2-40B4-BE49-F238E27FC236}">
              <a16:creationId xmlns:a16="http://schemas.microsoft.com/office/drawing/2014/main" id="{3FE117B8-5DCC-497A-A9BB-628733CF8D8B}"/>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 name="Text Box 17">
          <a:extLst>
            <a:ext uri="{FF2B5EF4-FFF2-40B4-BE49-F238E27FC236}">
              <a16:creationId xmlns:a16="http://schemas.microsoft.com/office/drawing/2014/main" id="{1FC23045-1443-4430-A04A-96DD6EFABADA}"/>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7" name="Text Box 18">
          <a:extLst>
            <a:ext uri="{FF2B5EF4-FFF2-40B4-BE49-F238E27FC236}">
              <a16:creationId xmlns:a16="http://schemas.microsoft.com/office/drawing/2014/main" id="{F85EC081-A791-448F-A876-3896191247C0}"/>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 name="Text Box 19">
          <a:extLst>
            <a:ext uri="{FF2B5EF4-FFF2-40B4-BE49-F238E27FC236}">
              <a16:creationId xmlns:a16="http://schemas.microsoft.com/office/drawing/2014/main" id="{22028348-7A0C-4AF3-BBA8-BDB767EEF5AA}"/>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9" name="Text Box 20">
          <a:extLst>
            <a:ext uri="{FF2B5EF4-FFF2-40B4-BE49-F238E27FC236}">
              <a16:creationId xmlns:a16="http://schemas.microsoft.com/office/drawing/2014/main" id="{585E47F6-23F9-4ADE-8F0D-6E7185942B9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0" name="Text Box 21">
          <a:extLst>
            <a:ext uri="{FF2B5EF4-FFF2-40B4-BE49-F238E27FC236}">
              <a16:creationId xmlns:a16="http://schemas.microsoft.com/office/drawing/2014/main" id="{6C11B626-A687-4DB4-96A0-816F9274AA34}"/>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 name="Text Box 22">
          <a:extLst>
            <a:ext uri="{FF2B5EF4-FFF2-40B4-BE49-F238E27FC236}">
              <a16:creationId xmlns:a16="http://schemas.microsoft.com/office/drawing/2014/main" id="{CADE6452-E8E8-4F93-8C4C-65E7CA27566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12" name="Text Box 23">
          <a:extLst>
            <a:ext uri="{FF2B5EF4-FFF2-40B4-BE49-F238E27FC236}">
              <a16:creationId xmlns:a16="http://schemas.microsoft.com/office/drawing/2014/main" id="{B10CBB18-7281-4F98-91BF-B181262ADC9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13" name="Text Box 24">
          <a:extLst>
            <a:ext uri="{FF2B5EF4-FFF2-40B4-BE49-F238E27FC236}">
              <a16:creationId xmlns:a16="http://schemas.microsoft.com/office/drawing/2014/main" id="{391476D2-5800-4D5C-8E0C-DA0C79F9FDE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14" name="Text Box 25">
          <a:extLst>
            <a:ext uri="{FF2B5EF4-FFF2-40B4-BE49-F238E27FC236}">
              <a16:creationId xmlns:a16="http://schemas.microsoft.com/office/drawing/2014/main" id="{F83EA534-0AFA-4F36-B412-CF9F03AC5D8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xdr:row>
      <xdr:rowOff>0</xdr:rowOff>
    </xdr:from>
    <xdr:to>
      <xdr:col>10</xdr:col>
      <xdr:colOff>314381</xdr:colOff>
      <xdr:row>3</xdr:row>
      <xdr:rowOff>0</xdr:rowOff>
    </xdr:to>
    <xdr:sp macro="" textlink="">
      <xdr:nvSpPr>
        <xdr:cNvPr id="15" name="Text Box 26">
          <a:extLst>
            <a:ext uri="{FF2B5EF4-FFF2-40B4-BE49-F238E27FC236}">
              <a16:creationId xmlns:a16="http://schemas.microsoft.com/office/drawing/2014/main" id="{B4824C0F-48D6-423D-954C-B0F491205D9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xdr:row>
      <xdr:rowOff>0</xdr:rowOff>
    </xdr:from>
    <xdr:to>
      <xdr:col>4</xdr:col>
      <xdr:colOff>2275340</xdr:colOff>
      <xdr:row>3</xdr:row>
      <xdr:rowOff>0</xdr:rowOff>
    </xdr:to>
    <xdr:sp macro="" textlink="">
      <xdr:nvSpPr>
        <xdr:cNvPr id="16" name="Text Box 27">
          <a:extLst>
            <a:ext uri="{FF2B5EF4-FFF2-40B4-BE49-F238E27FC236}">
              <a16:creationId xmlns:a16="http://schemas.microsoft.com/office/drawing/2014/main" id="{099C3586-FD6A-4CE8-BF74-AE59D96D1D27}"/>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xdr:row>
      <xdr:rowOff>0</xdr:rowOff>
    </xdr:from>
    <xdr:to>
      <xdr:col>1</xdr:col>
      <xdr:colOff>1532930</xdr:colOff>
      <xdr:row>3</xdr:row>
      <xdr:rowOff>0</xdr:rowOff>
    </xdr:to>
    <xdr:sp macro="" textlink="">
      <xdr:nvSpPr>
        <xdr:cNvPr id="17" name="Text Box 28">
          <a:extLst>
            <a:ext uri="{FF2B5EF4-FFF2-40B4-BE49-F238E27FC236}">
              <a16:creationId xmlns:a16="http://schemas.microsoft.com/office/drawing/2014/main" id="{EC533429-F1B4-42C4-8345-C800E0E51DD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18" name="Text Box 29">
          <a:extLst>
            <a:ext uri="{FF2B5EF4-FFF2-40B4-BE49-F238E27FC236}">
              <a16:creationId xmlns:a16="http://schemas.microsoft.com/office/drawing/2014/main" id="{DA450167-4BBA-40C4-A219-5DB2C67806F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19" name="Text Box 30">
          <a:extLst>
            <a:ext uri="{FF2B5EF4-FFF2-40B4-BE49-F238E27FC236}">
              <a16:creationId xmlns:a16="http://schemas.microsoft.com/office/drawing/2014/main" id="{775020D6-C640-4AAB-BFE9-4F91D5A7880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20" name="Text Box 31">
          <a:extLst>
            <a:ext uri="{FF2B5EF4-FFF2-40B4-BE49-F238E27FC236}">
              <a16:creationId xmlns:a16="http://schemas.microsoft.com/office/drawing/2014/main" id="{9A915731-D11D-4D8F-8965-B923D878150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1" name="Text Box 32">
          <a:extLst>
            <a:ext uri="{FF2B5EF4-FFF2-40B4-BE49-F238E27FC236}">
              <a16:creationId xmlns:a16="http://schemas.microsoft.com/office/drawing/2014/main" id="{615D1FD6-2B41-41EB-B1C8-82EA9D4A841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3</xdr:row>
      <xdr:rowOff>0</xdr:rowOff>
    </xdr:from>
    <xdr:to>
      <xdr:col>6</xdr:col>
      <xdr:colOff>934269</xdr:colOff>
      <xdr:row>3</xdr:row>
      <xdr:rowOff>0</xdr:rowOff>
    </xdr:to>
    <xdr:sp macro="" textlink="">
      <xdr:nvSpPr>
        <xdr:cNvPr id="22" name="Text Box 33">
          <a:extLst>
            <a:ext uri="{FF2B5EF4-FFF2-40B4-BE49-F238E27FC236}">
              <a16:creationId xmlns:a16="http://schemas.microsoft.com/office/drawing/2014/main" id="{AE1F6DD2-ECD0-47AC-B905-BDC2B34F2509}"/>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3</xdr:row>
      <xdr:rowOff>0</xdr:rowOff>
    </xdr:from>
    <xdr:to>
      <xdr:col>4</xdr:col>
      <xdr:colOff>2248998</xdr:colOff>
      <xdr:row>3</xdr:row>
      <xdr:rowOff>0</xdr:rowOff>
    </xdr:to>
    <xdr:sp macro="" textlink="">
      <xdr:nvSpPr>
        <xdr:cNvPr id="23" name="Text Box 34">
          <a:extLst>
            <a:ext uri="{FF2B5EF4-FFF2-40B4-BE49-F238E27FC236}">
              <a16:creationId xmlns:a16="http://schemas.microsoft.com/office/drawing/2014/main" id="{1D795C2F-05DC-4E46-8310-E348AD7309B3}"/>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24" name="Text Box 35">
          <a:extLst>
            <a:ext uri="{FF2B5EF4-FFF2-40B4-BE49-F238E27FC236}">
              <a16:creationId xmlns:a16="http://schemas.microsoft.com/office/drawing/2014/main" id="{F4694A13-1B15-48D7-8592-E1DEA80EF02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25" name="Text Box 36">
          <a:extLst>
            <a:ext uri="{FF2B5EF4-FFF2-40B4-BE49-F238E27FC236}">
              <a16:creationId xmlns:a16="http://schemas.microsoft.com/office/drawing/2014/main" id="{52DA42A5-869A-450A-B77E-60064F72376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26" name="Text Box 37">
          <a:extLst>
            <a:ext uri="{FF2B5EF4-FFF2-40B4-BE49-F238E27FC236}">
              <a16:creationId xmlns:a16="http://schemas.microsoft.com/office/drawing/2014/main" id="{216A5864-8C53-48C4-A966-443AFB477C9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27" name="Text Box 38">
          <a:extLst>
            <a:ext uri="{FF2B5EF4-FFF2-40B4-BE49-F238E27FC236}">
              <a16:creationId xmlns:a16="http://schemas.microsoft.com/office/drawing/2014/main" id="{F2A71180-304B-4351-AA07-E16F7C04092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28" name="Text Box 39">
          <a:extLst>
            <a:ext uri="{FF2B5EF4-FFF2-40B4-BE49-F238E27FC236}">
              <a16:creationId xmlns:a16="http://schemas.microsoft.com/office/drawing/2014/main" id="{CA0C5D14-EBAA-499A-BB30-401D9F715BD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29" name="Text Box 40">
          <a:extLst>
            <a:ext uri="{FF2B5EF4-FFF2-40B4-BE49-F238E27FC236}">
              <a16:creationId xmlns:a16="http://schemas.microsoft.com/office/drawing/2014/main" id="{C1C4D5D1-95AD-4464-9280-6BDFC14683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30" name="Text Box 41">
          <a:extLst>
            <a:ext uri="{FF2B5EF4-FFF2-40B4-BE49-F238E27FC236}">
              <a16:creationId xmlns:a16="http://schemas.microsoft.com/office/drawing/2014/main" id="{6B43D641-806F-4632-81F7-169E7DD7E4A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31" name="Text Box 42">
          <a:extLst>
            <a:ext uri="{FF2B5EF4-FFF2-40B4-BE49-F238E27FC236}">
              <a16:creationId xmlns:a16="http://schemas.microsoft.com/office/drawing/2014/main" id="{3CF5559B-481A-43F0-B390-4167D371D0B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xdr:row>
      <xdr:rowOff>0</xdr:rowOff>
    </xdr:from>
    <xdr:to>
      <xdr:col>10</xdr:col>
      <xdr:colOff>314381</xdr:colOff>
      <xdr:row>3</xdr:row>
      <xdr:rowOff>0</xdr:rowOff>
    </xdr:to>
    <xdr:sp macro="" textlink="">
      <xdr:nvSpPr>
        <xdr:cNvPr id="32" name="Text Box 43">
          <a:extLst>
            <a:ext uri="{FF2B5EF4-FFF2-40B4-BE49-F238E27FC236}">
              <a16:creationId xmlns:a16="http://schemas.microsoft.com/office/drawing/2014/main" id="{1977AD0E-0330-47B3-B864-3A7A730424D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xdr:row>
      <xdr:rowOff>0</xdr:rowOff>
    </xdr:from>
    <xdr:to>
      <xdr:col>4</xdr:col>
      <xdr:colOff>2275340</xdr:colOff>
      <xdr:row>3</xdr:row>
      <xdr:rowOff>0</xdr:rowOff>
    </xdr:to>
    <xdr:sp macro="" textlink="">
      <xdr:nvSpPr>
        <xdr:cNvPr id="33" name="Text Box 44">
          <a:extLst>
            <a:ext uri="{FF2B5EF4-FFF2-40B4-BE49-F238E27FC236}">
              <a16:creationId xmlns:a16="http://schemas.microsoft.com/office/drawing/2014/main" id="{C7F7D940-5472-4908-BD7D-A15554B66196}"/>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xdr:row>
      <xdr:rowOff>0</xdr:rowOff>
    </xdr:from>
    <xdr:to>
      <xdr:col>1</xdr:col>
      <xdr:colOff>1532930</xdr:colOff>
      <xdr:row>3</xdr:row>
      <xdr:rowOff>0</xdr:rowOff>
    </xdr:to>
    <xdr:sp macro="" textlink="">
      <xdr:nvSpPr>
        <xdr:cNvPr id="34" name="Text Box 45">
          <a:extLst>
            <a:ext uri="{FF2B5EF4-FFF2-40B4-BE49-F238E27FC236}">
              <a16:creationId xmlns:a16="http://schemas.microsoft.com/office/drawing/2014/main" id="{617BFE18-375A-4FFB-AC1C-F2252A56DD1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35" name="Text Box 46">
          <a:extLst>
            <a:ext uri="{FF2B5EF4-FFF2-40B4-BE49-F238E27FC236}">
              <a16:creationId xmlns:a16="http://schemas.microsoft.com/office/drawing/2014/main" id="{CD66AEAD-0056-4677-A396-ACE94802433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36" name="Text Box 47">
          <a:extLst>
            <a:ext uri="{FF2B5EF4-FFF2-40B4-BE49-F238E27FC236}">
              <a16:creationId xmlns:a16="http://schemas.microsoft.com/office/drawing/2014/main" id="{E6615BD1-18E8-49FF-ADC5-69EEA2C30BE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37" name="Text Box 48">
          <a:extLst>
            <a:ext uri="{FF2B5EF4-FFF2-40B4-BE49-F238E27FC236}">
              <a16:creationId xmlns:a16="http://schemas.microsoft.com/office/drawing/2014/main" id="{88B1A057-0414-4BCE-BC16-2EED6DB5EFC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8" name="Text Box 49">
          <a:extLst>
            <a:ext uri="{FF2B5EF4-FFF2-40B4-BE49-F238E27FC236}">
              <a16:creationId xmlns:a16="http://schemas.microsoft.com/office/drawing/2014/main" id="{25E5BCC6-90CF-4EE3-A382-739FC50AFB7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39" name="Text Box 50">
          <a:extLst>
            <a:ext uri="{FF2B5EF4-FFF2-40B4-BE49-F238E27FC236}">
              <a16:creationId xmlns:a16="http://schemas.microsoft.com/office/drawing/2014/main" id="{32912A97-9856-45F7-9D23-1C7C13AC7DA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662D320E-7173-4ACC-B3FD-5C05A38508A3}"/>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41" name="Text Box 53">
          <a:extLst>
            <a:ext uri="{FF2B5EF4-FFF2-40B4-BE49-F238E27FC236}">
              <a16:creationId xmlns:a16="http://schemas.microsoft.com/office/drawing/2014/main" id="{2BABFFC2-7282-4B07-860A-B040761DF936}"/>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42" name="Text Box 54">
          <a:extLst>
            <a:ext uri="{FF2B5EF4-FFF2-40B4-BE49-F238E27FC236}">
              <a16:creationId xmlns:a16="http://schemas.microsoft.com/office/drawing/2014/main" id="{0A1114EA-EBDE-48CA-B736-4E5B417C3D88}"/>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43" name="Text Box 55">
          <a:extLst>
            <a:ext uri="{FF2B5EF4-FFF2-40B4-BE49-F238E27FC236}">
              <a16:creationId xmlns:a16="http://schemas.microsoft.com/office/drawing/2014/main" id="{75DC3015-FBA2-421D-9B16-874EAFDF40EF}"/>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38</xdr:row>
      <xdr:rowOff>0</xdr:rowOff>
    </xdr:from>
    <xdr:to>
      <xdr:col>10</xdr:col>
      <xdr:colOff>314381</xdr:colOff>
      <xdr:row>38</xdr:row>
      <xdr:rowOff>0</xdr:rowOff>
    </xdr:to>
    <xdr:sp macro="" textlink="">
      <xdr:nvSpPr>
        <xdr:cNvPr id="44" name="Text Box 56">
          <a:extLst>
            <a:ext uri="{FF2B5EF4-FFF2-40B4-BE49-F238E27FC236}">
              <a16:creationId xmlns:a16="http://schemas.microsoft.com/office/drawing/2014/main" id="{C8717FD8-B901-42F8-8103-F1D6A966BC03}"/>
            </a:ext>
          </a:extLst>
        </xdr:cNvPr>
        <xdr:cNvSpPr txBox="1"/>
      </xdr:nvSpPr>
      <xdr:spPr bwMode="auto">
        <a:xfrm>
          <a:off x="14139050" y="103327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2275340</xdr:colOff>
      <xdr:row>38</xdr:row>
      <xdr:rowOff>0</xdr:rowOff>
    </xdr:to>
    <xdr:sp macro="" textlink="">
      <xdr:nvSpPr>
        <xdr:cNvPr id="45" name="Text Box 57">
          <a:extLst>
            <a:ext uri="{FF2B5EF4-FFF2-40B4-BE49-F238E27FC236}">
              <a16:creationId xmlns:a16="http://schemas.microsoft.com/office/drawing/2014/main" id="{06965146-8197-44B9-B107-F240185B8864}"/>
            </a:ext>
          </a:extLst>
        </xdr:cNvPr>
        <xdr:cNvSpPr txBox="1"/>
      </xdr:nvSpPr>
      <xdr:spPr bwMode="auto">
        <a:xfrm>
          <a:off x="7509019" y="103327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38</xdr:row>
      <xdr:rowOff>0</xdr:rowOff>
    </xdr:from>
    <xdr:to>
      <xdr:col>1</xdr:col>
      <xdr:colOff>1532930</xdr:colOff>
      <xdr:row>38</xdr:row>
      <xdr:rowOff>0</xdr:rowOff>
    </xdr:to>
    <xdr:sp macro="" textlink="">
      <xdr:nvSpPr>
        <xdr:cNvPr id="46" name="Text Box 58">
          <a:extLst>
            <a:ext uri="{FF2B5EF4-FFF2-40B4-BE49-F238E27FC236}">
              <a16:creationId xmlns:a16="http://schemas.microsoft.com/office/drawing/2014/main" id="{54411ED8-0ADD-4402-9E2A-5EF0E559DC04}"/>
            </a:ext>
          </a:extLst>
        </xdr:cNvPr>
        <xdr:cNvSpPr txBox="1"/>
      </xdr:nvSpPr>
      <xdr:spPr bwMode="auto">
        <a:xfrm>
          <a:off x="1131124" y="103327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47" name="Text Box 59">
          <a:extLst>
            <a:ext uri="{FF2B5EF4-FFF2-40B4-BE49-F238E27FC236}">
              <a16:creationId xmlns:a16="http://schemas.microsoft.com/office/drawing/2014/main" id="{CC58D65A-B359-4D42-970C-7546E852662C}"/>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48" name="Text Box 60">
          <a:extLst>
            <a:ext uri="{FF2B5EF4-FFF2-40B4-BE49-F238E27FC236}">
              <a16:creationId xmlns:a16="http://schemas.microsoft.com/office/drawing/2014/main" id="{43FA3A5A-4C05-4F94-8147-C2C1FAD777AB}"/>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49" name="Text Box 61">
          <a:extLst>
            <a:ext uri="{FF2B5EF4-FFF2-40B4-BE49-F238E27FC236}">
              <a16:creationId xmlns:a16="http://schemas.microsoft.com/office/drawing/2014/main" id="{FD88EA05-9AA4-4874-B6BE-45766035C5EE}"/>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50" name="Text Box 62">
          <a:extLst>
            <a:ext uri="{FF2B5EF4-FFF2-40B4-BE49-F238E27FC236}">
              <a16:creationId xmlns:a16="http://schemas.microsoft.com/office/drawing/2014/main" id="{3163BD84-F3D2-4159-A609-8B90198A5656}"/>
            </a:ext>
          </a:extLst>
        </xdr:cNvPr>
        <xdr:cNvSpPr txBox="1"/>
      </xdr:nvSpPr>
      <xdr:spPr bwMode="auto">
        <a:xfrm>
          <a:off x="9544" y="10332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27</xdr:row>
      <xdr:rowOff>0</xdr:rowOff>
    </xdr:from>
    <xdr:to>
      <xdr:col>5</xdr:col>
      <xdr:colOff>2882265</xdr:colOff>
      <xdr:row>33</xdr:row>
      <xdr:rowOff>0</xdr:rowOff>
    </xdr:to>
    <xdr:sp macro="" textlink="">
      <xdr:nvSpPr>
        <xdr:cNvPr id="51" name="Rectangle 63">
          <a:extLst>
            <a:ext uri="{FF2B5EF4-FFF2-40B4-BE49-F238E27FC236}">
              <a16:creationId xmlns:a16="http://schemas.microsoft.com/office/drawing/2014/main" id="{FC42B48B-C8E8-427F-88A5-64859192F433}"/>
            </a:ext>
          </a:extLst>
        </xdr:cNvPr>
        <xdr:cNvSpPr>
          <a:spLocks noChangeArrowheads="1"/>
        </xdr:cNvSpPr>
      </xdr:nvSpPr>
      <xdr:spPr bwMode="auto">
        <a:xfrm>
          <a:off x="1258661" y="7021286"/>
          <a:ext cx="10451918" cy="156754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2</xdr:row>
      <xdr:rowOff>0</xdr:rowOff>
    </xdr:from>
    <xdr:to>
      <xdr:col>6</xdr:col>
      <xdr:colOff>467134</xdr:colOff>
      <xdr:row>2</xdr:row>
      <xdr:rowOff>0</xdr:rowOff>
    </xdr:to>
    <xdr:sp macro="" textlink="">
      <xdr:nvSpPr>
        <xdr:cNvPr id="52" name="Text Box 13">
          <a:extLst>
            <a:ext uri="{FF2B5EF4-FFF2-40B4-BE49-F238E27FC236}">
              <a16:creationId xmlns:a16="http://schemas.microsoft.com/office/drawing/2014/main" id="{CA49FCAB-76C6-420B-B11C-6014E619B8B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3" name="Text Box 14">
          <a:extLst>
            <a:ext uri="{FF2B5EF4-FFF2-40B4-BE49-F238E27FC236}">
              <a16:creationId xmlns:a16="http://schemas.microsoft.com/office/drawing/2014/main" id="{13D70247-CEA8-48E7-A7F0-55D6EFD7241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4" name="Text Box 15">
          <a:extLst>
            <a:ext uri="{FF2B5EF4-FFF2-40B4-BE49-F238E27FC236}">
              <a16:creationId xmlns:a16="http://schemas.microsoft.com/office/drawing/2014/main" id="{EB62D7AE-0FA6-4DDA-9363-E8A037D608E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5" name="Text Box 16">
          <a:extLst>
            <a:ext uri="{FF2B5EF4-FFF2-40B4-BE49-F238E27FC236}">
              <a16:creationId xmlns:a16="http://schemas.microsoft.com/office/drawing/2014/main" id="{5E71AF85-D50B-40AE-97F0-D5C07430C6DA}"/>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6" name="Text Box 17">
          <a:extLst>
            <a:ext uri="{FF2B5EF4-FFF2-40B4-BE49-F238E27FC236}">
              <a16:creationId xmlns:a16="http://schemas.microsoft.com/office/drawing/2014/main" id="{8268A2CD-22C7-4F08-BCD8-8F7DF4D216FD}"/>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57" name="Text Box 18">
          <a:extLst>
            <a:ext uri="{FF2B5EF4-FFF2-40B4-BE49-F238E27FC236}">
              <a16:creationId xmlns:a16="http://schemas.microsoft.com/office/drawing/2014/main" id="{C6229EF9-DECA-4B37-BCFD-CE31B6C334FF}"/>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8" name="Text Box 19">
          <a:extLst>
            <a:ext uri="{FF2B5EF4-FFF2-40B4-BE49-F238E27FC236}">
              <a16:creationId xmlns:a16="http://schemas.microsoft.com/office/drawing/2014/main" id="{B431A204-F51A-454E-8870-E5946685F1F8}"/>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9" name="Text Box 20">
          <a:extLst>
            <a:ext uri="{FF2B5EF4-FFF2-40B4-BE49-F238E27FC236}">
              <a16:creationId xmlns:a16="http://schemas.microsoft.com/office/drawing/2014/main" id="{9CB481BA-3177-4F40-BB20-9390502878BB}"/>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0" name="Text Box 21">
          <a:extLst>
            <a:ext uri="{FF2B5EF4-FFF2-40B4-BE49-F238E27FC236}">
              <a16:creationId xmlns:a16="http://schemas.microsoft.com/office/drawing/2014/main" id="{A4091478-3C4E-49E0-AFC9-3EB61FD63C5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61" name="Text Box 22">
          <a:extLst>
            <a:ext uri="{FF2B5EF4-FFF2-40B4-BE49-F238E27FC236}">
              <a16:creationId xmlns:a16="http://schemas.microsoft.com/office/drawing/2014/main" id="{9B80B07D-DB6D-4040-ACE8-D05135FF161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62" name="Text Box 23">
          <a:extLst>
            <a:ext uri="{FF2B5EF4-FFF2-40B4-BE49-F238E27FC236}">
              <a16:creationId xmlns:a16="http://schemas.microsoft.com/office/drawing/2014/main" id="{24D2FABC-F969-4742-9628-0AEA5C9368F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63" name="Text Box 24">
          <a:extLst>
            <a:ext uri="{FF2B5EF4-FFF2-40B4-BE49-F238E27FC236}">
              <a16:creationId xmlns:a16="http://schemas.microsoft.com/office/drawing/2014/main" id="{8DCF43E7-3FA7-4332-B54D-3408EE0A87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64" name="Text Box 25">
          <a:extLst>
            <a:ext uri="{FF2B5EF4-FFF2-40B4-BE49-F238E27FC236}">
              <a16:creationId xmlns:a16="http://schemas.microsoft.com/office/drawing/2014/main" id="{CB40DBC7-77B7-41C9-9035-24199C55789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xdr:row>
      <xdr:rowOff>0</xdr:rowOff>
    </xdr:from>
    <xdr:to>
      <xdr:col>10</xdr:col>
      <xdr:colOff>314381</xdr:colOff>
      <xdr:row>3</xdr:row>
      <xdr:rowOff>0</xdr:rowOff>
    </xdr:to>
    <xdr:sp macro="" textlink="">
      <xdr:nvSpPr>
        <xdr:cNvPr id="65" name="Text Box 26">
          <a:extLst>
            <a:ext uri="{FF2B5EF4-FFF2-40B4-BE49-F238E27FC236}">
              <a16:creationId xmlns:a16="http://schemas.microsoft.com/office/drawing/2014/main" id="{D7587AE0-4363-4E4A-8876-C7F80E028CB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xdr:row>
      <xdr:rowOff>0</xdr:rowOff>
    </xdr:from>
    <xdr:to>
      <xdr:col>4</xdr:col>
      <xdr:colOff>2275340</xdr:colOff>
      <xdr:row>3</xdr:row>
      <xdr:rowOff>0</xdr:rowOff>
    </xdr:to>
    <xdr:sp macro="" textlink="">
      <xdr:nvSpPr>
        <xdr:cNvPr id="66" name="Text Box 27">
          <a:extLst>
            <a:ext uri="{FF2B5EF4-FFF2-40B4-BE49-F238E27FC236}">
              <a16:creationId xmlns:a16="http://schemas.microsoft.com/office/drawing/2014/main" id="{DB53EAB6-E627-458B-8E90-410CAE01C29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xdr:row>
      <xdr:rowOff>0</xdr:rowOff>
    </xdr:from>
    <xdr:to>
      <xdr:col>1</xdr:col>
      <xdr:colOff>1532930</xdr:colOff>
      <xdr:row>3</xdr:row>
      <xdr:rowOff>0</xdr:rowOff>
    </xdr:to>
    <xdr:sp macro="" textlink="">
      <xdr:nvSpPr>
        <xdr:cNvPr id="67" name="Text Box 28">
          <a:extLst>
            <a:ext uri="{FF2B5EF4-FFF2-40B4-BE49-F238E27FC236}">
              <a16:creationId xmlns:a16="http://schemas.microsoft.com/office/drawing/2014/main" id="{7FFFD3BB-B853-42D7-8F67-CB0BD053548B}"/>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68" name="Text Box 29">
          <a:extLst>
            <a:ext uri="{FF2B5EF4-FFF2-40B4-BE49-F238E27FC236}">
              <a16:creationId xmlns:a16="http://schemas.microsoft.com/office/drawing/2014/main" id="{BA862EFF-7349-4971-B982-7FA6BFDA241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69" name="Text Box 30">
          <a:extLst>
            <a:ext uri="{FF2B5EF4-FFF2-40B4-BE49-F238E27FC236}">
              <a16:creationId xmlns:a16="http://schemas.microsoft.com/office/drawing/2014/main" id="{56F751AE-7D9C-43BF-B17A-2B8D17DF3EB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70" name="Text Box 31">
          <a:extLst>
            <a:ext uri="{FF2B5EF4-FFF2-40B4-BE49-F238E27FC236}">
              <a16:creationId xmlns:a16="http://schemas.microsoft.com/office/drawing/2014/main" id="{9B7465E2-C535-4BD9-813E-9CB9C4FB34B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1" name="Text Box 32">
          <a:extLst>
            <a:ext uri="{FF2B5EF4-FFF2-40B4-BE49-F238E27FC236}">
              <a16:creationId xmlns:a16="http://schemas.microsoft.com/office/drawing/2014/main" id="{421A2805-2641-41E8-B881-11B0B576B71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3</xdr:row>
      <xdr:rowOff>0</xdr:rowOff>
    </xdr:from>
    <xdr:to>
      <xdr:col>6</xdr:col>
      <xdr:colOff>934269</xdr:colOff>
      <xdr:row>3</xdr:row>
      <xdr:rowOff>0</xdr:rowOff>
    </xdr:to>
    <xdr:sp macro="" textlink="">
      <xdr:nvSpPr>
        <xdr:cNvPr id="72" name="Text Box 33">
          <a:extLst>
            <a:ext uri="{FF2B5EF4-FFF2-40B4-BE49-F238E27FC236}">
              <a16:creationId xmlns:a16="http://schemas.microsoft.com/office/drawing/2014/main" id="{DE6B86EE-29D0-4C07-B2E8-1F7326A2CF0C}"/>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3</xdr:row>
      <xdr:rowOff>0</xdr:rowOff>
    </xdr:from>
    <xdr:to>
      <xdr:col>4</xdr:col>
      <xdr:colOff>2248998</xdr:colOff>
      <xdr:row>3</xdr:row>
      <xdr:rowOff>0</xdr:rowOff>
    </xdr:to>
    <xdr:sp macro="" textlink="">
      <xdr:nvSpPr>
        <xdr:cNvPr id="73" name="Text Box 34">
          <a:extLst>
            <a:ext uri="{FF2B5EF4-FFF2-40B4-BE49-F238E27FC236}">
              <a16:creationId xmlns:a16="http://schemas.microsoft.com/office/drawing/2014/main" id="{D50ED77A-F11D-4812-AE24-B5EBAF2F14EB}"/>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74" name="Text Box 35">
          <a:extLst>
            <a:ext uri="{FF2B5EF4-FFF2-40B4-BE49-F238E27FC236}">
              <a16:creationId xmlns:a16="http://schemas.microsoft.com/office/drawing/2014/main" id="{39D9A153-EBBB-4A52-BC69-5284D43C664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75" name="Text Box 36">
          <a:extLst>
            <a:ext uri="{FF2B5EF4-FFF2-40B4-BE49-F238E27FC236}">
              <a16:creationId xmlns:a16="http://schemas.microsoft.com/office/drawing/2014/main" id="{5E0B44E6-266C-4656-8C80-8621BFD3679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76" name="Text Box 37">
          <a:extLst>
            <a:ext uri="{FF2B5EF4-FFF2-40B4-BE49-F238E27FC236}">
              <a16:creationId xmlns:a16="http://schemas.microsoft.com/office/drawing/2014/main" id="{06CB3DFD-B25A-4C87-96E7-54B7847FE9C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77" name="Text Box 38">
          <a:extLst>
            <a:ext uri="{FF2B5EF4-FFF2-40B4-BE49-F238E27FC236}">
              <a16:creationId xmlns:a16="http://schemas.microsoft.com/office/drawing/2014/main" id="{F3BA0859-A48D-4B57-B724-EFC32DEC102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78" name="Text Box 39">
          <a:extLst>
            <a:ext uri="{FF2B5EF4-FFF2-40B4-BE49-F238E27FC236}">
              <a16:creationId xmlns:a16="http://schemas.microsoft.com/office/drawing/2014/main" id="{0CEBDEC6-9751-4508-AE0D-7B530460707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79" name="Text Box 40">
          <a:extLst>
            <a:ext uri="{FF2B5EF4-FFF2-40B4-BE49-F238E27FC236}">
              <a16:creationId xmlns:a16="http://schemas.microsoft.com/office/drawing/2014/main" id="{6BBB1999-E3D3-43A9-AAFD-3CBB4E641C2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80" name="Text Box 41">
          <a:extLst>
            <a:ext uri="{FF2B5EF4-FFF2-40B4-BE49-F238E27FC236}">
              <a16:creationId xmlns:a16="http://schemas.microsoft.com/office/drawing/2014/main" id="{DA202A07-7468-4DF3-B91D-74B1D2FEA0B7}"/>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xdr:row>
      <xdr:rowOff>0</xdr:rowOff>
    </xdr:from>
    <xdr:to>
      <xdr:col>6</xdr:col>
      <xdr:colOff>467134</xdr:colOff>
      <xdr:row>3</xdr:row>
      <xdr:rowOff>0</xdr:rowOff>
    </xdr:to>
    <xdr:sp macro="" textlink="">
      <xdr:nvSpPr>
        <xdr:cNvPr id="81" name="Text Box 42">
          <a:extLst>
            <a:ext uri="{FF2B5EF4-FFF2-40B4-BE49-F238E27FC236}">
              <a16:creationId xmlns:a16="http://schemas.microsoft.com/office/drawing/2014/main" id="{DA4C536D-77AC-4DC5-B449-F4F894151A0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xdr:row>
      <xdr:rowOff>0</xdr:rowOff>
    </xdr:from>
    <xdr:to>
      <xdr:col>10</xdr:col>
      <xdr:colOff>314381</xdr:colOff>
      <xdr:row>3</xdr:row>
      <xdr:rowOff>0</xdr:rowOff>
    </xdr:to>
    <xdr:sp macro="" textlink="">
      <xdr:nvSpPr>
        <xdr:cNvPr id="82" name="Text Box 43">
          <a:extLst>
            <a:ext uri="{FF2B5EF4-FFF2-40B4-BE49-F238E27FC236}">
              <a16:creationId xmlns:a16="http://schemas.microsoft.com/office/drawing/2014/main" id="{5B9CAF2D-461A-4F7A-B6A7-39E8BE59D82D}"/>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xdr:row>
      <xdr:rowOff>0</xdr:rowOff>
    </xdr:from>
    <xdr:to>
      <xdr:col>4</xdr:col>
      <xdr:colOff>2275340</xdr:colOff>
      <xdr:row>3</xdr:row>
      <xdr:rowOff>0</xdr:rowOff>
    </xdr:to>
    <xdr:sp macro="" textlink="">
      <xdr:nvSpPr>
        <xdr:cNvPr id="83" name="Text Box 44">
          <a:extLst>
            <a:ext uri="{FF2B5EF4-FFF2-40B4-BE49-F238E27FC236}">
              <a16:creationId xmlns:a16="http://schemas.microsoft.com/office/drawing/2014/main" id="{1CB72D1E-0B67-4905-B892-0417960E7080}"/>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xdr:row>
      <xdr:rowOff>0</xdr:rowOff>
    </xdr:from>
    <xdr:to>
      <xdr:col>1</xdr:col>
      <xdr:colOff>1532930</xdr:colOff>
      <xdr:row>3</xdr:row>
      <xdr:rowOff>0</xdr:rowOff>
    </xdr:to>
    <xdr:sp macro="" textlink="">
      <xdr:nvSpPr>
        <xdr:cNvPr id="84" name="Text Box 45">
          <a:extLst>
            <a:ext uri="{FF2B5EF4-FFF2-40B4-BE49-F238E27FC236}">
              <a16:creationId xmlns:a16="http://schemas.microsoft.com/office/drawing/2014/main" id="{9582CFCD-2847-4030-A0A6-06389355E006}"/>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85" name="Text Box 46">
          <a:extLst>
            <a:ext uri="{FF2B5EF4-FFF2-40B4-BE49-F238E27FC236}">
              <a16:creationId xmlns:a16="http://schemas.microsoft.com/office/drawing/2014/main" id="{324949E7-5213-48A7-A38A-5B185D4D833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86" name="Text Box 47">
          <a:extLst>
            <a:ext uri="{FF2B5EF4-FFF2-40B4-BE49-F238E27FC236}">
              <a16:creationId xmlns:a16="http://schemas.microsoft.com/office/drawing/2014/main" id="{C9EA88AA-B5B4-4F36-9931-96EB0A94462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xdr:row>
      <xdr:rowOff>0</xdr:rowOff>
    </xdr:from>
    <xdr:to>
      <xdr:col>4</xdr:col>
      <xdr:colOff>2360954</xdr:colOff>
      <xdr:row>3</xdr:row>
      <xdr:rowOff>0</xdr:rowOff>
    </xdr:to>
    <xdr:sp macro="" textlink="">
      <xdr:nvSpPr>
        <xdr:cNvPr id="87" name="Text Box 48">
          <a:extLst>
            <a:ext uri="{FF2B5EF4-FFF2-40B4-BE49-F238E27FC236}">
              <a16:creationId xmlns:a16="http://schemas.microsoft.com/office/drawing/2014/main" id="{BD344B6B-3BC7-4476-856C-DFC46CE1328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8" name="Text Box 49">
          <a:extLst>
            <a:ext uri="{FF2B5EF4-FFF2-40B4-BE49-F238E27FC236}">
              <a16:creationId xmlns:a16="http://schemas.microsoft.com/office/drawing/2014/main" id="{B3532077-4111-451A-B96C-276948ECF70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xdr:row>
      <xdr:rowOff>0</xdr:rowOff>
    </xdr:from>
    <xdr:to>
      <xdr:col>0</xdr:col>
      <xdr:colOff>180975</xdr:colOff>
      <xdr:row>3</xdr:row>
      <xdr:rowOff>0</xdr:rowOff>
    </xdr:to>
    <xdr:sp macro="" textlink="">
      <xdr:nvSpPr>
        <xdr:cNvPr id="89" name="Text Box 50">
          <a:extLst>
            <a:ext uri="{FF2B5EF4-FFF2-40B4-BE49-F238E27FC236}">
              <a16:creationId xmlns:a16="http://schemas.microsoft.com/office/drawing/2014/main" id="{62088687-04FE-4439-AEB8-C66E466720F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2751601-FF00-48B7-94A7-A7085F3A8D23}"/>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1" name="Text Box 53">
          <a:extLst>
            <a:ext uri="{FF2B5EF4-FFF2-40B4-BE49-F238E27FC236}">
              <a16:creationId xmlns:a16="http://schemas.microsoft.com/office/drawing/2014/main" id="{2A2CE1F2-629D-4E11-A064-37498ECBBB61}"/>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2" name="Text Box 54">
          <a:extLst>
            <a:ext uri="{FF2B5EF4-FFF2-40B4-BE49-F238E27FC236}">
              <a16:creationId xmlns:a16="http://schemas.microsoft.com/office/drawing/2014/main" id="{0924CC8F-C107-4B59-A608-DAD7E795E6C0}"/>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3" name="Text Box 55">
          <a:extLst>
            <a:ext uri="{FF2B5EF4-FFF2-40B4-BE49-F238E27FC236}">
              <a16:creationId xmlns:a16="http://schemas.microsoft.com/office/drawing/2014/main" id="{856B3423-9779-42DA-ADED-C944499EB5B6}"/>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38</xdr:row>
      <xdr:rowOff>0</xdr:rowOff>
    </xdr:from>
    <xdr:to>
      <xdr:col>10</xdr:col>
      <xdr:colOff>314381</xdr:colOff>
      <xdr:row>38</xdr:row>
      <xdr:rowOff>0</xdr:rowOff>
    </xdr:to>
    <xdr:sp macro="" textlink="">
      <xdr:nvSpPr>
        <xdr:cNvPr id="94" name="Text Box 56">
          <a:extLst>
            <a:ext uri="{FF2B5EF4-FFF2-40B4-BE49-F238E27FC236}">
              <a16:creationId xmlns:a16="http://schemas.microsoft.com/office/drawing/2014/main" id="{F65CD838-BC1C-4E65-B618-DF17992E63D8}"/>
            </a:ext>
          </a:extLst>
        </xdr:cNvPr>
        <xdr:cNvSpPr txBox="1"/>
      </xdr:nvSpPr>
      <xdr:spPr bwMode="auto">
        <a:xfrm>
          <a:off x="14139050" y="103327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2275340</xdr:colOff>
      <xdr:row>38</xdr:row>
      <xdr:rowOff>0</xdr:rowOff>
    </xdr:to>
    <xdr:sp macro="" textlink="">
      <xdr:nvSpPr>
        <xdr:cNvPr id="95" name="Text Box 57">
          <a:extLst>
            <a:ext uri="{FF2B5EF4-FFF2-40B4-BE49-F238E27FC236}">
              <a16:creationId xmlns:a16="http://schemas.microsoft.com/office/drawing/2014/main" id="{459049C8-1877-46AE-B03A-0D7017D05698}"/>
            </a:ext>
          </a:extLst>
        </xdr:cNvPr>
        <xdr:cNvSpPr txBox="1"/>
      </xdr:nvSpPr>
      <xdr:spPr bwMode="auto">
        <a:xfrm>
          <a:off x="7509019" y="103327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38</xdr:row>
      <xdr:rowOff>0</xdr:rowOff>
    </xdr:from>
    <xdr:to>
      <xdr:col>1</xdr:col>
      <xdr:colOff>1532930</xdr:colOff>
      <xdr:row>38</xdr:row>
      <xdr:rowOff>0</xdr:rowOff>
    </xdr:to>
    <xdr:sp macro="" textlink="">
      <xdr:nvSpPr>
        <xdr:cNvPr id="96" name="Text Box 58">
          <a:extLst>
            <a:ext uri="{FF2B5EF4-FFF2-40B4-BE49-F238E27FC236}">
              <a16:creationId xmlns:a16="http://schemas.microsoft.com/office/drawing/2014/main" id="{DCF4DB1B-2A28-45FE-8F8B-45F6F46AEBC5}"/>
            </a:ext>
          </a:extLst>
        </xdr:cNvPr>
        <xdr:cNvSpPr txBox="1"/>
      </xdr:nvSpPr>
      <xdr:spPr bwMode="auto">
        <a:xfrm>
          <a:off x="1131124" y="103327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97" name="Text Box 59">
          <a:extLst>
            <a:ext uri="{FF2B5EF4-FFF2-40B4-BE49-F238E27FC236}">
              <a16:creationId xmlns:a16="http://schemas.microsoft.com/office/drawing/2014/main" id="{816EE3BF-0F6B-4476-B9A8-70F4AD8AC2C9}"/>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98" name="Text Box 60">
          <a:extLst>
            <a:ext uri="{FF2B5EF4-FFF2-40B4-BE49-F238E27FC236}">
              <a16:creationId xmlns:a16="http://schemas.microsoft.com/office/drawing/2014/main" id="{4D2607F3-C7F1-4CC7-881F-4D9B9B4A2CE3}"/>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2360954</xdr:colOff>
      <xdr:row>38</xdr:row>
      <xdr:rowOff>0</xdr:rowOff>
    </xdr:to>
    <xdr:sp macro="" textlink="">
      <xdr:nvSpPr>
        <xdr:cNvPr id="99" name="Text Box 61">
          <a:extLst>
            <a:ext uri="{FF2B5EF4-FFF2-40B4-BE49-F238E27FC236}">
              <a16:creationId xmlns:a16="http://schemas.microsoft.com/office/drawing/2014/main" id="{31007518-62BF-40F1-8AA4-86E90561028B}"/>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100" name="Text Box 62">
          <a:extLst>
            <a:ext uri="{FF2B5EF4-FFF2-40B4-BE49-F238E27FC236}">
              <a16:creationId xmlns:a16="http://schemas.microsoft.com/office/drawing/2014/main" id="{F55028C6-1E7A-4B17-9152-1E67CFD74381}"/>
            </a:ext>
          </a:extLst>
        </xdr:cNvPr>
        <xdr:cNvSpPr txBox="1"/>
      </xdr:nvSpPr>
      <xdr:spPr bwMode="auto">
        <a:xfrm>
          <a:off x="9544" y="10332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46158ED5-2755-4029-A97F-E8F49080B608}"/>
            </a:ext>
          </a:extLst>
        </xdr:cNvPr>
        <xdr:cNvSpPr/>
      </xdr:nvSpPr>
      <xdr:spPr>
        <a:xfrm>
          <a:off x="88900" y="292100"/>
          <a:ext cx="128524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8EF9129B-EBDB-481F-8FEB-ACF354088CC4}"/>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a:extLst>
            <a:ext uri="{FF2B5EF4-FFF2-40B4-BE49-F238E27FC236}">
              <a16:creationId xmlns:a16="http://schemas.microsoft.com/office/drawing/2014/main" id="{B6D8BB70-0918-4803-8783-858765BB61F9}"/>
            </a:ext>
          </a:extLst>
        </xdr:cNvPr>
        <xdr:cNvSpPr/>
      </xdr:nvSpPr>
      <xdr:spPr>
        <a:xfrm>
          <a:off x="180975" y="12649199"/>
          <a:ext cx="989647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2312;&#23429;&#25351;&#23566;&#20418;/16_&#20196;&#21644;&#65302;&#24180;&#22577;&#37228;&#25913;&#23450;&#38306;&#20418;/04_&#21152;&#31639;&#23626;&#27096;&#24335;&#25913;&#23450;/R6.6&#25913;&#23450;/R6.6&#25913;&#23450;&#27096;&#24335;&#38598;&#20316;&#26989;&#29992;/&#12304;&#28168;&#12305;04houmonka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1-2"/>
      <sheetName val="別紙1-2-2"/>
      <sheetName val="備考（1）"/>
      <sheetName val="備考（1－2）"/>
      <sheetName val="別紙２"/>
      <sheetName val="別紙５"/>
      <sheetName val="別紙11"/>
      <sheetName val="別紙14－2"/>
      <sheetName val="別紙15"/>
      <sheetName val="別紙16"/>
      <sheetName val="別紙17"/>
      <sheetName val="別紙18"/>
      <sheetName val="別紙19"/>
      <sheetName val="参考様式１ー１"/>
      <sheetName val="参考様式１ー２"/>
      <sheetName val="参考様式１ー３"/>
      <sheetName val="参考様式１ー４"/>
      <sheetName val="参考様式２"/>
      <sheetName val="標準様式１（１枚版）"/>
      <sheetName val="標準様式１（100名）"/>
      <sheetName val="標準様式１【記載例】訪問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view="pageBreakPreview" zoomScale="110" zoomScaleNormal="100" zoomScaleSheetLayoutView="110" workbookViewId="0">
      <selection activeCell="G9" sqref="G9:G10"/>
    </sheetView>
  </sheetViews>
  <sheetFormatPr defaultColWidth="9" defaultRowHeight="11.25" x14ac:dyDescent="0.15"/>
  <cols>
    <col min="1" max="1" width="1.625" style="301" customWidth="1"/>
    <col min="2" max="2" width="15.625" style="301" customWidth="1"/>
    <col min="3" max="3" width="4.375" style="301" customWidth="1"/>
    <col min="4" max="4" width="2.5" style="304" customWidth="1"/>
    <col min="5" max="5" width="2.5" style="303" customWidth="1"/>
    <col min="6" max="6" width="50.5" style="301" customWidth="1"/>
    <col min="7" max="7" width="29.5" style="302" customWidth="1"/>
    <col min="8" max="8" width="2.875" style="301" customWidth="1"/>
    <col min="9" max="16384" width="9" style="301"/>
  </cols>
  <sheetData>
    <row r="1" spans="1:7" ht="30" customHeight="1" x14ac:dyDescent="0.15">
      <c r="A1" s="597" t="s">
        <v>730</v>
      </c>
      <c r="B1" s="598"/>
      <c r="C1" s="598"/>
      <c r="D1" s="598"/>
      <c r="E1" s="598"/>
      <c r="F1" s="598"/>
      <c r="G1" s="598"/>
    </row>
    <row r="2" spans="1:7" ht="30" customHeight="1" x14ac:dyDescent="0.15">
      <c r="A2" s="494"/>
      <c r="B2" s="495"/>
      <c r="C2" s="495"/>
      <c r="D2" s="495"/>
      <c r="E2" s="495"/>
      <c r="F2" s="496" t="s">
        <v>158</v>
      </c>
      <c r="G2" s="497" t="s">
        <v>159</v>
      </c>
    </row>
    <row r="3" spans="1:7" ht="30" customHeight="1" x14ac:dyDescent="0.15">
      <c r="A3" s="498"/>
      <c r="B3" s="498"/>
      <c r="C3" s="498"/>
      <c r="D3" s="495"/>
      <c r="E3" s="499"/>
      <c r="F3" s="496" t="s">
        <v>0</v>
      </c>
      <c r="G3" s="500" t="s">
        <v>159</v>
      </c>
    </row>
    <row r="4" spans="1:7" s="305" customFormat="1" ht="12" customHeight="1" x14ac:dyDescent="0.15">
      <c r="A4" s="301" t="s">
        <v>160</v>
      </c>
      <c r="B4" s="301"/>
      <c r="D4" s="313"/>
      <c r="E4" s="312"/>
      <c r="G4" s="311"/>
    </row>
    <row r="5" spans="1:7" s="305" customFormat="1" ht="60" customHeight="1" x14ac:dyDescent="0.15">
      <c r="A5" s="599" t="s">
        <v>161</v>
      </c>
      <c r="B5" s="599"/>
      <c r="C5" s="402" t="s">
        <v>162</v>
      </c>
      <c r="D5" s="600" t="s">
        <v>163</v>
      </c>
      <c r="E5" s="601"/>
      <c r="F5" s="602"/>
      <c r="G5" s="403" t="s">
        <v>164</v>
      </c>
    </row>
    <row r="6" spans="1:7" s="305" customFormat="1" ht="24" customHeight="1" x14ac:dyDescent="0.15">
      <c r="A6" s="603" t="s">
        <v>165</v>
      </c>
      <c r="B6" s="604"/>
      <c r="C6" s="405" t="s">
        <v>166</v>
      </c>
      <c r="D6" s="406" t="s">
        <v>167</v>
      </c>
      <c r="E6" s="608" t="s">
        <v>731</v>
      </c>
      <c r="F6" s="609"/>
      <c r="G6" s="407" t="s">
        <v>169</v>
      </c>
    </row>
    <row r="7" spans="1:7" s="305" customFormat="1" ht="24" customHeight="1" x14ac:dyDescent="0.15">
      <c r="A7" s="605"/>
      <c r="B7" s="606"/>
      <c r="C7" s="404" t="s">
        <v>166</v>
      </c>
      <c r="D7" s="406" t="s">
        <v>167</v>
      </c>
      <c r="E7" s="586" t="s">
        <v>732</v>
      </c>
      <c r="F7" s="587"/>
      <c r="G7" s="407" t="s">
        <v>168</v>
      </c>
    </row>
    <row r="8" spans="1:7" s="305" customFormat="1" ht="24.75" customHeight="1" x14ac:dyDescent="0.15">
      <c r="A8" s="607"/>
      <c r="B8" s="606"/>
      <c r="C8" s="404" t="s">
        <v>166</v>
      </c>
      <c r="D8" s="406" t="s">
        <v>167</v>
      </c>
      <c r="E8" s="586" t="s">
        <v>758</v>
      </c>
      <c r="F8" s="587"/>
      <c r="G8" s="397"/>
    </row>
    <row r="9" spans="1:7" s="513" customFormat="1" ht="26.25" customHeight="1" x14ac:dyDescent="0.15">
      <c r="A9" s="610" t="s">
        <v>752</v>
      </c>
      <c r="B9" s="611"/>
      <c r="C9" s="512" t="s">
        <v>166</v>
      </c>
      <c r="D9" s="614" t="s">
        <v>753</v>
      </c>
      <c r="E9" s="615"/>
      <c r="F9" s="616"/>
      <c r="G9" s="617" t="s">
        <v>760</v>
      </c>
    </row>
    <row r="10" spans="1:7" s="513" customFormat="1" ht="26.25" customHeight="1" x14ac:dyDescent="0.15">
      <c r="A10" s="612"/>
      <c r="B10" s="613"/>
      <c r="C10" s="514" t="s">
        <v>166</v>
      </c>
      <c r="D10" s="619" t="s">
        <v>754</v>
      </c>
      <c r="E10" s="620"/>
      <c r="F10" s="621"/>
      <c r="G10" s="618"/>
    </row>
    <row r="11" spans="1:7" s="305" customFormat="1" ht="30" customHeight="1" x14ac:dyDescent="0.15">
      <c r="A11" s="310"/>
      <c r="B11" s="408" t="s">
        <v>171</v>
      </c>
      <c r="C11" s="404" t="s">
        <v>166</v>
      </c>
      <c r="D11" s="406" t="s">
        <v>167</v>
      </c>
      <c r="E11" s="586" t="s">
        <v>749</v>
      </c>
      <c r="F11" s="587"/>
      <c r="G11" s="397"/>
    </row>
    <row r="12" spans="1:7" s="305" customFormat="1" ht="18" customHeight="1" x14ac:dyDescent="0.15">
      <c r="A12" s="307"/>
      <c r="B12" s="409" t="s">
        <v>123</v>
      </c>
      <c r="C12" s="410"/>
      <c r="D12" s="627"/>
      <c r="E12" s="628"/>
      <c r="F12" s="629"/>
      <c r="G12" s="398"/>
    </row>
    <row r="13" spans="1:7" s="305" customFormat="1" ht="27" customHeight="1" x14ac:dyDescent="0.15">
      <c r="A13" s="307"/>
      <c r="B13" s="423" t="s">
        <v>172</v>
      </c>
      <c r="C13" s="424" t="s">
        <v>166</v>
      </c>
      <c r="D13" s="642"/>
      <c r="E13" s="643"/>
      <c r="F13" s="644"/>
      <c r="G13" s="398"/>
    </row>
    <row r="14" spans="1:7" s="305" customFormat="1" ht="27" customHeight="1" x14ac:dyDescent="0.15">
      <c r="A14" s="307"/>
      <c r="B14" s="423" t="s">
        <v>759</v>
      </c>
      <c r="C14" s="424" t="s">
        <v>166</v>
      </c>
      <c r="D14" s="642"/>
      <c r="E14" s="643"/>
      <c r="F14" s="644"/>
      <c r="G14" s="398"/>
    </row>
    <row r="15" spans="1:7" s="305" customFormat="1" ht="19.149999999999999" customHeight="1" x14ac:dyDescent="0.15">
      <c r="A15" s="307"/>
      <c r="B15" s="622" t="s">
        <v>173</v>
      </c>
      <c r="C15" s="630"/>
      <c r="D15" s="636"/>
      <c r="E15" s="637"/>
      <c r="F15" s="638"/>
      <c r="G15" s="399"/>
    </row>
    <row r="16" spans="1:7" s="305" customFormat="1" ht="19.149999999999999" customHeight="1" x14ac:dyDescent="0.15">
      <c r="A16" s="307"/>
      <c r="B16" s="622"/>
      <c r="C16" s="630"/>
      <c r="D16" s="636"/>
      <c r="E16" s="637"/>
      <c r="F16" s="638"/>
      <c r="G16" s="399"/>
    </row>
    <row r="17" spans="1:7" s="305" customFormat="1" ht="19.149999999999999" customHeight="1" x14ac:dyDescent="0.15">
      <c r="A17" s="307"/>
      <c r="B17" s="623"/>
      <c r="C17" s="631"/>
      <c r="D17" s="639"/>
      <c r="E17" s="640"/>
      <c r="F17" s="641"/>
      <c r="G17" s="400"/>
    </row>
    <row r="18" spans="1:7" s="305" customFormat="1" ht="24.6" customHeight="1" x14ac:dyDescent="0.15">
      <c r="A18" s="307"/>
      <c r="B18" s="622" t="s">
        <v>667</v>
      </c>
      <c r="C18" s="624" t="s">
        <v>166</v>
      </c>
      <c r="D18" s="645" t="s">
        <v>167</v>
      </c>
      <c r="E18" s="632" t="s">
        <v>174</v>
      </c>
      <c r="F18" s="633"/>
      <c r="G18" s="399"/>
    </row>
    <row r="19" spans="1:7" s="305" customFormat="1" ht="24.6" customHeight="1" x14ac:dyDescent="0.15">
      <c r="A19" s="307"/>
      <c r="B19" s="622"/>
      <c r="C19" s="625"/>
      <c r="D19" s="646"/>
      <c r="E19" s="632"/>
      <c r="F19" s="633"/>
      <c r="G19" s="399"/>
    </row>
    <row r="20" spans="1:7" s="305" customFormat="1" ht="24.6" customHeight="1" x14ac:dyDescent="0.15">
      <c r="A20" s="307"/>
      <c r="B20" s="623"/>
      <c r="C20" s="626"/>
      <c r="D20" s="309"/>
      <c r="E20" s="634"/>
      <c r="F20" s="635"/>
      <c r="G20" s="400"/>
    </row>
    <row r="21" spans="1:7" s="305" customFormat="1" ht="24" customHeight="1" x14ac:dyDescent="0.15">
      <c r="A21" s="308"/>
      <c r="B21" s="583" t="s">
        <v>42</v>
      </c>
      <c r="C21" s="411" t="s">
        <v>166</v>
      </c>
      <c r="D21" s="412" t="s">
        <v>167</v>
      </c>
      <c r="E21" s="588" t="s">
        <v>670</v>
      </c>
      <c r="F21" s="589"/>
      <c r="G21" s="398"/>
    </row>
    <row r="22" spans="1:7" s="305" customFormat="1" ht="20.100000000000001" customHeight="1" x14ac:dyDescent="0.15">
      <c r="A22" s="308"/>
      <c r="B22" s="584"/>
      <c r="C22" s="411" t="s">
        <v>166</v>
      </c>
      <c r="D22" s="413" t="s">
        <v>167</v>
      </c>
      <c r="E22" s="590" t="s">
        <v>175</v>
      </c>
      <c r="F22" s="591"/>
      <c r="G22" s="400"/>
    </row>
    <row r="23" spans="1:7" s="305" customFormat="1" ht="20.100000000000001" customHeight="1" x14ac:dyDescent="0.15">
      <c r="A23" s="308"/>
      <c r="B23" s="584"/>
      <c r="C23" s="411" t="s">
        <v>166</v>
      </c>
      <c r="D23" s="413" t="s">
        <v>167</v>
      </c>
      <c r="E23" s="590" t="s">
        <v>176</v>
      </c>
      <c r="F23" s="591"/>
      <c r="G23" s="414" t="s">
        <v>177</v>
      </c>
    </row>
    <row r="24" spans="1:7" s="305" customFormat="1" ht="24" customHeight="1" x14ac:dyDescent="0.15">
      <c r="A24" s="308"/>
      <c r="B24" s="585"/>
      <c r="C24" s="411" t="s">
        <v>166</v>
      </c>
      <c r="D24" s="413" t="s">
        <v>167</v>
      </c>
      <c r="E24" s="590" t="s">
        <v>671</v>
      </c>
      <c r="F24" s="591"/>
      <c r="G24" s="414" t="s">
        <v>177</v>
      </c>
    </row>
    <row r="25" spans="1:7" s="305" customFormat="1" ht="54.95" customHeight="1" x14ac:dyDescent="0.15">
      <c r="A25" s="308"/>
      <c r="B25" s="425" t="s">
        <v>178</v>
      </c>
      <c r="C25" s="426" t="s">
        <v>166</v>
      </c>
      <c r="D25" s="413" t="s">
        <v>167</v>
      </c>
      <c r="E25" s="588" t="s">
        <v>179</v>
      </c>
      <c r="F25" s="589"/>
      <c r="G25" s="414" t="s">
        <v>669</v>
      </c>
    </row>
    <row r="26" spans="1:7" s="305" customFormat="1" ht="20.100000000000001" customHeight="1" x14ac:dyDescent="0.15">
      <c r="A26" s="307"/>
      <c r="B26" s="580" t="s">
        <v>180</v>
      </c>
      <c r="C26" s="415" t="s">
        <v>166</v>
      </c>
      <c r="D26" s="418" t="s">
        <v>167</v>
      </c>
      <c r="E26" s="592" t="s">
        <v>672</v>
      </c>
      <c r="F26" s="593"/>
      <c r="G26" s="401"/>
    </row>
    <row r="27" spans="1:7" s="305" customFormat="1" ht="45" customHeight="1" x14ac:dyDescent="0.15">
      <c r="A27" s="307"/>
      <c r="B27" s="581"/>
      <c r="C27" s="415" t="s">
        <v>166</v>
      </c>
      <c r="D27" s="418" t="s">
        <v>167</v>
      </c>
      <c r="E27" s="592" t="s">
        <v>675</v>
      </c>
      <c r="F27" s="596"/>
      <c r="G27" s="420" t="s">
        <v>668</v>
      </c>
    </row>
    <row r="28" spans="1:7" s="305" customFormat="1" ht="65.099999999999994" customHeight="1" x14ac:dyDescent="0.15">
      <c r="A28" s="307"/>
      <c r="B28" s="581"/>
      <c r="C28" s="415" t="s">
        <v>166</v>
      </c>
      <c r="D28" s="418" t="s">
        <v>167</v>
      </c>
      <c r="E28" s="592" t="s">
        <v>181</v>
      </c>
      <c r="F28" s="593"/>
      <c r="G28" s="420" t="s">
        <v>676</v>
      </c>
    </row>
    <row r="29" spans="1:7" s="305" customFormat="1" ht="99.95" customHeight="1" x14ac:dyDescent="0.15">
      <c r="A29" s="307"/>
      <c r="B29" s="581"/>
      <c r="C29" s="416" t="s">
        <v>166</v>
      </c>
      <c r="D29" s="406" t="s">
        <v>167</v>
      </c>
      <c r="E29" s="586" t="s">
        <v>182</v>
      </c>
      <c r="F29" s="587"/>
      <c r="G29" s="421" t="s">
        <v>673</v>
      </c>
    </row>
    <row r="30" spans="1:7" s="305" customFormat="1" ht="90" customHeight="1" x14ac:dyDescent="0.15">
      <c r="A30" s="306"/>
      <c r="B30" s="582"/>
      <c r="C30" s="417" t="s">
        <v>166</v>
      </c>
      <c r="D30" s="419" t="s">
        <v>167</v>
      </c>
      <c r="E30" s="594" t="s">
        <v>183</v>
      </c>
      <c r="F30" s="595"/>
      <c r="G30" s="422" t="s">
        <v>674</v>
      </c>
    </row>
  </sheetData>
  <mergeCells count="35">
    <mergeCell ref="A9:B10"/>
    <mergeCell ref="D9:F9"/>
    <mergeCell ref="G9:G10"/>
    <mergeCell ref="D10:F10"/>
    <mergeCell ref="B18:B20"/>
    <mergeCell ref="E11:F11"/>
    <mergeCell ref="C18:C20"/>
    <mergeCell ref="D12:F12"/>
    <mergeCell ref="C15:C17"/>
    <mergeCell ref="E18:F19"/>
    <mergeCell ref="E20:F20"/>
    <mergeCell ref="B15:B17"/>
    <mergeCell ref="D15:F17"/>
    <mergeCell ref="D13:F13"/>
    <mergeCell ref="D18:D19"/>
    <mergeCell ref="D14:F14"/>
    <mergeCell ref="A1:G1"/>
    <mergeCell ref="A5:B5"/>
    <mergeCell ref="D5:F5"/>
    <mergeCell ref="A6:B8"/>
    <mergeCell ref="E6:F6"/>
    <mergeCell ref="E8:F8"/>
    <mergeCell ref="E7:F7"/>
    <mergeCell ref="B26:B30"/>
    <mergeCell ref="B21:B24"/>
    <mergeCell ref="E29:F29"/>
    <mergeCell ref="E21:F21"/>
    <mergeCell ref="E22:F22"/>
    <mergeCell ref="E23:F23"/>
    <mergeCell ref="E24:F24"/>
    <mergeCell ref="E26:F26"/>
    <mergeCell ref="E25:F25"/>
    <mergeCell ref="E30:F30"/>
    <mergeCell ref="E27:F27"/>
    <mergeCell ref="E28:F28"/>
  </mergeCells>
  <phoneticPr fontId="2"/>
  <printOptions horizontalCentered="1" verticalCentered="1"/>
  <pageMargins left="0.39370078740157483" right="0.39370078740157483" top="0.39370078740157483" bottom="0.19685039370078741" header="0.51181102362204722" footer="0.51181102362204722"/>
  <pageSetup paperSize="9" scale="89"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6"/>
  <sheetViews>
    <sheetView view="pageBreakPreview" zoomScaleNormal="100" zoomScaleSheetLayoutView="100" workbookViewId="0">
      <selection activeCell="S18" sqref="S18"/>
    </sheetView>
  </sheetViews>
  <sheetFormatPr defaultColWidth="9" defaultRowHeight="13.5" x14ac:dyDescent="0.15"/>
  <cols>
    <col min="1" max="1" width="1.5" style="315" customWidth="1"/>
    <col min="2" max="13" width="5.75" style="315" customWidth="1"/>
    <col min="14" max="15" width="8.5" style="315" customWidth="1"/>
    <col min="16" max="16" width="1.625" style="315" customWidth="1"/>
    <col min="17" max="16384" width="9" style="315"/>
  </cols>
  <sheetData>
    <row r="1" spans="2:16" ht="15.2" customHeight="1" x14ac:dyDescent="0.15">
      <c r="O1" s="333"/>
    </row>
    <row r="2" spans="2:16" x14ac:dyDescent="0.15">
      <c r="B2" s="933" t="s">
        <v>353</v>
      </c>
      <c r="C2" s="934"/>
      <c r="D2" s="933"/>
      <c r="E2" s="933"/>
      <c r="F2" s="933"/>
      <c r="G2" s="933"/>
      <c r="H2" s="933"/>
      <c r="I2" s="933"/>
      <c r="J2" s="933"/>
      <c r="K2" s="933"/>
      <c r="L2" s="933"/>
      <c r="M2" s="933"/>
      <c r="N2" s="933"/>
      <c r="O2" s="933"/>
    </row>
    <row r="3" spans="2:16" x14ac:dyDescent="0.15">
      <c r="B3" s="933" t="s">
        <v>354</v>
      </c>
      <c r="C3" s="933"/>
      <c r="D3" s="933"/>
      <c r="E3" s="933"/>
      <c r="F3" s="933"/>
      <c r="G3" s="933"/>
      <c r="H3" s="933"/>
      <c r="I3" s="933"/>
      <c r="J3" s="933"/>
      <c r="K3" s="933"/>
      <c r="L3" s="933"/>
      <c r="M3" s="933"/>
      <c r="N3" s="933"/>
      <c r="O3" s="933"/>
    </row>
    <row r="4" spans="2:16" ht="7.5" customHeight="1" x14ac:dyDescent="0.15">
      <c r="P4" s="320"/>
    </row>
    <row r="5" spans="2:16" ht="22.5" customHeight="1" x14ac:dyDescent="0.15">
      <c r="B5" s="915" t="s">
        <v>185</v>
      </c>
      <c r="C5" s="915"/>
      <c r="D5" s="914"/>
      <c r="E5" s="914"/>
      <c r="F5" s="914"/>
      <c r="G5" s="914"/>
      <c r="H5" s="914"/>
      <c r="I5" s="320"/>
      <c r="J5" s="938" t="s">
        <v>355</v>
      </c>
      <c r="K5" s="939"/>
      <c r="L5" s="938"/>
      <c r="M5" s="944"/>
      <c r="N5" s="944"/>
      <c r="O5" s="939"/>
      <c r="P5" s="320"/>
    </row>
    <row r="6" spans="2:16" x14ac:dyDescent="0.15">
      <c r="B6" s="320"/>
      <c r="C6" s="320"/>
      <c r="D6" s="320"/>
      <c r="E6" s="320"/>
      <c r="F6" s="320"/>
      <c r="G6" s="320"/>
      <c r="H6" s="320"/>
      <c r="I6" s="320"/>
      <c r="J6" s="320"/>
      <c r="K6" s="320"/>
      <c r="L6" s="320"/>
      <c r="M6" s="320"/>
      <c r="N6" s="320"/>
      <c r="O6" s="320"/>
      <c r="P6" s="320"/>
    </row>
    <row r="7" spans="2:16" ht="15.2" customHeight="1" thickBot="1" x14ac:dyDescent="0.2">
      <c r="B7" s="940" t="s">
        <v>356</v>
      </c>
      <c r="C7" s="940"/>
      <c r="D7" s="940"/>
      <c r="E7" s="940"/>
      <c r="F7" s="940"/>
      <c r="G7" s="940"/>
      <c r="H7" s="940"/>
      <c r="I7" s="940"/>
      <c r="J7" s="940"/>
      <c r="K7" s="940"/>
      <c r="L7" s="940"/>
      <c r="M7" s="940"/>
      <c r="N7" s="940"/>
      <c r="O7" s="940"/>
    </row>
    <row r="8" spans="2:16" ht="19.5" customHeight="1" thickBot="1" x14ac:dyDescent="0.2">
      <c r="B8" s="965" t="s">
        <v>357</v>
      </c>
      <c r="C8" s="966"/>
      <c r="D8" s="967"/>
      <c r="E8" s="924"/>
      <c r="F8" s="925"/>
      <c r="G8" s="332" t="s">
        <v>358</v>
      </c>
      <c r="H8" s="964"/>
      <c r="I8" s="925"/>
      <c r="J8" s="332" t="s">
        <v>358</v>
      </c>
      <c r="K8" s="964"/>
      <c r="L8" s="925"/>
      <c r="M8" s="331" t="s">
        <v>358</v>
      </c>
      <c r="N8" s="962" t="s">
        <v>359</v>
      </c>
      <c r="O8" s="963"/>
    </row>
    <row r="9" spans="2:16" ht="19.5" customHeight="1" thickTop="1" thickBot="1" x14ac:dyDescent="0.2">
      <c r="B9" s="935" t="s">
        <v>360</v>
      </c>
      <c r="C9" s="936"/>
      <c r="D9" s="937"/>
      <c r="E9" s="935"/>
      <c r="F9" s="936"/>
      <c r="G9" s="936"/>
      <c r="H9" s="936"/>
      <c r="I9" s="936"/>
      <c r="J9" s="936"/>
      <c r="K9" s="936"/>
      <c r="L9" s="936"/>
      <c r="M9" s="937"/>
      <c r="N9" s="941"/>
      <c r="O9" s="942"/>
    </row>
    <row r="11" spans="2:16" ht="15.2" customHeight="1" x14ac:dyDescent="0.15">
      <c r="B11" s="940" t="s">
        <v>361</v>
      </c>
      <c r="C11" s="940"/>
      <c r="D11" s="940"/>
      <c r="E11" s="940"/>
      <c r="F11" s="940"/>
      <c r="G11" s="940"/>
      <c r="H11" s="940"/>
      <c r="I11" s="940"/>
      <c r="J11" s="940"/>
      <c r="K11" s="940"/>
      <c r="L11" s="940"/>
      <c r="M11" s="940"/>
      <c r="N11" s="940"/>
      <c r="O11" s="940"/>
    </row>
    <row r="12" spans="2:16" ht="15.2" customHeight="1" x14ac:dyDescent="0.15">
      <c r="B12" s="940" t="s">
        <v>362</v>
      </c>
      <c r="C12" s="940"/>
      <c r="D12" s="940"/>
      <c r="E12" s="940"/>
      <c r="F12" s="940"/>
      <c r="G12" s="940"/>
      <c r="H12" s="940"/>
      <c r="I12" s="940"/>
      <c r="J12" s="940"/>
      <c r="K12" s="940"/>
      <c r="L12" s="940"/>
      <c r="M12" s="940"/>
      <c r="N12" s="940"/>
      <c r="O12" s="940"/>
    </row>
    <row r="13" spans="2:16" ht="15.2" customHeight="1" thickBot="1" x14ac:dyDescent="0.2">
      <c r="B13" s="330" t="s">
        <v>357</v>
      </c>
      <c r="C13" s="955" t="s">
        <v>363</v>
      </c>
      <c r="D13" s="956"/>
      <c r="E13" s="956"/>
      <c r="F13" s="957"/>
      <c r="G13" s="956" t="s">
        <v>364</v>
      </c>
      <c r="H13" s="956"/>
      <c r="I13" s="957"/>
      <c r="J13" s="953" t="s">
        <v>365</v>
      </c>
      <c r="K13" s="953"/>
      <c r="L13" s="953"/>
      <c r="M13" s="954" t="s">
        <v>366</v>
      </c>
      <c r="N13" s="954"/>
      <c r="O13" s="954"/>
    </row>
    <row r="14" spans="2:16" ht="14.25" customHeight="1" thickTop="1" x14ac:dyDescent="0.15">
      <c r="B14" s="328"/>
      <c r="C14" s="918"/>
      <c r="D14" s="919"/>
      <c r="E14" s="919"/>
      <c r="F14" s="920"/>
      <c r="G14" s="916"/>
      <c r="H14" s="916"/>
      <c r="I14" s="917"/>
      <c r="J14" s="932"/>
      <c r="K14" s="932"/>
      <c r="L14" s="932"/>
      <c r="M14" s="932"/>
      <c r="N14" s="932"/>
      <c r="O14" s="943"/>
    </row>
    <row r="15" spans="2:16" ht="14.25" customHeight="1" x14ac:dyDescent="0.15">
      <c r="B15" s="326"/>
      <c r="C15" s="915"/>
      <c r="D15" s="915"/>
      <c r="E15" s="915"/>
      <c r="F15" s="915"/>
      <c r="G15" s="914"/>
      <c r="H15" s="914"/>
      <c r="I15" s="914"/>
      <c r="J15" s="914"/>
      <c r="K15" s="914"/>
      <c r="L15" s="914"/>
      <c r="M15" s="914"/>
      <c r="N15" s="914"/>
      <c r="O15" s="927"/>
    </row>
    <row r="16" spans="2:16" ht="14.25" customHeight="1" x14ac:dyDescent="0.15">
      <c r="B16" s="326"/>
      <c r="C16" s="915"/>
      <c r="D16" s="915"/>
      <c r="E16" s="915"/>
      <c r="F16" s="915"/>
      <c r="G16" s="914"/>
      <c r="H16" s="914"/>
      <c r="I16" s="914"/>
      <c r="J16" s="914"/>
      <c r="K16" s="914"/>
      <c r="L16" s="914"/>
      <c r="M16" s="914"/>
      <c r="N16" s="914"/>
      <c r="O16" s="927"/>
    </row>
    <row r="17" spans="2:15" ht="14.25" customHeight="1" x14ac:dyDescent="0.15">
      <c r="B17" s="961"/>
      <c r="C17" s="915"/>
      <c r="D17" s="915"/>
      <c r="E17" s="915"/>
      <c r="F17" s="915"/>
      <c r="G17" s="914"/>
      <c r="H17" s="914"/>
      <c r="I17" s="914"/>
      <c r="J17" s="914"/>
      <c r="K17" s="914"/>
      <c r="L17" s="914"/>
      <c r="M17" s="914"/>
      <c r="N17" s="914"/>
      <c r="O17" s="927"/>
    </row>
    <row r="18" spans="2:15" ht="14.25" customHeight="1" x14ac:dyDescent="0.15">
      <c r="B18" s="961"/>
      <c r="C18" s="915"/>
      <c r="D18" s="915"/>
      <c r="E18" s="915"/>
      <c r="F18" s="915"/>
      <c r="G18" s="914"/>
      <c r="H18" s="914"/>
      <c r="I18" s="914"/>
      <c r="J18" s="914"/>
      <c r="K18" s="914"/>
      <c r="L18" s="914"/>
      <c r="M18" s="914"/>
      <c r="N18" s="914"/>
      <c r="O18" s="927"/>
    </row>
    <row r="19" spans="2:15" ht="14.25" customHeight="1" x14ac:dyDescent="0.15">
      <c r="B19" s="961"/>
      <c r="C19" s="915"/>
      <c r="D19" s="915"/>
      <c r="E19" s="915"/>
      <c r="F19" s="915"/>
      <c r="G19" s="914"/>
      <c r="H19" s="914"/>
      <c r="I19" s="914"/>
      <c r="J19" s="914"/>
      <c r="K19" s="914"/>
      <c r="L19" s="914"/>
      <c r="M19" s="914"/>
      <c r="N19" s="914"/>
      <c r="O19" s="927"/>
    </row>
    <row r="20" spans="2:15" ht="14.25" customHeight="1" x14ac:dyDescent="0.15">
      <c r="B20" s="327" t="s">
        <v>358</v>
      </c>
      <c r="C20" s="915"/>
      <c r="D20" s="915"/>
      <c r="E20" s="915"/>
      <c r="F20" s="915"/>
      <c r="G20" s="914"/>
      <c r="H20" s="914"/>
      <c r="I20" s="914"/>
      <c r="J20" s="914"/>
      <c r="K20" s="914"/>
      <c r="L20" s="914"/>
      <c r="M20" s="914"/>
      <c r="N20" s="914"/>
      <c r="O20" s="927"/>
    </row>
    <row r="21" spans="2:15" ht="14.25" customHeight="1" x14ac:dyDescent="0.15">
      <c r="B21" s="326"/>
      <c r="C21" s="915"/>
      <c r="D21" s="915"/>
      <c r="E21" s="915"/>
      <c r="F21" s="915"/>
      <c r="G21" s="914"/>
      <c r="H21" s="914"/>
      <c r="I21" s="914"/>
      <c r="J21" s="914"/>
      <c r="K21" s="914"/>
      <c r="L21" s="914"/>
      <c r="M21" s="914"/>
      <c r="N21" s="914"/>
      <c r="O21" s="927"/>
    </row>
    <row r="22" spans="2:15" ht="15.2" customHeight="1" thickBot="1" x14ac:dyDescent="0.2">
      <c r="B22" s="325"/>
      <c r="C22" s="921"/>
      <c r="D22" s="922"/>
      <c r="E22" s="922"/>
      <c r="F22" s="922"/>
      <c r="G22" s="922"/>
      <c r="H22" s="922"/>
      <c r="I22" s="923"/>
      <c r="J22" s="928"/>
      <c r="K22" s="929"/>
      <c r="L22" s="930" t="s">
        <v>367</v>
      </c>
      <c r="M22" s="930"/>
      <c r="N22" s="930"/>
      <c r="O22" s="931"/>
    </row>
    <row r="23" spans="2:15" ht="14.25" customHeight="1" thickTop="1" x14ac:dyDescent="0.15">
      <c r="B23" s="328"/>
      <c r="C23" s="918"/>
      <c r="D23" s="919"/>
      <c r="E23" s="919"/>
      <c r="F23" s="920"/>
      <c r="G23" s="916"/>
      <c r="H23" s="916"/>
      <c r="I23" s="917"/>
      <c r="J23" s="932"/>
      <c r="K23" s="932"/>
      <c r="L23" s="932"/>
      <c r="M23" s="932"/>
      <c r="N23" s="932"/>
      <c r="O23" s="943"/>
    </row>
    <row r="24" spans="2:15" ht="14.25" customHeight="1" x14ac:dyDescent="0.15">
      <c r="B24" s="326"/>
      <c r="C24" s="915"/>
      <c r="D24" s="915"/>
      <c r="E24" s="915"/>
      <c r="F24" s="915"/>
      <c r="G24" s="914"/>
      <c r="H24" s="914"/>
      <c r="I24" s="914"/>
      <c r="J24" s="914"/>
      <c r="K24" s="914"/>
      <c r="L24" s="914"/>
      <c r="M24" s="914"/>
      <c r="N24" s="914"/>
      <c r="O24" s="927"/>
    </row>
    <row r="25" spans="2:15" ht="14.25" customHeight="1" x14ac:dyDescent="0.15">
      <c r="B25" s="326"/>
      <c r="C25" s="915"/>
      <c r="D25" s="915"/>
      <c r="E25" s="915"/>
      <c r="F25" s="915"/>
      <c r="G25" s="914"/>
      <c r="H25" s="914"/>
      <c r="I25" s="914"/>
      <c r="J25" s="914"/>
      <c r="K25" s="914"/>
      <c r="L25" s="914"/>
      <c r="M25" s="914"/>
      <c r="N25" s="914"/>
      <c r="O25" s="927"/>
    </row>
    <row r="26" spans="2:15" ht="14.25" customHeight="1" x14ac:dyDescent="0.15">
      <c r="B26" s="961"/>
      <c r="C26" s="915"/>
      <c r="D26" s="915"/>
      <c r="E26" s="915"/>
      <c r="F26" s="915"/>
      <c r="G26" s="914"/>
      <c r="H26" s="914"/>
      <c r="I26" s="914"/>
      <c r="J26" s="914"/>
      <c r="K26" s="914"/>
      <c r="L26" s="914"/>
      <c r="M26" s="914"/>
      <c r="N26" s="914"/>
      <c r="O26" s="927"/>
    </row>
    <row r="27" spans="2:15" ht="14.25" customHeight="1" x14ac:dyDescent="0.15">
      <c r="B27" s="961"/>
      <c r="C27" s="915"/>
      <c r="D27" s="915"/>
      <c r="E27" s="915"/>
      <c r="F27" s="915"/>
      <c r="G27" s="914"/>
      <c r="H27" s="914"/>
      <c r="I27" s="914"/>
      <c r="J27" s="914"/>
      <c r="K27" s="914"/>
      <c r="L27" s="914"/>
      <c r="M27" s="914"/>
      <c r="N27" s="914"/>
      <c r="O27" s="927"/>
    </row>
    <row r="28" spans="2:15" ht="14.25" customHeight="1" x14ac:dyDescent="0.15">
      <c r="B28" s="961"/>
      <c r="C28" s="915"/>
      <c r="D28" s="915"/>
      <c r="E28" s="915"/>
      <c r="F28" s="915"/>
      <c r="G28" s="914"/>
      <c r="H28" s="914"/>
      <c r="I28" s="914"/>
      <c r="J28" s="914"/>
      <c r="K28" s="914"/>
      <c r="L28" s="914"/>
      <c r="M28" s="914"/>
      <c r="N28" s="914"/>
      <c r="O28" s="927"/>
    </row>
    <row r="29" spans="2:15" ht="14.25" customHeight="1" x14ac:dyDescent="0.15">
      <c r="B29" s="327" t="s">
        <v>358</v>
      </c>
      <c r="C29" s="915"/>
      <c r="D29" s="915"/>
      <c r="E29" s="915"/>
      <c r="F29" s="915"/>
      <c r="G29" s="914"/>
      <c r="H29" s="914"/>
      <c r="I29" s="914"/>
      <c r="J29" s="914"/>
      <c r="K29" s="914"/>
      <c r="L29" s="914"/>
      <c r="M29" s="914"/>
      <c r="N29" s="914"/>
      <c r="O29" s="927"/>
    </row>
    <row r="30" spans="2:15" ht="14.25" customHeight="1" x14ac:dyDescent="0.15">
      <c r="B30" s="326"/>
      <c r="C30" s="915"/>
      <c r="D30" s="915"/>
      <c r="E30" s="915"/>
      <c r="F30" s="915"/>
      <c r="G30" s="914"/>
      <c r="H30" s="914"/>
      <c r="I30" s="914"/>
      <c r="J30" s="914"/>
      <c r="K30" s="914"/>
      <c r="L30" s="914"/>
      <c r="M30" s="914"/>
      <c r="N30" s="914"/>
      <c r="O30" s="927"/>
    </row>
    <row r="31" spans="2:15" ht="15.2" customHeight="1" thickBot="1" x14ac:dyDescent="0.2">
      <c r="B31" s="325"/>
      <c r="C31" s="921"/>
      <c r="D31" s="922"/>
      <c r="E31" s="922"/>
      <c r="F31" s="922"/>
      <c r="G31" s="922"/>
      <c r="H31" s="922"/>
      <c r="I31" s="923"/>
      <c r="J31" s="928"/>
      <c r="K31" s="929"/>
      <c r="L31" s="930" t="s">
        <v>367</v>
      </c>
      <c r="M31" s="930"/>
      <c r="N31" s="930"/>
      <c r="O31" s="931"/>
    </row>
    <row r="32" spans="2:15" ht="14.25" customHeight="1" thickTop="1" x14ac:dyDescent="0.15">
      <c r="B32" s="328"/>
      <c r="C32" s="918"/>
      <c r="D32" s="919"/>
      <c r="E32" s="919"/>
      <c r="F32" s="920"/>
      <c r="G32" s="916"/>
      <c r="H32" s="916"/>
      <c r="I32" s="917"/>
      <c r="J32" s="932"/>
      <c r="K32" s="932"/>
      <c r="L32" s="932"/>
      <c r="M32" s="932"/>
      <c r="N32" s="932"/>
      <c r="O32" s="943"/>
    </row>
    <row r="33" spans="2:16" ht="14.25" customHeight="1" x14ac:dyDescent="0.15">
      <c r="B33" s="326"/>
      <c r="C33" s="915"/>
      <c r="D33" s="915"/>
      <c r="E33" s="915"/>
      <c r="F33" s="915"/>
      <c r="G33" s="914"/>
      <c r="H33" s="914"/>
      <c r="I33" s="914"/>
      <c r="J33" s="914"/>
      <c r="K33" s="914"/>
      <c r="L33" s="914"/>
      <c r="M33" s="914"/>
      <c r="N33" s="914"/>
      <c r="O33" s="927"/>
    </row>
    <row r="34" spans="2:16" ht="14.25" customHeight="1" x14ac:dyDescent="0.15">
      <c r="B34" s="326"/>
      <c r="C34" s="915"/>
      <c r="D34" s="915"/>
      <c r="E34" s="915"/>
      <c r="F34" s="915"/>
      <c r="G34" s="914"/>
      <c r="H34" s="914"/>
      <c r="I34" s="914"/>
      <c r="J34" s="914"/>
      <c r="K34" s="914"/>
      <c r="L34" s="914"/>
      <c r="M34" s="914"/>
      <c r="N34" s="914"/>
      <c r="O34" s="927"/>
    </row>
    <row r="35" spans="2:16" ht="14.25" customHeight="1" x14ac:dyDescent="0.15">
      <c r="B35" s="961"/>
      <c r="C35" s="915"/>
      <c r="D35" s="915"/>
      <c r="E35" s="915"/>
      <c r="F35" s="915"/>
      <c r="G35" s="914"/>
      <c r="H35" s="914"/>
      <c r="I35" s="914"/>
      <c r="J35" s="914"/>
      <c r="K35" s="914"/>
      <c r="L35" s="914"/>
      <c r="M35" s="914"/>
      <c r="N35" s="914"/>
      <c r="O35" s="927"/>
    </row>
    <row r="36" spans="2:16" ht="14.25" customHeight="1" x14ac:dyDescent="0.15">
      <c r="B36" s="961"/>
      <c r="C36" s="915"/>
      <c r="D36" s="915"/>
      <c r="E36" s="915"/>
      <c r="F36" s="915"/>
      <c r="G36" s="914"/>
      <c r="H36" s="914"/>
      <c r="I36" s="914"/>
      <c r="J36" s="914"/>
      <c r="K36" s="914"/>
      <c r="L36" s="914"/>
      <c r="M36" s="914"/>
      <c r="N36" s="914"/>
      <c r="O36" s="927"/>
    </row>
    <row r="37" spans="2:16" ht="14.25" customHeight="1" x14ac:dyDescent="0.15">
      <c r="B37" s="961"/>
      <c r="C37" s="915"/>
      <c r="D37" s="915"/>
      <c r="E37" s="915"/>
      <c r="F37" s="915"/>
      <c r="G37" s="914"/>
      <c r="H37" s="914"/>
      <c r="I37" s="914"/>
      <c r="J37" s="914"/>
      <c r="K37" s="914"/>
      <c r="L37" s="914"/>
      <c r="M37" s="914"/>
      <c r="N37" s="914"/>
      <c r="O37" s="927"/>
    </row>
    <row r="38" spans="2:16" ht="14.25" customHeight="1" x14ac:dyDescent="0.15">
      <c r="B38" s="327" t="s">
        <v>358</v>
      </c>
      <c r="C38" s="915"/>
      <c r="D38" s="915"/>
      <c r="E38" s="915"/>
      <c r="F38" s="915"/>
      <c r="G38" s="914"/>
      <c r="H38" s="914"/>
      <c r="I38" s="914"/>
      <c r="J38" s="914"/>
      <c r="K38" s="914"/>
      <c r="L38" s="914"/>
      <c r="M38" s="914"/>
      <c r="N38" s="914"/>
      <c r="O38" s="927"/>
    </row>
    <row r="39" spans="2:16" ht="14.25" customHeight="1" x14ac:dyDescent="0.15">
      <c r="B39" s="326"/>
      <c r="C39" s="915"/>
      <c r="D39" s="915"/>
      <c r="E39" s="915"/>
      <c r="F39" s="915"/>
      <c r="G39" s="914"/>
      <c r="H39" s="914"/>
      <c r="I39" s="914"/>
      <c r="J39" s="914"/>
      <c r="K39" s="914"/>
      <c r="L39" s="914"/>
      <c r="M39" s="914"/>
      <c r="N39" s="914"/>
      <c r="O39" s="927"/>
    </row>
    <row r="40" spans="2:16" ht="15.2" customHeight="1" thickBot="1" x14ac:dyDescent="0.2">
      <c r="B40" s="325"/>
      <c r="C40" s="921"/>
      <c r="D40" s="922"/>
      <c r="E40" s="922"/>
      <c r="F40" s="922"/>
      <c r="G40" s="922"/>
      <c r="H40" s="922"/>
      <c r="I40" s="923"/>
      <c r="J40" s="928"/>
      <c r="K40" s="929"/>
      <c r="L40" s="930" t="s">
        <v>367</v>
      </c>
      <c r="M40" s="930"/>
      <c r="N40" s="930"/>
      <c r="O40" s="931"/>
    </row>
    <row r="41" spans="2:16" ht="15.2" customHeight="1" thickTop="1" x14ac:dyDescent="0.15">
      <c r="J41" s="932" t="s">
        <v>368</v>
      </c>
      <c r="K41" s="932"/>
      <c r="L41" s="932"/>
      <c r="M41" s="932"/>
      <c r="N41" s="932"/>
      <c r="O41" s="932"/>
    </row>
    <row r="42" spans="2:16" ht="15.2" customHeight="1" x14ac:dyDescent="0.15">
      <c r="J42" s="914"/>
      <c r="K42" s="914"/>
      <c r="L42" s="914"/>
      <c r="M42" s="914"/>
      <c r="N42" s="914"/>
      <c r="O42" s="914"/>
    </row>
    <row r="43" spans="2:16" s="316" customFormat="1" ht="12" customHeight="1" x14ac:dyDescent="0.15">
      <c r="B43" s="318" t="s">
        <v>170</v>
      </c>
      <c r="C43" s="926" t="s">
        <v>369</v>
      </c>
      <c r="D43" s="926"/>
      <c r="E43" s="926"/>
      <c r="F43" s="926"/>
      <c r="G43" s="926"/>
      <c r="H43" s="926"/>
      <c r="I43" s="926"/>
      <c r="J43" s="926"/>
      <c r="K43" s="926"/>
      <c r="L43" s="926"/>
      <c r="M43" s="926"/>
      <c r="N43" s="926"/>
      <c r="O43" s="926"/>
    </row>
    <row r="44" spans="2:16" s="316" customFormat="1" ht="12" customHeight="1" x14ac:dyDescent="0.15">
      <c r="B44" s="318" t="s">
        <v>170</v>
      </c>
      <c r="C44" s="946" t="s">
        <v>370</v>
      </c>
      <c r="D44" s="946"/>
      <c r="E44" s="946"/>
      <c r="F44" s="946"/>
      <c r="G44" s="946"/>
      <c r="H44" s="946"/>
      <c r="I44" s="946"/>
      <c r="J44" s="946"/>
      <c r="K44" s="946"/>
      <c r="L44" s="946"/>
      <c r="M44" s="946"/>
      <c r="N44" s="946"/>
      <c r="O44" s="946"/>
    </row>
    <row r="45" spans="2:16" s="316" customFormat="1" ht="12" customHeight="1" x14ac:dyDescent="0.15">
      <c r="B45" s="318" t="s">
        <v>170</v>
      </c>
      <c r="C45" s="946" t="s">
        <v>371</v>
      </c>
      <c r="D45" s="946"/>
      <c r="E45" s="946"/>
      <c r="F45" s="946"/>
      <c r="G45" s="946"/>
      <c r="H45" s="946"/>
      <c r="I45" s="946"/>
      <c r="J45" s="946"/>
      <c r="K45" s="946"/>
      <c r="L45" s="946"/>
      <c r="M45" s="946"/>
      <c r="N45" s="946"/>
      <c r="O45" s="946"/>
    </row>
    <row r="46" spans="2:16" ht="18.75" customHeight="1" x14ac:dyDescent="0.15">
      <c r="B46" s="959" t="s">
        <v>372</v>
      </c>
      <c r="C46" s="960"/>
      <c r="D46" s="960"/>
      <c r="E46" s="960"/>
      <c r="F46" s="960"/>
      <c r="G46" s="960"/>
      <c r="H46" s="960"/>
      <c r="I46" s="960"/>
      <c r="J46" s="960"/>
      <c r="K46" s="960"/>
      <c r="L46" s="960"/>
      <c r="M46" s="960"/>
      <c r="N46" s="960"/>
      <c r="O46" s="960"/>
      <c r="P46" s="960"/>
    </row>
    <row r="47" spans="2:16" ht="18.75" customHeight="1" x14ac:dyDescent="0.15">
      <c r="B47" s="959" t="s">
        <v>373</v>
      </c>
      <c r="C47" s="960"/>
      <c r="D47" s="960"/>
      <c r="E47" s="960"/>
      <c r="F47" s="960"/>
      <c r="G47" s="960"/>
      <c r="H47" s="960"/>
      <c r="I47" s="960"/>
      <c r="J47" s="960"/>
      <c r="K47" s="960"/>
      <c r="L47" s="960"/>
      <c r="M47" s="960"/>
      <c r="N47" s="960"/>
      <c r="O47" s="960"/>
      <c r="P47" s="960"/>
    </row>
    <row r="48" spans="2:16" ht="18.75" customHeight="1" x14ac:dyDescent="0.15">
      <c r="B48" s="959" t="s">
        <v>374</v>
      </c>
      <c r="C48" s="960"/>
      <c r="D48" s="960"/>
      <c r="E48" s="960"/>
      <c r="F48" s="960"/>
      <c r="G48" s="960"/>
      <c r="H48" s="960"/>
      <c r="I48" s="960"/>
      <c r="J48" s="960"/>
      <c r="K48" s="960"/>
      <c r="L48" s="960"/>
      <c r="M48" s="960"/>
      <c r="N48" s="960"/>
      <c r="O48" s="960"/>
      <c r="P48" s="960"/>
    </row>
    <row r="49" spans="2:16" ht="18.75" customHeight="1" x14ac:dyDescent="0.15">
      <c r="B49" s="959" t="s">
        <v>375</v>
      </c>
      <c r="C49" s="960"/>
      <c r="D49" s="960"/>
      <c r="E49" s="960"/>
      <c r="F49" s="960"/>
      <c r="G49" s="960"/>
      <c r="H49" s="960"/>
      <c r="I49" s="960"/>
      <c r="J49" s="960"/>
      <c r="K49" s="960"/>
      <c r="L49" s="960"/>
      <c r="M49" s="960"/>
      <c r="N49" s="960"/>
      <c r="O49" s="960"/>
      <c r="P49" s="314"/>
    </row>
    <row r="50" spans="2:16" ht="9.9499999999999993" customHeight="1" x14ac:dyDescent="0.15">
      <c r="B50" s="322"/>
      <c r="C50" s="323"/>
      <c r="D50" s="323"/>
      <c r="E50" s="323"/>
      <c r="F50" s="323"/>
      <c r="G50" s="323"/>
      <c r="H50" s="323"/>
      <c r="I50" s="323"/>
      <c r="J50" s="323"/>
      <c r="K50" s="323"/>
      <c r="L50" s="323"/>
      <c r="M50" s="323"/>
      <c r="N50" s="323"/>
      <c r="O50" s="323"/>
      <c r="P50" s="314"/>
    </row>
    <row r="51" spans="2:16" ht="15.2" customHeight="1" thickBot="1" x14ac:dyDescent="0.2">
      <c r="B51" s="315" t="s">
        <v>376</v>
      </c>
    </row>
    <row r="52" spans="2:16" ht="13.5" customHeight="1" x14ac:dyDescent="0.15">
      <c r="B52" s="947" t="s">
        <v>377</v>
      </c>
      <c r="C52" s="948"/>
      <c r="D52" s="948"/>
      <c r="E52" s="949"/>
      <c r="K52" s="321"/>
      <c r="L52" s="321"/>
      <c r="M52" s="321"/>
    </row>
    <row r="53" spans="2:16" ht="13.5" customHeight="1" thickBot="1" x14ac:dyDescent="0.2">
      <c r="B53" s="941"/>
      <c r="C53" s="950"/>
      <c r="D53" s="950"/>
      <c r="E53" s="942"/>
      <c r="J53" s="958" t="s">
        <v>378</v>
      </c>
      <c r="K53" s="958"/>
      <c r="L53" s="958"/>
      <c r="M53" s="321"/>
    </row>
    <row r="54" spans="2:16" ht="13.5" customHeight="1" x14ac:dyDescent="0.15">
      <c r="B54" s="951"/>
      <c r="C54" s="933"/>
      <c r="D54" s="933"/>
      <c r="E54" s="952" t="s">
        <v>220</v>
      </c>
      <c r="F54" s="947" t="s">
        <v>379</v>
      </c>
      <c r="G54" s="948"/>
      <c r="H54" s="949"/>
      <c r="I54" s="951" t="s">
        <v>380</v>
      </c>
      <c r="J54" s="958"/>
      <c r="K54" s="958"/>
      <c r="L54" s="958"/>
      <c r="M54" s="321"/>
    </row>
    <row r="55" spans="2:16" ht="13.5" customHeight="1" thickBot="1" x14ac:dyDescent="0.2">
      <c r="B55" s="941"/>
      <c r="C55" s="950"/>
      <c r="D55" s="950"/>
      <c r="E55" s="942"/>
      <c r="F55" s="941"/>
      <c r="G55" s="950"/>
      <c r="H55" s="942"/>
      <c r="I55" s="951"/>
      <c r="J55" s="958"/>
      <c r="K55" s="958"/>
      <c r="L55" s="958"/>
      <c r="M55" s="321"/>
    </row>
    <row r="56" spans="2:16" s="322" customFormat="1" ht="7.5" customHeight="1" x14ac:dyDescent="0.15"/>
    <row r="57" spans="2:16" ht="15.2" customHeight="1" thickBot="1" x14ac:dyDescent="0.2">
      <c r="B57" s="315" t="s">
        <v>381</v>
      </c>
    </row>
    <row r="58" spans="2:16" ht="13.5" customHeight="1" x14ac:dyDescent="0.15">
      <c r="B58" s="947" t="s">
        <v>377</v>
      </c>
      <c r="C58" s="948"/>
      <c r="D58" s="948"/>
      <c r="E58" s="949"/>
    </row>
    <row r="59" spans="2:16" ht="13.5" customHeight="1" thickBot="1" x14ac:dyDescent="0.2">
      <c r="B59" s="941"/>
      <c r="C59" s="950"/>
      <c r="D59" s="950"/>
      <c r="E59" s="942"/>
      <c r="J59" s="958" t="s">
        <v>382</v>
      </c>
      <c r="K59" s="958"/>
      <c r="L59" s="958"/>
      <c r="M59" s="321"/>
    </row>
    <row r="60" spans="2:16" ht="13.5" customHeight="1" x14ac:dyDescent="0.15">
      <c r="B60" s="951"/>
      <c r="C60" s="933"/>
      <c r="D60" s="933"/>
      <c r="E60" s="952" t="s">
        <v>220</v>
      </c>
      <c r="F60" s="947" t="s">
        <v>379</v>
      </c>
      <c r="G60" s="948"/>
      <c r="H60" s="949"/>
      <c r="I60" s="951" t="s">
        <v>380</v>
      </c>
      <c r="J60" s="958"/>
      <c r="K60" s="958"/>
      <c r="L60" s="958"/>
      <c r="M60" s="321"/>
    </row>
    <row r="61" spans="2:16" ht="13.5" customHeight="1" thickBot="1" x14ac:dyDescent="0.2">
      <c r="B61" s="941"/>
      <c r="C61" s="950"/>
      <c r="D61" s="950"/>
      <c r="E61" s="942"/>
      <c r="F61" s="941"/>
      <c r="G61" s="950"/>
      <c r="H61" s="942"/>
      <c r="I61" s="951"/>
      <c r="J61" s="958"/>
      <c r="K61" s="958"/>
      <c r="L61" s="958"/>
      <c r="M61" s="321"/>
    </row>
    <row r="62" spans="2:16" ht="12" customHeight="1" x14ac:dyDescent="0.15">
      <c r="B62" s="320"/>
      <c r="C62" s="320"/>
      <c r="D62" s="320"/>
      <c r="E62" s="320"/>
      <c r="F62" s="320"/>
      <c r="G62" s="320"/>
      <c r="H62" s="320"/>
      <c r="I62" s="320"/>
      <c r="J62" s="319"/>
      <c r="K62" s="319"/>
      <c r="L62" s="319"/>
    </row>
    <row r="63" spans="2:16" s="316" customFormat="1" ht="12" customHeight="1" x14ac:dyDescent="0.15">
      <c r="B63" s="316" t="s">
        <v>383</v>
      </c>
    </row>
    <row r="64" spans="2:16" s="316" customFormat="1" ht="12" customHeight="1" x14ac:dyDescent="0.15">
      <c r="B64" s="318">
        <v>1</v>
      </c>
      <c r="C64" s="945" t="s">
        <v>384</v>
      </c>
      <c r="D64" s="945"/>
      <c r="E64" s="945"/>
      <c r="F64" s="945"/>
      <c r="G64" s="945"/>
      <c r="H64" s="945"/>
      <c r="I64" s="945"/>
      <c r="J64" s="945"/>
      <c r="K64" s="945"/>
      <c r="L64" s="945"/>
      <c r="M64" s="945"/>
      <c r="N64" s="945"/>
      <c r="O64" s="945"/>
    </row>
    <row r="65" spans="2:15" s="316" customFormat="1" ht="12" customHeight="1" x14ac:dyDescent="0.15">
      <c r="B65" s="318"/>
      <c r="C65" s="945"/>
      <c r="D65" s="945"/>
      <c r="E65" s="945"/>
      <c r="F65" s="945"/>
      <c r="G65" s="945"/>
      <c r="H65" s="945"/>
      <c r="I65" s="945"/>
      <c r="J65" s="945"/>
      <c r="K65" s="945"/>
      <c r="L65" s="945"/>
      <c r="M65" s="945"/>
      <c r="N65" s="945"/>
      <c r="O65" s="945"/>
    </row>
    <row r="66" spans="2:15" s="316" customFormat="1" ht="12" customHeight="1" x14ac:dyDescent="0.15">
      <c r="B66" s="318">
        <v>2</v>
      </c>
      <c r="C66" s="945" t="s">
        <v>385</v>
      </c>
      <c r="D66" s="945"/>
      <c r="E66" s="945"/>
      <c r="F66" s="945"/>
      <c r="G66" s="945"/>
      <c r="H66" s="945"/>
      <c r="I66" s="945"/>
      <c r="J66" s="945"/>
      <c r="K66" s="945"/>
      <c r="L66" s="945"/>
      <c r="M66" s="945"/>
      <c r="N66" s="945"/>
      <c r="O66" s="945"/>
    </row>
    <row r="67" spans="2:15" s="316" customFormat="1" ht="12" customHeight="1" x14ac:dyDescent="0.15">
      <c r="B67" s="318"/>
      <c r="C67" s="945"/>
      <c r="D67" s="945"/>
      <c r="E67" s="945"/>
      <c r="F67" s="945"/>
      <c r="G67" s="945"/>
      <c r="H67" s="945"/>
      <c r="I67" s="945"/>
      <c r="J67" s="945"/>
      <c r="K67" s="945"/>
      <c r="L67" s="945"/>
      <c r="M67" s="945"/>
      <c r="N67" s="945"/>
      <c r="O67" s="945"/>
    </row>
    <row r="68" spans="2:15" s="316" customFormat="1" ht="12" customHeight="1" x14ac:dyDescent="0.15">
      <c r="C68" s="945"/>
      <c r="D68" s="945"/>
      <c r="E68" s="945"/>
      <c r="F68" s="945"/>
      <c r="G68" s="945"/>
      <c r="H68" s="945"/>
      <c r="I68" s="945"/>
      <c r="J68" s="945"/>
      <c r="K68" s="945"/>
      <c r="L68" s="945"/>
      <c r="M68" s="945"/>
      <c r="N68" s="945"/>
      <c r="O68" s="945"/>
    </row>
    <row r="69" spans="2:15" ht="6" customHeight="1" x14ac:dyDescent="0.15"/>
    <row r="70" spans="2:15" ht="15.2" customHeight="1" x14ac:dyDescent="0.15"/>
    <row r="71" spans="2:15" ht="15.2" customHeight="1" x14ac:dyDescent="0.15"/>
    <row r="72" spans="2:15" ht="15.2" customHeight="1" x14ac:dyDescent="0.15"/>
    <row r="73" spans="2:15" ht="15.2" customHeight="1" x14ac:dyDescent="0.15"/>
    <row r="74" spans="2:15" ht="15.2" customHeight="1" x14ac:dyDescent="0.15"/>
    <row r="75" spans="2:15" ht="15.2" customHeight="1" x14ac:dyDescent="0.15"/>
    <row r="76" spans="2:15" ht="15.2" customHeight="1" x14ac:dyDescent="0.15"/>
  </sheetData>
  <mergeCells count="153">
    <mergeCell ref="M26:O26"/>
    <mergeCell ref="C22:I22"/>
    <mergeCell ref="J24:L24"/>
    <mergeCell ref="J31:K31"/>
    <mergeCell ref="L31:O31"/>
    <mergeCell ref="B8:D8"/>
    <mergeCell ref="B7:O7"/>
    <mergeCell ref="J35:L35"/>
    <mergeCell ref="M35:O35"/>
    <mergeCell ref="M28:O28"/>
    <mergeCell ref="J26:L26"/>
    <mergeCell ref="M27:O27"/>
    <mergeCell ref="M24:O24"/>
    <mergeCell ref="M29:O29"/>
    <mergeCell ref="M23:O23"/>
    <mergeCell ref="G26:I26"/>
    <mergeCell ref="C17:F17"/>
    <mergeCell ref="H8:I8"/>
    <mergeCell ref="J18:L18"/>
    <mergeCell ref="C24:F24"/>
    <mergeCell ref="G24:I24"/>
    <mergeCell ref="C25:F25"/>
    <mergeCell ref="G25:I25"/>
    <mergeCell ref="J19:L19"/>
    <mergeCell ref="J37:L37"/>
    <mergeCell ref="B3:O3"/>
    <mergeCell ref="B35:B37"/>
    <mergeCell ref="B26:B28"/>
    <mergeCell ref="C18:F18"/>
    <mergeCell ref="G18:I18"/>
    <mergeCell ref="C20:F20"/>
    <mergeCell ref="J14:L14"/>
    <mergeCell ref="B12:O12"/>
    <mergeCell ref="J15:L15"/>
    <mergeCell ref="J27:L27"/>
    <mergeCell ref="G20:I20"/>
    <mergeCell ref="B17:B19"/>
    <mergeCell ref="N8:O8"/>
    <mergeCell ref="K8:L8"/>
    <mergeCell ref="G13:I13"/>
    <mergeCell ref="M20:O20"/>
    <mergeCell ref="G19:I19"/>
    <mergeCell ref="C19:F19"/>
    <mergeCell ref="J21:L21"/>
    <mergeCell ref="M21:O21"/>
    <mergeCell ref="J22:K22"/>
    <mergeCell ref="L22:O22"/>
    <mergeCell ref="C26:F26"/>
    <mergeCell ref="C64:O65"/>
    <mergeCell ref="B58:E59"/>
    <mergeCell ref="B60:D61"/>
    <mergeCell ref="E60:E61"/>
    <mergeCell ref="F60:H61"/>
    <mergeCell ref="C44:O44"/>
    <mergeCell ref="I54:I55"/>
    <mergeCell ref="J53:L55"/>
    <mergeCell ref="J59:L61"/>
    <mergeCell ref="B46:P46"/>
    <mergeCell ref="B47:P47"/>
    <mergeCell ref="B48:P48"/>
    <mergeCell ref="B49:O49"/>
    <mergeCell ref="C66:O68"/>
    <mergeCell ref="C45:O45"/>
    <mergeCell ref="B52:E53"/>
    <mergeCell ref="B54:D55"/>
    <mergeCell ref="E54:E55"/>
    <mergeCell ref="F54:H55"/>
    <mergeCell ref="I60:I61"/>
    <mergeCell ref="G17:I17"/>
    <mergeCell ref="J13:L13"/>
    <mergeCell ref="M13:O13"/>
    <mergeCell ref="G15:I15"/>
    <mergeCell ref="C13:F13"/>
    <mergeCell ref="C14:F14"/>
    <mergeCell ref="J36:L36"/>
    <mergeCell ref="J34:L34"/>
    <mergeCell ref="M34:O34"/>
    <mergeCell ref="J28:L28"/>
    <mergeCell ref="J32:L32"/>
    <mergeCell ref="J29:L29"/>
    <mergeCell ref="M32:O32"/>
    <mergeCell ref="J30:L30"/>
    <mergeCell ref="M30:O30"/>
    <mergeCell ref="G38:I38"/>
    <mergeCell ref="C37:F37"/>
    <mergeCell ref="M38:O38"/>
    <mergeCell ref="B2:O2"/>
    <mergeCell ref="B9:D9"/>
    <mergeCell ref="J41:O42"/>
    <mergeCell ref="C39:F39"/>
    <mergeCell ref="G39:I39"/>
    <mergeCell ref="C40:I40"/>
    <mergeCell ref="J39:L39"/>
    <mergeCell ref="M37:O37"/>
    <mergeCell ref="M33:O33"/>
    <mergeCell ref="G37:I37"/>
    <mergeCell ref="G14:I14"/>
    <mergeCell ref="B5:C5"/>
    <mergeCell ref="J5:K5"/>
    <mergeCell ref="B11:O11"/>
    <mergeCell ref="D5:H5"/>
    <mergeCell ref="E9:G9"/>
    <mergeCell ref="M15:O15"/>
    <mergeCell ref="C15:F15"/>
    <mergeCell ref="N9:O9"/>
    <mergeCell ref="M14:O14"/>
    <mergeCell ref="L5:O5"/>
    <mergeCell ref="H9:J9"/>
    <mergeCell ref="K9:M9"/>
    <mergeCell ref="C43:O43"/>
    <mergeCell ref="M39:O39"/>
    <mergeCell ref="J40:K40"/>
    <mergeCell ref="L40:O40"/>
    <mergeCell ref="J38:L38"/>
    <mergeCell ref="M36:O36"/>
    <mergeCell ref="C38:F38"/>
    <mergeCell ref="J33:L33"/>
    <mergeCell ref="J16:L16"/>
    <mergeCell ref="C35:F35"/>
    <mergeCell ref="G23:I23"/>
    <mergeCell ref="G16:I16"/>
    <mergeCell ref="C16:F16"/>
    <mergeCell ref="M16:O16"/>
    <mergeCell ref="J17:L17"/>
    <mergeCell ref="M17:O17"/>
    <mergeCell ref="M19:O19"/>
    <mergeCell ref="C21:F21"/>
    <mergeCell ref="G21:I21"/>
    <mergeCell ref="J25:L25"/>
    <mergeCell ref="M25:O25"/>
    <mergeCell ref="J20:L20"/>
    <mergeCell ref="J23:L23"/>
    <mergeCell ref="M18:O18"/>
    <mergeCell ref="E8:F8"/>
    <mergeCell ref="C29:F29"/>
    <mergeCell ref="G29:I29"/>
    <mergeCell ref="C27:F27"/>
    <mergeCell ref="G27:I27"/>
    <mergeCell ref="C28:F28"/>
    <mergeCell ref="G28:I28"/>
    <mergeCell ref="C23:F23"/>
    <mergeCell ref="C30:F30"/>
    <mergeCell ref="G35:I35"/>
    <mergeCell ref="C36:F36"/>
    <mergeCell ref="G36:I36"/>
    <mergeCell ref="G30:I30"/>
    <mergeCell ref="C33:F33"/>
    <mergeCell ref="G33:I33"/>
    <mergeCell ref="C34:F34"/>
    <mergeCell ref="G34:I34"/>
    <mergeCell ref="G32:I32"/>
    <mergeCell ref="C32:F32"/>
    <mergeCell ref="C31:I31"/>
  </mergeCells>
  <phoneticPr fontId="2"/>
  <printOptions horizontalCentered="1" verticalCentered="1"/>
  <pageMargins left="0.39370078740157483" right="0.39370078740157483" top="0.39370078740157483" bottom="0.19685039370078741" header="0.51181102362204722" footer="0.51181102362204722"/>
  <pageSetup paperSize="9" scale="91" orientation="portrait" blackAndWhite="1"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6"/>
  <sheetViews>
    <sheetView view="pageBreakPreview" zoomScaleNormal="100" zoomScaleSheetLayoutView="100" workbookViewId="0">
      <selection activeCell="B38" sqref="B38"/>
    </sheetView>
  </sheetViews>
  <sheetFormatPr defaultColWidth="9" defaultRowHeight="13.5" x14ac:dyDescent="0.15"/>
  <cols>
    <col min="1" max="1" width="2.5" style="315" customWidth="1"/>
    <col min="2" max="13" width="5.75" style="315" customWidth="1"/>
    <col min="14" max="14" width="8.5" style="315" customWidth="1"/>
    <col min="15" max="15" width="13.375" style="315" customWidth="1"/>
    <col min="16" max="16" width="1.625" style="315" customWidth="1"/>
    <col min="17" max="16384" width="9" style="315"/>
  </cols>
  <sheetData>
    <row r="1" spans="2:16" ht="8.4499999999999993" customHeight="1" x14ac:dyDescent="0.15">
      <c r="O1" s="333"/>
    </row>
    <row r="2" spans="2:16" x14ac:dyDescent="0.15">
      <c r="B2" s="933" t="s">
        <v>353</v>
      </c>
      <c r="C2" s="934"/>
      <c r="D2" s="933"/>
      <c r="E2" s="933"/>
      <c r="F2" s="933"/>
      <c r="G2" s="933"/>
      <c r="H2" s="933"/>
      <c r="I2" s="933"/>
      <c r="J2" s="933"/>
      <c r="K2" s="933"/>
      <c r="L2" s="933"/>
      <c r="M2" s="933"/>
      <c r="N2" s="933"/>
      <c r="O2" s="933"/>
    </row>
    <row r="3" spans="2:16" x14ac:dyDescent="0.15">
      <c r="B3" s="933" t="s">
        <v>354</v>
      </c>
      <c r="C3" s="933"/>
      <c r="D3" s="933"/>
      <c r="E3" s="933"/>
      <c r="F3" s="933"/>
      <c r="G3" s="933"/>
      <c r="H3" s="933"/>
      <c r="I3" s="933"/>
      <c r="J3" s="933"/>
      <c r="K3" s="933"/>
      <c r="L3" s="933"/>
      <c r="M3" s="933"/>
      <c r="N3" s="933"/>
      <c r="O3" s="933"/>
    </row>
    <row r="4" spans="2:16" ht="7.5" customHeight="1" x14ac:dyDescent="0.15">
      <c r="P4" s="320"/>
    </row>
    <row r="5" spans="2:16" ht="22.5" customHeight="1" x14ac:dyDescent="0.15">
      <c r="B5" s="915" t="s">
        <v>185</v>
      </c>
      <c r="C5" s="915"/>
      <c r="D5" s="914"/>
      <c r="E5" s="914"/>
      <c r="F5" s="914"/>
      <c r="G5" s="914"/>
      <c r="H5" s="914"/>
      <c r="I5" s="320"/>
      <c r="J5" s="938" t="s">
        <v>355</v>
      </c>
      <c r="K5" s="939"/>
      <c r="L5" s="938"/>
      <c r="M5" s="944"/>
      <c r="N5" s="944"/>
      <c r="O5" s="939"/>
      <c r="P5" s="320"/>
    </row>
    <row r="6" spans="2:16" x14ac:dyDescent="0.15">
      <c r="B6" s="320"/>
      <c r="C6" s="320"/>
      <c r="D6" s="320"/>
      <c r="E6" s="320"/>
      <c r="F6" s="320"/>
      <c r="G6" s="320"/>
      <c r="H6" s="320"/>
      <c r="I6" s="320"/>
      <c r="J6" s="320"/>
      <c r="K6" s="320"/>
      <c r="L6" s="320"/>
      <c r="M6" s="320"/>
      <c r="N6" s="320"/>
      <c r="O6" s="320"/>
      <c r="P6" s="320"/>
    </row>
    <row r="7" spans="2:16" ht="15.2" customHeight="1" thickBot="1" x14ac:dyDescent="0.2">
      <c r="B7" s="940" t="s">
        <v>356</v>
      </c>
      <c r="C7" s="940"/>
      <c r="D7" s="940"/>
      <c r="E7" s="940"/>
      <c r="F7" s="940"/>
      <c r="G7" s="940"/>
      <c r="H7" s="940"/>
      <c r="I7" s="940"/>
      <c r="J7" s="940"/>
      <c r="K7" s="940"/>
      <c r="L7" s="940"/>
      <c r="M7" s="940"/>
      <c r="N7" s="940"/>
      <c r="O7" s="940"/>
    </row>
    <row r="8" spans="2:16" ht="19.5" customHeight="1" thickBot="1" x14ac:dyDescent="0.2">
      <c r="B8" s="965" t="s">
        <v>357</v>
      </c>
      <c r="C8" s="966"/>
      <c r="D8" s="967"/>
      <c r="E8" s="924"/>
      <c r="F8" s="925"/>
      <c r="G8" s="332" t="s">
        <v>358</v>
      </c>
      <c r="H8" s="964"/>
      <c r="I8" s="925"/>
      <c r="J8" s="332" t="s">
        <v>358</v>
      </c>
      <c r="K8" s="964"/>
      <c r="L8" s="925"/>
      <c r="M8" s="331" t="s">
        <v>358</v>
      </c>
      <c r="N8" s="962" t="s">
        <v>359</v>
      </c>
      <c r="O8" s="963"/>
    </row>
    <row r="9" spans="2:16" ht="19.5" customHeight="1" thickTop="1" thickBot="1" x14ac:dyDescent="0.2">
      <c r="B9" s="935" t="s">
        <v>360</v>
      </c>
      <c r="C9" s="936"/>
      <c r="D9" s="937"/>
      <c r="E9" s="935"/>
      <c r="F9" s="936"/>
      <c r="G9" s="936"/>
      <c r="H9" s="936"/>
      <c r="I9" s="936"/>
      <c r="J9" s="936"/>
      <c r="K9" s="936"/>
      <c r="L9" s="936"/>
      <c r="M9" s="937"/>
      <c r="N9" s="941"/>
      <c r="O9" s="942"/>
    </row>
    <row r="11" spans="2:16" ht="15.2" customHeight="1" x14ac:dyDescent="0.15">
      <c r="B11" s="940" t="s">
        <v>386</v>
      </c>
      <c r="C11" s="940"/>
      <c r="D11" s="940"/>
      <c r="E11" s="940"/>
      <c r="F11" s="940"/>
      <c r="G11" s="940"/>
      <c r="H11" s="940"/>
      <c r="I11" s="940"/>
      <c r="J11" s="940"/>
      <c r="K11" s="940"/>
      <c r="L11" s="940"/>
      <c r="M11" s="940"/>
      <c r="N11" s="940"/>
      <c r="O11" s="940"/>
    </row>
    <row r="12" spans="2:16" ht="15.2" customHeight="1" x14ac:dyDescent="0.15">
      <c r="B12" s="940" t="s">
        <v>362</v>
      </c>
      <c r="C12" s="940"/>
      <c r="D12" s="940"/>
      <c r="E12" s="940"/>
      <c r="F12" s="940"/>
      <c r="G12" s="940"/>
      <c r="H12" s="940"/>
      <c r="I12" s="940"/>
      <c r="J12" s="940"/>
      <c r="K12" s="940"/>
      <c r="L12" s="940"/>
      <c r="M12" s="940"/>
      <c r="N12" s="940"/>
      <c r="O12" s="940"/>
    </row>
    <row r="13" spans="2:16" ht="15.2" customHeight="1" thickBot="1" x14ac:dyDescent="0.2">
      <c r="B13" s="330" t="s">
        <v>357</v>
      </c>
      <c r="C13" s="955" t="s">
        <v>387</v>
      </c>
      <c r="D13" s="956"/>
      <c r="E13" s="956"/>
      <c r="F13" s="957"/>
      <c r="G13" s="953" t="s">
        <v>365</v>
      </c>
      <c r="H13" s="953"/>
      <c r="I13" s="953"/>
      <c r="J13" s="955" t="s">
        <v>366</v>
      </c>
      <c r="K13" s="957"/>
      <c r="L13" s="955" t="s">
        <v>388</v>
      </c>
      <c r="M13" s="956"/>
      <c r="N13" s="957"/>
      <c r="O13" s="329" t="s">
        <v>389</v>
      </c>
    </row>
    <row r="14" spans="2:16" ht="14.25" customHeight="1" thickTop="1" x14ac:dyDescent="0.15">
      <c r="B14" s="328"/>
      <c r="C14" s="918"/>
      <c r="D14" s="919"/>
      <c r="E14" s="919"/>
      <c r="F14" s="920"/>
      <c r="G14" s="916"/>
      <c r="H14" s="916"/>
      <c r="I14" s="917"/>
      <c r="J14" s="972"/>
      <c r="K14" s="973"/>
      <c r="L14" s="970" t="s">
        <v>241</v>
      </c>
      <c r="M14" s="916"/>
      <c r="N14" s="917"/>
      <c r="O14" s="336"/>
    </row>
    <row r="15" spans="2:16" ht="14.25" customHeight="1" x14ac:dyDescent="0.15">
      <c r="B15" s="326"/>
      <c r="C15" s="915"/>
      <c r="D15" s="915"/>
      <c r="E15" s="915"/>
      <c r="F15" s="915"/>
      <c r="G15" s="914"/>
      <c r="H15" s="914"/>
      <c r="I15" s="914"/>
      <c r="J15" s="968"/>
      <c r="K15" s="969"/>
      <c r="L15" s="968" t="s">
        <v>241</v>
      </c>
      <c r="M15" s="971"/>
      <c r="N15" s="969"/>
      <c r="O15" s="335"/>
    </row>
    <row r="16" spans="2:16" ht="14.25" customHeight="1" x14ac:dyDescent="0.15">
      <c r="B16" s="326"/>
      <c r="C16" s="915"/>
      <c r="D16" s="915"/>
      <c r="E16" s="915"/>
      <c r="F16" s="915"/>
      <c r="G16" s="914"/>
      <c r="H16" s="914"/>
      <c r="I16" s="914"/>
      <c r="J16" s="968"/>
      <c r="K16" s="969"/>
      <c r="L16" s="968" t="s">
        <v>241</v>
      </c>
      <c r="M16" s="971"/>
      <c r="N16" s="969"/>
      <c r="O16" s="335"/>
    </row>
    <row r="17" spans="2:15" ht="14.25" customHeight="1" x14ac:dyDescent="0.15">
      <c r="B17" s="961"/>
      <c r="C17" s="915"/>
      <c r="D17" s="915"/>
      <c r="E17" s="915"/>
      <c r="F17" s="915"/>
      <c r="G17" s="914"/>
      <c r="H17" s="914"/>
      <c r="I17" s="914"/>
      <c r="J17" s="968"/>
      <c r="K17" s="969"/>
      <c r="L17" s="968" t="s">
        <v>241</v>
      </c>
      <c r="M17" s="971"/>
      <c r="N17" s="969"/>
      <c r="O17" s="335"/>
    </row>
    <row r="18" spans="2:15" ht="14.25" customHeight="1" x14ac:dyDescent="0.15">
      <c r="B18" s="961"/>
      <c r="C18" s="915"/>
      <c r="D18" s="915"/>
      <c r="E18" s="915"/>
      <c r="F18" s="915"/>
      <c r="G18" s="914"/>
      <c r="H18" s="914"/>
      <c r="I18" s="914"/>
      <c r="J18" s="968"/>
      <c r="K18" s="969"/>
      <c r="L18" s="968" t="s">
        <v>241</v>
      </c>
      <c r="M18" s="971"/>
      <c r="N18" s="969"/>
      <c r="O18" s="335"/>
    </row>
    <row r="19" spans="2:15" ht="14.25" customHeight="1" x14ac:dyDescent="0.15">
      <c r="B19" s="961"/>
      <c r="C19" s="915"/>
      <c r="D19" s="915"/>
      <c r="E19" s="915"/>
      <c r="F19" s="915"/>
      <c r="G19" s="914"/>
      <c r="H19" s="914"/>
      <c r="I19" s="914"/>
      <c r="J19" s="968"/>
      <c r="K19" s="969"/>
      <c r="L19" s="968" t="s">
        <v>241</v>
      </c>
      <c r="M19" s="971"/>
      <c r="N19" s="969"/>
      <c r="O19" s="335"/>
    </row>
    <row r="20" spans="2:15" ht="14.25" customHeight="1" x14ac:dyDescent="0.15">
      <c r="B20" s="327" t="s">
        <v>358</v>
      </c>
      <c r="C20" s="915"/>
      <c r="D20" s="915"/>
      <c r="E20" s="915"/>
      <c r="F20" s="915"/>
      <c r="G20" s="914"/>
      <c r="H20" s="914"/>
      <c r="I20" s="914"/>
      <c r="J20" s="968"/>
      <c r="K20" s="969"/>
      <c r="L20" s="968" t="s">
        <v>241</v>
      </c>
      <c r="M20" s="971"/>
      <c r="N20" s="969"/>
      <c r="O20" s="335"/>
    </row>
    <row r="21" spans="2:15" ht="14.25" customHeight="1" x14ac:dyDescent="0.15">
      <c r="B21" s="326"/>
      <c r="C21" s="915"/>
      <c r="D21" s="915"/>
      <c r="E21" s="915"/>
      <c r="F21" s="915"/>
      <c r="G21" s="914"/>
      <c r="H21" s="914"/>
      <c r="I21" s="914"/>
      <c r="J21" s="968"/>
      <c r="K21" s="969"/>
      <c r="L21" s="968" t="s">
        <v>241</v>
      </c>
      <c r="M21" s="971"/>
      <c r="N21" s="969"/>
      <c r="O21" s="335"/>
    </row>
    <row r="22" spans="2:15" ht="15.2" customHeight="1" thickBot="1" x14ac:dyDescent="0.2">
      <c r="B22" s="325"/>
      <c r="C22" s="921"/>
      <c r="D22" s="922"/>
      <c r="E22" s="922"/>
      <c r="F22" s="922"/>
      <c r="G22" s="922"/>
      <c r="H22" s="922"/>
      <c r="I22" s="923"/>
      <c r="J22" s="928"/>
      <c r="K22" s="929"/>
      <c r="L22" s="930" t="s">
        <v>367</v>
      </c>
      <c r="M22" s="930"/>
      <c r="N22" s="930"/>
      <c r="O22" s="931"/>
    </row>
    <row r="23" spans="2:15" ht="14.25" customHeight="1" thickTop="1" x14ac:dyDescent="0.15">
      <c r="B23" s="328"/>
      <c r="C23" s="918"/>
      <c r="D23" s="919"/>
      <c r="E23" s="919"/>
      <c r="F23" s="920"/>
      <c r="G23" s="916"/>
      <c r="H23" s="916"/>
      <c r="I23" s="917"/>
      <c r="J23" s="972"/>
      <c r="K23" s="973"/>
      <c r="L23" s="970" t="s">
        <v>241</v>
      </c>
      <c r="M23" s="916"/>
      <c r="N23" s="917"/>
      <c r="O23" s="336"/>
    </row>
    <row r="24" spans="2:15" ht="14.25" customHeight="1" x14ac:dyDescent="0.15">
      <c r="B24" s="326"/>
      <c r="C24" s="915"/>
      <c r="D24" s="915"/>
      <c r="E24" s="915"/>
      <c r="F24" s="915"/>
      <c r="G24" s="914"/>
      <c r="H24" s="914"/>
      <c r="I24" s="914"/>
      <c r="J24" s="968"/>
      <c r="K24" s="969"/>
      <c r="L24" s="968" t="s">
        <v>241</v>
      </c>
      <c r="M24" s="971"/>
      <c r="N24" s="969"/>
      <c r="O24" s="335"/>
    </row>
    <row r="25" spans="2:15" ht="14.25" customHeight="1" x14ac:dyDescent="0.15">
      <c r="B25" s="326"/>
      <c r="C25" s="915"/>
      <c r="D25" s="915"/>
      <c r="E25" s="915"/>
      <c r="F25" s="915"/>
      <c r="G25" s="914"/>
      <c r="H25" s="914"/>
      <c r="I25" s="914"/>
      <c r="J25" s="968"/>
      <c r="K25" s="969"/>
      <c r="L25" s="968" t="s">
        <v>241</v>
      </c>
      <c r="M25" s="971"/>
      <c r="N25" s="969"/>
      <c r="O25" s="335"/>
    </row>
    <row r="26" spans="2:15" ht="14.25" customHeight="1" x14ac:dyDescent="0.15">
      <c r="B26" s="961"/>
      <c r="C26" s="915"/>
      <c r="D26" s="915"/>
      <c r="E26" s="915"/>
      <c r="F26" s="915"/>
      <c r="G26" s="914"/>
      <c r="H26" s="914"/>
      <c r="I26" s="914"/>
      <c r="J26" s="968"/>
      <c r="K26" s="969"/>
      <c r="L26" s="968" t="s">
        <v>241</v>
      </c>
      <c r="M26" s="971"/>
      <c r="N26" s="969"/>
      <c r="O26" s="335"/>
    </row>
    <row r="27" spans="2:15" ht="14.25" customHeight="1" x14ac:dyDescent="0.15">
      <c r="B27" s="961"/>
      <c r="C27" s="915"/>
      <c r="D27" s="915"/>
      <c r="E27" s="915"/>
      <c r="F27" s="915"/>
      <c r="G27" s="914"/>
      <c r="H27" s="914"/>
      <c r="I27" s="914"/>
      <c r="J27" s="968"/>
      <c r="K27" s="969"/>
      <c r="L27" s="968" t="s">
        <v>241</v>
      </c>
      <c r="M27" s="971"/>
      <c r="N27" s="969"/>
      <c r="O27" s="335"/>
    </row>
    <row r="28" spans="2:15" ht="14.25" customHeight="1" x14ac:dyDescent="0.15">
      <c r="B28" s="961"/>
      <c r="C28" s="915"/>
      <c r="D28" s="915"/>
      <c r="E28" s="915"/>
      <c r="F28" s="915"/>
      <c r="G28" s="914"/>
      <c r="H28" s="914"/>
      <c r="I28" s="914"/>
      <c r="J28" s="968"/>
      <c r="K28" s="969"/>
      <c r="L28" s="968" t="s">
        <v>241</v>
      </c>
      <c r="M28" s="971"/>
      <c r="N28" s="969"/>
      <c r="O28" s="335"/>
    </row>
    <row r="29" spans="2:15" ht="14.25" customHeight="1" x14ac:dyDescent="0.15">
      <c r="B29" s="327" t="s">
        <v>358</v>
      </c>
      <c r="C29" s="915"/>
      <c r="D29" s="915"/>
      <c r="E29" s="915"/>
      <c r="F29" s="915"/>
      <c r="G29" s="914"/>
      <c r="H29" s="914"/>
      <c r="I29" s="914"/>
      <c r="J29" s="968"/>
      <c r="K29" s="969"/>
      <c r="L29" s="968" t="s">
        <v>241</v>
      </c>
      <c r="M29" s="971"/>
      <c r="N29" s="969"/>
      <c r="O29" s="335"/>
    </row>
    <row r="30" spans="2:15" ht="14.25" customHeight="1" x14ac:dyDescent="0.15">
      <c r="B30" s="326"/>
      <c r="C30" s="915"/>
      <c r="D30" s="915"/>
      <c r="E30" s="915"/>
      <c r="F30" s="915"/>
      <c r="G30" s="914"/>
      <c r="H30" s="914"/>
      <c r="I30" s="914"/>
      <c r="J30" s="968"/>
      <c r="K30" s="969"/>
      <c r="L30" s="968" t="s">
        <v>241</v>
      </c>
      <c r="M30" s="971"/>
      <c r="N30" s="969"/>
      <c r="O30" s="335"/>
    </row>
    <row r="31" spans="2:15" ht="15.2" customHeight="1" thickBot="1" x14ac:dyDescent="0.2">
      <c r="B31" s="325"/>
      <c r="C31" s="921"/>
      <c r="D31" s="922"/>
      <c r="E31" s="922"/>
      <c r="F31" s="922"/>
      <c r="G31" s="922"/>
      <c r="H31" s="922"/>
      <c r="I31" s="923"/>
      <c r="J31" s="928"/>
      <c r="K31" s="929"/>
      <c r="L31" s="930" t="s">
        <v>367</v>
      </c>
      <c r="M31" s="930"/>
      <c r="N31" s="930"/>
      <c r="O31" s="931"/>
    </row>
    <row r="32" spans="2:15" ht="14.25" customHeight="1" thickTop="1" x14ac:dyDescent="0.15">
      <c r="B32" s="328"/>
      <c r="C32" s="918"/>
      <c r="D32" s="919"/>
      <c r="E32" s="919"/>
      <c r="F32" s="920"/>
      <c r="G32" s="916"/>
      <c r="H32" s="916"/>
      <c r="I32" s="917"/>
      <c r="J32" s="972"/>
      <c r="K32" s="973"/>
      <c r="L32" s="970" t="s">
        <v>241</v>
      </c>
      <c r="M32" s="916"/>
      <c r="N32" s="917"/>
      <c r="O32" s="336"/>
    </row>
    <row r="33" spans="2:16" ht="14.25" customHeight="1" x14ac:dyDescent="0.15">
      <c r="B33" s="326"/>
      <c r="C33" s="915"/>
      <c r="D33" s="915"/>
      <c r="E33" s="915"/>
      <c r="F33" s="915"/>
      <c r="G33" s="914"/>
      <c r="H33" s="914"/>
      <c r="I33" s="914"/>
      <c r="J33" s="968"/>
      <c r="K33" s="969"/>
      <c r="L33" s="968" t="s">
        <v>241</v>
      </c>
      <c r="M33" s="971"/>
      <c r="N33" s="969"/>
      <c r="O33" s="335"/>
    </row>
    <row r="34" spans="2:16" ht="14.25" customHeight="1" x14ac:dyDescent="0.15">
      <c r="B34" s="326"/>
      <c r="C34" s="915"/>
      <c r="D34" s="915"/>
      <c r="E34" s="915"/>
      <c r="F34" s="915"/>
      <c r="G34" s="914"/>
      <c r="H34" s="914"/>
      <c r="I34" s="914"/>
      <c r="J34" s="968"/>
      <c r="K34" s="969"/>
      <c r="L34" s="968" t="s">
        <v>241</v>
      </c>
      <c r="M34" s="971"/>
      <c r="N34" s="969"/>
      <c r="O34" s="335"/>
    </row>
    <row r="35" spans="2:16" ht="14.25" customHeight="1" x14ac:dyDescent="0.15">
      <c r="B35" s="961"/>
      <c r="C35" s="915"/>
      <c r="D35" s="915"/>
      <c r="E35" s="915"/>
      <c r="F35" s="915"/>
      <c r="G35" s="914"/>
      <c r="H35" s="914"/>
      <c r="I35" s="914"/>
      <c r="J35" s="968"/>
      <c r="K35" s="969"/>
      <c r="L35" s="968" t="s">
        <v>241</v>
      </c>
      <c r="M35" s="971"/>
      <c r="N35" s="969"/>
      <c r="O35" s="335"/>
    </row>
    <row r="36" spans="2:16" ht="14.25" customHeight="1" x14ac:dyDescent="0.15">
      <c r="B36" s="961"/>
      <c r="C36" s="915"/>
      <c r="D36" s="915"/>
      <c r="E36" s="915"/>
      <c r="F36" s="915"/>
      <c r="G36" s="914"/>
      <c r="H36" s="914"/>
      <c r="I36" s="914"/>
      <c r="J36" s="968"/>
      <c r="K36" s="969"/>
      <c r="L36" s="968" t="s">
        <v>241</v>
      </c>
      <c r="M36" s="971"/>
      <c r="N36" s="969"/>
      <c r="O36" s="335"/>
    </row>
    <row r="37" spans="2:16" ht="14.25" customHeight="1" x14ac:dyDescent="0.15">
      <c r="B37" s="961"/>
      <c r="C37" s="915"/>
      <c r="D37" s="915"/>
      <c r="E37" s="915"/>
      <c r="F37" s="915"/>
      <c r="G37" s="914"/>
      <c r="H37" s="914"/>
      <c r="I37" s="914"/>
      <c r="J37" s="968"/>
      <c r="K37" s="969"/>
      <c r="L37" s="968" t="s">
        <v>241</v>
      </c>
      <c r="M37" s="971"/>
      <c r="N37" s="969"/>
      <c r="O37" s="335"/>
    </row>
    <row r="38" spans="2:16" ht="14.25" customHeight="1" x14ac:dyDescent="0.15">
      <c r="B38" s="327" t="s">
        <v>358</v>
      </c>
      <c r="C38" s="915"/>
      <c r="D38" s="915"/>
      <c r="E38" s="915"/>
      <c r="F38" s="915"/>
      <c r="G38" s="914"/>
      <c r="H38" s="914"/>
      <c r="I38" s="914"/>
      <c r="J38" s="968"/>
      <c r="K38" s="969"/>
      <c r="L38" s="968" t="s">
        <v>241</v>
      </c>
      <c r="M38" s="971"/>
      <c r="N38" s="969"/>
      <c r="O38" s="335"/>
    </row>
    <row r="39" spans="2:16" ht="14.25" customHeight="1" x14ac:dyDescent="0.15">
      <c r="B39" s="326"/>
      <c r="C39" s="915"/>
      <c r="D39" s="915"/>
      <c r="E39" s="915"/>
      <c r="F39" s="915"/>
      <c r="G39" s="914"/>
      <c r="H39" s="914"/>
      <c r="I39" s="914"/>
      <c r="J39" s="968"/>
      <c r="K39" s="969"/>
      <c r="L39" s="968" t="s">
        <v>241</v>
      </c>
      <c r="M39" s="971"/>
      <c r="N39" s="969"/>
      <c r="O39" s="335"/>
    </row>
    <row r="40" spans="2:16" ht="15.2" customHeight="1" thickBot="1" x14ac:dyDescent="0.2">
      <c r="B40" s="325"/>
      <c r="C40" s="921"/>
      <c r="D40" s="922"/>
      <c r="E40" s="922"/>
      <c r="F40" s="922"/>
      <c r="G40" s="922"/>
      <c r="H40" s="922"/>
      <c r="I40" s="923"/>
      <c r="J40" s="928"/>
      <c r="K40" s="929"/>
      <c r="L40" s="930" t="s">
        <v>367</v>
      </c>
      <c r="M40" s="930"/>
      <c r="N40" s="930"/>
      <c r="O40" s="931"/>
    </row>
    <row r="41" spans="2:16" ht="15.2" customHeight="1" thickTop="1" x14ac:dyDescent="0.15">
      <c r="J41" s="932" t="s">
        <v>368</v>
      </c>
      <c r="K41" s="932"/>
      <c r="L41" s="932"/>
      <c r="M41" s="932"/>
      <c r="N41" s="932"/>
      <c r="O41" s="932"/>
    </row>
    <row r="42" spans="2:16" ht="15.2" customHeight="1" x14ac:dyDescent="0.15">
      <c r="J42" s="914"/>
      <c r="K42" s="914"/>
      <c r="L42" s="914"/>
      <c r="M42" s="914"/>
      <c r="N42" s="914"/>
      <c r="O42" s="914"/>
    </row>
    <row r="43" spans="2:16" s="316" customFormat="1" ht="12" customHeight="1" x14ac:dyDescent="0.15">
      <c r="B43" s="318" t="s">
        <v>170</v>
      </c>
      <c r="C43" s="946" t="s">
        <v>370</v>
      </c>
      <c r="D43" s="946"/>
      <c r="E43" s="946"/>
      <c r="F43" s="946"/>
      <c r="G43" s="946"/>
      <c r="H43" s="946"/>
      <c r="I43" s="946"/>
      <c r="J43" s="946"/>
      <c r="K43" s="946"/>
      <c r="L43" s="946"/>
      <c r="M43" s="946"/>
      <c r="N43" s="946"/>
      <c r="O43" s="946"/>
    </row>
    <row r="44" spans="2:16" s="316" customFormat="1" ht="12" customHeight="1" x14ac:dyDescent="0.15">
      <c r="B44" s="318" t="s">
        <v>170</v>
      </c>
      <c r="C44" s="946" t="s">
        <v>371</v>
      </c>
      <c r="D44" s="946"/>
      <c r="E44" s="946"/>
      <c r="F44" s="946"/>
      <c r="G44" s="946"/>
      <c r="H44" s="946"/>
      <c r="I44" s="946"/>
      <c r="J44" s="946"/>
      <c r="K44" s="946"/>
      <c r="L44" s="946"/>
      <c r="M44" s="946"/>
      <c r="N44" s="946"/>
      <c r="O44" s="946"/>
    </row>
    <row r="45" spans="2:16" ht="9.9499999999999993" customHeight="1" x14ac:dyDescent="0.15">
      <c r="B45" s="322"/>
      <c r="C45" s="323"/>
      <c r="D45" s="323"/>
      <c r="E45" s="323"/>
      <c r="F45" s="323"/>
      <c r="G45" s="323"/>
      <c r="H45" s="323"/>
      <c r="I45" s="323"/>
      <c r="J45" s="323"/>
      <c r="K45" s="323"/>
      <c r="L45" s="323"/>
      <c r="M45" s="323"/>
      <c r="N45" s="323"/>
      <c r="O45" s="323"/>
      <c r="P45" s="314"/>
    </row>
    <row r="46" spans="2:16" ht="15.2" customHeight="1" thickBot="1" x14ac:dyDescent="0.2">
      <c r="B46" s="315" t="s">
        <v>390</v>
      </c>
    </row>
    <row r="47" spans="2:16" ht="13.5" customHeight="1" x14ac:dyDescent="0.15">
      <c r="B47" s="947" t="s">
        <v>377</v>
      </c>
      <c r="C47" s="948"/>
      <c r="D47" s="948"/>
      <c r="E47" s="949"/>
      <c r="K47" s="321"/>
      <c r="L47" s="321"/>
      <c r="M47" s="321"/>
    </row>
    <row r="48" spans="2:16" ht="13.5" customHeight="1" thickBot="1" x14ac:dyDescent="0.2">
      <c r="B48" s="941"/>
      <c r="C48" s="950"/>
      <c r="D48" s="950"/>
      <c r="E48" s="942"/>
      <c r="J48" s="334" t="s">
        <v>391</v>
      </c>
      <c r="K48" s="334"/>
      <c r="L48" s="334"/>
      <c r="M48" s="321"/>
    </row>
    <row r="49" spans="2:15" ht="13.5" customHeight="1" x14ac:dyDescent="0.15">
      <c r="B49" s="951"/>
      <c r="C49" s="933"/>
      <c r="D49" s="933"/>
      <c r="E49" s="952" t="s">
        <v>220</v>
      </c>
      <c r="F49" s="947" t="s">
        <v>379</v>
      </c>
      <c r="G49" s="948"/>
      <c r="H49" s="949"/>
      <c r="I49" s="951" t="s">
        <v>380</v>
      </c>
      <c r="J49" s="975" t="s">
        <v>392</v>
      </c>
      <c r="K49" s="975"/>
      <c r="L49" s="975"/>
      <c r="M49" s="321"/>
    </row>
    <row r="50" spans="2:15" ht="13.5" customHeight="1" thickBot="1" x14ac:dyDescent="0.2">
      <c r="B50" s="941"/>
      <c r="C50" s="950"/>
      <c r="D50" s="950"/>
      <c r="E50" s="942"/>
      <c r="F50" s="941"/>
      <c r="G50" s="950"/>
      <c r="H50" s="942"/>
      <c r="I50" s="951"/>
      <c r="J50" s="975"/>
      <c r="K50" s="975"/>
      <c r="L50" s="975"/>
      <c r="M50" s="321"/>
    </row>
    <row r="51" spans="2:15" s="322" customFormat="1" ht="7.5" customHeight="1" x14ac:dyDescent="0.15"/>
    <row r="52" spans="2:15" ht="12" customHeight="1" x14ac:dyDescent="0.15">
      <c r="B52" s="320"/>
      <c r="C52" s="320"/>
      <c r="D52" s="320"/>
      <c r="E52" s="320"/>
      <c r="F52" s="320"/>
      <c r="G52" s="320"/>
      <c r="H52" s="320"/>
      <c r="I52" s="320"/>
      <c r="J52" s="319"/>
      <c r="K52" s="319"/>
      <c r="L52" s="319"/>
    </row>
    <row r="53" spans="2:15" s="316" customFormat="1" ht="12" customHeight="1" x14ac:dyDescent="0.15">
      <c r="B53" s="316" t="s">
        <v>383</v>
      </c>
    </row>
    <row r="54" spans="2:15" s="316" customFormat="1" ht="12" customHeight="1" x14ac:dyDescent="0.15">
      <c r="B54" s="318">
        <v>1</v>
      </c>
      <c r="C54" s="945" t="s">
        <v>384</v>
      </c>
      <c r="D54" s="945"/>
      <c r="E54" s="945"/>
      <c r="F54" s="945"/>
      <c r="G54" s="945"/>
      <c r="H54" s="945"/>
      <c r="I54" s="945"/>
      <c r="J54" s="945"/>
      <c r="K54" s="945"/>
      <c r="L54" s="945"/>
      <c r="M54" s="945"/>
      <c r="N54" s="945"/>
      <c r="O54" s="945"/>
    </row>
    <row r="55" spans="2:15" s="316" customFormat="1" ht="12" customHeight="1" x14ac:dyDescent="0.15">
      <c r="B55" s="318"/>
      <c r="C55" s="945"/>
      <c r="D55" s="945"/>
      <c r="E55" s="945"/>
      <c r="F55" s="945"/>
      <c r="G55" s="945"/>
      <c r="H55" s="945"/>
      <c r="I55" s="945"/>
      <c r="J55" s="945"/>
      <c r="K55" s="945"/>
      <c r="L55" s="945"/>
      <c r="M55" s="945"/>
      <c r="N55" s="945"/>
      <c r="O55" s="945"/>
    </row>
    <row r="56" spans="2:15" s="316" customFormat="1" ht="12" customHeight="1" x14ac:dyDescent="0.15">
      <c r="B56" s="318">
        <v>2</v>
      </c>
      <c r="C56" s="974" t="s">
        <v>385</v>
      </c>
      <c r="D56" s="974"/>
      <c r="E56" s="974"/>
      <c r="F56" s="974"/>
      <c r="G56" s="974"/>
      <c r="H56" s="974"/>
      <c r="I56" s="974"/>
      <c r="J56" s="974"/>
      <c r="K56" s="974"/>
      <c r="L56" s="974"/>
      <c r="M56" s="974"/>
      <c r="N56" s="974"/>
      <c r="O56" s="974"/>
    </row>
    <row r="57" spans="2:15" s="316" customFormat="1" ht="12" customHeight="1" x14ac:dyDescent="0.15">
      <c r="B57" s="318"/>
      <c r="C57" s="974"/>
      <c r="D57" s="974"/>
      <c r="E57" s="974"/>
      <c r="F57" s="974"/>
      <c r="G57" s="974"/>
      <c r="H57" s="974"/>
      <c r="I57" s="974"/>
      <c r="J57" s="974"/>
      <c r="K57" s="974"/>
      <c r="L57" s="974"/>
      <c r="M57" s="974"/>
      <c r="N57" s="974"/>
      <c r="O57" s="974"/>
    </row>
    <row r="58" spans="2:15" s="316" customFormat="1" ht="12" customHeight="1" x14ac:dyDescent="0.15">
      <c r="C58" s="974"/>
      <c r="D58" s="974"/>
      <c r="E58" s="974"/>
      <c r="F58" s="974"/>
      <c r="G58" s="974"/>
      <c r="H58" s="974"/>
      <c r="I58" s="974"/>
      <c r="J58" s="974"/>
      <c r="K58" s="974"/>
      <c r="L58" s="974"/>
      <c r="M58" s="974"/>
      <c r="N58" s="974"/>
      <c r="O58" s="974"/>
    </row>
    <row r="59" spans="2:15" s="316" customFormat="1" ht="12" customHeight="1" x14ac:dyDescent="0.15">
      <c r="B59" s="318">
        <v>3</v>
      </c>
      <c r="C59" s="974" t="s">
        <v>393</v>
      </c>
      <c r="D59" s="974"/>
      <c r="E59" s="974"/>
      <c r="F59" s="974"/>
      <c r="G59" s="974"/>
      <c r="H59" s="974"/>
      <c r="I59" s="974"/>
      <c r="J59" s="974"/>
      <c r="K59" s="974"/>
      <c r="L59" s="974"/>
      <c r="M59" s="974"/>
      <c r="N59" s="974"/>
      <c r="O59" s="974"/>
    </row>
    <row r="60" spans="2:15" s="316" customFormat="1" ht="12" customHeight="1" x14ac:dyDescent="0.15">
      <c r="B60" s="318"/>
      <c r="C60" s="974"/>
      <c r="D60" s="974"/>
      <c r="E60" s="974"/>
      <c r="F60" s="974"/>
      <c r="G60" s="974"/>
      <c r="H60" s="974"/>
      <c r="I60" s="974"/>
      <c r="J60" s="974"/>
      <c r="K60" s="974"/>
      <c r="L60" s="974"/>
      <c r="M60" s="974"/>
      <c r="N60" s="974"/>
      <c r="O60" s="974"/>
    </row>
    <row r="61" spans="2:15" s="316" customFormat="1" ht="12" customHeight="1" x14ac:dyDescent="0.15">
      <c r="C61" s="974"/>
      <c r="D61" s="974"/>
      <c r="E61" s="974"/>
      <c r="F61" s="974"/>
      <c r="G61" s="974"/>
      <c r="H61" s="974"/>
      <c r="I61" s="974"/>
      <c r="J61" s="974"/>
      <c r="K61" s="974"/>
      <c r="L61" s="974"/>
      <c r="M61" s="974"/>
      <c r="N61" s="974"/>
      <c r="O61" s="974"/>
    </row>
    <row r="62" spans="2:15" ht="15.2" customHeight="1" x14ac:dyDescent="0.15"/>
    <row r="63" spans="2:15" ht="15.2" customHeight="1" x14ac:dyDescent="0.15"/>
    <row r="64" spans="2:15" ht="15.2" customHeight="1" x14ac:dyDescent="0.15"/>
    <row r="65" ht="15.2" customHeight="1" x14ac:dyDescent="0.15"/>
    <row r="66" ht="15.2" customHeight="1" x14ac:dyDescent="0.15"/>
  </sheetData>
  <mergeCells count="143">
    <mergeCell ref="J40:K40"/>
    <mergeCell ref="L40:O40"/>
    <mergeCell ref="J39:K39"/>
    <mergeCell ref="L39:N39"/>
    <mergeCell ref="G37:I37"/>
    <mergeCell ref="C38:F38"/>
    <mergeCell ref="G38:I38"/>
    <mergeCell ref="C34:F34"/>
    <mergeCell ref="J41:O42"/>
    <mergeCell ref="G34:I34"/>
    <mergeCell ref="C35:F35"/>
    <mergeCell ref="G35:I35"/>
    <mergeCell ref="L20:N20"/>
    <mergeCell ref="L21:N21"/>
    <mergeCell ref="J23:K23"/>
    <mergeCell ref="L23:N23"/>
    <mergeCell ref="J24:K24"/>
    <mergeCell ref="L38:N38"/>
    <mergeCell ref="J26:K26"/>
    <mergeCell ref="L26:N26"/>
    <mergeCell ref="J27:K27"/>
    <mergeCell ref="L27:N27"/>
    <mergeCell ref="J30:K30"/>
    <mergeCell ref="L30:N30"/>
    <mergeCell ref="J32:K32"/>
    <mergeCell ref="L32:N32"/>
    <mergeCell ref="J33:K33"/>
    <mergeCell ref="L33:N33"/>
    <mergeCell ref="L34:N34"/>
    <mergeCell ref="J38:K38"/>
    <mergeCell ref="J34:K34"/>
    <mergeCell ref="C59:O61"/>
    <mergeCell ref="J35:K35"/>
    <mergeCell ref="L35:N35"/>
    <mergeCell ref="J36:K36"/>
    <mergeCell ref="L36:N36"/>
    <mergeCell ref="J37:K37"/>
    <mergeCell ref="L37:N37"/>
    <mergeCell ref="C54:O55"/>
    <mergeCell ref="G39:I39"/>
    <mergeCell ref="C40:I40"/>
    <mergeCell ref="C56:O58"/>
    <mergeCell ref="J49:L50"/>
    <mergeCell ref="B47:E48"/>
    <mergeCell ref="B49:D50"/>
    <mergeCell ref="E49:E50"/>
    <mergeCell ref="F49:H50"/>
    <mergeCell ref="C44:O44"/>
    <mergeCell ref="C39:F39"/>
    <mergeCell ref="B35:B37"/>
    <mergeCell ref="C36:F36"/>
    <mergeCell ref="G36:I36"/>
    <mergeCell ref="C37:F37"/>
    <mergeCell ref="I49:I50"/>
    <mergeCell ref="C43:O43"/>
    <mergeCell ref="G32:I32"/>
    <mergeCell ref="C33:F33"/>
    <mergeCell ref="G33:I33"/>
    <mergeCell ref="J28:K28"/>
    <mergeCell ref="L28:N28"/>
    <mergeCell ref="C25:F25"/>
    <mergeCell ref="G25:I25"/>
    <mergeCell ref="L24:N24"/>
    <mergeCell ref="J25:K25"/>
    <mergeCell ref="L25:N25"/>
    <mergeCell ref="J29:K29"/>
    <mergeCell ref="L29:N29"/>
    <mergeCell ref="C29:F29"/>
    <mergeCell ref="G29:I29"/>
    <mergeCell ref="C30:F30"/>
    <mergeCell ref="G30:I30"/>
    <mergeCell ref="C31:I31"/>
    <mergeCell ref="J31:K31"/>
    <mergeCell ref="L31:O31"/>
    <mergeCell ref="C32:F32"/>
    <mergeCell ref="B26:B28"/>
    <mergeCell ref="C26:F26"/>
    <mergeCell ref="G26:I26"/>
    <mergeCell ref="C27:F27"/>
    <mergeCell ref="C23:F23"/>
    <mergeCell ref="G23:I23"/>
    <mergeCell ref="C24:F24"/>
    <mergeCell ref="G24:I24"/>
    <mergeCell ref="G27:I27"/>
    <mergeCell ref="C28:F28"/>
    <mergeCell ref="C21:F21"/>
    <mergeCell ref="G21:I21"/>
    <mergeCell ref="C22:I22"/>
    <mergeCell ref="G28:I28"/>
    <mergeCell ref="J22:K22"/>
    <mergeCell ref="L22:O22"/>
    <mergeCell ref="J21:K21"/>
    <mergeCell ref="L13:N13"/>
    <mergeCell ref="C20:F20"/>
    <mergeCell ref="G20:I20"/>
    <mergeCell ref="J20:K20"/>
    <mergeCell ref="L14:N14"/>
    <mergeCell ref="L15:N15"/>
    <mergeCell ref="L16:N16"/>
    <mergeCell ref="L17:N17"/>
    <mergeCell ref="L18:N18"/>
    <mergeCell ref="L19:N19"/>
    <mergeCell ref="J14:K14"/>
    <mergeCell ref="J15:K15"/>
    <mergeCell ref="J16:K16"/>
    <mergeCell ref="J17:K17"/>
    <mergeCell ref="J18:K18"/>
    <mergeCell ref="J19:K19"/>
    <mergeCell ref="G19:I19"/>
    <mergeCell ref="B17:B19"/>
    <mergeCell ref="C17:F17"/>
    <mergeCell ref="G17:I17"/>
    <mergeCell ref="C18:F18"/>
    <mergeCell ref="G18:I18"/>
    <mergeCell ref="C19:F19"/>
    <mergeCell ref="C15:F15"/>
    <mergeCell ref="G15:I15"/>
    <mergeCell ref="C16:F16"/>
    <mergeCell ref="G16:I16"/>
    <mergeCell ref="B12:O12"/>
    <mergeCell ref="C13:F13"/>
    <mergeCell ref="G13:I13"/>
    <mergeCell ref="C14:F14"/>
    <mergeCell ref="G14:I14"/>
    <mergeCell ref="J13:K13"/>
    <mergeCell ref="B9:D9"/>
    <mergeCell ref="E9:G9"/>
    <mergeCell ref="H9:J9"/>
    <mergeCell ref="K9:M9"/>
    <mergeCell ref="N9:O9"/>
    <mergeCell ref="B11:O11"/>
    <mergeCell ref="B7:O7"/>
    <mergeCell ref="B8:D8"/>
    <mergeCell ref="E8:F8"/>
    <mergeCell ref="H8:I8"/>
    <mergeCell ref="K8:L8"/>
    <mergeCell ref="N8:O8"/>
    <mergeCell ref="B2:O2"/>
    <mergeCell ref="B3:O3"/>
    <mergeCell ref="B5:C5"/>
    <mergeCell ref="D5:H5"/>
    <mergeCell ref="J5:K5"/>
    <mergeCell ref="L5:O5"/>
  </mergeCells>
  <phoneticPr fontId="2"/>
  <printOptions horizontalCentered="1" verticalCentered="1"/>
  <pageMargins left="0.39370078740157483" right="0.39370078740157483" top="0.39370078740157483" bottom="0.19685039370078741" header="0.51181102362204722" footer="0.51181102362204722"/>
  <pageSetup paperSize="9" orientation="portrait"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72"/>
  <sheetViews>
    <sheetView view="pageBreakPreview" zoomScaleNormal="100" zoomScaleSheetLayoutView="100" workbookViewId="0">
      <selection activeCell="W37" sqref="W37:W38"/>
    </sheetView>
  </sheetViews>
  <sheetFormatPr defaultColWidth="9" defaultRowHeight="13.5" x14ac:dyDescent="0.15"/>
  <cols>
    <col min="1" max="1" width="1.5" style="337" customWidth="1"/>
    <col min="2" max="9" width="5.625" style="337" customWidth="1"/>
    <col min="10" max="11" width="7.625" style="337" customWidth="1"/>
    <col min="12" max="12" width="5.75" style="337" customWidth="1"/>
    <col min="13" max="15" width="5.625" style="337" customWidth="1"/>
    <col min="16" max="16" width="1.625" style="337" customWidth="1"/>
    <col min="17" max="16384" width="9" style="337"/>
  </cols>
  <sheetData>
    <row r="1" spans="2:20" ht="6" customHeight="1" x14ac:dyDescent="0.15">
      <c r="P1" s="357"/>
      <c r="Q1" s="357"/>
      <c r="R1" s="357"/>
      <c r="S1" s="357"/>
      <c r="T1" s="357"/>
    </row>
    <row r="2" spans="2:20" ht="17.25" x14ac:dyDescent="0.15">
      <c r="B2" s="933" t="s">
        <v>394</v>
      </c>
      <c r="C2" s="986"/>
      <c r="D2" s="986"/>
      <c r="E2" s="986"/>
      <c r="F2" s="986"/>
      <c r="G2" s="986"/>
      <c r="H2" s="986"/>
      <c r="I2" s="986"/>
      <c r="J2" s="986"/>
      <c r="K2" s="986"/>
      <c r="L2" s="986"/>
      <c r="M2" s="986"/>
      <c r="N2" s="986"/>
      <c r="O2" s="986"/>
      <c r="P2" s="356"/>
    </row>
    <row r="3" spans="2:20" ht="17.25" x14ac:dyDescent="0.15">
      <c r="B3" s="933" t="s">
        <v>395</v>
      </c>
      <c r="C3" s="986"/>
      <c r="D3" s="986"/>
      <c r="E3" s="986"/>
      <c r="F3" s="986"/>
      <c r="G3" s="986"/>
      <c r="H3" s="986"/>
      <c r="I3" s="986"/>
      <c r="J3" s="986"/>
      <c r="K3" s="986"/>
      <c r="L3" s="986"/>
      <c r="M3" s="986"/>
      <c r="N3" s="986"/>
      <c r="O3" s="986"/>
      <c r="P3" s="356"/>
    </row>
    <row r="4" spans="2:20" ht="7.5" customHeight="1" x14ac:dyDescent="0.15">
      <c r="P4" s="354"/>
    </row>
    <row r="5" spans="2:20" ht="19.5" customHeight="1" x14ac:dyDescent="0.15">
      <c r="B5" s="987" t="s">
        <v>185</v>
      </c>
      <c r="C5" s="988"/>
      <c r="D5" s="989"/>
      <c r="E5" s="990"/>
      <c r="F5" s="990"/>
      <c r="G5" s="990"/>
      <c r="H5" s="991"/>
      <c r="I5" s="354"/>
      <c r="J5" s="987" t="s">
        <v>355</v>
      </c>
      <c r="K5" s="988"/>
      <c r="L5" s="992"/>
      <c r="M5" s="992"/>
      <c r="N5" s="992"/>
      <c r="O5" s="988"/>
      <c r="P5" s="354"/>
    </row>
    <row r="6" spans="2:20" ht="12" customHeight="1" x14ac:dyDescent="0.15">
      <c r="B6" s="342"/>
      <c r="C6" s="342"/>
      <c r="D6" s="342"/>
      <c r="E6" s="342"/>
      <c r="F6" s="342"/>
      <c r="G6" s="342"/>
      <c r="H6" s="342"/>
      <c r="I6" s="342"/>
      <c r="J6" s="342"/>
      <c r="K6" s="342"/>
      <c r="L6" s="342"/>
      <c r="M6" s="342"/>
      <c r="N6" s="342"/>
      <c r="O6" s="342"/>
      <c r="P6" s="354"/>
    </row>
    <row r="7" spans="2:20" s="342" customFormat="1" ht="12" customHeight="1" x14ac:dyDescent="0.15">
      <c r="B7" s="353"/>
    </row>
    <row r="8" spans="2:20" ht="16.5" customHeight="1" thickBot="1" x14ac:dyDescent="0.2">
      <c r="B8" s="940" t="s">
        <v>396</v>
      </c>
      <c r="C8" s="977"/>
      <c r="D8" s="977"/>
      <c r="E8" s="977"/>
      <c r="F8" s="977"/>
      <c r="G8" s="977"/>
      <c r="H8" s="977"/>
      <c r="I8" s="977"/>
      <c r="J8" s="977"/>
      <c r="K8" s="977"/>
      <c r="L8" s="977"/>
      <c r="M8" s="977"/>
      <c r="N8" s="977"/>
      <c r="O8" s="977"/>
    </row>
    <row r="9" spans="2:20" ht="22.5" customHeight="1" thickBot="1" x14ac:dyDescent="0.2">
      <c r="B9" s="978" t="s">
        <v>357</v>
      </c>
      <c r="C9" s="979"/>
      <c r="D9" s="980"/>
      <c r="E9" s="981"/>
      <c r="F9" s="982"/>
      <c r="G9" s="352" t="s">
        <v>358</v>
      </c>
      <c r="H9" s="983"/>
      <c r="I9" s="982"/>
      <c r="J9" s="352" t="s">
        <v>358</v>
      </c>
      <c r="K9" s="983"/>
      <c r="L9" s="982"/>
      <c r="M9" s="351" t="s">
        <v>358</v>
      </c>
      <c r="N9" s="984" t="s">
        <v>359</v>
      </c>
      <c r="O9" s="985"/>
    </row>
    <row r="10" spans="2:20" ht="22.5" customHeight="1" thickTop="1" thickBot="1" x14ac:dyDescent="0.2">
      <c r="B10" s="993" t="s">
        <v>360</v>
      </c>
      <c r="C10" s="994"/>
      <c r="D10" s="995"/>
      <c r="E10" s="993"/>
      <c r="F10" s="994"/>
      <c r="G10" s="994"/>
      <c r="H10" s="994"/>
      <c r="I10" s="994"/>
      <c r="J10" s="994"/>
      <c r="K10" s="994"/>
      <c r="L10" s="994"/>
      <c r="M10" s="995"/>
      <c r="N10" s="996"/>
      <c r="O10" s="997"/>
    </row>
    <row r="11" spans="2:20" ht="7.5" customHeight="1" x14ac:dyDescent="0.15">
      <c r="B11" s="341"/>
      <c r="C11" s="341"/>
      <c r="D11" s="341"/>
      <c r="E11" s="341"/>
      <c r="F11" s="341"/>
      <c r="G11" s="341"/>
      <c r="H11" s="341"/>
      <c r="I11" s="341"/>
      <c r="J11" s="341"/>
      <c r="K11" s="341"/>
      <c r="L11" s="341"/>
      <c r="M11" s="341"/>
      <c r="N11" s="341"/>
      <c r="O11" s="341"/>
    </row>
    <row r="12" spans="2:20" ht="15.4" customHeight="1" x14ac:dyDescent="0.15">
      <c r="B12" s="315" t="s">
        <v>397</v>
      </c>
      <c r="C12" s="341"/>
      <c r="D12" s="341"/>
      <c r="E12" s="341"/>
      <c r="F12" s="341"/>
      <c r="G12" s="341"/>
      <c r="H12" s="341"/>
      <c r="I12" s="341"/>
      <c r="J12" s="341"/>
      <c r="K12" s="341"/>
      <c r="L12" s="341"/>
      <c r="M12" s="341"/>
      <c r="N12" s="341"/>
      <c r="O12" s="341"/>
    </row>
    <row r="13" spans="2:20" ht="15.4" customHeight="1" x14ac:dyDescent="0.15">
      <c r="B13" s="319" t="s">
        <v>398</v>
      </c>
      <c r="C13" s="342"/>
      <c r="D13" s="342"/>
      <c r="E13" s="342"/>
      <c r="F13" s="342"/>
      <c r="G13" s="342"/>
      <c r="H13" s="342"/>
      <c r="I13" s="342"/>
      <c r="J13" s="342"/>
      <c r="K13" s="342"/>
      <c r="L13" s="342"/>
      <c r="M13" s="342"/>
      <c r="N13" s="342"/>
      <c r="O13" s="342"/>
    </row>
    <row r="14" spans="2:20" ht="14.25" customHeight="1" thickBot="1" x14ac:dyDescent="0.2">
      <c r="B14" s="330" t="s">
        <v>357</v>
      </c>
      <c r="C14" s="955" t="s">
        <v>399</v>
      </c>
      <c r="D14" s="956"/>
      <c r="E14" s="956"/>
      <c r="F14" s="957"/>
      <c r="G14" s="956" t="s">
        <v>364</v>
      </c>
      <c r="H14" s="956"/>
      <c r="I14" s="957"/>
      <c r="J14" s="953" t="s">
        <v>400</v>
      </c>
      <c r="K14" s="953"/>
      <c r="L14" s="953"/>
      <c r="M14" s="953" t="s">
        <v>401</v>
      </c>
      <c r="N14" s="953"/>
      <c r="O14" s="953"/>
    </row>
    <row r="15" spans="2:20" ht="14.25" customHeight="1" thickTop="1" x14ac:dyDescent="0.15">
      <c r="B15" s="349"/>
      <c r="C15" s="918"/>
      <c r="D15" s="919"/>
      <c r="E15" s="919"/>
      <c r="F15" s="920"/>
      <c r="G15" s="1000"/>
      <c r="H15" s="1000"/>
      <c r="I15" s="1001"/>
      <c r="J15" s="1002" t="s">
        <v>241</v>
      </c>
      <c r="K15" s="1002"/>
      <c r="L15" s="1002"/>
      <c r="M15" s="1002"/>
      <c r="N15" s="1002"/>
      <c r="O15" s="1003"/>
    </row>
    <row r="16" spans="2:20" ht="14.25" customHeight="1" x14ac:dyDescent="0.15">
      <c r="B16" s="347"/>
      <c r="C16" s="915"/>
      <c r="D16" s="915"/>
      <c r="E16" s="915"/>
      <c r="F16" s="915"/>
      <c r="G16" s="998"/>
      <c r="H16" s="998"/>
      <c r="I16" s="998"/>
      <c r="J16" s="998" t="s">
        <v>241</v>
      </c>
      <c r="K16" s="998"/>
      <c r="L16" s="998"/>
      <c r="M16" s="998"/>
      <c r="N16" s="998"/>
      <c r="O16" s="999"/>
      <c r="T16" s="350"/>
    </row>
    <row r="17" spans="2:23" ht="14.25" customHeight="1" x14ac:dyDescent="0.15">
      <c r="B17" s="347"/>
      <c r="C17" s="915"/>
      <c r="D17" s="915"/>
      <c r="E17" s="915"/>
      <c r="F17" s="915"/>
      <c r="G17" s="998"/>
      <c r="H17" s="998"/>
      <c r="I17" s="998"/>
      <c r="J17" s="998" t="s">
        <v>241</v>
      </c>
      <c r="K17" s="998"/>
      <c r="L17" s="998"/>
      <c r="M17" s="998"/>
      <c r="N17" s="998"/>
      <c r="O17" s="999"/>
    </row>
    <row r="18" spans="2:23" ht="14.25" customHeight="1" x14ac:dyDescent="0.15">
      <c r="B18" s="347"/>
      <c r="C18" s="915"/>
      <c r="D18" s="915"/>
      <c r="E18" s="915"/>
      <c r="F18" s="915"/>
      <c r="G18" s="998"/>
      <c r="H18" s="998"/>
      <c r="I18" s="998"/>
      <c r="J18" s="998" t="s">
        <v>241</v>
      </c>
      <c r="K18" s="998"/>
      <c r="L18" s="998"/>
      <c r="M18" s="998"/>
      <c r="N18" s="998"/>
      <c r="O18" s="999"/>
    </row>
    <row r="19" spans="2:23" ht="14.25" customHeight="1" x14ac:dyDescent="0.15">
      <c r="B19" s="347"/>
      <c r="C19" s="915"/>
      <c r="D19" s="915"/>
      <c r="E19" s="915"/>
      <c r="F19" s="915"/>
      <c r="G19" s="998"/>
      <c r="H19" s="998"/>
      <c r="I19" s="998"/>
      <c r="J19" s="998" t="s">
        <v>241</v>
      </c>
      <c r="K19" s="998"/>
      <c r="L19" s="998"/>
      <c r="M19" s="998"/>
      <c r="N19" s="998"/>
      <c r="O19" s="999"/>
    </row>
    <row r="20" spans="2:23" ht="14.25" customHeight="1" x14ac:dyDescent="0.15">
      <c r="B20" s="976"/>
      <c r="C20" s="915"/>
      <c r="D20" s="915"/>
      <c r="E20" s="915"/>
      <c r="F20" s="915"/>
      <c r="G20" s="998"/>
      <c r="H20" s="998"/>
      <c r="I20" s="998"/>
      <c r="J20" s="998" t="s">
        <v>241</v>
      </c>
      <c r="K20" s="998"/>
      <c r="L20" s="998"/>
      <c r="M20" s="998"/>
      <c r="N20" s="998"/>
      <c r="O20" s="999"/>
    </row>
    <row r="21" spans="2:23" ht="14.25" customHeight="1" x14ac:dyDescent="0.15">
      <c r="B21" s="976"/>
      <c r="C21" s="915"/>
      <c r="D21" s="915"/>
      <c r="E21" s="915"/>
      <c r="F21" s="915"/>
      <c r="G21" s="998"/>
      <c r="H21" s="998"/>
      <c r="I21" s="998"/>
      <c r="J21" s="998" t="s">
        <v>241</v>
      </c>
      <c r="K21" s="998"/>
      <c r="L21" s="998"/>
      <c r="M21" s="998"/>
      <c r="N21" s="998"/>
      <c r="O21" s="999"/>
    </row>
    <row r="22" spans="2:23" ht="14.25" customHeight="1" x14ac:dyDescent="0.15">
      <c r="B22" s="976"/>
      <c r="C22" s="915"/>
      <c r="D22" s="915"/>
      <c r="E22" s="915"/>
      <c r="F22" s="915"/>
      <c r="G22" s="998"/>
      <c r="H22" s="998"/>
      <c r="I22" s="998"/>
      <c r="J22" s="998" t="s">
        <v>241</v>
      </c>
      <c r="K22" s="998"/>
      <c r="L22" s="998"/>
      <c r="M22" s="998"/>
      <c r="N22" s="998"/>
      <c r="O22" s="999"/>
    </row>
    <row r="23" spans="2:23" ht="14.25" customHeight="1" x14ac:dyDescent="0.15">
      <c r="B23" s="348" t="s">
        <v>358</v>
      </c>
      <c r="C23" s="915"/>
      <c r="D23" s="915"/>
      <c r="E23" s="915"/>
      <c r="F23" s="915"/>
      <c r="G23" s="998"/>
      <c r="H23" s="998"/>
      <c r="I23" s="998"/>
      <c r="J23" s="998" t="s">
        <v>241</v>
      </c>
      <c r="K23" s="998"/>
      <c r="L23" s="998"/>
      <c r="M23" s="998"/>
      <c r="N23" s="998"/>
      <c r="O23" s="999"/>
      <c r="W23" s="338"/>
    </row>
    <row r="24" spans="2:23" ht="15.4" customHeight="1" x14ac:dyDescent="0.15">
      <c r="B24" s="347"/>
      <c r="C24" s="938"/>
      <c r="D24" s="944"/>
      <c r="E24" s="944"/>
      <c r="F24" s="939"/>
      <c r="G24" s="1004"/>
      <c r="H24" s="1005"/>
      <c r="I24" s="1006"/>
      <c r="J24" s="1004" t="s">
        <v>241</v>
      </c>
      <c r="K24" s="1005"/>
      <c r="L24" s="1006"/>
      <c r="M24" s="1004"/>
      <c r="N24" s="1005"/>
      <c r="O24" s="1007"/>
    </row>
    <row r="25" spans="2:23" ht="14.25" customHeight="1" x14ac:dyDescent="0.15">
      <c r="B25" s="347"/>
      <c r="C25" s="915"/>
      <c r="D25" s="915"/>
      <c r="E25" s="915"/>
      <c r="F25" s="915"/>
      <c r="G25" s="998"/>
      <c r="H25" s="998"/>
      <c r="I25" s="998"/>
      <c r="J25" s="998" t="s">
        <v>241</v>
      </c>
      <c r="K25" s="998"/>
      <c r="L25" s="998"/>
      <c r="M25" s="998"/>
      <c r="N25" s="998"/>
      <c r="O25" s="999"/>
    </row>
    <row r="26" spans="2:23" ht="14.25" customHeight="1" thickBot="1" x14ac:dyDescent="0.2">
      <c r="B26" s="346"/>
      <c r="C26" s="1008"/>
      <c r="D26" s="1009"/>
      <c r="E26" s="1009"/>
      <c r="F26" s="1009"/>
      <c r="G26" s="1009"/>
      <c r="H26" s="1009"/>
      <c r="I26" s="1010"/>
      <c r="J26" s="1011"/>
      <c r="K26" s="1012"/>
      <c r="L26" s="1013" t="s">
        <v>367</v>
      </c>
      <c r="M26" s="1013"/>
      <c r="N26" s="1013"/>
      <c r="O26" s="1014"/>
    </row>
    <row r="27" spans="2:23" ht="14.25" customHeight="1" thickTop="1" x14ac:dyDescent="0.15">
      <c r="B27" s="349"/>
      <c r="C27" s="918"/>
      <c r="D27" s="919"/>
      <c r="E27" s="919"/>
      <c r="F27" s="920"/>
      <c r="G27" s="1000"/>
      <c r="H27" s="1000"/>
      <c r="I27" s="1001"/>
      <c r="J27" s="1002" t="s">
        <v>241</v>
      </c>
      <c r="K27" s="1002"/>
      <c r="L27" s="1002"/>
      <c r="M27" s="1002"/>
      <c r="N27" s="1002"/>
      <c r="O27" s="1003"/>
    </row>
    <row r="28" spans="2:23" ht="14.25" customHeight="1" x14ac:dyDescent="0.15">
      <c r="B28" s="347"/>
      <c r="C28" s="915"/>
      <c r="D28" s="915"/>
      <c r="E28" s="915"/>
      <c r="F28" s="915"/>
      <c r="G28" s="998"/>
      <c r="H28" s="998"/>
      <c r="I28" s="998"/>
      <c r="J28" s="998" t="s">
        <v>241</v>
      </c>
      <c r="K28" s="998"/>
      <c r="L28" s="998"/>
      <c r="M28" s="998"/>
      <c r="N28" s="998"/>
      <c r="O28" s="999"/>
    </row>
    <row r="29" spans="2:23" ht="14.25" customHeight="1" x14ac:dyDescent="0.15">
      <c r="B29" s="347"/>
      <c r="C29" s="915"/>
      <c r="D29" s="915"/>
      <c r="E29" s="915"/>
      <c r="F29" s="915"/>
      <c r="G29" s="998"/>
      <c r="H29" s="998"/>
      <c r="I29" s="998"/>
      <c r="J29" s="998" t="s">
        <v>241</v>
      </c>
      <c r="K29" s="998"/>
      <c r="L29" s="998"/>
      <c r="M29" s="998"/>
      <c r="N29" s="998"/>
      <c r="O29" s="999"/>
    </row>
    <row r="30" spans="2:23" ht="14.25" customHeight="1" x14ac:dyDescent="0.15">
      <c r="B30" s="347"/>
      <c r="C30" s="915"/>
      <c r="D30" s="915"/>
      <c r="E30" s="915"/>
      <c r="F30" s="915"/>
      <c r="G30" s="998"/>
      <c r="H30" s="998"/>
      <c r="I30" s="998"/>
      <c r="J30" s="998" t="s">
        <v>241</v>
      </c>
      <c r="K30" s="998"/>
      <c r="L30" s="998"/>
      <c r="M30" s="998"/>
      <c r="N30" s="998"/>
      <c r="O30" s="999"/>
    </row>
    <row r="31" spans="2:23" ht="14.25" customHeight="1" x14ac:dyDescent="0.15">
      <c r="B31" s="347"/>
      <c r="C31" s="915"/>
      <c r="D31" s="915"/>
      <c r="E31" s="915"/>
      <c r="F31" s="915"/>
      <c r="G31" s="998"/>
      <c r="H31" s="998"/>
      <c r="I31" s="998"/>
      <c r="J31" s="998" t="s">
        <v>241</v>
      </c>
      <c r="K31" s="998"/>
      <c r="L31" s="998"/>
      <c r="M31" s="998"/>
      <c r="N31" s="998"/>
      <c r="O31" s="999"/>
    </row>
    <row r="32" spans="2:23" ht="14.25" customHeight="1" x14ac:dyDescent="0.15">
      <c r="B32" s="976"/>
      <c r="C32" s="915"/>
      <c r="D32" s="915"/>
      <c r="E32" s="915"/>
      <c r="F32" s="915"/>
      <c r="G32" s="998"/>
      <c r="H32" s="998"/>
      <c r="I32" s="998"/>
      <c r="J32" s="998" t="s">
        <v>241</v>
      </c>
      <c r="K32" s="998"/>
      <c r="L32" s="998"/>
      <c r="M32" s="998"/>
      <c r="N32" s="998"/>
      <c r="O32" s="999"/>
    </row>
    <row r="33" spans="2:15" ht="14.25" customHeight="1" x14ac:dyDescent="0.15">
      <c r="B33" s="976"/>
      <c r="C33" s="915"/>
      <c r="D33" s="915"/>
      <c r="E33" s="915"/>
      <c r="F33" s="915"/>
      <c r="G33" s="998"/>
      <c r="H33" s="998"/>
      <c r="I33" s="998"/>
      <c r="J33" s="998" t="s">
        <v>241</v>
      </c>
      <c r="K33" s="998"/>
      <c r="L33" s="998"/>
      <c r="M33" s="998"/>
      <c r="N33" s="998"/>
      <c r="O33" s="999"/>
    </row>
    <row r="34" spans="2:15" ht="14.25" customHeight="1" x14ac:dyDescent="0.15">
      <c r="B34" s="976"/>
      <c r="C34" s="915"/>
      <c r="D34" s="915"/>
      <c r="E34" s="915"/>
      <c r="F34" s="915"/>
      <c r="G34" s="998"/>
      <c r="H34" s="998"/>
      <c r="I34" s="998"/>
      <c r="J34" s="1004" t="s">
        <v>241</v>
      </c>
      <c r="K34" s="1005"/>
      <c r="L34" s="1006"/>
      <c r="M34" s="998"/>
      <c r="N34" s="998"/>
      <c r="O34" s="999"/>
    </row>
    <row r="35" spans="2:15" ht="15.4" customHeight="1" x14ac:dyDescent="0.15">
      <c r="B35" s="348" t="s">
        <v>358</v>
      </c>
      <c r="C35" s="915"/>
      <c r="D35" s="915"/>
      <c r="E35" s="915"/>
      <c r="F35" s="915"/>
      <c r="G35" s="998"/>
      <c r="H35" s="998"/>
      <c r="I35" s="998"/>
      <c r="J35" s="1004" t="s">
        <v>241</v>
      </c>
      <c r="K35" s="1005"/>
      <c r="L35" s="1006"/>
      <c r="M35" s="998"/>
      <c r="N35" s="998"/>
      <c r="O35" s="999"/>
    </row>
    <row r="36" spans="2:15" ht="14.25" customHeight="1" x14ac:dyDescent="0.15">
      <c r="B36" s="347"/>
      <c r="C36" s="915"/>
      <c r="D36" s="915"/>
      <c r="E36" s="915"/>
      <c r="F36" s="915"/>
      <c r="G36" s="998"/>
      <c r="H36" s="998"/>
      <c r="I36" s="998"/>
      <c r="J36" s="1004" t="s">
        <v>241</v>
      </c>
      <c r="K36" s="1005"/>
      <c r="L36" s="1006"/>
      <c r="M36" s="998"/>
      <c r="N36" s="998"/>
      <c r="O36" s="999"/>
    </row>
    <row r="37" spans="2:15" ht="14.25" customHeight="1" x14ac:dyDescent="0.15">
      <c r="B37" s="347"/>
      <c r="C37" s="915"/>
      <c r="D37" s="915"/>
      <c r="E37" s="915"/>
      <c r="F37" s="915"/>
      <c r="G37" s="998"/>
      <c r="H37" s="998"/>
      <c r="I37" s="998"/>
      <c r="J37" s="1004" t="s">
        <v>241</v>
      </c>
      <c r="K37" s="1005"/>
      <c r="L37" s="1006"/>
      <c r="M37" s="998"/>
      <c r="N37" s="998"/>
      <c r="O37" s="999"/>
    </row>
    <row r="38" spans="2:15" ht="14.25" customHeight="1" thickBot="1" x14ac:dyDescent="0.2">
      <c r="B38" s="346"/>
      <c r="C38" s="1008"/>
      <c r="D38" s="1009"/>
      <c r="E38" s="1009"/>
      <c r="F38" s="1009"/>
      <c r="G38" s="1009"/>
      <c r="H38" s="1009"/>
      <c r="I38" s="1010"/>
      <c r="J38" s="1011"/>
      <c r="K38" s="1012"/>
      <c r="L38" s="1013" t="s">
        <v>367</v>
      </c>
      <c r="M38" s="1013"/>
      <c r="N38" s="1013"/>
      <c r="O38" s="1014"/>
    </row>
    <row r="39" spans="2:15" ht="14.25" customHeight="1" thickTop="1" x14ac:dyDescent="0.15">
      <c r="B39" s="349"/>
      <c r="C39" s="918"/>
      <c r="D39" s="919"/>
      <c r="E39" s="919"/>
      <c r="F39" s="920"/>
      <c r="G39" s="1000"/>
      <c r="H39" s="1000"/>
      <c r="I39" s="1001"/>
      <c r="J39" s="1002" t="s">
        <v>241</v>
      </c>
      <c r="K39" s="1002"/>
      <c r="L39" s="1002"/>
      <c r="M39" s="1002"/>
      <c r="N39" s="1002"/>
      <c r="O39" s="1003"/>
    </row>
    <row r="40" spans="2:15" ht="14.25" customHeight="1" x14ac:dyDescent="0.15">
      <c r="B40" s="347"/>
      <c r="C40" s="915"/>
      <c r="D40" s="915"/>
      <c r="E40" s="915"/>
      <c r="F40" s="915"/>
      <c r="G40" s="998"/>
      <c r="H40" s="998"/>
      <c r="I40" s="998"/>
      <c r="J40" s="998" t="s">
        <v>241</v>
      </c>
      <c r="K40" s="998"/>
      <c r="L40" s="998"/>
      <c r="M40" s="998"/>
      <c r="N40" s="998"/>
      <c r="O40" s="999"/>
    </row>
    <row r="41" spans="2:15" ht="14.25" customHeight="1" x14ac:dyDescent="0.15">
      <c r="B41" s="347"/>
      <c r="C41" s="915"/>
      <c r="D41" s="915"/>
      <c r="E41" s="915"/>
      <c r="F41" s="915"/>
      <c r="G41" s="998"/>
      <c r="H41" s="998"/>
      <c r="I41" s="998"/>
      <c r="J41" s="998" t="s">
        <v>241</v>
      </c>
      <c r="K41" s="998"/>
      <c r="L41" s="998"/>
      <c r="M41" s="998"/>
      <c r="N41" s="998"/>
      <c r="O41" s="999"/>
    </row>
    <row r="42" spans="2:15" ht="14.25" customHeight="1" x14ac:dyDescent="0.15">
      <c r="B42" s="347"/>
      <c r="C42" s="915"/>
      <c r="D42" s="915"/>
      <c r="E42" s="915"/>
      <c r="F42" s="915"/>
      <c r="G42" s="998"/>
      <c r="H42" s="998"/>
      <c r="I42" s="998"/>
      <c r="J42" s="998" t="s">
        <v>241</v>
      </c>
      <c r="K42" s="998"/>
      <c r="L42" s="998"/>
      <c r="M42" s="998"/>
      <c r="N42" s="998"/>
      <c r="O42" s="999"/>
    </row>
    <row r="43" spans="2:15" ht="14.25" customHeight="1" x14ac:dyDescent="0.15">
      <c r="B43" s="347"/>
      <c r="C43" s="915"/>
      <c r="D43" s="915"/>
      <c r="E43" s="915"/>
      <c r="F43" s="915"/>
      <c r="G43" s="998"/>
      <c r="H43" s="998"/>
      <c r="I43" s="998"/>
      <c r="J43" s="998" t="s">
        <v>241</v>
      </c>
      <c r="K43" s="998"/>
      <c r="L43" s="998"/>
      <c r="M43" s="998"/>
      <c r="N43" s="998"/>
      <c r="O43" s="999"/>
    </row>
    <row r="44" spans="2:15" ht="14.25" customHeight="1" x14ac:dyDescent="0.15">
      <c r="B44" s="976"/>
      <c r="C44" s="915"/>
      <c r="D44" s="915"/>
      <c r="E44" s="915"/>
      <c r="F44" s="915"/>
      <c r="G44" s="998"/>
      <c r="H44" s="998"/>
      <c r="I44" s="998"/>
      <c r="J44" s="998" t="s">
        <v>241</v>
      </c>
      <c r="K44" s="998"/>
      <c r="L44" s="998"/>
      <c r="M44" s="998"/>
      <c r="N44" s="998"/>
      <c r="O44" s="999"/>
    </row>
    <row r="45" spans="2:15" ht="14.25" customHeight="1" x14ac:dyDescent="0.15">
      <c r="B45" s="976"/>
      <c r="C45" s="915"/>
      <c r="D45" s="915"/>
      <c r="E45" s="915"/>
      <c r="F45" s="915"/>
      <c r="G45" s="998"/>
      <c r="H45" s="998"/>
      <c r="I45" s="998"/>
      <c r="J45" s="998" t="s">
        <v>241</v>
      </c>
      <c r="K45" s="998"/>
      <c r="L45" s="998"/>
      <c r="M45" s="998"/>
      <c r="N45" s="998"/>
      <c r="O45" s="999"/>
    </row>
    <row r="46" spans="2:15" ht="13.5" customHeight="1" x14ac:dyDescent="0.15">
      <c r="B46" s="976"/>
      <c r="C46" s="915"/>
      <c r="D46" s="915"/>
      <c r="E46" s="915"/>
      <c r="F46" s="915"/>
      <c r="G46" s="998"/>
      <c r="H46" s="998"/>
      <c r="I46" s="998"/>
      <c r="J46" s="1004" t="s">
        <v>241</v>
      </c>
      <c r="K46" s="1005"/>
      <c r="L46" s="1006"/>
      <c r="M46" s="998"/>
      <c r="N46" s="998"/>
      <c r="O46" s="999"/>
    </row>
    <row r="47" spans="2:15" ht="13.5" customHeight="1" x14ac:dyDescent="0.15">
      <c r="B47" s="348" t="s">
        <v>358</v>
      </c>
      <c r="C47" s="915"/>
      <c r="D47" s="915"/>
      <c r="E47" s="915"/>
      <c r="F47" s="915"/>
      <c r="G47" s="998"/>
      <c r="H47" s="998"/>
      <c r="I47" s="998"/>
      <c r="J47" s="1004" t="s">
        <v>241</v>
      </c>
      <c r="K47" s="1005"/>
      <c r="L47" s="1006"/>
      <c r="M47" s="998"/>
      <c r="N47" s="998"/>
      <c r="O47" s="999"/>
    </row>
    <row r="48" spans="2:15" ht="13.5" customHeight="1" x14ac:dyDescent="0.15">
      <c r="B48" s="347"/>
      <c r="C48" s="915"/>
      <c r="D48" s="915"/>
      <c r="E48" s="915"/>
      <c r="F48" s="915"/>
      <c r="G48" s="998"/>
      <c r="H48" s="998"/>
      <c r="I48" s="998"/>
      <c r="J48" s="1004" t="s">
        <v>241</v>
      </c>
      <c r="K48" s="1005"/>
      <c r="L48" s="1006"/>
      <c r="M48" s="998"/>
      <c r="N48" s="998"/>
      <c r="O48" s="999"/>
    </row>
    <row r="49" spans="2:15" s="338" customFormat="1" ht="13.5" customHeight="1" x14ac:dyDescent="0.15">
      <c r="B49" s="347"/>
      <c r="C49" s="915"/>
      <c r="D49" s="915"/>
      <c r="E49" s="915"/>
      <c r="F49" s="915"/>
      <c r="G49" s="998"/>
      <c r="H49" s="998"/>
      <c r="I49" s="998"/>
      <c r="J49" s="1004" t="s">
        <v>241</v>
      </c>
      <c r="K49" s="1005"/>
      <c r="L49" s="1006"/>
      <c r="M49" s="998"/>
      <c r="N49" s="998"/>
      <c r="O49" s="999"/>
    </row>
    <row r="50" spans="2:15" s="345" customFormat="1" ht="12" customHeight="1" thickBot="1" x14ac:dyDescent="0.2">
      <c r="B50" s="346"/>
      <c r="C50" s="1008"/>
      <c r="D50" s="1009"/>
      <c r="E50" s="1009"/>
      <c r="F50" s="1009"/>
      <c r="G50" s="1009"/>
      <c r="H50" s="1009"/>
      <c r="I50" s="1010"/>
      <c r="J50" s="1011"/>
      <c r="K50" s="1012"/>
      <c r="L50" s="1013" t="s">
        <v>367</v>
      </c>
      <c r="M50" s="1013"/>
      <c r="N50" s="1013"/>
      <c r="O50" s="1014"/>
    </row>
    <row r="51" spans="2:15" s="338" customFormat="1" ht="12" customHeight="1" thickTop="1" x14ac:dyDescent="0.15">
      <c r="B51" s="341"/>
      <c r="C51" s="341"/>
      <c r="D51" s="341"/>
      <c r="E51" s="341"/>
      <c r="F51" s="341"/>
      <c r="G51" s="341"/>
      <c r="H51" s="341"/>
      <c r="I51" s="341"/>
      <c r="J51" s="1024" t="s">
        <v>402</v>
      </c>
      <c r="K51" s="1000"/>
      <c r="L51" s="1001"/>
      <c r="M51" s="1000"/>
      <c r="N51" s="1000"/>
      <c r="O51" s="1001"/>
    </row>
    <row r="52" spans="2:15" ht="9.1999999999999993" customHeight="1" x14ac:dyDescent="0.15">
      <c r="B52" s="341"/>
      <c r="C52" s="341"/>
      <c r="D52" s="341"/>
      <c r="E52" s="341"/>
      <c r="F52" s="341"/>
      <c r="G52" s="341"/>
      <c r="H52" s="341"/>
      <c r="I52" s="341"/>
      <c r="J52" s="1025"/>
      <c r="K52" s="1026"/>
      <c r="L52" s="1027"/>
      <c r="M52" s="1026"/>
      <c r="N52" s="1026"/>
      <c r="O52" s="1027"/>
    </row>
    <row r="53" spans="2:15" ht="9.1999999999999993" customHeight="1" x14ac:dyDescent="0.15">
      <c r="B53" s="341"/>
      <c r="C53" s="341"/>
      <c r="D53" s="341"/>
      <c r="E53" s="341"/>
      <c r="F53" s="341"/>
      <c r="G53" s="341"/>
      <c r="H53" s="341"/>
      <c r="I53" s="341"/>
      <c r="J53" s="343"/>
      <c r="K53" s="343"/>
      <c r="L53" s="343"/>
      <c r="M53" s="343"/>
      <c r="N53" s="343"/>
      <c r="O53" s="343"/>
    </row>
    <row r="54" spans="2:15" ht="11.25" customHeight="1" x14ac:dyDescent="0.15">
      <c r="B54" s="318" t="s">
        <v>170</v>
      </c>
      <c r="C54" s="946" t="s">
        <v>370</v>
      </c>
      <c r="D54" s="946"/>
      <c r="E54" s="946"/>
      <c r="F54" s="946"/>
      <c r="G54" s="946"/>
      <c r="H54" s="946"/>
      <c r="I54" s="946"/>
      <c r="J54" s="946"/>
      <c r="K54" s="946"/>
      <c r="L54" s="946"/>
      <c r="M54" s="946"/>
      <c r="N54" s="946"/>
      <c r="O54" s="946"/>
    </row>
    <row r="55" spans="2:15" ht="11.25" customHeight="1" x14ac:dyDescent="0.15">
      <c r="B55" s="318" t="s">
        <v>170</v>
      </c>
      <c r="C55" s="946" t="s">
        <v>371</v>
      </c>
      <c r="D55" s="946"/>
      <c r="E55" s="946"/>
      <c r="F55" s="946"/>
      <c r="G55" s="946"/>
      <c r="H55" s="946"/>
      <c r="I55" s="946"/>
      <c r="J55" s="946"/>
      <c r="K55" s="946"/>
      <c r="L55" s="946"/>
      <c r="M55" s="946"/>
      <c r="N55" s="946"/>
      <c r="O55" s="946"/>
    </row>
    <row r="56" spans="2:15" s="338" customFormat="1" ht="7.5" customHeight="1" x14ac:dyDescent="0.15">
      <c r="B56" s="341"/>
      <c r="C56" s="344"/>
      <c r="D56" s="344"/>
      <c r="E56" s="344"/>
      <c r="F56" s="344"/>
      <c r="G56" s="344"/>
      <c r="H56" s="344"/>
      <c r="I56" s="344"/>
      <c r="J56" s="344"/>
      <c r="K56" s="344"/>
      <c r="L56" s="344"/>
      <c r="M56" s="344"/>
      <c r="N56" s="344"/>
      <c r="O56" s="344"/>
    </row>
    <row r="57" spans="2:15" s="338" customFormat="1" ht="21.95" customHeight="1" thickBot="1" x14ac:dyDescent="0.2">
      <c r="B57" s="315" t="s">
        <v>403</v>
      </c>
      <c r="C57" s="341"/>
      <c r="D57" s="341"/>
      <c r="E57" s="341"/>
      <c r="F57" s="341"/>
      <c r="G57" s="341"/>
      <c r="H57" s="341"/>
      <c r="I57" s="341"/>
      <c r="J57" s="341"/>
      <c r="K57" s="341"/>
      <c r="L57" s="341"/>
      <c r="M57" s="341"/>
      <c r="N57" s="341"/>
      <c r="O57" s="341"/>
    </row>
    <row r="58" spans="2:15" s="338" customFormat="1" ht="12" customHeight="1" x14ac:dyDescent="0.15">
      <c r="B58" s="1016" t="s">
        <v>377</v>
      </c>
      <c r="C58" s="1017"/>
      <c r="D58" s="1017"/>
      <c r="E58" s="1018"/>
      <c r="F58" s="341"/>
      <c r="G58" s="341"/>
      <c r="H58" s="341"/>
      <c r="I58" s="341"/>
      <c r="J58" s="341"/>
      <c r="K58" s="341"/>
      <c r="L58" s="341"/>
      <c r="M58" s="341"/>
      <c r="N58" s="341"/>
      <c r="O58" s="341"/>
    </row>
    <row r="59" spans="2:15" s="338" customFormat="1" ht="12" customHeight="1" thickBot="1" x14ac:dyDescent="0.2">
      <c r="B59" s="1019"/>
      <c r="C59" s="1020"/>
      <c r="D59" s="1020"/>
      <c r="E59" s="1021"/>
      <c r="F59" s="341"/>
      <c r="G59" s="341"/>
      <c r="H59" s="341"/>
      <c r="I59" s="341"/>
      <c r="J59" s="341"/>
      <c r="K59" s="341"/>
      <c r="L59" s="341"/>
      <c r="M59" s="341"/>
      <c r="N59" s="341"/>
      <c r="O59" s="341"/>
    </row>
    <row r="60" spans="2:15" s="338" customFormat="1" ht="12" customHeight="1" x14ac:dyDescent="0.15">
      <c r="B60" s="1022"/>
      <c r="C60" s="986"/>
      <c r="D60" s="986"/>
      <c r="E60" s="1023" t="s">
        <v>220</v>
      </c>
      <c r="F60" s="1016" t="s">
        <v>379</v>
      </c>
      <c r="G60" s="1017"/>
      <c r="H60" s="1018"/>
      <c r="I60" s="1022" t="s">
        <v>380</v>
      </c>
      <c r="J60" s="977" t="s">
        <v>404</v>
      </c>
      <c r="K60" s="977"/>
      <c r="L60" s="977"/>
      <c r="M60" s="341"/>
      <c r="N60" s="341"/>
      <c r="O60" s="341"/>
    </row>
    <row r="61" spans="2:15" s="338" customFormat="1" ht="12" customHeight="1" thickBot="1" x14ac:dyDescent="0.2">
      <c r="B61" s="1019"/>
      <c r="C61" s="1020"/>
      <c r="D61" s="1020"/>
      <c r="E61" s="1021"/>
      <c r="F61" s="1019"/>
      <c r="G61" s="1020"/>
      <c r="H61" s="1021"/>
      <c r="I61" s="1022"/>
      <c r="J61" s="977"/>
      <c r="K61" s="977"/>
      <c r="L61" s="977"/>
      <c r="M61" s="341"/>
      <c r="N61" s="341"/>
      <c r="O61" s="341"/>
    </row>
    <row r="62" spans="2:15" s="338" customFormat="1" ht="12" customHeight="1" x14ac:dyDescent="0.15">
      <c r="B62" s="322"/>
      <c r="C62" s="322"/>
      <c r="D62" s="322"/>
      <c r="E62" s="322"/>
      <c r="F62" s="322"/>
      <c r="G62" s="322"/>
      <c r="H62" s="322"/>
      <c r="I62" s="322"/>
      <c r="J62" s="322"/>
      <c r="K62" s="322"/>
      <c r="L62" s="322"/>
      <c r="M62" s="322"/>
      <c r="N62" s="322"/>
      <c r="O62" s="322"/>
    </row>
    <row r="63" spans="2:15" s="339" customFormat="1" ht="15.4" customHeight="1" x14ac:dyDescent="0.15">
      <c r="B63" s="340" t="s">
        <v>405</v>
      </c>
      <c r="C63" s="340"/>
      <c r="D63" s="340"/>
      <c r="E63" s="340"/>
      <c r="F63" s="340"/>
      <c r="G63" s="340"/>
      <c r="H63" s="340"/>
      <c r="I63" s="340"/>
      <c r="J63" s="340"/>
      <c r="K63" s="340"/>
      <c r="L63" s="340"/>
      <c r="M63" s="340"/>
      <c r="N63" s="340"/>
      <c r="O63" s="340"/>
    </row>
    <row r="64" spans="2:15" s="338" customFormat="1" ht="15.4" customHeight="1" x14ac:dyDescent="0.15">
      <c r="B64" s="318">
        <v>1</v>
      </c>
      <c r="C64" s="324" t="s">
        <v>406</v>
      </c>
      <c r="D64" s="317"/>
      <c r="E64" s="317"/>
      <c r="F64" s="317"/>
      <c r="G64" s="317"/>
      <c r="H64" s="317"/>
      <c r="I64" s="317"/>
      <c r="J64" s="317"/>
      <c r="K64" s="317"/>
      <c r="L64" s="317"/>
      <c r="M64" s="317"/>
      <c r="N64" s="317"/>
      <c r="O64" s="317"/>
    </row>
    <row r="65" spans="2:15" s="338" customFormat="1" ht="11.25" x14ac:dyDescent="0.15">
      <c r="B65" s="318">
        <v>2</v>
      </c>
      <c r="C65" s="945" t="s">
        <v>407</v>
      </c>
      <c r="D65" s="945"/>
      <c r="E65" s="945"/>
      <c r="F65" s="945"/>
      <c r="G65" s="945"/>
      <c r="H65" s="945"/>
      <c r="I65" s="945"/>
      <c r="J65" s="945"/>
      <c r="K65" s="945"/>
      <c r="L65" s="945"/>
      <c r="M65" s="945"/>
      <c r="N65" s="945"/>
      <c r="O65" s="945"/>
    </row>
    <row r="66" spans="2:15" s="338" customFormat="1" ht="13.5" customHeight="1" x14ac:dyDescent="0.15">
      <c r="B66" s="318"/>
      <c r="C66" s="945"/>
      <c r="D66" s="945"/>
      <c r="E66" s="945"/>
      <c r="F66" s="945"/>
      <c r="G66" s="945"/>
      <c r="H66" s="945"/>
      <c r="I66" s="945"/>
      <c r="J66" s="945"/>
      <c r="K66" s="945"/>
      <c r="L66" s="945"/>
      <c r="M66" s="945"/>
      <c r="N66" s="945"/>
      <c r="O66" s="945"/>
    </row>
    <row r="67" spans="2:15" s="338" customFormat="1" ht="13.5" customHeight="1" x14ac:dyDescent="0.15">
      <c r="B67" s="318"/>
      <c r="C67" s="945"/>
      <c r="D67" s="945"/>
      <c r="E67" s="945"/>
      <c r="F67" s="945"/>
      <c r="G67" s="945"/>
      <c r="H67" s="945"/>
      <c r="I67" s="945"/>
      <c r="J67" s="945"/>
      <c r="K67" s="945"/>
      <c r="L67" s="945"/>
      <c r="M67" s="945"/>
      <c r="N67" s="945"/>
      <c r="O67" s="945"/>
    </row>
    <row r="68" spans="2:15" s="338" customFormat="1" ht="11.25" x14ac:dyDescent="0.15">
      <c r="B68" s="318">
        <v>3</v>
      </c>
      <c r="C68" s="324" t="s">
        <v>408</v>
      </c>
      <c r="D68" s="317"/>
      <c r="E68" s="317"/>
      <c r="F68" s="317"/>
      <c r="G68" s="317"/>
      <c r="H68" s="317"/>
      <c r="I68" s="317"/>
      <c r="J68" s="317"/>
      <c r="K68" s="317"/>
      <c r="L68" s="317"/>
      <c r="M68" s="317"/>
      <c r="N68" s="317"/>
      <c r="O68" s="317"/>
    </row>
    <row r="69" spans="2:15" s="338" customFormat="1" ht="11.25" x14ac:dyDescent="0.15">
      <c r="B69" s="316"/>
      <c r="C69" s="324" t="s">
        <v>409</v>
      </c>
      <c r="D69" s="317"/>
      <c r="E69" s="317"/>
      <c r="F69" s="317"/>
      <c r="G69" s="317"/>
      <c r="H69" s="317"/>
      <c r="I69" s="317"/>
      <c r="J69" s="317"/>
      <c r="K69" s="317"/>
      <c r="L69" s="317"/>
      <c r="M69" s="317"/>
      <c r="N69" s="317"/>
      <c r="O69" s="317"/>
    </row>
    <row r="70" spans="2:15" s="338" customFormat="1" ht="10.9" customHeight="1" x14ac:dyDescent="0.15">
      <c r="B70" s="338">
        <v>4</v>
      </c>
      <c r="C70" s="1015" t="s">
        <v>410</v>
      </c>
      <c r="D70" s="1015"/>
      <c r="E70" s="1015"/>
      <c r="F70" s="1015"/>
      <c r="G70" s="1015"/>
      <c r="H70" s="1015"/>
      <c r="I70" s="1015"/>
      <c r="J70" s="1015"/>
      <c r="K70" s="1015"/>
      <c r="L70" s="1015"/>
      <c r="M70" s="1015"/>
      <c r="N70" s="1015"/>
      <c r="O70" s="1015"/>
    </row>
    <row r="71" spans="2:15" x14ac:dyDescent="0.15">
      <c r="C71" s="1015"/>
      <c r="D71" s="1015"/>
      <c r="E71" s="1015"/>
      <c r="F71" s="1015"/>
      <c r="G71" s="1015"/>
      <c r="H71" s="1015"/>
      <c r="I71" s="1015"/>
      <c r="J71" s="1015"/>
      <c r="K71" s="1015"/>
      <c r="L71" s="1015"/>
      <c r="M71" s="1015"/>
      <c r="N71" s="1015"/>
      <c r="O71" s="1015"/>
    </row>
    <row r="72" spans="2:15" x14ac:dyDescent="0.15">
      <c r="C72" s="1015"/>
      <c r="D72" s="1015"/>
      <c r="E72" s="1015"/>
      <c r="F72" s="1015"/>
      <c r="G72" s="1015"/>
      <c r="H72" s="1015"/>
      <c r="I72" s="1015"/>
      <c r="J72" s="1015"/>
      <c r="K72" s="1015"/>
      <c r="L72" s="1015"/>
      <c r="M72" s="1015"/>
      <c r="N72" s="1015"/>
      <c r="O72" s="1015"/>
    </row>
  </sheetData>
  <mergeCells count="177">
    <mergeCell ref="C65:O67"/>
    <mergeCell ref="C70:O72"/>
    <mergeCell ref="C48:F48"/>
    <mergeCell ref="G48:I48"/>
    <mergeCell ref="J48:L48"/>
    <mergeCell ref="M48:O48"/>
    <mergeCell ref="C49:F49"/>
    <mergeCell ref="B58:E59"/>
    <mergeCell ref="B60:D61"/>
    <mergeCell ref="E60:E61"/>
    <mergeCell ref="F60:H61"/>
    <mergeCell ref="I60:I61"/>
    <mergeCell ref="J60:L61"/>
    <mergeCell ref="C54:O54"/>
    <mergeCell ref="C55:O55"/>
    <mergeCell ref="G49:I49"/>
    <mergeCell ref="J49:L49"/>
    <mergeCell ref="M49:O49"/>
    <mergeCell ref="C50:I50"/>
    <mergeCell ref="J50:K50"/>
    <mergeCell ref="L50:O50"/>
    <mergeCell ref="J51:L52"/>
    <mergeCell ref="M51:O52"/>
    <mergeCell ref="B44:B46"/>
    <mergeCell ref="C44:F44"/>
    <mergeCell ref="G44:I44"/>
    <mergeCell ref="J44:L44"/>
    <mergeCell ref="M44:O44"/>
    <mergeCell ref="C45:F45"/>
    <mergeCell ref="C41:F41"/>
    <mergeCell ref="G41:I41"/>
    <mergeCell ref="J41:L41"/>
    <mergeCell ref="M41:O41"/>
    <mergeCell ref="G45:I45"/>
    <mergeCell ref="J45:L45"/>
    <mergeCell ref="M45:O45"/>
    <mergeCell ref="C46:F46"/>
    <mergeCell ref="G46:I46"/>
    <mergeCell ref="J46:L46"/>
    <mergeCell ref="M46:O46"/>
    <mergeCell ref="J42:L42"/>
    <mergeCell ref="M42:O42"/>
    <mergeCell ref="C43:F43"/>
    <mergeCell ref="G43:I43"/>
    <mergeCell ref="C47:F47"/>
    <mergeCell ref="G47:I47"/>
    <mergeCell ref="J47:L47"/>
    <mergeCell ref="M47:O47"/>
    <mergeCell ref="C42:F42"/>
    <mergeCell ref="G42:I42"/>
    <mergeCell ref="C39:F39"/>
    <mergeCell ref="G39:I39"/>
    <mergeCell ref="J39:L39"/>
    <mergeCell ref="M39:O39"/>
    <mergeCell ref="J43:L43"/>
    <mergeCell ref="M43:O43"/>
    <mergeCell ref="C40:F40"/>
    <mergeCell ref="G40:I40"/>
    <mergeCell ref="J40:L40"/>
    <mergeCell ref="M40:O40"/>
    <mergeCell ref="M31:O31"/>
    <mergeCell ref="C37:F37"/>
    <mergeCell ref="G37:I37"/>
    <mergeCell ref="J37:L37"/>
    <mergeCell ref="M37:O37"/>
    <mergeCell ref="C38:I38"/>
    <mergeCell ref="J38:K38"/>
    <mergeCell ref="L38:O38"/>
    <mergeCell ref="C35:F35"/>
    <mergeCell ref="G35:I35"/>
    <mergeCell ref="J35:L35"/>
    <mergeCell ref="M35:O35"/>
    <mergeCell ref="C36:F36"/>
    <mergeCell ref="G36:I36"/>
    <mergeCell ref="J36:L36"/>
    <mergeCell ref="M36:O36"/>
    <mergeCell ref="B32:B34"/>
    <mergeCell ref="C32:F32"/>
    <mergeCell ref="G32:I32"/>
    <mergeCell ref="J32:L32"/>
    <mergeCell ref="M32:O32"/>
    <mergeCell ref="C33:F33"/>
    <mergeCell ref="C29:F29"/>
    <mergeCell ref="G29:I29"/>
    <mergeCell ref="J29:L29"/>
    <mergeCell ref="M29:O29"/>
    <mergeCell ref="C30:F30"/>
    <mergeCell ref="G30:I30"/>
    <mergeCell ref="J30:L30"/>
    <mergeCell ref="M30:O30"/>
    <mergeCell ref="G33:I33"/>
    <mergeCell ref="J33:L33"/>
    <mergeCell ref="M33:O33"/>
    <mergeCell ref="C34:F34"/>
    <mergeCell ref="G34:I34"/>
    <mergeCell ref="J34:L34"/>
    <mergeCell ref="M34:O34"/>
    <mergeCell ref="C31:F31"/>
    <mergeCell ref="G31:I31"/>
    <mergeCell ref="J31:L31"/>
    <mergeCell ref="C27:F27"/>
    <mergeCell ref="G27:I27"/>
    <mergeCell ref="J27:L27"/>
    <mergeCell ref="M27:O27"/>
    <mergeCell ref="C28:F28"/>
    <mergeCell ref="G28:I28"/>
    <mergeCell ref="J28:L28"/>
    <mergeCell ref="M28:O28"/>
    <mergeCell ref="C25:F25"/>
    <mergeCell ref="G25:I25"/>
    <mergeCell ref="J25:L25"/>
    <mergeCell ref="M25:O25"/>
    <mergeCell ref="C26:I26"/>
    <mergeCell ref="J26:K26"/>
    <mergeCell ref="L26:O26"/>
    <mergeCell ref="C23:F23"/>
    <mergeCell ref="G23:I23"/>
    <mergeCell ref="J23:L23"/>
    <mergeCell ref="M23:O23"/>
    <mergeCell ref="C24:F24"/>
    <mergeCell ref="G24:I24"/>
    <mergeCell ref="J24:L24"/>
    <mergeCell ref="M24:O24"/>
    <mergeCell ref="G21:I21"/>
    <mergeCell ref="J21:L21"/>
    <mergeCell ref="M21:O21"/>
    <mergeCell ref="C22:F22"/>
    <mergeCell ref="G22:I22"/>
    <mergeCell ref="J22:L22"/>
    <mergeCell ref="M22:O22"/>
    <mergeCell ref="C19:F19"/>
    <mergeCell ref="G19:I19"/>
    <mergeCell ref="J19:L19"/>
    <mergeCell ref="M19:O19"/>
    <mergeCell ref="C20:F20"/>
    <mergeCell ref="G20:I20"/>
    <mergeCell ref="J20:L20"/>
    <mergeCell ref="M20:O20"/>
    <mergeCell ref="C21:F21"/>
    <mergeCell ref="J17:L17"/>
    <mergeCell ref="M17:O17"/>
    <mergeCell ref="C18:F18"/>
    <mergeCell ref="G18:I18"/>
    <mergeCell ref="J18:L18"/>
    <mergeCell ref="M18:O18"/>
    <mergeCell ref="C15:F15"/>
    <mergeCell ref="G15:I15"/>
    <mergeCell ref="J15:L15"/>
    <mergeCell ref="M15:O15"/>
    <mergeCell ref="C16:F16"/>
    <mergeCell ref="G16:I16"/>
    <mergeCell ref="J16:L16"/>
    <mergeCell ref="M16:O16"/>
    <mergeCell ref="B20:B22"/>
    <mergeCell ref="B8:O8"/>
    <mergeCell ref="B9:D9"/>
    <mergeCell ref="E9:F9"/>
    <mergeCell ref="H9:I9"/>
    <mergeCell ref="K9:L9"/>
    <mergeCell ref="N9:O9"/>
    <mergeCell ref="B2:O2"/>
    <mergeCell ref="B3:O3"/>
    <mergeCell ref="B5:C5"/>
    <mergeCell ref="D5:H5"/>
    <mergeCell ref="J5:K5"/>
    <mergeCell ref="L5:O5"/>
    <mergeCell ref="B10:D10"/>
    <mergeCell ref="E10:G10"/>
    <mergeCell ref="H10:J10"/>
    <mergeCell ref="K10:M10"/>
    <mergeCell ref="N10:O10"/>
    <mergeCell ref="C14:F14"/>
    <mergeCell ref="G14:I14"/>
    <mergeCell ref="J14:L14"/>
    <mergeCell ref="M14:O14"/>
    <mergeCell ref="C17:F17"/>
    <mergeCell ref="G17:I17"/>
  </mergeCells>
  <phoneticPr fontId="2"/>
  <printOptions horizontalCentered="1" verticalCentered="1"/>
  <pageMargins left="0.39370078740157483" right="0.39370078740157483" top="0.39370078740157483" bottom="0.19685039370078741" header="0.51181102362204722" footer="0.51181102362204722"/>
  <pageSetup paperSize="9" scale="89" orientation="portrait" blackAndWhite="1" r:id="rId1"/>
  <headerFooter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3"/>
  <sheetViews>
    <sheetView view="pageBreakPreview" zoomScaleNormal="100" zoomScaleSheetLayoutView="100" workbookViewId="0">
      <selection activeCell="B1" sqref="B1"/>
    </sheetView>
  </sheetViews>
  <sheetFormatPr defaultColWidth="9" defaultRowHeight="13.5" x14ac:dyDescent="0.15"/>
  <cols>
    <col min="1" max="1" width="2.625" style="315" customWidth="1"/>
    <col min="2" max="14" width="5.75" style="315" customWidth="1"/>
    <col min="15" max="15" width="15.375" style="315" customWidth="1"/>
    <col min="16" max="16" width="1.625" style="315" customWidth="1"/>
    <col min="17" max="16384" width="9" style="315"/>
  </cols>
  <sheetData>
    <row r="1" spans="2:16" ht="7.15" customHeight="1" x14ac:dyDescent="0.15">
      <c r="O1" s="333"/>
    </row>
    <row r="2" spans="2:16" x14ac:dyDescent="0.15">
      <c r="B2" s="933" t="s">
        <v>353</v>
      </c>
      <c r="C2" s="934"/>
      <c r="D2" s="933"/>
      <c r="E2" s="933"/>
      <c r="F2" s="933"/>
      <c r="G2" s="933"/>
      <c r="H2" s="933"/>
      <c r="I2" s="933"/>
      <c r="J2" s="933"/>
      <c r="K2" s="933"/>
      <c r="L2" s="933"/>
      <c r="M2" s="933"/>
      <c r="N2" s="933"/>
      <c r="O2" s="933"/>
    </row>
    <row r="3" spans="2:16" ht="7.5" customHeight="1" x14ac:dyDescent="0.15">
      <c r="P3" s="320"/>
    </row>
    <row r="4" spans="2:16" ht="22.5" customHeight="1" x14ac:dyDescent="0.15">
      <c r="B4" s="915" t="s">
        <v>185</v>
      </c>
      <c r="C4" s="915"/>
      <c r="D4" s="914"/>
      <c r="E4" s="914"/>
      <c r="F4" s="914"/>
      <c r="G4" s="914"/>
      <c r="H4" s="914"/>
      <c r="I4" s="320"/>
      <c r="J4" s="938" t="s">
        <v>355</v>
      </c>
      <c r="K4" s="939"/>
      <c r="L4" s="938"/>
      <c r="M4" s="944"/>
      <c r="N4" s="944"/>
      <c r="O4" s="939"/>
      <c r="P4" s="320"/>
    </row>
    <row r="5" spans="2:16" ht="5.45" customHeight="1" x14ac:dyDescent="0.15">
      <c r="B5" s="320"/>
      <c r="C5" s="320"/>
      <c r="D5" s="320"/>
      <c r="E5" s="320"/>
      <c r="F5" s="320"/>
      <c r="G5" s="320"/>
      <c r="H5" s="320"/>
      <c r="I5" s="320"/>
      <c r="J5" s="320"/>
      <c r="K5" s="320"/>
      <c r="L5" s="320"/>
      <c r="M5" s="320"/>
      <c r="N5" s="320"/>
      <c r="O5" s="320"/>
      <c r="P5" s="320"/>
    </row>
    <row r="6" spans="2:16" ht="15.2" customHeight="1" thickBot="1" x14ac:dyDescent="0.2">
      <c r="B6" s="940" t="s">
        <v>411</v>
      </c>
      <c r="C6" s="940"/>
      <c r="D6" s="940"/>
      <c r="E6" s="940"/>
      <c r="F6" s="940"/>
      <c r="G6" s="940"/>
      <c r="H6" s="940"/>
      <c r="I6" s="940"/>
      <c r="J6" s="940"/>
      <c r="K6" s="940"/>
      <c r="L6" s="940"/>
      <c r="M6" s="940"/>
      <c r="N6" s="940"/>
      <c r="O6" s="940"/>
    </row>
    <row r="7" spans="2:16" s="359" customFormat="1" ht="22.5" customHeight="1" x14ac:dyDescent="0.15">
      <c r="B7" s="1051" t="s">
        <v>357</v>
      </c>
      <c r="C7" s="1051"/>
      <c r="D7" s="364" t="s">
        <v>412</v>
      </c>
      <c r="E7" s="364" t="s">
        <v>413</v>
      </c>
      <c r="F7" s="364" t="s">
        <v>414</v>
      </c>
      <c r="G7" s="364" t="s">
        <v>415</v>
      </c>
      <c r="H7" s="364" t="s">
        <v>416</v>
      </c>
      <c r="I7" s="364" t="s">
        <v>417</v>
      </c>
      <c r="J7" s="364" t="s">
        <v>418</v>
      </c>
      <c r="K7" s="364" t="s">
        <v>419</v>
      </c>
      <c r="L7" s="364" t="s">
        <v>420</v>
      </c>
      <c r="M7" s="364" t="s">
        <v>421</v>
      </c>
      <c r="N7" s="366" t="s">
        <v>422</v>
      </c>
      <c r="O7" s="365" t="s">
        <v>423</v>
      </c>
    </row>
    <row r="8" spans="2:16" s="359" customFormat="1" ht="22.5" customHeight="1" thickBot="1" x14ac:dyDescent="0.2">
      <c r="B8" s="1051" t="s">
        <v>360</v>
      </c>
      <c r="C8" s="1051"/>
      <c r="D8" s="363"/>
      <c r="E8" s="363"/>
      <c r="F8" s="363"/>
      <c r="G8" s="363"/>
      <c r="H8" s="363"/>
      <c r="I8" s="363"/>
      <c r="J8" s="363"/>
      <c r="K8" s="363"/>
      <c r="L8" s="363"/>
      <c r="M8" s="363"/>
      <c r="N8" s="362"/>
      <c r="O8" s="361"/>
    </row>
    <row r="9" spans="2:16" ht="7.9" customHeight="1" x14ac:dyDescent="0.15"/>
    <row r="10" spans="2:16" ht="15.2" customHeight="1" x14ac:dyDescent="0.15">
      <c r="B10" s="1052" t="s">
        <v>424</v>
      </c>
      <c r="C10" s="1052"/>
      <c r="D10" s="1052"/>
      <c r="E10" s="1052"/>
      <c r="F10" s="1052"/>
      <c r="G10" s="1052"/>
      <c r="H10" s="1052"/>
      <c r="I10" s="1052"/>
      <c r="J10" s="1052"/>
      <c r="K10" s="1052"/>
      <c r="L10" s="1052"/>
      <c r="M10" s="1052"/>
      <c r="N10" s="1052"/>
      <c r="O10" s="1052"/>
    </row>
    <row r="11" spans="2:16" ht="15.2" customHeight="1" thickBot="1" x14ac:dyDescent="0.2">
      <c r="B11" s="940" t="s">
        <v>425</v>
      </c>
      <c r="C11" s="940"/>
      <c r="D11" s="940"/>
      <c r="E11" s="940"/>
      <c r="F11" s="940"/>
      <c r="G11" s="940"/>
      <c r="H11" s="940"/>
      <c r="I11" s="940"/>
      <c r="J11" s="940"/>
      <c r="K11" s="940"/>
      <c r="L11" s="940"/>
      <c r="M11" s="940"/>
      <c r="N11" s="940"/>
      <c r="O11" s="940"/>
    </row>
    <row r="12" spans="2:16" s="359" customFormat="1" ht="13.15" customHeight="1" thickTop="1" thickBot="1" x14ac:dyDescent="0.2">
      <c r="B12" s="394" t="s">
        <v>357</v>
      </c>
      <c r="C12" s="1048" t="s">
        <v>363</v>
      </c>
      <c r="D12" s="1049"/>
      <c r="E12" s="1049"/>
      <c r="F12" s="1050"/>
      <c r="G12" s="1049" t="s">
        <v>364</v>
      </c>
      <c r="H12" s="1049"/>
      <c r="I12" s="1050"/>
      <c r="J12" s="1046" t="s">
        <v>365</v>
      </c>
      <c r="K12" s="1046"/>
      <c r="L12" s="1046"/>
      <c r="M12" s="1046" t="s">
        <v>366</v>
      </c>
      <c r="N12" s="1046"/>
      <c r="O12" s="1047"/>
    </row>
    <row r="13" spans="2:16" s="359" customFormat="1" ht="13.15" customHeight="1" thickTop="1" x14ac:dyDescent="0.15">
      <c r="B13" s="1045" t="s">
        <v>412</v>
      </c>
      <c r="C13" s="918"/>
      <c r="D13" s="919"/>
      <c r="E13" s="919"/>
      <c r="F13" s="920"/>
      <c r="G13" s="916"/>
      <c r="H13" s="916"/>
      <c r="I13" s="917"/>
      <c r="J13" s="1043"/>
      <c r="K13" s="1043"/>
      <c r="L13" s="1043"/>
      <c r="M13" s="1043"/>
      <c r="N13" s="1043"/>
      <c r="O13" s="1044"/>
    </row>
    <row r="14" spans="2:16" s="359" customFormat="1" ht="13.15" customHeight="1" x14ac:dyDescent="0.15">
      <c r="B14" s="1038"/>
      <c r="C14" s="915"/>
      <c r="D14" s="915"/>
      <c r="E14" s="915"/>
      <c r="F14" s="915"/>
      <c r="G14" s="914"/>
      <c r="H14" s="914"/>
      <c r="I14" s="914"/>
      <c r="J14" s="1028"/>
      <c r="K14" s="1028"/>
      <c r="L14" s="1028"/>
      <c r="M14" s="1028"/>
      <c r="N14" s="1028"/>
      <c r="O14" s="1029"/>
    </row>
    <row r="15" spans="2:16" s="359" customFormat="1" ht="13.15" customHeight="1" x14ac:dyDescent="0.15">
      <c r="B15" s="1038"/>
      <c r="C15" s="915"/>
      <c r="D15" s="915"/>
      <c r="E15" s="915"/>
      <c r="F15" s="915"/>
      <c r="G15" s="914"/>
      <c r="H15" s="914"/>
      <c r="I15" s="914"/>
      <c r="J15" s="1028"/>
      <c r="K15" s="1028"/>
      <c r="L15" s="1028"/>
      <c r="M15" s="1028"/>
      <c r="N15" s="1028"/>
      <c r="O15" s="1029"/>
    </row>
    <row r="16" spans="2:16" s="359" customFormat="1" ht="13.15" customHeight="1" x14ac:dyDescent="0.15">
      <c r="B16" s="1038"/>
      <c r="C16" s="915"/>
      <c r="D16" s="915"/>
      <c r="E16" s="915"/>
      <c r="F16" s="915"/>
      <c r="G16" s="914"/>
      <c r="H16" s="914"/>
      <c r="I16" s="914"/>
      <c r="J16" s="1028"/>
      <c r="K16" s="1028"/>
      <c r="L16" s="1028"/>
      <c r="M16" s="1028"/>
      <c r="N16" s="1028"/>
      <c r="O16" s="1029"/>
    </row>
    <row r="17" spans="2:15" s="359" customFormat="1" ht="13.15" customHeight="1" x14ac:dyDescent="0.15">
      <c r="B17" s="1038"/>
      <c r="C17" s="915"/>
      <c r="D17" s="915"/>
      <c r="E17" s="915"/>
      <c r="F17" s="915"/>
      <c r="G17" s="914"/>
      <c r="H17" s="914"/>
      <c r="I17" s="914"/>
      <c r="J17" s="1028"/>
      <c r="K17" s="1028"/>
      <c r="L17" s="1028"/>
      <c r="M17" s="1028"/>
      <c r="N17" s="1028"/>
      <c r="O17" s="1029"/>
    </row>
    <row r="18" spans="2:15" s="359" customFormat="1" ht="13.15" customHeight="1" x14ac:dyDescent="0.15">
      <c r="B18" s="1038"/>
      <c r="C18" s="915"/>
      <c r="D18" s="915"/>
      <c r="E18" s="915"/>
      <c r="F18" s="915"/>
      <c r="G18" s="914"/>
      <c r="H18" s="914"/>
      <c r="I18" s="914"/>
      <c r="J18" s="1028"/>
      <c r="K18" s="1028"/>
      <c r="L18" s="1028"/>
      <c r="M18" s="1028"/>
      <c r="N18" s="1028"/>
      <c r="O18" s="1029"/>
    </row>
    <row r="19" spans="2:15" s="359" customFormat="1" ht="13.15" customHeight="1" x14ac:dyDescent="0.15">
      <c r="B19" s="1038"/>
      <c r="C19" s="915"/>
      <c r="D19" s="915"/>
      <c r="E19" s="915"/>
      <c r="F19" s="915"/>
      <c r="G19" s="914"/>
      <c r="H19" s="914"/>
      <c r="I19" s="914"/>
      <c r="J19" s="1028"/>
      <c r="K19" s="1028"/>
      <c r="L19" s="1028"/>
      <c r="M19" s="1028"/>
      <c r="N19" s="1028"/>
      <c r="O19" s="1029"/>
    </row>
    <row r="20" spans="2:15" s="359" customFormat="1" ht="13.15" customHeight="1" thickBot="1" x14ac:dyDescent="0.2">
      <c r="B20" s="1039"/>
      <c r="C20" s="1030"/>
      <c r="D20" s="1031"/>
      <c r="E20" s="1031"/>
      <c r="F20" s="1031"/>
      <c r="G20" s="1031"/>
      <c r="H20" s="1031"/>
      <c r="I20" s="1042"/>
      <c r="J20" s="1034" t="s">
        <v>426</v>
      </c>
      <c r="K20" s="1035"/>
      <c r="L20" s="1035"/>
      <c r="M20" s="1035"/>
      <c r="N20" s="1035"/>
      <c r="O20" s="1036"/>
    </row>
    <row r="21" spans="2:15" s="359" customFormat="1" ht="13.15" customHeight="1" thickTop="1" x14ac:dyDescent="0.15">
      <c r="B21" s="1045" t="s">
        <v>427</v>
      </c>
      <c r="C21" s="918"/>
      <c r="D21" s="919"/>
      <c r="E21" s="919"/>
      <c r="F21" s="920"/>
      <c r="G21" s="916"/>
      <c r="H21" s="916"/>
      <c r="I21" s="917"/>
      <c r="J21" s="1043"/>
      <c r="K21" s="1043"/>
      <c r="L21" s="1043"/>
      <c r="M21" s="1043"/>
      <c r="N21" s="1043"/>
      <c r="O21" s="1044"/>
    </row>
    <row r="22" spans="2:15" s="359" customFormat="1" ht="13.15" customHeight="1" x14ac:dyDescent="0.15">
      <c r="B22" s="1037"/>
      <c r="C22" s="915"/>
      <c r="D22" s="915"/>
      <c r="E22" s="915"/>
      <c r="F22" s="915"/>
      <c r="G22" s="914"/>
      <c r="H22" s="914"/>
      <c r="I22" s="914"/>
      <c r="J22" s="1028"/>
      <c r="K22" s="1028"/>
      <c r="L22" s="1028"/>
      <c r="M22" s="1028"/>
      <c r="N22" s="1028"/>
      <c r="O22" s="1029"/>
    </row>
    <row r="23" spans="2:15" s="359" customFormat="1" ht="13.15" customHeight="1" x14ac:dyDescent="0.15">
      <c r="B23" s="1038"/>
      <c r="C23" s="915"/>
      <c r="D23" s="915"/>
      <c r="E23" s="915"/>
      <c r="F23" s="915"/>
      <c r="G23" s="914"/>
      <c r="H23" s="914"/>
      <c r="I23" s="914"/>
      <c r="J23" s="1028"/>
      <c r="K23" s="1028"/>
      <c r="L23" s="1028"/>
      <c r="M23" s="1028"/>
      <c r="N23" s="1028"/>
      <c r="O23" s="1029"/>
    </row>
    <row r="24" spans="2:15" s="359" customFormat="1" ht="13.15" customHeight="1" x14ac:dyDescent="0.15">
      <c r="B24" s="1038"/>
      <c r="C24" s="915"/>
      <c r="D24" s="915"/>
      <c r="E24" s="915"/>
      <c r="F24" s="915"/>
      <c r="G24" s="914"/>
      <c r="H24" s="914"/>
      <c r="I24" s="914"/>
      <c r="J24" s="1028"/>
      <c r="K24" s="1028"/>
      <c r="L24" s="1028"/>
      <c r="M24" s="1028"/>
      <c r="N24" s="1028"/>
      <c r="O24" s="1029"/>
    </row>
    <row r="25" spans="2:15" s="359" customFormat="1" ht="13.15" customHeight="1" x14ac:dyDescent="0.15">
      <c r="B25" s="1038"/>
      <c r="C25" s="915"/>
      <c r="D25" s="915"/>
      <c r="E25" s="915"/>
      <c r="F25" s="915"/>
      <c r="G25" s="914"/>
      <c r="H25" s="914"/>
      <c r="I25" s="914"/>
      <c r="J25" s="1028"/>
      <c r="K25" s="1028"/>
      <c r="L25" s="1028"/>
      <c r="M25" s="1028"/>
      <c r="N25" s="1028"/>
      <c r="O25" s="1029"/>
    </row>
    <row r="26" spans="2:15" s="359" customFormat="1" ht="13.15" customHeight="1" x14ac:dyDescent="0.15">
      <c r="B26" s="1038"/>
      <c r="C26" s="915"/>
      <c r="D26" s="915"/>
      <c r="E26" s="915"/>
      <c r="F26" s="915"/>
      <c r="G26" s="914"/>
      <c r="H26" s="914"/>
      <c r="I26" s="914"/>
      <c r="J26" s="1028"/>
      <c r="K26" s="1028"/>
      <c r="L26" s="1028"/>
      <c r="M26" s="1028"/>
      <c r="N26" s="1028"/>
      <c r="O26" s="1029"/>
    </row>
    <row r="27" spans="2:15" s="359" customFormat="1" ht="13.15" customHeight="1" x14ac:dyDescent="0.15">
      <c r="B27" s="1038"/>
      <c r="C27" s="915"/>
      <c r="D27" s="915"/>
      <c r="E27" s="915"/>
      <c r="F27" s="915"/>
      <c r="G27" s="914"/>
      <c r="H27" s="914"/>
      <c r="I27" s="914"/>
      <c r="J27" s="1028"/>
      <c r="K27" s="1028"/>
      <c r="L27" s="1028"/>
      <c r="M27" s="1028"/>
      <c r="N27" s="1028"/>
      <c r="O27" s="1029"/>
    </row>
    <row r="28" spans="2:15" s="359" customFormat="1" ht="13.15" customHeight="1" thickBot="1" x14ac:dyDescent="0.2">
      <c r="B28" s="1039"/>
      <c r="C28" s="1030"/>
      <c r="D28" s="1031"/>
      <c r="E28" s="1031"/>
      <c r="F28" s="1031"/>
      <c r="G28" s="1031"/>
      <c r="H28" s="1031"/>
      <c r="I28" s="1042"/>
      <c r="J28" s="1034" t="s">
        <v>428</v>
      </c>
      <c r="K28" s="1035"/>
      <c r="L28" s="1035"/>
      <c r="M28" s="1035"/>
      <c r="N28" s="1035"/>
      <c r="O28" s="1036"/>
    </row>
    <row r="29" spans="2:15" s="359" customFormat="1" ht="13.15" customHeight="1" thickTop="1" x14ac:dyDescent="0.15">
      <c r="B29" s="1045" t="s">
        <v>429</v>
      </c>
      <c r="C29" s="918"/>
      <c r="D29" s="919"/>
      <c r="E29" s="919"/>
      <c r="F29" s="920"/>
      <c r="G29" s="916"/>
      <c r="H29" s="916"/>
      <c r="I29" s="917"/>
      <c r="J29" s="1043"/>
      <c r="K29" s="1043"/>
      <c r="L29" s="1043"/>
      <c r="M29" s="1043"/>
      <c r="N29" s="1043"/>
      <c r="O29" s="1044"/>
    </row>
    <row r="30" spans="2:15" s="359" customFormat="1" ht="13.15" customHeight="1" x14ac:dyDescent="0.15">
      <c r="B30" s="1038"/>
      <c r="C30" s="915"/>
      <c r="D30" s="915"/>
      <c r="E30" s="915"/>
      <c r="F30" s="915"/>
      <c r="G30" s="914"/>
      <c r="H30" s="914"/>
      <c r="I30" s="914"/>
      <c r="J30" s="1028"/>
      <c r="K30" s="1028"/>
      <c r="L30" s="1028"/>
      <c r="M30" s="1028"/>
      <c r="N30" s="1028"/>
      <c r="O30" s="1029"/>
    </row>
    <row r="31" spans="2:15" s="359" customFormat="1" ht="13.15" customHeight="1" x14ac:dyDescent="0.15">
      <c r="B31" s="1038"/>
      <c r="C31" s="915"/>
      <c r="D31" s="915"/>
      <c r="E31" s="915"/>
      <c r="F31" s="915"/>
      <c r="G31" s="914"/>
      <c r="H31" s="914"/>
      <c r="I31" s="914"/>
      <c r="J31" s="1028"/>
      <c r="K31" s="1028"/>
      <c r="L31" s="1028"/>
      <c r="M31" s="1028"/>
      <c r="N31" s="1028"/>
      <c r="O31" s="1029"/>
    </row>
    <row r="32" spans="2:15" s="359" customFormat="1" ht="13.15" customHeight="1" x14ac:dyDescent="0.15">
      <c r="B32" s="1038"/>
      <c r="C32" s="915"/>
      <c r="D32" s="915"/>
      <c r="E32" s="915"/>
      <c r="F32" s="915"/>
      <c r="G32" s="914"/>
      <c r="H32" s="914"/>
      <c r="I32" s="914"/>
      <c r="J32" s="1028"/>
      <c r="K32" s="1028"/>
      <c r="L32" s="1028"/>
      <c r="M32" s="1028"/>
      <c r="N32" s="1028"/>
      <c r="O32" s="1029"/>
    </row>
    <row r="33" spans="2:15" s="359" customFormat="1" ht="13.15" customHeight="1" x14ac:dyDescent="0.15">
      <c r="B33" s="1038"/>
      <c r="C33" s="915"/>
      <c r="D33" s="915"/>
      <c r="E33" s="915"/>
      <c r="F33" s="915"/>
      <c r="G33" s="914"/>
      <c r="H33" s="914"/>
      <c r="I33" s="914"/>
      <c r="J33" s="1028"/>
      <c r="K33" s="1028"/>
      <c r="L33" s="1028"/>
      <c r="M33" s="1028"/>
      <c r="N33" s="1028"/>
      <c r="O33" s="1029"/>
    </row>
    <row r="34" spans="2:15" s="359" customFormat="1" ht="13.15" customHeight="1" x14ac:dyDescent="0.15">
      <c r="B34" s="1038"/>
      <c r="C34" s="915"/>
      <c r="D34" s="915"/>
      <c r="E34" s="915"/>
      <c r="F34" s="915"/>
      <c r="G34" s="914"/>
      <c r="H34" s="914"/>
      <c r="I34" s="914"/>
      <c r="J34" s="1028"/>
      <c r="K34" s="1028"/>
      <c r="L34" s="1028"/>
      <c r="M34" s="1028"/>
      <c r="N34" s="1028"/>
      <c r="O34" s="1029"/>
    </row>
    <row r="35" spans="2:15" s="359" customFormat="1" ht="13.15" customHeight="1" x14ac:dyDescent="0.15">
      <c r="B35" s="1038"/>
      <c r="C35" s="915"/>
      <c r="D35" s="915"/>
      <c r="E35" s="915"/>
      <c r="F35" s="915"/>
      <c r="G35" s="914"/>
      <c r="H35" s="914"/>
      <c r="I35" s="914"/>
      <c r="J35" s="1028"/>
      <c r="K35" s="1028"/>
      <c r="L35" s="1028"/>
      <c r="M35" s="1028"/>
      <c r="N35" s="1028"/>
      <c r="O35" s="1029"/>
    </row>
    <row r="36" spans="2:15" s="359" customFormat="1" ht="13.15" customHeight="1" thickBot="1" x14ac:dyDescent="0.2">
      <c r="B36" s="1039"/>
      <c r="C36" s="1030"/>
      <c r="D36" s="1031"/>
      <c r="E36" s="1031"/>
      <c r="F36" s="1031"/>
      <c r="G36" s="1031"/>
      <c r="H36" s="1031"/>
      <c r="I36" s="1042"/>
      <c r="J36" s="1034" t="s">
        <v>430</v>
      </c>
      <c r="K36" s="1035"/>
      <c r="L36" s="1035"/>
      <c r="M36" s="1035"/>
      <c r="N36" s="1035"/>
      <c r="O36" s="1036"/>
    </row>
    <row r="37" spans="2:15" s="359" customFormat="1" ht="13.15" customHeight="1" thickTop="1" x14ac:dyDescent="0.15">
      <c r="B37" s="1045" t="s">
        <v>431</v>
      </c>
      <c r="C37" s="918"/>
      <c r="D37" s="919"/>
      <c r="E37" s="919"/>
      <c r="F37" s="920"/>
      <c r="G37" s="916"/>
      <c r="H37" s="916"/>
      <c r="I37" s="917"/>
      <c r="J37" s="1043"/>
      <c r="K37" s="1043"/>
      <c r="L37" s="1043"/>
      <c r="M37" s="1043"/>
      <c r="N37" s="1043"/>
      <c r="O37" s="1044"/>
    </row>
    <row r="38" spans="2:15" s="359" customFormat="1" ht="13.15" customHeight="1" x14ac:dyDescent="0.15">
      <c r="B38" s="1038"/>
      <c r="C38" s="915"/>
      <c r="D38" s="915"/>
      <c r="E38" s="915"/>
      <c r="F38" s="915"/>
      <c r="G38" s="914"/>
      <c r="H38" s="914"/>
      <c r="I38" s="914"/>
      <c r="J38" s="1028"/>
      <c r="K38" s="1028"/>
      <c r="L38" s="1028"/>
      <c r="M38" s="1028"/>
      <c r="N38" s="1028"/>
      <c r="O38" s="1029"/>
    </row>
    <row r="39" spans="2:15" s="359" customFormat="1" ht="13.15" customHeight="1" x14ac:dyDescent="0.15">
      <c r="B39" s="1038"/>
      <c r="C39" s="915"/>
      <c r="D39" s="915"/>
      <c r="E39" s="915"/>
      <c r="F39" s="915"/>
      <c r="G39" s="914"/>
      <c r="H39" s="914"/>
      <c r="I39" s="914"/>
      <c r="J39" s="1028"/>
      <c r="K39" s="1028"/>
      <c r="L39" s="1028"/>
      <c r="M39" s="1028"/>
      <c r="N39" s="1028"/>
      <c r="O39" s="1029"/>
    </row>
    <row r="40" spans="2:15" s="359" customFormat="1" ht="13.15" customHeight="1" x14ac:dyDescent="0.15">
      <c r="B40" s="1038"/>
      <c r="C40" s="915"/>
      <c r="D40" s="915"/>
      <c r="E40" s="915"/>
      <c r="F40" s="915"/>
      <c r="G40" s="914"/>
      <c r="H40" s="914"/>
      <c r="I40" s="914"/>
      <c r="J40" s="1028"/>
      <c r="K40" s="1028"/>
      <c r="L40" s="1028"/>
      <c r="M40" s="1028"/>
      <c r="N40" s="1028"/>
      <c r="O40" s="1029"/>
    </row>
    <row r="41" spans="2:15" s="359" customFormat="1" ht="13.15" customHeight="1" x14ac:dyDescent="0.15">
      <c r="B41" s="1038"/>
      <c r="C41" s="915"/>
      <c r="D41" s="915"/>
      <c r="E41" s="915"/>
      <c r="F41" s="915"/>
      <c r="G41" s="914"/>
      <c r="H41" s="914"/>
      <c r="I41" s="914"/>
      <c r="J41" s="1028"/>
      <c r="K41" s="1028"/>
      <c r="L41" s="1028"/>
      <c r="M41" s="1028"/>
      <c r="N41" s="1028"/>
      <c r="O41" s="1029"/>
    </row>
    <row r="42" spans="2:15" s="359" customFormat="1" ht="13.15" customHeight="1" x14ac:dyDescent="0.15">
      <c r="B42" s="1038"/>
      <c r="C42" s="915"/>
      <c r="D42" s="915"/>
      <c r="E42" s="915"/>
      <c r="F42" s="915"/>
      <c r="G42" s="914"/>
      <c r="H42" s="914"/>
      <c r="I42" s="914"/>
      <c r="J42" s="1028"/>
      <c r="K42" s="1028"/>
      <c r="L42" s="1028"/>
      <c r="M42" s="1028"/>
      <c r="N42" s="1028"/>
      <c r="O42" s="1029"/>
    </row>
    <row r="43" spans="2:15" s="359" customFormat="1" ht="13.15" customHeight="1" x14ac:dyDescent="0.15">
      <c r="B43" s="1038"/>
      <c r="C43" s="915"/>
      <c r="D43" s="915"/>
      <c r="E43" s="915"/>
      <c r="F43" s="915"/>
      <c r="G43" s="914"/>
      <c r="H43" s="914"/>
      <c r="I43" s="914"/>
      <c r="J43" s="1028"/>
      <c r="K43" s="1028"/>
      <c r="L43" s="1028"/>
      <c r="M43" s="1028"/>
      <c r="N43" s="1028"/>
      <c r="O43" s="1029"/>
    </row>
    <row r="44" spans="2:15" s="359" customFormat="1" ht="13.15" customHeight="1" thickBot="1" x14ac:dyDescent="0.2">
      <c r="B44" s="1039"/>
      <c r="C44" s="1030"/>
      <c r="D44" s="1031"/>
      <c r="E44" s="1031"/>
      <c r="F44" s="1031"/>
      <c r="G44" s="1031"/>
      <c r="H44" s="1031"/>
      <c r="I44" s="1042"/>
      <c r="J44" s="1034" t="s">
        <v>432</v>
      </c>
      <c r="K44" s="1035"/>
      <c r="L44" s="1035"/>
      <c r="M44" s="1035"/>
      <c r="N44" s="1035"/>
      <c r="O44" s="1036"/>
    </row>
    <row r="45" spans="2:15" s="359" customFormat="1" ht="13.15" customHeight="1" thickTop="1" x14ac:dyDescent="0.15">
      <c r="B45" s="1045" t="s">
        <v>433</v>
      </c>
      <c r="C45" s="918"/>
      <c r="D45" s="919"/>
      <c r="E45" s="919"/>
      <c r="F45" s="920"/>
      <c r="G45" s="916"/>
      <c r="H45" s="916"/>
      <c r="I45" s="917"/>
      <c r="J45" s="1043"/>
      <c r="K45" s="1043"/>
      <c r="L45" s="1043"/>
      <c r="M45" s="1043"/>
      <c r="N45" s="1043"/>
      <c r="O45" s="1044"/>
    </row>
    <row r="46" spans="2:15" s="359" customFormat="1" ht="13.15" customHeight="1" x14ac:dyDescent="0.15">
      <c r="B46" s="1038"/>
      <c r="C46" s="915"/>
      <c r="D46" s="915"/>
      <c r="E46" s="915"/>
      <c r="F46" s="915"/>
      <c r="G46" s="914"/>
      <c r="H46" s="914"/>
      <c r="I46" s="914"/>
      <c r="J46" s="1028"/>
      <c r="K46" s="1028"/>
      <c r="L46" s="1028"/>
      <c r="M46" s="1028"/>
      <c r="N46" s="1028"/>
      <c r="O46" s="1029"/>
    </row>
    <row r="47" spans="2:15" s="359" customFormat="1" ht="13.15" customHeight="1" x14ac:dyDescent="0.15">
      <c r="B47" s="1038"/>
      <c r="C47" s="915"/>
      <c r="D47" s="915"/>
      <c r="E47" s="915"/>
      <c r="F47" s="915"/>
      <c r="G47" s="914"/>
      <c r="H47" s="914"/>
      <c r="I47" s="914"/>
      <c r="J47" s="1028"/>
      <c r="K47" s="1028"/>
      <c r="L47" s="1028"/>
      <c r="M47" s="1028"/>
      <c r="N47" s="1028"/>
      <c r="O47" s="1029"/>
    </row>
    <row r="48" spans="2:15" s="359" customFormat="1" ht="13.15" customHeight="1" x14ac:dyDescent="0.15">
      <c r="B48" s="1038"/>
      <c r="C48" s="915"/>
      <c r="D48" s="915"/>
      <c r="E48" s="915"/>
      <c r="F48" s="915"/>
      <c r="G48" s="914"/>
      <c r="H48" s="914"/>
      <c r="I48" s="914"/>
      <c r="J48" s="1028"/>
      <c r="K48" s="1028"/>
      <c r="L48" s="1028"/>
      <c r="M48" s="1028"/>
      <c r="N48" s="1028"/>
      <c r="O48" s="1029"/>
    </row>
    <row r="49" spans="2:15" s="359" customFormat="1" ht="13.15" customHeight="1" x14ac:dyDescent="0.15">
      <c r="B49" s="1038"/>
      <c r="C49" s="915"/>
      <c r="D49" s="915"/>
      <c r="E49" s="915"/>
      <c r="F49" s="915"/>
      <c r="G49" s="914"/>
      <c r="H49" s="914"/>
      <c r="I49" s="914"/>
      <c r="J49" s="1028"/>
      <c r="K49" s="1028"/>
      <c r="L49" s="1028"/>
      <c r="M49" s="1028"/>
      <c r="N49" s="1028"/>
      <c r="O49" s="1029"/>
    </row>
    <row r="50" spans="2:15" s="359" customFormat="1" ht="13.15" customHeight="1" x14ac:dyDescent="0.15">
      <c r="B50" s="1038"/>
      <c r="C50" s="915"/>
      <c r="D50" s="915"/>
      <c r="E50" s="915"/>
      <c r="F50" s="915"/>
      <c r="G50" s="914"/>
      <c r="H50" s="914"/>
      <c r="I50" s="914"/>
      <c r="J50" s="1028"/>
      <c r="K50" s="1028"/>
      <c r="L50" s="1028"/>
      <c r="M50" s="1028"/>
      <c r="N50" s="1028"/>
      <c r="O50" s="1029"/>
    </row>
    <row r="51" spans="2:15" s="359" customFormat="1" ht="13.15" customHeight="1" x14ac:dyDescent="0.15">
      <c r="B51" s="1038"/>
      <c r="C51" s="915"/>
      <c r="D51" s="915"/>
      <c r="E51" s="915"/>
      <c r="F51" s="915"/>
      <c r="G51" s="914"/>
      <c r="H51" s="914"/>
      <c r="I51" s="914"/>
      <c r="J51" s="1028"/>
      <c r="K51" s="1028"/>
      <c r="L51" s="1028"/>
      <c r="M51" s="1028"/>
      <c r="N51" s="1028"/>
      <c r="O51" s="1029"/>
    </row>
    <row r="52" spans="2:15" s="359" customFormat="1" ht="13.15" customHeight="1" thickBot="1" x14ac:dyDescent="0.2">
      <c r="B52" s="1039"/>
      <c r="C52" s="1030"/>
      <c r="D52" s="1031"/>
      <c r="E52" s="1031"/>
      <c r="F52" s="1031"/>
      <c r="G52" s="1031"/>
      <c r="H52" s="1031"/>
      <c r="I52" s="1042"/>
      <c r="J52" s="1034" t="s">
        <v>434</v>
      </c>
      <c r="K52" s="1035"/>
      <c r="L52" s="1035"/>
      <c r="M52" s="1035"/>
      <c r="N52" s="1035"/>
      <c r="O52" s="1036"/>
    </row>
    <row r="53" spans="2:15" s="359" customFormat="1" ht="13.15" customHeight="1" thickTop="1" x14ac:dyDescent="0.15">
      <c r="B53" s="1037" t="s">
        <v>435</v>
      </c>
      <c r="C53" s="918"/>
      <c r="D53" s="919"/>
      <c r="E53" s="919"/>
      <c r="F53" s="920"/>
      <c r="G53" s="916"/>
      <c r="H53" s="916"/>
      <c r="I53" s="917"/>
      <c r="J53" s="1040"/>
      <c r="K53" s="1040"/>
      <c r="L53" s="1040"/>
      <c r="M53" s="1040"/>
      <c r="N53" s="1040"/>
      <c r="O53" s="1041"/>
    </row>
    <row r="54" spans="2:15" s="359" customFormat="1" ht="13.15" customHeight="1" x14ac:dyDescent="0.15">
      <c r="B54" s="1038"/>
      <c r="C54" s="915"/>
      <c r="D54" s="915"/>
      <c r="E54" s="915"/>
      <c r="F54" s="915"/>
      <c r="G54" s="914"/>
      <c r="H54" s="914"/>
      <c r="I54" s="914"/>
      <c r="J54" s="1028"/>
      <c r="K54" s="1028"/>
      <c r="L54" s="1028"/>
      <c r="M54" s="1028"/>
      <c r="N54" s="1028"/>
      <c r="O54" s="1029"/>
    </row>
    <row r="55" spans="2:15" s="359" customFormat="1" ht="13.15" customHeight="1" x14ac:dyDescent="0.15">
      <c r="B55" s="1038"/>
      <c r="C55" s="915"/>
      <c r="D55" s="915"/>
      <c r="E55" s="915"/>
      <c r="F55" s="915"/>
      <c r="G55" s="914"/>
      <c r="H55" s="914"/>
      <c r="I55" s="914"/>
      <c r="J55" s="1028"/>
      <c r="K55" s="1028"/>
      <c r="L55" s="1028"/>
      <c r="M55" s="1028"/>
      <c r="N55" s="1028"/>
      <c r="O55" s="1029"/>
    </row>
    <row r="56" spans="2:15" s="359" customFormat="1" ht="13.15" customHeight="1" x14ac:dyDescent="0.15">
      <c r="B56" s="1038"/>
      <c r="C56" s="915"/>
      <c r="D56" s="915"/>
      <c r="E56" s="915"/>
      <c r="F56" s="915"/>
      <c r="G56" s="914"/>
      <c r="H56" s="914"/>
      <c r="I56" s="914"/>
      <c r="J56" s="1028"/>
      <c r="K56" s="1028"/>
      <c r="L56" s="1028"/>
      <c r="M56" s="1028"/>
      <c r="N56" s="1028"/>
      <c r="O56" s="1029"/>
    </row>
    <row r="57" spans="2:15" s="359" customFormat="1" ht="13.15" customHeight="1" x14ac:dyDescent="0.15">
      <c r="B57" s="1038"/>
      <c r="C57" s="915"/>
      <c r="D57" s="915"/>
      <c r="E57" s="915"/>
      <c r="F57" s="915"/>
      <c r="G57" s="914"/>
      <c r="H57" s="914"/>
      <c r="I57" s="914"/>
      <c r="J57" s="1028"/>
      <c r="K57" s="1028"/>
      <c r="L57" s="1028"/>
      <c r="M57" s="1028"/>
      <c r="N57" s="1028"/>
      <c r="O57" s="1029"/>
    </row>
    <row r="58" spans="2:15" s="359" customFormat="1" ht="13.15" customHeight="1" x14ac:dyDescent="0.15">
      <c r="B58" s="1038"/>
      <c r="C58" s="915"/>
      <c r="D58" s="915"/>
      <c r="E58" s="915"/>
      <c r="F58" s="915"/>
      <c r="G58" s="914"/>
      <c r="H58" s="914"/>
      <c r="I58" s="914"/>
      <c r="J58" s="1028"/>
      <c r="K58" s="1028"/>
      <c r="L58" s="1028"/>
      <c r="M58" s="1028"/>
      <c r="N58" s="1028"/>
      <c r="O58" s="1029"/>
    </row>
    <row r="59" spans="2:15" s="359" customFormat="1" ht="13.15" customHeight="1" x14ac:dyDescent="0.15">
      <c r="B59" s="1038"/>
      <c r="C59" s="915"/>
      <c r="D59" s="915"/>
      <c r="E59" s="915"/>
      <c r="F59" s="915"/>
      <c r="G59" s="914"/>
      <c r="H59" s="914"/>
      <c r="I59" s="914"/>
      <c r="J59" s="1028"/>
      <c r="K59" s="1028"/>
      <c r="L59" s="1028"/>
      <c r="M59" s="1028"/>
      <c r="N59" s="1028"/>
      <c r="O59" s="1029"/>
    </row>
    <row r="60" spans="2:15" s="359" customFormat="1" ht="13.15" customHeight="1" thickBot="1" x14ac:dyDescent="0.2">
      <c r="B60" s="1039"/>
      <c r="C60" s="1030"/>
      <c r="D60" s="1031"/>
      <c r="E60" s="1031"/>
      <c r="F60" s="1031"/>
      <c r="G60" s="1031"/>
      <c r="H60" s="1031"/>
      <c r="I60" s="1042"/>
      <c r="J60" s="1034" t="s">
        <v>436</v>
      </c>
      <c r="K60" s="1035"/>
      <c r="L60" s="1035"/>
      <c r="M60" s="1035"/>
      <c r="N60" s="1035"/>
      <c r="O60" s="1036"/>
    </row>
    <row r="61" spans="2:15" s="359" customFormat="1" ht="6.6" customHeight="1" thickTop="1" x14ac:dyDescent="0.15">
      <c r="B61" s="384"/>
      <c r="C61" s="384"/>
      <c r="D61" s="384"/>
      <c r="E61" s="384"/>
      <c r="F61" s="384"/>
      <c r="G61" s="384"/>
      <c r="H61" s="384"/>
      <c r="I61" s="384"/>
      <c r="J61" s="384"/>
      <c r="K61" s="384"/>
      <c r="L61" s="384"/>
      <c r="M61" s="384"/>
      <c r="N61" s="384"/>
      <c r="O61" s="384"/>
    </row>
    <row r="62" spans="2:15" s="359" customFormat="1" ht="4.1500000000000004" customHeight="1" thickBot="1" x14ac:dyDescent="0.2">
      <c r="B62" s="384"/>
      <c r="C62" s="384"/>
      <c r="D62" s="384"/>
      <c r="E62" s="384"/>
      <c r="F62" s="384"/>
      <c r="G62" s="384"/>
      <c r="H62" s="384"/>
      <c r="I62" s="384"/>
      <c r="J62" s="384"/>
      <c r="K62" s="384"/>
      <c r="L62" s="384"/>
      <c r="M62" s="384"/>
      <c r="N62" s="384"/>
      <c r="O62" s="384"/>
    </row>
    <row r="63" spans="2:15" s="359" customFormat="1" ht="13.15" customHeight="1" thickTop="1" thickBot="1" x14ac:dyDescent="0.2">
      <c r="B63" s="394" t="s">
        <v>357</v>
      </c>
      <c r="C63" s="1048" t="s">
        <v>363</v>
      </c>
      <c r="D63" s="1049"/>
      <c r="E63" s="1049"/>
      <c r="F63" s="1050"/>
      <c r="G63" s="1049" t="s">
        <v>364</v>
      </c>
      <c r="H63" s="1049"/>
      <c r="I63" s="1050"/>
      <c r="J63" s="1046" t="s">
        <v>365</v>
      </c>
      <c r="K63" s="1046"/>
      <c r="L63" s="1046"/>
      <c r="M63" s="1046" t="s">
        <v>366</v>
      </c>
      <c r="N63" s="1046"/>
      <c r="O63" s="1047"/>
    </row>
    <row r="64" spans="2:15" s="359" customFormat="1" ht="13.15" customHeight="1" thickTop="1" x14ac:dyDescent="0.15">
      <c r="B64" s="1045" t="s">
        <v>437</v>
      </c>
      <c r="C64" s="918"/>
      <c r="D64" s="919"/>
      <c r="E64" s="919"/>
      <c r="F64" s="920"/>
      <c r="G64" s="916"/>
      <c r="H64" s="916"/>
      <c r="I64" s="917"/>
      <c r="J64" s="1043"/>
      <c r="K64" s="1043"/>
      <c r="L64" s="1043"/>
      <c r="M64" s="1043"/>
      <c r="N64" s="1043"/>
      <c r="O64" s="1044"/>
    </row>
    <row r="65" spans="2:15" s="359" customFormat="1" ht="13.15" customHeight="1" x14ac:dyDescent="0.15">
      <c r="B65" s="1038"/>
      <c r="C65" s="915"/>
      <c r="D65" s="915"/>
      <c r="E65" s="915"/>
      <c r="F65" s="915"/>
      <c r="G65" s="914"/>
      <c r="H65" s="914"/>
      <c r="I65" s="914"/>
      <c r="J65" s="1028"/>
      <c r="K65" s="1028"/>
      <c r="L65" s="1028"/>
      <c r="M65" s="1028"/>
      <c r="N65" s="1028"/>
      <c r="O65" s="1029"/>
    </row>
    <row r="66" spans="2:15" s="359" customFormat="1" ht="13.15" customHeight="1" x14ac:dyDescent="0.15">
      <c r="B66" s="1038"/>
      <c r="C66" s="915"/>
      <c r="D66" s="915"/>
      <c r="E66" s="915"/>
      <c r="F66" s="915"/>
      <c r="G66" s="914"/>
      <c r="H66" s="914"/>
      <c r="I66" s="914"/>
      <c r="J66" s="1028"/>
      <c r="K66" s="1028"/>
      <c r="L66" s="1028"/>
      <c r="M66" s="1028"/>
      <c r="N66" s="1028"/>
      <c r="O66" s="1029"/>
    </row>
    <row r="67" spans="2:15" s="359" customFormat="1" ht="13.15" customHeight="1" x14ac:dyDescent="0.15">
      <c r="B67" s="1038"/>
      <c r="C67" s="915"/>
      <c r="D67" s="915"/>
      <c r="E67" s="915"/>
      <c r="F67" s="915"/>
      <c r="G67" s="914"/>
      <c r="H67" s="914"/>
      <c r="I67" s="914"/>
      <c r="J67" s="1028"/>
      <c r="K67" s="1028"/>
      <c r="L67" s="1028"/>
      <c r="M67" s="1028"/>
      <c r="N67" s="1028"/>
      <c r="O67" s="1029"/>
    </row>
    <row r="68" spans="2:15" s="359" customFormat="1" ht="13.15" customHeight="1" x14ac:dyDescent="0.15">
      <c r="B68" s="1038"/>
      <c r="C68" s="915"/>
      <c r="D68" s="915"/>
      <c r="E68" s="915"/>
      <c r="F68" s="915"/>
      <c r="G68" s="914"/>
      <c r="H68" s="914"/>
      <c r="I68" s="914"/>
      <c r="J68" s="1028"/>
      <c r="K68" s="1028"/>
      <c r="L68" s="1028"/>
      <c r="M68" s="1028"/>
      <c r="N68" s="1028"/>
      <c r="O68" s="1029"/>
    </row>
    <row r="69" spans="2:15" s="359" customFormat="1" ht="13.15" customHeight="1" x14ac:dyDescent="0.15">
      <c r="B69" s="1038"/>
      <c r="C69" s="915"/>
      <c r="D69" s="915"/>
      <c r="E69" s="915"/>
      <c r="F69" s="915"/>
      <c r="G69" s="914"/>
      <c r="H69" s="914"/>
      <c r="I69" s="914"/>
      <c r="J69" s="1028"/>
      <c r="K69" s="1028"/>
      <c r="L69" s="1028"/>
      <c r="M69" s="1028"/>
      <c r="N69" s="1028"/>
      <c r="O69" s="1029"/>
    </row>
    <row r="70" spans="2:15" s="359" customFormat="1" ht="13.15" customHeight="1" x14ac:dyDescent="0.15">
      <c r="B70" s="1038"/>
      <c r="C70" s="915"/>
      <c r="D70" s="915"/>
      <c r="E70" s="915"/>
      <c r="F70" s="915"/>
      <c r="G70" s="914"/>
      <c r="H70" s="914"/>
      <c r="I70" s="914"/>
      <c r="J70" s="1028"/>
      <c r="K70" s="1028"/>
      <c r="L70" s="1028"/>
      <c r="M70" s="1028"/>
      <c r="N70" s="1028"/>
      <c r="O70" s="1029"/>
    </row>
    <row r="71" spans="2:15" s="359" customFormat="1" ht="13.15" customHeight="1" thickBot="1" x14ac:dyDescent="0.2">
      <c r="B71" s="1039"/>
      <c r="C71" s="1030"/>
      <c r="D71" s="1031"/>
      <c r="E71" s="1031"/>
      <c r="F71" s="1031"/>
      <c r="G71" s="1031"/>
      <c r="H71" s="1031"/>
      <c r="I71" s="1042"/>
      <c r="J71" s="1034" t="s">
        <v>438</v>
      </c>
      <c r="K71" s="1035"/>
      <c r="L71" s="1035"/>
      <c r="M71" s="1035"/>
      <c r="N71" s="1035"/>
      <c r="O71" s="1036"/>
    </row>
    <row r="72" spans="2:15" s="359" customFormat="1" ht="13.15" customHeight="1" thickTop="1" x14ac:dyDescent="0.15">
      <c r="B72" s="1045" t="s">
        <v>439</v>
      </c>
      <c r="C72" s="918"/>
      <c r="D72" s="919"/>
      <c r="E72" s="919"/>
      <c r="F72" s="920"/>
      <c r="G72" s="916"/>
      <c r="H72" s="916"/>
      <c r="I72" s="917"/>
      <c r="J72" s="1043"/>
      <c r="K72" s="1043"/>
      <c r="L72" s="1043"/>
      <c r="M72" s="1043"/>
      <c r="N72" s="1043"/>
      <c r="O72" s="1044"/>
    </row>
    <row r="73" spans="2:15" s="359" customFormat="1" ht="13.15" customHeight="1" x14ac:dyDescent="0.15">
      <c r="B73" s="1038"/>
      <c r="C73" s="915"/>
      <c r="D73" s="915"/>
      <c r="E73" s="915"/>
      <c r="F73" s="915"/>
      <c r="G73" s="914"/>
      <c r="H73" s="914"/>
      <c r="I73" s="914"/>
      <c r="J73" s="1028"/>
      <c r="K73" s="1028"/>
      <c r="L73" s="1028"/>
      <c r="M73" s="1028"/>
      <c r="N73" s="1028"/>
      <c r="O73" s="1029"/>
    </row>
    <row r="74" spans="2:15" s="359" customFormat="1" ht="13.15" customHeight="1" x14ac:dyDescent="0.15">
      <c r="B74" s="1038"/>
      <c r="C74" s="915"/>
      <c r="D74" s="915"/>
      <c r="E74" s="915"/>
      <c r="F74" s="915"/>
      <c r="G74" s="914"/>
      <c r="H74" s="914"/>
      <c r="I74" s="914"/>
      <c r="J74" s="1028"/>
      <c r="K74" s="1028"/>
      <c r="L74" s="1028"/>
      <c r="M74" s="1028"/>
      <c r="N74" s="1028"/>
      <c r="O74" s="1029"/>
    </row>
    <row r="75" spans="2:15" s="359" customFormat="1" ht="13.15" customHeight="1" x14ac:dyDescent="0.15">
      <c r="B75" s="1038"/>
      <c r="C75" s="915"/>
      <c r="D75" s="915"/>
      <c r="E75" s="915"/>
      <c r="F75" s="915"/>
      <c r="G75" s="914"/>
      <c r="H75" s="914"/>
      <c r="I75" s="914"/>
      <c r="J75" s="1028"/>
      <c r="K75" s="1028"/>
      <c r="L75" s="1028"/>
      <c r="M75" s="1028"/>
      <c r="N75" s="1028"/>
      <c r="O75" s="1029"/>
    </row>
    <row r="76" spans="2:15" s="359" customFormat="1" ht="13.15" customHeight="1" x14ac:dyDescent="0.15">
      <c r="B76" s="1038"/>
      <c r="C76" s="915"/>
      <c r="D76" s="915"/>
      <c r="E76" s="915"/>
      <c r="F76" s="915"/>
      <c r="G76" s="914"/>
      <c r="H76" s="914"/>
      <c r="I76" s="914"/>
      <c r="J76" s="1028"/>
      <c r="K76" s="1028"/>
      <c r="L76" s="1028"/>
      <c r="M76" s="1028"/>
      <c r="N76" s="1028"/>
      <c r="O76" s="1029"/>
    </row>
    <row r="77" spans="2:15" s="359" customFormat="1" ht="13.15" customHeight="1" x14ac:dyDescent="0.15">
      <c r="B77" s="1038"/>
      <c r="C77" s="915"/>
      <c r="D77" s="915"/>
      <c r="E77" s="915"/>
      <c r="F77" s="915"/>
      <c r="G77" s="914"/>
      <c r="H77" s="914"/>
      <c r="I77" s="914"/>
      <c r="J77" s="1028"/>
      <c r="K77" s="1028"/>
      <c r="L77" s="1028"/>
      <c r="M77" s="1028"/>
      <c r="N77" s="1028"/>
      <c r="O77" s="1029"/>
    </row>
    <row r="78" spans="2:15" s="359" customFormat="1" ht="13.15" customHeight="1" x14ac:dyDescent="0.15">
      <c r="B78" s="1038"/>
      <c r="C78" s="915"/>
      <c r="D78" s="915"/>
      <c r="E78" s="915"/>
      <c r="F78" s="915"/>
      <c r="G78" s="914"/>
      <c r="H78" s="914"/>
      <c r="I78" s="914"/>
      <c r="J78" s="1028"/>
      <c r="K78" s="1028"/>
      <c r="L78" s="1028"/>
      <c r="M78" s="1028"/>
      <c r="N78" s="1028"/>
      <c r="O78" s="1029"/>
    </row>
    <row r="79" spans="2:15" s="359" customFormat="1" ht="13.15" customHeight="1" thickBot="1" x14ac:dyDescent="0.2">
      <c r="B79" s="1039"/>
      <c r="C79" s="1030"/>
      <c r="D79" s="1031"/>
      <c r="E79" s="1031"/>
      <c r="F79" s="1031"/>
      <c r="G79" s="1031"/>
      <c r="H79" s="1031"/>
      <c r="I79" s="1042"/>
      <c r="J79" s="1034" t="s">
        <v>440</v>
      </c>
      <c r="K79" s="1035"/>
      <c r="L79" s="1035"/>
      <c r="M79" s="1035"/>
      <c r="N79" s="1035"/>
      <c r="O79" s="1036"/>
    </row>
    <row r="80" spans="2:15" s="359" customFormat="1" ht="13.15" customHeight="1" thickTop="1" x14ac:dyDescent="0.15">
      <c r="B80" s="1045" t="s">
        <v>441</v>
      </c>
      <c r="C80" s="918"/>
      <c r="D80" s="919"/>
      <c r="E80" s="919"/>
      <c r="F80" s="920"/>
      <c r="G80" s="916"/>
      <c r="H80" s="916"/>
      <c r="I80" s="917"/>
      <c r="J80" s="1043"/>
      <c r="K80" s="1043"/>
      <c r="L80" s="1043"/>
      <c r="M80" s="1043"/>
      <c r="N80" s="1043"/>
      <c r="O80" s="1044"/>
    </row>
    <row r="81" spans="2:15" s="359" customFormat="1" ht="13.15" customHeight="1" x14ac:dyDescent="0.15">
      <c r="B81" s="1038"/>
      <c r="C81" s="915"/>
      <c r="D81" s="915"/>
      <c r="E81" s="915"/>
      <c r="F81" s="915"/>
      <c r="G81" s="914"/>
      <c r="H81" s="914"/>
      <c r="I81" s="914"/>
      <c r="J81" s="1028"/>
      <c r="K81" s="1028"/>
      <c r="L81" s="1028"/>
      <c r="M81" s="1028"/>
      <c r="N81" s="1028"/>
      <c r="O81" s="1029"/>
    </row>
    <row r="82" spans="2:15" s="359" customFormat="1" ht="13.15" customHeight="1" x14ac:dyDescent="0.15">
      <c r="B82" s="1038"/>
      <c r="C82" s="915"/>
      <c r="D82" s="915"/>
      <c r="E82" s="915"/>
      <c r="F82" s="915"/>
      <c r="G82" s="914"/>
      <c r="H82" s="914"/>
      <c r="I82" s="914"/>
      <c r="J82" s="1028"/>
      <c r="K82" s="1028"/>
      <c r="L82" s="1028"/>
      <c r="M82" s="1028"/>
      <c r="N82" s="1028"/>
      <c r="O82" s="1029"/>
    </row>
    <row r="83" spans="2:15" s="359" customFormat="1" ht="13.15" customHeight="1" x14ac:dyDescent="0.15">
      <c r="B83" s="1038"/>
      <c r="C83" s="915"/>
      <c r="D83" s="915"/>
      <c r="E83" s="915"/>
      <c r="F83" s="915"/>
      <c r="G83" s="914"/>
      <c r="H83" s="914"/>
      <c r="I83" s="914"/>
      <c r="J83" s="1028"/>
      <c r="K83" s="1028"/>
      <c r="L83" s="1028"/>
      <c r="M83" s="1028"/>
      <c r="N83" s="1028"/>
      <c r="O83" s="1029"/>
    </row>
    <row r="84" spans="2:15" s="359" customFormat="1" ht="13.15" customHeight="1" x14ac:dyDescent="0.15">
      <c r="B84" s="1038"/>
      <c r="C84" s="915"/>
      <c r="D84" s="915"/>
      <c r="E84" s="915"/>
      <c r="F84" s="915"/>
      <c r="G84" s="914"/>
      <c r="H84" s="914"/>
      <c r="I84" s="914"/>
      <c r="J84" s="1028"/>
      <c r="K84" s="1028"/>
      <c r="L84" s="1028"/>
      <c r="M84" s="1028"/>
      <c r="N84" s="1028"/>
      <c r="O84" s="1029"/>
    </row>
    <row r="85" spans="2:15" s="359" customFormat="1" ht="13.15" customHeight="1" x14ac:dyDescent="0.15">
      <c r="B85" s="1038"/>
      <c r="C85" s="915"/>
      <c r="D85" s="915"/>
      <c r="E85" s="915"/>
      <c r="F85" s="915"/>
      <c r="G85" s="914"/>
      <c r="H85" s="914"/>
      <c r="I85" s="914"/>
      <c r="J85" s="1028"/>
      <c r="K85" s="1028"/>
      <c r="L85" s="1028"/>
      <c r="M85" s="1028"/>
      <c r="N85" s="1028"/>
      <c r="O85" s="1029"/>
    </row>
    <row r="86" spans="2:15" s="359" customFormat="1" ht="13.15" customHeight="1" x14ac:dyDescent="0.15">
      <c r="B86" s="1038"/>
      <c r="C86" s="915"/>
      <c r="D86" s="915"/>
      <c r="E86" s="915"/>
      <c r="F86" s="915"/>
      <c r="G86" s="914"/>
      <c r="H86" s="914"/>
      <c r="I86" s="914"/>
      <c r="J86" s="1028"/>
      <c r="K86" s="1028"/>
      <c r="L86" s="1028"/>
      <c r="M86" s="1028"/>
      <c r="N86" s="1028"/>
      <c r="O86" s="1029"/>
    </row>
    <row r="87" spans="2:15" s="359" customFormat="1" ht="13.15" customHeight="1" thickBot="1" x14ac:dyDescent="0.2">
      <c r="B87" s="1039"/>
      <c r="C87" s="1030"/>
      <c r="D87" s="1031"/>
      <c r="E87" s="1031"/>
      <c r="F87" s="1031"/>
      <c r="G87" s="1031"/>
      <c r="H87" s="1031"/>
      <c r="I87" s="1042"/>
      <c r="J87" s="1034" t="s">
        <v>442</v>
      </c>
      <c r="K87" s="1035"/>
      <c r="L87" s="1035"/>
      <c r="M87" s="1035"/>
      <c r="N87" s="1035"/>
      <c r="O87" s="1036"/>
    </row>
    <row r="88" spans="2:15" s="359" customFormat="1" ht="13.15" customHeight="1" thickTop="1" x14ac:dyDescent="0.15">
      <c r="B88" s="1045" t="s">
        <v>443</v>
      </c>
      <c r="C88" s="918"/>
      <c r="D88" s="919"/>
      <c r="E88" s="919"/>
      <c r="F88" s="920"/>
      <c r="G88" s="916"/>
      <c r="H88" s="916"/>
      <c r="I88" s="917"/>
      <c r="J88" s="1043"/>
      <c r="K88" s="1043"/>
      <c r="L88" s="1043"/>
      <c r="M88" s="1043"/>
      <c r="N88" s="1043"/>
      <c r="O88" s="1044"/>
    </row>
    <row r="89" spans="2:15" s="359" customFormat="1" ht="13.15" customHeight="1" x14ac:dyDescent="0.15">
      <c r="B89" s="1038"/>
      <c r="C89" s="915"/>
      <c r="D89" s="915"/>
      <c r="E89" s="915"/>
      <c r="F89" s="915"/>
      <c r="G89" s="914"/>
      <c r="H89" s="914"/>
      <c r="I89" s="914"/>
      <c r="J89" s="1028"/>
      <c r="K89" s="1028"/>
      <c r="L89" s="1028"/>
      <c r="M89" s="1028"/>
      <c r="N89" s="1028"/>
      <c r="O89" s="1029"/>
    </row>
    <row r="90" spans="2:15" s="359" customFormat="1" ht="13.15" customHeight="1" x14ac:dyDescent="0.15">
      <c r="B90" s="1038"/>
      <c r="C90" s="915"/>
      <c r="D90" s="915"/>
      <c r="E90" s="915"/>
      <c r="F90" s="915"/>
      <c r="G90" s="914"/>
      <c r="H90" s="914"/>
      <c r="I90" s="914"/>
      <c r="J90" s="1028"/>
      <c r="K90" s="1028"/>
      <c r="L90" s="1028"/>
      <c r="M90" s="1028"/>
      <c r="N90" s="1028"/>
      <c r="O90" s="1029"/>
    </row>
    <row r="91" spans="2:15" s="359" customFormat="1" ht="13.15" customHeight="1" x14ac:dyDescent="0.15">
      <c r="B91" s="1038"/>
      <c r="C91" s="915"/>
      <c r="D91" s="915"/>
      <c r="E91" s="915"/>
      <c r="F91" s="915"/>
      <c r="G91" s="914"/>
      <c r="H91" s="914"/>
      <c r="I91" s="914"/>
      <c r="J91" s="1028"/>
      <c r="K91" s="1028"/>
      <c r="L91" s="1028"/>
      <c r="M91" s="1028"/>
      <c r="N91" s="1028"/>
      <c r="O91" s="1029"/>
    </row>
    <row r="92" spans="2:15" s="359" customFormat="1" ht="13.15" customHeight="1" x14ac:dyDescent="0.15">
      <c r="B92" s="1038"/>
      <c r="C92" s="915"/>
      <c r="D92" s="915"/>
      <c r="E92" s="915"/>
      <c r="F92" s="915"/>
      <c r="G92" s="914"/>
      <c r="H92" s="914"/>
      <c r="I92" s="914"/>
      <c r="J92" s="1028"/>
      <c r="K92" s="1028"/>
      <c r="L92" s="1028"/>
      <c r="M92" s="1028"/>
      <c r="N92" s="1028"/>
      <c r="O92" s="1029"/>
    </row>
    <row r="93" spans="2:15" s="359" customFormat="1" ht="13.15" customHeight="1" x14ac:dyDescent="0.15">
      <c r="B93" s="1038"/>
      <c r="C93" s="915"/>
      <c r="D93" s="915"/>
      <c r="E93" s="915"/>
      <c r="F93" s="915"/>
      <c r="G93" s="914"/>
      <c r="H93" s="914"/>
      <c r="I93" s="914"/>
      <c r="J93" s="1028"/>
      <c r="K93" s="1028"/>
      <c r="L93" s="1028"/>
      <c r="M93" s="1028"/>
      <c r="N93" s="1028"/>
      <c r="O93" s="1029"/>
    </row>
    <row r="94" spans="2:15" s="359" customFormat="1" ht="13.15" customHeight="1" x14ac:dyDescent="0.15">
      <c r="B94" s="1038"/>
      <c r="C94" s="915"/>
      <c r="D94" s="915"/>
      <c r="E94" s="915"/>
      <c r="F94" s="915"/>
      <c r="G94" s="914"/>
      <c r="H94" s="914"/>
      <c r="I94" s="914"/>
      <c r="J94" s="1028"/>
      <c r="K94" s="1028"/>
      <c r="L94" s="1028"/>
      <c r="M94" s="1028"/>
      <c r="N94" s="1028"/>
      <c r="O94" s="1029"/>
    </row>
    <row r="95" spans="2:15" s="359" customFormat="1" ht="13.15" customHeight="1" thickBot="1" x14ac:dyDescent="0.2">
      <c r="B95" s="1039"/>
      <c r="C95" s="1030"/>
      <c r="D95" s="1031"/>
      <c r="E95" s="1031"/>
      <c r="F95" s="1031"/>
      <c r="G95" s="1031"/>
      <c r="H95" s="1031"/>
      <c r="I95" s="1042"/>
      <c r="J95" s="1034" t="s">
        <v>444</v>
      </c>
      <c r="K95" s="1035"/>
      <c r="L95" s="1035"/>
      <c r="M95" s="1035"/>
      <c r="N95" s="1035"/>
      <c r="O95" s="1036"/>
    </row>
    <row r="96" spans="2:15" s="359" customFormat="1" ht="13.15" customHeight="1" thickTop="1" x14ac:dyDescent="0.15">
      <c r="B96" s="1037" t="s">
        <v>445</v>
      </c>
      <c r="C96" s="918"/>
      <c r="D96" s="919"/>
      <c r="E96" s="919"/>
      <c r="F96" s="920"/>
      <c r="G96" s="916"/>
      <c r="H96" s="916"/>
      <c r="I96" s="917"/>
      <c r="J96" s="1040"/>
      <c r="K96" s="1040"/>
      <c r="L96" s="1040"/>
      <c r="M96" s="1040"/>
      <c r="N96" s="1040"/>
      <c r="O96" s="1041"/>
    </row>
    <row r="97" spans="2:16" s="359" customFormat="1" ht="13.15" customHeight="1" x14ac:dyDescent="0.15">
      <c r="B97" s="1038"/>
      <c r="C97" s="915"/>
      <c r="D97" s="915"/>
      <c r="E97" s="915"/>
      <c r="F97" s="915"/>
      <c r="G97" s="914"/>
      <c r="H97" s="914"/>
      <c r="I97" s="914"/>
      <c r="J97" s="1028"/>
      <c r="K97" s="1028"/>
      <c r="L97" s="1028"/>
      <c r="M97" s="1028"/>
      <c r="N97" s="1028"/>
      <c r="O97" s="1029"/>
    </row>
    <row r="98" spans="2:16" s="359" customFormat="1" ht="13.15" customHeight="1" x14ac:dyDescent="0.15">
      <c r="B98" s="1038"/>
      <c r="C98" s="915"/>
      <c r="D98" s="915"/>
      <c r="E98" s="915"/>
      <c r="F98" s="915"/>
      <c r="G98" s="914"/>
      <c r="H98" s="914"/>
      <c r="I98" s="914"/>
      <c r="J98" s="1028"/>
      <c r="K98" s="1028"/>
      <c r="L98" s="1028"/>
      <c r="M98" s="1028"/>
      <c r="N98" s="1028"/>
      <c r="O98" s="1029"/>
    </row>
    <row r="99" spans="2:16" s="359" customFormat="1" ht="13.15" customHeight="1" x14ac:dyDescent="0.15">
      <c r="B99" s="1038"/>
      <c r="C99" s="915"/>
      <c r="D99" s="915"/>
      <c r="E99" s="915"/>
      <c r="F99" s="915"/>
      <c r="G99" s="914"/>
      <c r="H99" s="914"/>
      <c r="I99" s="914"/>
      <c r="J99" s="1028"/>
      <c r="K99" s="1028"/>
      <c r="L99" s="1028"/>
      <c r="M99" s="1028"/>
      <c r="N99" s="1028"/>
      <c r="O99" s="1029"/>
    </row>
    <row r="100" spans="2:16" s="359" customFormat="1" ht="13.15" customHeight="1" x14ac:dyDescent="0.15">
      <c r="B100" s="1038"/>
      <c r="C100" s="915"/>
      <c r="D100" s="915"/>
      <c r="E100" s="915"/>
      <c r="F100" s="915"/>
      <c r="G100" s="914"/>
      <c r="H100" s="914"/>
      <c r="I100" s="914"/>
      <c r="J100" s="1028"/>
      <c r="K100" s="1028"/>
      <c r="L100" s="1028"/>
      <c r="M100" s="1028"/>
      <c r="N100" s="1028"/>
      <c r="O100" s="1029"/>
    </row>
    <row r="101" spans="2:16" s="359" customFormat="1" ht="13.15" customHeight="1" x14ac:dyDescent="0.15">
      <c r="B101" s="1038"/>
      <c r="C101" s="915"/>
      <c r="D101" s="915"/>
      <c r="E101" s="915"/>
      <c r="F101" s="915"/>
      <c r="G101" s="914"/>
      <c r="H101" s="914"/>
      <c r="I101" s="914"/>
      <c r="J101" s="1028"/>
      <c r="K101" s="1028"/>
      <c r="L101" s="1028"/>
      <c r="M101" s="1028"/>
      <c r="N101" s="1028"/>
      <c r="O101" s="1029"/>
    </row>
    <row r="102" spans="2:16" s="359" customFormat="1" ht="13.15" customHeight="1" x14ac:dyDescent="0.15">
      <c r="B102" s="1038"/>
      <c r="C102" s="915"/>
      <c r="D102" s="915"/>
      <c r="E102" s="915"/>
      <c r="F102" s="915"/>
      <c r="G102" s="914"/>
      <c r="H102" s="914"/>
      <c r="I102" s="914"/>
      <c r="J102" s="1028"/>
      <c r="K102" s="1028"/>
      <c r="L102" s="1028"/>
      <c r="M102" s="1028"/>
      <c r="N102" s="1028"/>
      <c r="O102" s="1029"/>
    </row>
    <row r="103" spans="2:16" s="359" customFormat="1" ht="13.15" customHeight="1" thickBot="1" x14ac:dyDescent="0.2">
      <c r="B103" s="1039"/>
      <c r="C103" s="1030"/>
      <c r="D103" s="1031"/>
      <c r="E103" s="1031"/>
      <c r="F103" s="1031"/>
      <c r="G103" s="1032"/>
      <c r="H103" s="1032"/>
      <c r="I103" s="1033"/>
      <c r="J103" s="1034" t="s">
        <v>446</v>
      </c>
      <c r="K103" s="1035"/>
      <c r="L103" s="1035"/>
      <c r="M103" s="1035"/>
      <c r="N103" s="1035"/>
      <c r="O103" s="1036"/>
    </row>
    <row r="104" spans="2:16" ht="9.6" customHeight="1" thickTop="1" x14ac:dyDescent="0.15">
      <c r="G104" s="358"/>
      <c r="H104" s="358"/>
      <c r="I104" s="358"/>
      <c r="J104" s="932" t="s">
        <v>368</v>
      </c>
      <c r="K104" s="932"/>
      <c r="L104" s="932"/>
      <c r="M104" s="932"/>
      <c r="N104" s="932"/>
      <c r="O104" s="932"/>
    </row>
    <row r="105" spans="2:16" ht="9.6" customHeight="1" x14ac:dyDescent="0.15">
      <c r="J105" s="914"/>
      <c r="K105" s="914"/>
      <c r="L105" s="914"/>
      <c r="M105" s="914"/>
      <c r="N105" s="914"/>
      <c r="O105" s="914"/>
    </row>
    <row r="106" spans="2:16" s="316" customFormat="1" ht="12" customHeight="1" x14ac:dyDescent="0.15">
      <c r="B106" s="318" t="s">
        <v>170</v>
      </c>
      <c r="C106" s="926" t="s">
        <v>369</v>
      </c>
      <c r="D106" s="926"/>
      <c r="E106" s="926"/>
      <c r="F106" s="926"/>
      <c r="G106" s="926"/>
      <c r="H106" s="926"/>
      <c r="I106" s="926"/>
      <c r="J106" s="926"/>
      <c r="K106" s="926"/>
      <c r="L106" s="926"/>
      <c r="M106" s="926"/>
      <c r="N106" s="926"/>
      <c r="O106" s="926"/>
    </row>
    <row r="107" spans="2:16" s="316" customFormat="1" ht="12" customHeight="1" x14ac:dyDescent="0.15">
      <c r="B107" s="318" t="s">
        <v>170</v>
      </c>
      <c r="C107" s="946" t="s">
        <v>370</v>
      </c>
      <c r="D107" s="946"/>
      <c r="E107" s="946"/>
      <c r="F107" s="946"/>
      <c r="G107" s="946"/>
      <c r="H107" s="946"/>
      <c r="I107" s="946"/>
      <c r="J107" s="946"/>
      <c r="K107" s="946"/>
      <c r="L107" s="946"/>
      <c r="M107" s="946"/>
      <c r="N107" s="946"/>
      <c r="O107" s="946"/>
    </row>
    <row r="108" spans="2:16" s="316" customFormat="1" ht="8.4499999999999993" customHeight="1" x14ac:dyDescent="0.15">
      <c r="B108" s="318"/>
      <c r="C108" s="324"/>
      <c r="D108" s="324"/>
      <c r="E108" s="324"/>
      <c r="F108" s="324"/>
      <c r="G108" s="324"/>
      <c r="H108" s="324"/>
      <c r="I108" s="324"/>
      <c r="J108" s="324"/>
      <c r="K108" s="324"/>
      <c r="L108" s="324"/>
      <c r="M108" s="324"/>
      <c r="N108" s="324"/>
      <c r="O108" s="324"/>
    </row>
    <row r="109" spans="2:16" ht="16.899999999999999" customHeight="1" x14ac:dyDescent="0.15">
      <c r="B109" s="959" t="s">
        <v>372</v>
      </c>
      <c r="C109" s="960"/>
      <c r="D109" s="960"/>
      <c r="E109" s="960"/>
      <c r="F109" s="960"/>
      <c r="G109" s="960"/>
      <c r="H109" s="960"/>
      <c r="I109" s="960"/>
      <c r="J109" s="960"/>
      <c r="K109" s="960"/>
      <c r="L109" s="960"/>
      <c r="M109" s="960"/>
      <c r="N109" s="960"/>
      <c r="O109" s="960"/>
      <c r="P109" s="960"/>
    </row>
    <row r="110" spans="2:16" ht="16.899999999999999" customHeight="1" x14ac:dyDescent="0.15">
      <c r="B110" s="959" t="s">
        <v>373</v>
      </c>
      <c r="C110" s="960"/>
      <c r="D110" s="960"/>
      <c r="E110" s="960"/>
      <c r="F110" s="960"/>
      <c r="G110" s="960"/>
      <c r="H110" s="960"/>
      <c r="I110" s="960"/>
      <c r="J110" s="960"/>
      <c r="K110" s="960"/>
      <c r="L110" s="960"/>
      <c r="M110" s="960"/>
      <c r="N110" s="960"/>
      <c r="O110" s="960"/>
      <c r="P110" s="960"/>
    </row>
    <row r="111" spans="2:16" ht="16.899999999999999" customHeight="1" x14ac:dyDescent="0.15">
      <c r="B111" s="959" t="s">
        <v>447</v>
      </c>
      <c r="C111" s="960"/>
      <c r="D111" s="960"/>
      <c r="E111" s="960"/>
      <c r="F111" s="960"/>
      <c r="G111" s="960"/>
      <c r="H111" s="960"/>
      <c r="I111" s="960"/>
      <c r="J111" s="960"/>
      <c r="K111" s="960"/>
      <c r="L111" s="960"/>
      <c r="M111" s="960"/>
      <c r="N111" s="960"/>
      <c r="O111" s="960"/>
      <c r="P111" s="960"/>
    </row>
    <row r="112" spans="2:16" ht="15.6" customHeight="1" x14ac:dyDescent="0.15">
      <c r="B112" s="959" t="s">
        <v>375</v>
      </c>
      <c r="C112" s="960"/>
      <c r="D112" s="960"/>
      <c r="E112" s="960"/>
      <c r="F112" s="960"/>
      <c r="G112" s="960"/>
      <c r="H112" s="960"/>
      <c r="I112" s="960"/>
      <c r="J112" s="960"/>
      <c r="K112" s="960"/>
      <c r="L112" s="960"/>
      <c r="M112" s="960"/>
      <c r="N112" s="960"/>
      <c r="O112" s="960"/>
      <c r="P112" s="314"/>
    </row>
    <row r="113" spans="2:13" ht="7.15" customHeight="1" x14ac:dyDescent="0.15"/>
    <row r="114" spans="2:13" ht="15.2" customHeight="1" thickBot="1" x14ac:dyDescent="0.2">
      <c r="B114" s="315" t="s">
        <v>376</v>
      </c>
    </row>
    <row r="115" spans="2:13" ht="13.5" customHeight="1" x14ac:dyDescent="0.15">
      <c r="B115" s="947" t="s">
        <v>377</v>
      </c>
      <c r="C115" s="948"/>
      <c r="D115" s="948"/>
      <c r="E115" s="949"/>
      <c r="J115" s="334"/>
      <c r="K115" s="321"/>
      <c r="L115" s="321"/>
    </row>
    <row r="116" spans="2:13" ht="13.5" customHeight="1" thickBot="1" x14ac:dyDescent="0.2">
      <c r="B116" s="941"/>
      <c r="C116" s="950"/>
      <c r="D116" s="950"/>
      <c r="E116" s="942"/>
      <c r="J116" s="958" t="s">
        <v>378</v>
      </c>
      <c r="K116" s="958"/>
      <c r="L116" s="958"/>
    </row>
    <row r="117" spans="2:13" ht="13.5" customHeight="1" x14ac:dyDescent="0.15">
      <c r="B117" s="951"/>
      <c r="C117" s="933"/>
      <c r="D117" s="933"/>
      <c r="E117" s="952" t="s">
        <v>220</v>
      </c>
      <c r="F117" s="947" t="s">
        <v>379</v>
      </c>
      <c r="G117" s="948"/>
      <c r="H117" s="949"/>
      <c r="I117" s="951" t="s">
        <v>380</v>
      </c>
      <c r="J117" s="958"/>
      <c r="K117" s="958"/>
      <c r="L117" s="958"/>
    </row>
    <row r="118" spans="2:13" ht="13.5" customHeight="1" thickBot="1" x14ac:dyDescent="0.2">
      <c r="B118" s="941"/>
      <c r="C118" s="950"/>
      <c r="D118" s="950"/>
      <c r="E118" s="942"/>
      <c r="F118" s="941"/>
      <c r="G118" s="950"/>
      <c r="H118" s="942"/>
      <c r="I118" s="951"/>
      <c r="J118" s="958"/>
      <c r="K118" s="958"/>
      <c r="L118" s="958"/>
    </row>
    <row r="119" spans="2:13" s="322" customFormat="1" ht="4.9000000000000004" customHeight="1" x14ac:dyDescent="0.15"/>
    <row r="120" spans="2:13" ht="15.2" customHeight="1" thickBot="1" x14ac:dyDescent="0.2">
      <c r="B120" s="315" t="s">
        <v>381</v>
      </c>
    </row>
    <row r="121" spans="2:13" ht="13.5" customHeight="1" x14ac:dyDescent="0.15">
      <c r="B121" s="947" t="s">
        <v>377</v>
      </c>
      <c r="C121" s="948"/>
      <c r="D121" s="948"/>
      <c r="E121" s="949"/>
      <c r="J121" s="334"/>
      <c r="K121" s="321"/>
      <c r="L121" s="321"/>
      <c r="M121" s="321"/>
    </row>
    <row r="122" spans="2:13" ht="13.5" customHeight="1" thickBot="1" x14ac:dyDescent="0.2">
      <c r="B122" s="941"/>
      <c r="C122" s="950"/>
      <c r="D122" s="950"/>
      <c r="E122" s="942"/>
      <c r="J122" s="958" t="s">
        <v>382</v>
      </c>
      <c r="K122" s="958"/>
      <c r="L122" s="958"/>
      <c r="M122" s="321"/>
    </row>
    <row r="123" spans="2:13" ht="13.5" customHeight="1" x14ac:dyDescent="0.15">
      <c r="B123" s="951"/>
      <c r="C123" s="933"/>
      <c r="D123" s="933"/>
      <c r="E123" s="952" t="s">
        <v>220</v>
      </c>
      <c r="F123" s="947" t="s">
        <v>379</v>
      </c>
      <c r="G123" s="948"/>
      <c r="H123" s="949"/>
      <c r="I123" s="951" t="s">
        <v>380</v>
      </c>
      <c r="J123" s="958"/>
      <c r="K123" s="958"/>
      <c r="L123" s="958"/>
      <c r="M123" s="321"/>
    </row>
    <row r="124" spans="2:13" ht="13.5" customHeight="1" thickBot="1" x14ac:dyDescent="0.2">
      <c r="B124" s="941"/>
      <c r="C124" s="950"/>
      <c r="D124" s="950"/>
      <c r="E124" s="942"/>
      <c r="F124" s="941"/>
      <c r="G124" s="950"/>
      <c r="H124" s="942"/>
      <c r="I124" s="951"/>
      <c r="J124" s="958"/>
      <c r="K124" s="958"/>
      <c r="L124" s="958"/>
      <c r="M124" s="321"/>
    </row>
    <row r="125" spans="2:13" ht="4.1500000000000004" customHeight="1" x14ac:dyDescent="0.15">
      <c r="B125" s="320"/>
      <c r="C125" s="320"/>
      <c r="D125" s="320"/>
      <c r="E125" s="320"/>
      <c r="F125" s="320"/>
      <c r="G125" s="320"/>
      <c r="H125" s="320"/>
      <c r="I125" s="320"/>
      <c r="J125" s="319"/>
      <c r="K125" s="319"/>
      <c r="L125" s="319"/>
    </row>
    <row r="126" spans="2:13" ht="15.2" customHeight="1" x14ac:dyDescent="0.15"/>
    <row r="127" spans="2:13" ht="15.2" customHeight="1" x14ac:dyDescent="0.15"/>
    <row r="128" spans="2:13" ht="15.2" customHeight="1" x14ac:dyDescent="0.15"/>
    <row r="129" ht="15.2" customHeight="1" x14ac:dyDescent="0.15"/>
    <row r="130" ht="15.2" customHeight="1" x14ac:dyDescent="0.15"/>
    <row r="131" ht="15.2" customHeight="1" x14ac:dyDescent="0.15"/>
    <row r="132" ht="15.2" customHeight="1" x14ac:dyDescent="0.15"/>
    <row r="133" ht="15.2" customHeight="1" x14ac:dyDescent="0.15"/>
  </sheetData>
  <mergeCells count="378">
    <mergeCell ref="B121:E122"/>
    <mergeCell ref="J122:L124"/>
    <mergeCell ref="B10:O10"/>
    <mergeCell ref="B123:D124"/>
    <mergeCell ref="E123:E124"/>
    <mergeCell ref="F123:H124"/>
    <mergeCell ref="I123:I124"/>
    <mergeCell ref="C107:O107"/>
    <mergeCell ref="B115:E116"/>
    <mergeCell ref="I117:I118"/>
    <mergeCell ref="B117:D118"/>
    <mergeCell ref="E117:E118"/>
    <mergeCell ref="B80:B87"/>
    <mergeCell ref="C84:F84"/>
    <mergeCell ref="G84:I84"/>
    <mergeCell ref="C86:F86"/>
    <mergeCell ref="G86:I86"/>
    <mergeCell ref="J86:L86"/>
    <mergeCell ref="J116:L118"/>
    <mergeCell ref="C85:F85"/>
    <mergeCell ref="J104:O105"/>
    <mergeCell ref="G83:I83"/>
    <mergeCell ref="G85:I85"/>
    <mergeCell ref="J83:L83"/>
    <mergeCell ref="B2:O2"/>
    <mergeCell ref="L4:O4"/>
    <mergeCell ref="G72:I72"/>
    <mergeCell ref="G81:I81"/>
    <mergeCell ref="J22:L22"/>
    <mergeCell ref="M22:O22"/>
    <mergeCell ref="D4:H4"/>
    <mergeCell ref="J12:L12"/>
    <mergeCell ref="M12:O12"/>
    <mergeCell ref="J4:K4"/>
    <mergeCell ref="B11:O11"/>
    <mergeCell ref="J15:L15"/>
    <mergeCell ref="M15:O15"/>
    <mergeCell ref="M16:O16"/>
    <mergeCell ref="J21:L21"/>
    <mergeCell ref="M24:O24"/>
    <mergeCell ref="J17:L17"/>
    <mergeCell ref="M14:O14"/>
    <mergeCell ref="M19:O19"/>
    <mergeCell ref="J20:O20"/>
    <mergeCell ref="G17:I17"/>
    <mergeCell ref="G21:I21"/>
    <mergeCell ref="C19:F19"/>
    <mergeCell ref="C18:F18"/>
    <mergeCell ref="B4:C4"/>
    <mergeCell ref="B6:O6"/>
    <mergeCell ref="B7:C7"/>
    <mergeCell ref="B8:C8"/>
    <mergeCell ref="G12:I12"/>
    <mergeCell ref="F117:H118"/>
    <mergeCell ref="B109:P109"/>
    <mergeCell ref="B110:P110"/>
    <mergeCell ref="B111:P111"/>
    <mergeCell ref="B112:O112"/>
    <mergeCell ref="B21:B28"/>
    <mergeCell ref="J23:L23"/>
    <mergeCell ref="J24:L24"/>
    <mergeCell ref="J25:L25"/>
    <mergeCell ref="J27:L27"/>
    <mergeCell ref="J28:O28"/>
    <mergeCell ref="C22:F22"/>
    <mergeCell ref="M25:O25"/>
    <mergeCell ref="M21:O21"/>
    <mergeCell ref="C24:F24"/>
    <mergeCell ref="B13:B20"/>
    <mergeCell ref="C20:I20"/>
    <mergeCell ref="C17:F17"/>
    <mergeCell ref="G18:I18"/>
    <mergeCell ref="G16:I16"/>
    <mergeCell ref="J19:L19"/>
    <mergeCell ref="G19:I19"/>
    <mergeCell ref="C16:F16"/>
    <mergeCell ref="M17:O17"/>
    <mergeCell ref="C23:F23"/>
    <mergeCell ref="G23:I23"/>
    <mergeCell ref="J16:L16"/>
    <mergeCell ref="J18:L18"/>
    <mergeCell ref="C13:F13"/>
    <mergeCell ref="G13:I13"/>
    <mergeCell ref="C14:F14"/>
    <mergeCell ref="G14:I14"/>
    <mergeCell ref="C15:F15"/>
    <mergeCell ref="M18:O18"/>
    <mergeCell ref="C43:F43"/>
    <mergeCell ref="G43:I43"/>
    <mergeCell ref="J43:L43"/>
    <mergeCell ref="M43:O43"/>
    <mergeCell ref="J29:L29"/>
    <mergeCell ref="C28:I28"/>
    <mergeCell ref="M27:O27"/>
    <mergeCell ref="G22:I22"/>
    <mergeCell ref="G24:I24"/>
    <mergeCell ref="C21:F21"/>
    <mergeCell ref="C26:F26"/>
    <mergeCell ref="G26:I26"/>
    <mergeCell ref="J26:L26"/>
    <mergeCell ref="M26:O26"/>
    <mergeCell ref="M23:O23"/>
    <mergeCell ref="C25:F25"/>
    <mergeCell ref="G34:I34"/>
    <mergeCell ref="G35:I35"/>
    <mergeCell ref="C12:F12"/>
    <mergeCell ref="G15:I15"/>
    <mergeCell ref="J13:L13"/>
    <mergeCell ref="J14:L14"/>
    <mergeCell ref="M13:O13"/>
    <mergeCell ref="G45:I45"/>
    <mergeCell ref="C46:F46"/>
    <mergeCell ref="C44:I44"/>
    <mergeCell ref="C37:F37"/>
    <mergeCell ref="C38:F38"/>
    <mergeCell ref="C34:F34"/>
    <mergeCell ref="C36:I36"/>
    <mergeCell ref="C39:F39"/>
    <mergeCell ref="G41:I41"/>
    <mergeCell ref="G37:I37"/>
    <mergeCell ref="G25:I25"/>
    <mergeCell ref="M45:O45"/>
    <mergeCell ref="J46:L46"/>
    <mergeCell ref="M46:O46"/>
    <mergeCell ref="J45:L45"/>
    <mergeCell ref="C27:F27"/>
    <mergeCell ref="G27:I27"/>
    <mergeCell ref="C33:F33"/>
    <mergeCell ref="G33:I33"/>
    <mergeCell ref="M40:O40"/>
    <mergeCell ref="M38:O38"/>
    <mergeCell ref="J36:O36"/>
    <mergeCell ref="J40:L40"/>
    <mergeCell ref="J38:L38"/>
    <mergeCell ref="M42:O42"/>
    <mergeCell ref="M41:O41"/>
    <mergeCell ref="J31:L31"/>
    <mergeCell ref="M31:O31"/>
    <mergeCell ref="J32:L32"/>
    <mergeCell ref="M32:O32"/>
    <mergeCell ref="G32:I32"/>
    <mergeCell ref="G31:I31"/>
    <mergeCell ref="G30:I30"/>
    <mergeCell ref="M35:O35"/>
    <mergeCell ref="M34:O34"/>
    <mergeCell ref="M39:O39"/>
    <mergeCell ref="M37:O37"/>
    <mergeCell ref="J33:L33"/>
    <mergeCell ref="J34:L34"/>
    <mergeCell ref="J35:L35"/>
    <mergeCell ref="B37:B44"/>
    <mergeCell ref="J37:L37"/>
    <mergeCell ref="J41:L41"/>
    <mergeCell ref="G38:I38"/>
    <mergeCell ref="G40:I40"/>
    <mergeCell ref="B29:B36"/>
    <mergeCell ref="C41:F41"/>
    <mergeCell ref="J42:L42"/>
    <mergeCell ref="C42:F42"/>
    <mergeCell ref="C40:F40"/>
    <mergeCell ref="C29:F29"/>
    <mergeCell ref="G29:I29"/>
    <mergeCell ref="C31:F31"/>
    <mergeCell ref="J44:O44"/>
    <mergeCell ref="M29:O29"/>
    <mergeCell ref="C35:F35"/>
    <mergeCell ref="C30:F30"/>
    <mergeCell ref="C32:F32"/>
    <mergeCell ref="M30:O30"/>
    <mergeCell ref="J30:L30"/>
    <mergeCell ref="G42:I42"/>
    <mergeCell ref="G39:I39"/>
    <mergeCell ref="J39:L39"/>
    <mergeCell ref="M33:O33"/>
    <mergeCell ref="B45:B52"/>
    <mergeCell ref="G46:I46"/>
    <mergeCell ref="G48:I48"/>
    <mergeCell ref="G50:I50"/>
    <mergeCell ref="C49:F49"/>
    <mergeCell ref="G49:I49"/>
    <mergeCell ref="C50:F50"/>
    <mergeCell ref="C52:I52"/>
    <mergeCell ref="C48:F48"/>
    <mergeCell ref="C45:F45"/>
    <mergeCell ref="M47:O47"/>
    <mergeCell ref="M49:O49"/>
    <mergeCell ref="J50:L50"/>
    <mergeCell ref="M50:O50"/>
    <mergeCell ref="J49:L49"/>
    <mergeCell ref="C47:F47"/>
    <mergeCell ref="G47:I47"/>
    <mergeCell ref="J47:L47"/>
    <mergeCell ref="J48:L48"/>
    <mergeCell ref="J52:O52"/>
    <mergeCell ref="C51:F51"/>
    <mergeCell ref="G51:I51"/>
    <mergeCell ref="J51:L51"/>
    <mergeCell ref="M51:O51"/>
    <mergeCell ref="M48:O48"/>
    <mergeCell ref="B53:B60"/>
    <mergeCell ref="J53:L53"/>
    <mergeCell ref="J57:L57"/>
    <mergeCell ref="G54:I54"/>
    <mergeCell ref="G56:I56"/>
    <mergeCell ref="G58:I58"/>
    <mergeCell ref="C57:F57"/>
    <mergeCell ref="G57:I57"/>
    <mergeCell ref="C58:F58"/>
    <mergeCell ref="C55:F55"/>
    <mergeCell ref="G55:I55"/>
    <mergeCell ref="J55:L55"/>
    <mergeCell ref="C53:F53"/>
    <mergeCell ref="G53:I53"/>
    <mergeCell ref="C54:F54"/>
    <mergeCell ref="J54:L54"/>
    <mergeCell ref="C60:I60"/>
    <mergeCell ref="J60:O60"/>
    <mergeCell ref="C59:F59"/>
    <mergeCell ref="G59:I59"/>
    <mergeCell ref="J59:L59"/>
    <mergeCell ref="M56:O56"/>
    <mergeCell ref="M57:O57"/>
    <mergeCell ref="J58:L58"/>
    <mergeCell ref="C56:F56"/>
    <mergeCell ref="J56:L56"/>
    <mergeCell ref="M58:O58"/>
    <mergeCell ref="M59:O59"/>
    <mergeCell ref="C73:F73"/>
    <mergeCell ref="C66:F66"/>
    <mergeCell ref="J64:L64"/>
    <mergeCell ref="M64:O64"/>
    <mergeCell ref="J65:L65"/>
    <mergeCell ref="J63:L63"/>
    <mergeCell ref="M63:O63"/>
    <mergeCell ref="C63:F63"/>
    <mergeCell ref="G63:I63"/>
    <mergeCell ref="C67:F67"/>
    <mergeCell ref="G67:I67"/>
    <mergeCell ref="M65:O65"/>
    <mergeCell ref="J66:L66"/>
    <mergeCell ref="M66:O66"/>
    <mergeCell ref="C65:F65"/>
    <mergeCell ref="M67:O67"/>
    <mergeCell ref="G65:I65"/>
    <mergeCell ref="J67:L67"/>
    <mergeCell ref="G66:I66"/>
    <mergeCell ref="B72:B79"/>
    <mergeCell ref="J72:L72"/>
    <mergeCell ref="B64:B71"/>
    <mergeCell ref="C64:F64"/>
    <mergeCell ref="G64:I64"/>
    <mergeCell ref="C68:F68"/>
    <mergeCell ref="G68:I68"/>
    <mergeCell ref="J68:L68"/>
    <mergeCell ref="J71:O71"/>
    <mergeCell ref="C70:F70"/>
    <mergeCell ref="C72:F72"/>
    <mergeCell ref="J79:O79"/>
    <mergeCell ref="J77:L77"/>
    <mergeCell ref="M77:O77"/>
    <mergeCell ref="J76:L76"/>
    <mergeCell ref="M76:O76"/>
    <mergeCell ref="G77:I77"/>
    <mergeCell ref="C78:F78"/>
    <mergeCell ref="G78:I78"/>
    <mergeCell ref="J78:L78"/>
    <mergeCell ref="M78:O78"/>
    <mergeCell ref="M74:O74"/>
    <mergeCell ref="G73:I73"/>
    <mergeCell ref="C74:F74"/>
    <mergeCell ref="M55:O55"/>
    <mergeCell ref="M53:O53"/>
    <mergeCell ref="M54:O54"/>
    <mergeCell ref="C76:F76"/>
    <mergeCell ref="G76:I76"/>
    <mergeCell ref="C77:F77"/>
    <mergeCell ref="J70:L70"/>
    <mergeCell ref="M70:O70"/>
    <mergeCell ref="J73:L73"/>
    <mergeCell ref="M73:O73"/>
    <mergeCell ref="M68:O68"/>
    <mergeCell ref="J69:L69"/>
    <mergeCell ref="M69:O69"/>
    <mergeCell ref="C69:F69"/>
    <mergeCell ref="G69:I69"/>
    <mergeCell ref="M75:O75"/>
    <mergeCell ref="J74:L74"/>
    <mergeCell ref="M72:O72"/>
    <mergeCell ref="G70:I70"/>
    <mergeCell ref="C71:I71"/>
    <mergeCell ref="G74:I74"/>
    <mergeCell ref="C75:F75"/>
    <mergeCell ref="J75:L75"/>
    <mergeCell ref="G75:I75"/>
    <mergeCell ref="C89:F89"/>
    <mergeCell ref="G92:I92"/>
    <mergeCell ref="C93:F93"/>
    <mergeCell ref="C83:F83"/>
    <mergeCell ref="C80:F80"/>
    <mergeCell ref="G80:I80"/>
    <mergeCell ref="C81:F81"/>
    <mergeCell ref="B88:B95"/>
    <mergeCell ref="G89:I89"/>
    <mergeCell ref="G91:I91"/>
    <mergeCell ref="G93:I93"/>
    <mergeCell ref="C91:F91"/>
    <mergeCell ref="C95:I95"/>
    <mergeCell ref="C90:F90"/>
    <mergeCell ref="G90:I90"/>
    <mergeCell ref="C88:F88"/>
    <mergeCell ref="G88:I88"/>
    <mergeCell ref="C87:I87"/>
    <mergeCell ref="J89:L89"/>
    <mergeCell ref="J88:L88"/>
    <mergeCell ref="J82:L82"/>
    <mergeCell ref="M80:O80"/>
    <mergeCell ref="J81:L81"/>
    <mergeCell ref="M81:O81"/>
    <mergeCell ref="J80:L80"/>
    <mergeCell ref="J87:O87"/>
    <mergeCell ref="M86:O86"/>
    <mergeCell ref="M88:O88"/>
    <mergeCell ref="M89:O89"/>
    <mergeCell ref="C79:I79"/>
    <mergeCell ref="M82:O82"/>
    <mergeCell ref="M85:O85"/>
    <mergeCell ref="J84:L84"/>
    <mergeCell ref="M84:O84"/>
    <mergeCell ref="J85:L85"/>
    <mergeCell ref="M83:O83"/>
    <mergeCell ref="C82:F82"/>
    <mergeCell ref="G82:I82"/>
    <mergeCell ref="M90:O90"/>
    <mergeCell ref="C92:F92"/>
    <mergeCell ref="M92:O92"/>
    <mergeCell ref="J92:L92"/>
    <mergeCell ref="M93:O93"/>
    <mergeCell ref="J90:L90"/>
    <mergeCell ref="J93:L93"/>
    <mergeCell ref="J91:L91"/>
    <mergeCell ref="J95:O95"/>
    <mergeCell ref="C94:F94"/>
    <mergeCell ref="G94:I94"/>
    <mergeCell ref="J94:L94"/>
    <mergeCell ref="M94:O94"/>
    <mergeCell ref="M91:O91"/>
    <mergeCell ref="B96:B103"/>
    <mergeCell ref="G97:I97"/>
    <mergeCell ref="G99:I99"/>
    <mergeCell ref="G101:I101"/>
    <mergeCell ref="C100:F100"/>
    <mergeCell ref="G100:I100"/>
    <mergeCell ref="C101:F101"/>
    <mergeCell ref="M96:O96"/>
    <mergeCell ref="J97:L97"/>
    <mergeCell ref="M97:O97"/>
    <mergeCell ref="J96:L96"/>
    <mergeCell ref="C96:F96"/>
    <mergeCell ref="G96:I96"/>
    <mergeCell ref="C97:F97"/>
    <mergeCell ref="M99:O99"/>
    <mergeCell ref="J98:L98"/>
    <mergeCell ref="M98:O98"/>
    <mergeCell ref="J100:L100"/>
    <mergeCell ref="M100:O100"/>
    <mergeCell ref="C98:F98"/>
    <mergeCell ref="G98:I98"/>
    <mergeCell ref="C99:F99"/>
    <mergeCell ref="J99:L99"/>
    <mergeCell ref="C106:O106"/>
    <mergeCell ref="J101:L101"/>
    <mergeCell ref="M101:O101"/>
    <mergeCell ref="C103:I103"/>
    <mergeCell ref="J103:O103"/>
    <mergeCell ref="C102:F102"/>
    <mergeCell ref="G102:I102"/>
    <mergeCell ref="J102:L102"/>
    <mergeCell ref="M102:O102"/>
  </mergeCells>
  <phoneticPr fontId="2"/>
  <printOptions horizontalCentered="1" verticalCentered="1"/>
  <pageMargins left="0.39370078740157483" right="0.39370078740157483" top="0.39370078740157483" bottom="0.19685039370078741" header="0.51181102362204722" footer="0.51181102362204722"/>
  <pageSetup paperSize="9" fitToHeight="0" orientation="portrait" blackAndWhite="1" r:id="rId1"/>
  <headerFooter alignWithMargins="0">
    <oddHeader>&amp;R&amp;A</oddHeader>
  </headerFooter>
  <rowBreaks count="1" manualBreakCount="1">
    <brk id="6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6"/>
  <sheetViews>
    <sheetView view="pageBreakPreview" zoomScaleNormal="100" zoomScaleSheetLayoutView="100" workbookViewId="0">
      <selection activeCell="B1" sqref="B1"/>
    </sheetView>
  </sheetViews>
  <sheetFormatPr defaultColWidth="9" defaultRowHeight="13.5" x14ac:dyDescent="0.15"/>
  <cols>
    <col min="1" max="1" width="2" style="315" customWidth="1"/>
    <col min="2" max="14" width="5.75" style="315" customWidth="1"/>
    <col min="15" max="15" width="15.375" style="315" customWidth="1"/>
    <col min="16" max="16" width="1.625" style="315" customWidth="1"/>
    <col min="17" max="16384" width="9" style="315"/>
  </cols>
  <sheetData>
    <row r="1" spans="2:16" ht="27.6" customHeight="1" x14ac:dyDescent="0.15">
      <c r="O1" s="333"/>
    </row>
    <row r="2" spans="2:16" x14ac:dyDescent="0.15">
      <c r="B2" s="933" t="s">
        <v>353</v>
      </c>
      <c r="C2" s="934"/>
      <c r="D2" s="933"/>
      <c r="E2" s="933"/>
      <c r="F2" s="933"/>
      <c r="G2" s="933"/>
      <c r="H2" s="933"/>
      <c r="I2" s="933"/>
      <c r="J2" s="933"/>
      <c r="K2" s="933"/>
      <c r="L2" s="933"/>
      <c r="M2" s="933"/>
      <c r="N2" s="933"/>
      <c r="O2" s="933"/>
    </row>
    <row r="3" spans="2:16" ht="7.5" customHeight="1" x14ac:dyDescent="0.15">
      <c r="P3" s="320"/>
    </row>
    <row r="4" spans="2:16" ht="22.5" customHeight="1" x14ac:dyDescent="0.15">
      <c r="B4" s="915" t="s">
        <v>185</v>
      </c>
      <c r="C4" s="915"/>
      <c r="D4" s="914"/>
      <c r="E4" s="914"/>
      <c r="F4" s="914"/>
      <c r="G4" s="914"/>
      <c r="H4" s="914"/>
      <c r="I4" s="320"/>
      <c r="J4" s="938" t="s">
        <v>355</v>
      </c>
      <c r="K4" s="939"/>
      <c r="L4" s="938"/>
      <c r="M4" s="944"/>
      <c r="N4" s="944"/>
      <c r="O4" s="939"/>
      <c r="P4" s="320"/>
    </row>
    <row r="5" spans="2:16" ht="6.6" customHeight="1" x14ac:dyDescent="0.15">
      <c r="B5" s="320"/>
      <c r="C5" s="320"/>
      <c r="D5" s="320"/>
      <c r="E5" s="320"/>
      <c r="F5" s="320"/>
      <c r="G5" s="320"/>
      <c r="H5" s="320"/>
      <c r="I5" s="320"/>
      <c r="J5" s="320"/>
      <c r="K5" s="320"/>
      <c r="L5" s="320"/>
      <c r="M5" s="320"/>
      <c r="N5" s="320"/>
      <c r="O5" s="320"/>
      <c r="P5" s="320"/>
    </row>
    <row r="6" spans="2:16" ht="15.2" customHeight="1" thickBot="1" x14ac:dyDescent="0.2">
      <c r="B6" s="940" t="s">
        <v>411</v>
      </c>
      <c r="C6" s="940"/>
      <c r="D6" s="940"/>
      <c r="E6" s="940"/>
      <c r="F6" s="940"/>
      <c r="G6" s="940"/>
      <c r="H6" s="940"/>
      <c r="I6" s="940"/>
      <c r="J6" s="940"/>
      <c r="K6" s="940"/>
      <c r="L6" s="940"/>
      <c r="M6" s="940"/>
      <c r="N6" s="940"/>
      <c r="O6" s="940"/>
    </row>
    <row r="7" spans="2:16" s="359" customFormat="1" ht="22.5" customHeight="1" x14ac:dyDescent="0.15">
      <c r="B7" s="1051" t="s">
        <v>357</v>
      </c>
      <c r="C7" s="1051"/>
      <c r="D7" s="364" t="s">
        <v>412</v>
      </c>
      <c r="E7" s="364" t="s">
        <v>413</v>
      </c>
      <c r="F7" s="364" t="s">
        <v>414</v>
      </c>
      <c r="G7" s="364" t="s">
        <v>415</v>
      </c>
      <c r="H7" s="364" t="s">
        <v>416</v>
      </c>
      <c r="I7" s="364" t="s">
        <v>417</v>
      </c>
      <c r="J7" s="364" t="s">
        <v>418</v>
      </c>
      <c r="K7" s="364" t="s">
        <v>419</v>
      </c>
      <c r="L7" s="364" t="s">
        <v>420</v>
      </c>
      <c r="M7" s="364" t="s">
        <v>421</v>
      </c>
      <c r="N7" s="366" t="s">
        <v>422</v>
      </c>
      <c r="O7" s="365" t="s">
        <v>423</v>
      </c>
    </row>
    <row r="8" spans="2:16" s="359" customFormat="1" ht="22.5" customHeight="1" thickBot="1" x14ac:dyDescent="0.2">
      <c r="B8" s="1051" t="s">
        <v>360</v>
      </c>
      <c r="C8" s="1051"/>
      <c r="D8" s="363"/>
      <c r="E8" s="363"/>
      <c r="F8" s="363"/>
      <c r="G8" s="363"/>
      <c r="H8" s="363"/>
      <c r="I8" s="363"/>
      <c r="J8" s="363"/>
      <c r="K8" s="363"/>
      <c r="L8" s="363"/>
      <c r="M8" s="363"/>
      <c r="N8" s="362"/>
      <c r="O8" s="361"/>
    </row>
    <row r="9" spans="2:16" ht="7.15" customHeight="1" x14ac:dyDescent="0.15"/>
    <row r="10" spans="2:16" ht="15.2" customHeight="1" x14ac:dyDescent="0.15">
      <c r="B10" s="940" t="s">
        <v>386</v>
      </c>
      <c r="C10" s="940"/>
      <c r="D10" s="940"/>
      <c r="E10" s="940"/>
      <c r="F10" s="940"/>
      <c r="G10" s="940"/>
      <c r="H10" s="940"/>
      <c r="I10" s="940"/>
      <c r="J10" s="940"/>
      <c r="K10" s="940"/>
      <c r="L10" s="940"/>
      <c r="M10" s="940"/>
      <c r="N10" s="940"/>
      <c r="O10" s="940"/>
    </row>
    <row r="11" spans="2:16" ht="15.2" customHeight="1" x14ac:dyDescent="0.15">
      <c r="B11" s="940" t="s">
        <v>425</v>
      </c>
      <c r="C11" s="940"/>
      <c r="D11" s="940"/>
      <c r="E11" s="940"/>
      <c r="F11" s="940"/>
      <c r="G11" s="940"/>
      <c r="H11" s="940"/>
      <c r="I11" s="940"/>
      <c r="J11" s="940"/>
      <c r="K11" s="940"/>
      <c r="L11" s="940"/>
      <c r="M11" s="940"/>
      <c r="N11" s="940"/>
      <c r="O11" s="940"/>
    </row>
    <row r="12" spans="2:16" s="359" customFormat="1" ht="13.15" customHeight="1" thickBot="1" x14ac:dyDescent="0.2">
      <c r="B12" s="360" t="s">
        <v>357</v>
      </c>
      <c r="C12" s="955" t="s">
        <v>387</v>
      </c>
      <c r="D12" s="956"/>
      <c r="E12" s="956"/>
      <c r="F12" s="957"/>
      <c r="G12" s="953" t="s">
        <v>365</v>
      </c>
      <c r="H12" s="953"/>
      <c r="I12" s="953"/>
      <c r="J12" s="955" t="s">
        <v>366</v>
      </c>
      <c r="K12" s="957"/>
      <c r="L12" s="955" t="s">
        <v>388</v>
      </c>
      <c r="M12" s="956"/>
      <c r="N12" s="957"/>
      <c r="O12" s="329" t="s">
        <v>389</v>
      </c>
    </row>
    <row r="13" spans="2:16" s="359" customFormat="1" ht="13.15" customHeight="1" thickTop="1" x14ac:dyDescent="0.15">
      <c r="B13" s="1045" t="s">
        <v>412</v>
      </c>
      <c r="C13" s="918"/>
      <c r="D13" s="919"/>
      <c r="E13" s="919"/>
      <c r="F13" s="920"/>
      <c r="G13" s="916"/>
      <c r="H13" s="916"/>
      <c r="I13" s="917"/>
      <c r="J13" s="972"/>
      <c r="K13" s="973"/>
      <c r="L13" s="970" t="s">
        <v>241</v>
      </c>
      <c r="M13" s="916"/>
      <c r="N13" s="917"/>
      <c r="O13" s="336"/>
    </row>
    <row r="14" spans="2:16" s="359" customFormat="1" ht="13.15" customHeight="1" x14ac:dyDescent="0.15">
      <c r="B14" s="1038"/>
      <c r="C14" s="915"/>
      <c r="D14" s="915"/>
      <c r="E14" s="915"/>
      <c r="F14" s="915"/>
      <c r="G14" s="914"/>
      <c r="H14" s="914"/>
      <c r="I14" s="914"/>
      <c r="J14" s="968"/>
      <c r="K14" s="969"/>
      <c r="L14" s="968" t="s">
        <v>241</v>
      </c>
      <c r="M14" s="971"/>
      <c r="N14" s="969"/>
      <c r="O14" s="335"/>
    </row>
    <row r="15" spans="2:16" s="359" customFormat="1" ht="13.15" customHeight="1" x14ac:dyDescent="0.15">
      <c r="B15" s="1038"/>
      <c r="C15" s="915"/>
      <c r="D15" s="915"/>
      <c r="E15" s="915"/>
      <c r="F15" s="915"/>
      <c r="G15" s="914"/>
      <c r="H15" s="914"/>
      <c r="I15" s="914"/>
      <c r="J15" s="968"/>
      <c r="K15" s="969"/>
      <c r="L15" s="968" t="s">
        <v>241</v>
      </c>
      <c r="M15" s="971"/>
      <c r="N15" s="969"/>
      <c r="O15" s="335"/>
    </row>
    <row r="16" spans="2:16" s="359" customFormat="1" ht="13.15" customHeight="1" x14ac:dyDescent="0.15">
      <c r="B16" s="1038"/>
      <c r="C16" s="915"/>
      <c r="D16" s="915"/>
      <c r="E16" s="915"/>
      <c r="F16" s="915"/>
      <c r="G16" s="914"/>
      <c r="H16" s="914"/>
      <c r="I16" s="914"/>
      <c r="J16" s="968"/>
      <c r="K16" s="969"/>
      <c r="L16" s="968" t="s">
        <v>241</v>
      </c>
      <c r="M16" s="971"/>
      <c r="N16" s="969"/>
      <c r="O16" s="335"/>
    </row>
    <row r="17" spans="2:15" s="359" customFormat="1" ht="13.15" customHeight="1" x14ac:dyDescent="0.15">
      <c r="B17" s="1038"/>
      <c r="C17" s="915"/>
      <c r="D17" s="915"/>
      <c r="E17" s="915"/>
      <c r="F17" s="915"/>
      <c r="G17" s="914"/>
      <c r="H17" s="914"/>
      <c r="I17" s="914"/>
      <c r="J17" s="968"/>
      <c r="K17" s="969"/>
      <c r="L17" s="968" t="s">
        <v>241</v>
      </c>
      <c r="M17" s="971"/>
      <c r="N17" s="969"/>
      <c r="O17" s="335"/>
    </row>
    <row r="18" spans="2:15" s="359" customFormat="1" ht="13.15" customHeight="1" x14ac:dyDescent="0.15">
      <c r="B18" s="1038"/>
      <c r="C18" s="915"/>
      <c r="D18" s="915"/>
      <c r="E18" s="915"/>
      <c r="F18" s="915"/>
      <c r="G18" s="914"/>
      <c r="H18" s="914"/>
      <c r="I18" s="914"/>
      <c r="J18" s="968"/>
      <c r="K18" s="969"/>
      <c r="L18" s="968" t="s">
        <v>241</v>
      </c>
      <c r="M18" s="971"/>
      <c r="N18" s="969"/>
      <c r="O18" s="335"/>
    </row>
    <row r="19" spans="2:15" s="359" customFormat="1" ht="13.15" customHeight="1" x14ac:dyDescent="0.15">
      <c r="B19" s="1038"/>
      <c r="C19" s="915"/>
      <c r="D19" s="915"/>
      <c r="E19" s="915"/>
      <c r="F19" s="915"/>
      <c r="G19" s="914"/>
      <c r="H19" s="914"/>
      <c r="I19" s="914"/>
      <c r="J19" s="968"/>
      <c r="K19" s="969"/>
      <c r="L19" s="968" t="s">
        <v>241</v>
      </c>
      <c r="M19" s="971"/>
      <c r="N19" s="969"/>
      <c r="O19" s="335"/>
    </row>
    <row r="20" spans="2:15" s="359" customFormat="1" ht="13.15" customHeight="1" thickBot="1" x14ac:dyDescent="0.2">
      <c r="B20" s="1039"/>
      <c r="C20" s="1030"/>
      <c r="D20" s="1031"/>
      <c r="E20" s="1031"/>
      <c r="F20" s="1031"/>
      <c r="G20" s="1031"/>
      <c r="H20" s="1031"/>
      <c r="I20" s="1042"/>
      <c r="J20" s="1034" t="s">
        <v>426</v>
      </c>
      <c r="K20" s="1035"/>
      <c r="L20" s="1035"/>
      <c r="M20" s="1035"/>
      <c r="N20" s="1035"/>
      <c r="O20" s="1036"/>
    </row>
    <row r="21" spans="2:15" s="359" customFormat="1" ht="13.15" customHeight="1" thickTop="1" x14ac:dyDescent="0.15">
      <c r="B21" s="1045" t="s">
        <v>427</v>
      </c>
      <c r="C21" s="918"/>
      <c r="D21" s="919"/>
      <c r="E21" s="919"/>
      <c r="F21" s="920"/>
      <c r="G21" s="916"/>
      <c r="H21" s="916"/>
      <c r="I21" s="917"/>
      <c r="J21" s="972"/>
      <c r="K21" s="973"/>
      <c r="L21" s="970" t="s">
        <v>241</v>
      </c>
      <c r="M21" s="916"/>
      <c r="N21" s="917"/>
      <c r="O21" s="336"/>
    </row>
    <row r="22" spans="2:15" s="359" customFormat="1" ht="13.15" customHeight="1" x14ac:dyDescent="0.15">
      <c r="B22" s="1037"/>
      <c r="C22" s="915"/>
      <c r="D22" s="915"/>
      <c r="E22" s="915"/>
      <c r="F22" s="915"/>
      <c r="G22" s="914"/>
      <c r="H22" s="914"/>
      <c r="I22" s="914"/>
      <c r="J22" s="968"/>
      <c r="K22" s="969"/>
      <c r="L22" s="968" t="s">
        <v>241</v>
      </c>
      <c r="M22" s="971"/>
      <c r="N22" s="969"/>
      <c r="O22" s="335"/>
    </row>
    <row r="23" spans="2:15" s="359" customFormat="1" ht="13.15" customHeight="1" x14ac:dyDescent="0.15">
      <c r="B23" s="1038"/>
      <c r="C23" s="915"/>
      <c r="D23" s="915"/>
      <c r="E23" s="915"/>
      <c r="F23" s="915"/>
      <c r="G23" s="914"/>
      <c r="H23" s="914"/>
      <c r="I23" s="914"/>
      <c r="J23" s="968"/>
      <c r="K23" s="969"/>
      <c r="L23" s="968" t="s">
        <v>241</v>
      </c>
      <c r="M23" s="971"/>
      <c r="N23" s="969"/>
      <c r="O23" s="335"/>
    </row>
    <row r="24" spans="2:15" s="359" customFormat="1" ht="13.15" customHeight="1" x14ac:dyDescent="0.15">
      <c r="B24" s="1038"/>
      <c r="C24" s="915"/>
      <c r="D24" s="915"/>
      <c r="E24" s="915"/>
      <c r="F24" s="915"/>
      <c r="G24" s="914"/>
      <c r="H24" s="914"/>
      <c r="I24" s="914"/>
      <c r="J24" s="968"/>
      <c r="K24" s="969"/>
      <c r="L24" s="968" t="s">
        <v>241</v>
      </c>
      <c r="M24" s="971"/>
      <c r="N24" s="969"/>
      <c r="O24" s="335"/>
    </row>
    <row r="25" spans="2:15" s="359" customFormat="1" ht="13.15" customHeight="1" x14ac:dyDescent="0.15">
      <c r="B25" s="1038"/>
      <c r="C25" s="915"/>
      <c r="D25" s="915"/>
      <c r="E25" s="915"/>
      <c r="F25" s="915"/>
      <c r="G25" s="914"/>
      <c r="H25" s="914"/>
      <c r="I25" s="914"/>
      <c r="J25" s="968"/>
      <c r="K25" s="969"/>
      <c r="L25" s="968" t="s">
        <v>241</v>
      </c>
      <c r="M25" s="971"/>
      <c r="N25" s="969"/>
      <c r="O25" s="335"/>
    </row>
    <row r="26" spans="2:15" s="359" customFormat="1" ht="13.15" customHeight="1" x14ac:dyDescent="0.15">
      <c r="B26" s="1038"/>
      <c r="C26" s="915"/>
      <c r="D26" s="915"/>
      <c r="E26" s="915"/>
      <c r="F26" s="915"/>
      <c r="G26" s="914"/>
      <c r="H26" s="914"/>
      <c r="I26" s="914"/>
      <c r="J26" s="968"/>
      <c r="K26" s="969"/>
      <c r="L26" s="968" t="s">
        <v>241</v>
      </c>
      <c r="M26" s="971"/>
      <c r="N26" s="969"/>
      <c r="O26" s="335"/>
    </row>
    <row r="27" spans="2:15" s="359" customFormat="1" ht="13.15" customHeight="1" x14ac:dyDescent="0.15">
      <c r="B27" s="1038"/>
      <c r="C27" s="915"/>
      <c r="D27" s="915"/>
      <c r="E27" s="915"/>
      <c r="F27" s="915"/>
      <c r="G27" s="914"/>
      <c r="H27" s="914"/>
      <c r="I27" s="914"/>
      <c r="J27" s="968"/>
      <c r="K27" s="969"/>
      <c r="L27" s="968" t="s">
        <v>241</v>
      </c>
      <c r="M27" s="971"/>
      <c r="N27" s="969"/>
      <c r="O27" s="335"/>
    </row>
    <row r="28" spans="2:15" s="359" customFormat="1" ht="13.15" customHeight="1" thickBot="1" x14ac:dyDescent="0.2">
      <c r="B28" s="1039"/>
      <c r="C28" s="1030"/>
      <c r="D28" s="1031"/>
      <c r="E28" s="1031"/>
      <c r="F28" s="1031"/>
      <c r="G28" s="1031"/>
      <c r="H28" s="1031"/>
      <c r="I28" s="1042"/>
      <c r="J28" s="1034" t="s">
        <v>428</v>
      </c>
      <c r="K28" s="1035"/>
      <c r="L28" s="1035"/>
      <c r="M28" s="1035"/>
      <c r="N28" s="1035"/>
      <c r="O28" s="1036"/>
    </row>
    <row r="29" spans="2:15" s="359" customFormat="1" ht="13.15" customHeight="1" thickTop="1" x14ac:dyDescent="0.15">
      <c r="B29" s="1045" t="s">
        <v>429</v>
      </c>
      <c r="C29" s="918"/>
      <c r="D29" s="919"/>
      <c r="E29" s="919"/>
      <c r="F29" s="920"/>
      <c r="G29" s="916"/>
      <c r="H29" s="916"/>
      <c r="I29" s="917"/>
      <c r="J29" s="972"/>
      <c r="K29" s="973"/>
      <c r="L29" s="970" t="s">
        <v>241</v>
      </c>
      <c r="M29" s="916"/>
      <c r="N29" s="917"/>
      <c r="O29" s="336"/>
    </row>
    <row r="30" spans="2:15" s="359" customFormat="1" ht="13.15" customHeight="1" x14ac:dyDescent="0.15">
      <c r="B30" s="1038"/>
      <c r="C30" s="915"/>
      <c r="D30" s="915"/>
      <c r="E30" s="915"/>
      <c r="F30" s="915"/>
      <c r="G30" s="914"/>
      <c r="H30" s="914"/>
      <c r="I30" s="914"/>
      <c r="J30" s="968"/>
      <c r="K30" s="969"/>
      <c r="L30" s="968" t="s">
        <v>241</v>
      </c>
      <c r="M30" s="971"/>
      <c r="N30" s="969"/>
      <c r="O30" s="335"/>
    </row>
    <row r="31" spans="2:15" s="359" customFormat="1" ht="13.15" customHeight="1" x14ac:dyDescent="0.15">
      <c r="B31" s="1038"/>
      <c r="C31" s="915"/>
      <c r="D31" s="915"/>
      <c r="E31" s="915"/>
      <c r="F31" s="915"/>
      <c r="G31" s="914"/>
      <c r="H31" s="914"/>
      <c r="I31" s="914"/>
      <c r="J31" s="968"/>
      <c r="K31" s="969"/>
      <c r="L31" s="968" t="s">
        <v>241</v>
      </c>
      <c r="M31" s="971"/>
      <c r="N31" s="969"/>
      <c r="O31" s="335"/>
    </row>
    <row r="32" spans="2:15" s="359" customFormat="1" ht="13.15" customHeight="1" x14ac:dyDescent="0.15">
      <c r="B32" s="1038"/>
      <c r="C32" s="915"/>
      <c r="D32" s="915"/>
      <c r="E32" s="915"/>
      <c r="F32" s="915"/>
      <c r="G32" s="914"/>
      <c r="H32" s="914"/>
      <c r="I32" s="914"/>
      <c r="J32" s="968"/>
      <c r="K32" s="969"/>
      <c r="L32" s="968" t="s">
        <v>241</v>
      </c>
      <c r="M32" s="971"/>
      <c r="N32" s="969"/>
      <c r="O32" s="335"/>
    </row>
    <row r="33" spans="2:15" s="359" customFormat="1" ht="13.15" customHeight="1" x14ac:dyDescent="0.15">
      <c r="B33" s="1038"/>
      <c r="C33" s="915"/>
      <c r="D33" s="915"/>
      <c r="E33" s="915"/>
      <c r="F33" s="915"/>
      <c r="G33" s="914"/>
      <c r="H33" s="914"/>
      <c r="I33" s="914"/>
      <c r="J33" s="968"/>
      <c r="K33" s="969"/>
      <c r="L33" s="968" t="s">
        <v>241</v>
      </c>
      <c r="M33" s="971"/>
      <c r="N33" s="969"/>
      <c r="O33" s="335"/>
    </row>
    <row r="34" spans="2:15" s="359" customFormat="1" ht="13.15" customHeight="1" x14ac:dyDescent="0.15">
      <c r="B34" s="1038"/>
      <c r="C34" s="915"/>
      <c r="D34" s="915"/>
      <c r="E34" s="915"/>
      <c r="F34" s="915"/>
      <c r="G34" s="914"/>
      <c r="H34" s="914"/>
      <c r="I34" s="914"/>
      <c r="J34" s="968"/>
      <c r="K34" s="969"/>
      <c r="L34" s="968" t="s">
        <v>241</v>
      </c>
      <c r="M34" s="971"/>
      <c r="N34" s="969"/>
      <c r="O34" s="335"/>
    </row>
    <row r="35" spans="2:15" s="359" customFormat="1" ht="13.15" customHeight="1" x14ac:dyDescent="0.15">
      <c r="B35" s="1038"/>
      <c r="C35" s="915"/>
      <c r="D35" s="915"/>
      <c r="E35" s="915"/>
      <c r="F35" s="915"/>
      <c r="G35" s="914"/>
      <c r="H35" s="914"/>
      <c r="I35" s="914"/>
      <c r="J35" s="968"/>
      <c r="K35" s="969"/>
      <c r="L35" s="968" t="s">
        <v>241</v>
      </c>
      <c r="M35" s="971"/>
      <c r="N35" s="969"/>
      <c r="O35" s="335"/>
    </row>
    <row r="36" spans="2:15" s="359" customFormat="1" ht="13.15" customHeight="1" thickBot="1" x14ac:dyDescent="0.2">
      <c r="B36" s="1039"/>
      <c r="C36" s="1030"/>
      <c r="D36" s="1031"/>
      <c r="E36" s="1031"/>
      <c r="F36" s="1031"/>
      <c r="G36" s="1031"/>
      <c r="H36" s="1031"/>
      <c r="I36" s="1042"/>
      <c r="J36" s="1034" t="s">
        <v>430</v>
      </c>
      <c r="K36" s="1035"/>
      <c r="L36" s="1035"/>
      <c r="M36" s="1035"/>
      <c r="N36" s="1035"/>
      <c r="O36" s="1036"/>
    </row>
    <row r="37" spans="2:15" s="359" customFormat="1" ht="13.15" customHeight="1" thickTop="1" x14ac:dyDescent="0.15">
      <c r="B37" s="1045" t="s">
        <v>431</v>
      </c>
      <c r="C37" s="918"/>
      <c r="D37" s="919"/>
      <c r="E37" s="919"/>
      <c r="F37" s="920"/>
      <c r="G37" s="916"/>
      <c r="H37" s="916"/>
      <c r="I37" s="917"/>
      <c r="J37" s="972"/>
      <c r="K37" s="973"/>
      <c r="L37" s="970" t="s">
        <v>241</v>
      </c>
      <c r="M37" s="916"/>
      <c r="N37" s="917"/>
      <c r="O37" s="336"/>
    </row>
    <row r="38" spans="2:15" s="359" customFormat="1" ht="13.15" customHeight="1" x14ac:dyDescent="0.15">
      <c r="B38" s="1038"/>
      <c r="C38" s="915"/>
      <c r="D38" s="915"/>
      <c r="E38" s="915"/>
      <c r="F38" s="915"/>
      <c r="G38" s="914"/>
      <c r="H38" s="914"/>
      <c r="I38" s="914"/>
      <c r="J38" s="968"/>
      <c r="K38" s="969"/>
      <c r="L38" s="968" t="s">
        <v>241</v>
      </c>
      <c r="M38" s="971"/>
      <c r="N38" s="969"/>
      <c r="O38" s="335"/>
    </row>
    <row r="39" spans="2:15" s="359" customFormat="1" ht="13.15" customHeight="1" x14ac:dyDescent="0.15">
      <c r="B39" s="1038"/>
      <c r="C39" s="915"/>
      <c r="D39" s="915"/>
      <c r="E39" s="915"/>
      <c r="F39" s="915"/>
      <c r="G39" s="914"/>
      <c r="H39" s="914"/>
      <c r="I39" s="914"/>
      <c r="J39" s="968"/>
      <c r="K39" s="969"/>
      <c r="L39" s="968" t="s">
        <v>241</v>
      </c>
      <c r="M39" s="971"/>
      <c r="N39" s="969"/>
      <c r="O39" s="335"/>
    </row>
    <row r="40" spans="2:15" s="359" customFormat="1" ht="13.15" customHeight="1" x14ac:dyDescent="0.15">
      <c r="B40" s="1038"/>
      <c r="C40" s="915"/>
      <c r="D40" s="915"/>
      <c r="E40" s="915"/>
      <c r="F40" s="915"/>
      <c r="G40" s="914"/>
      <c r="H40" s="914"/>
      <c r="I40" s="914"/>
      <c r="J40" s="968"/>
      <c r="K40" s="969"/>
      <c r="L40" s="968" t="s">
        <v>241</v>
      </c>
      <c r="M40" s="971"/>
      <c r="N40" s="969"/>
      <c r="O40" s="335"/>
    </row>
    <row r="41" spans="2:15" s="359" customFormat="1" ht="13.15" customHeight="1" x14ac:dyDescent="0.15">
      <c r="B41" s="1038"/>
      <c r="C41" s="915"/>
      <c r="D41" s="915"/>
      <c r="E41" s="915"/>
      <c r="F41" s="915"/>
      <c r="G41" s="914"/>
      <c r="H41" s="914"/>
      <c r="I41" s="914"/>
      <c r="J41" s="968"/>
      <c r="K41" s="969"/>
      <c r="L41" s="968" t="s">
        <v>241</v>
      </c>
      <c r="M41" s="971"/>
      <c r="N41" s="969"/>
      <c r="O41" s="335"/>
    </row>
    <row r="42" spans="2:15" s="359" customFormat="1" ht="13.15" customHeight="1" x14ac:dyDescent="0.15">
      <c r="B42" s="1038"/>
      <c r="C42" s="915"/>
      <c r="D42" s="915"/>
      <c r="E42" s="915"/>
      <c r="F42" s="915"/>
      <c r="G42" s="914"/>
      <c r="H42" s="914"/>
      <c r="I42" s="914"/>
      <c r="J42" s="968"/>
      <c r="K42" s="969"/>
      <c r="L42" s="968" t="s">
        <v>241</v>
      </c>
      <c r="M42" s="971"/>
      <c r="N42" s="969"/>
      <c r="O42" s="335"/>
    </row>
    <row r="43" spans="2:15" s="359" customFormat="1" ht="13.15" customHeight="1" x14ac:dyDescent="0.15">
      <c r="B43" s="1038"/>
      <c r="C43" s="915"/>
      <c r="D43" s="915"/>
      <c r="E43" s="915"/>
      <c r="F43" s="915"/>
      <c r="G43" s="914"/>
      <c r="H43" s="914"/>
      <c r="I43" s="914"/>
      <c r="J43" s="968"/>
      <c r="K43" s="969"/>
      <c r="L43" s="968" t="s">
        <v>241</v>
      </c>
      <c r="M43" s="971"/>
      <c r="N43" s="969"/>
      <c r="O43" s="335"/>
    </row>
    <row r="44" spans="2:15" s="359" customFormat="1" ht="13.15" customHeight="1" thickBot="1" x14ac:dyDescent="0.2">
      <c r="B44" s="1039"/>
      <c r="C44" s="1030"/>
      <c r="D44" s="1031"/>
      <c r="E44" s="1031"/>
      <c r="F44" s="1031"/>
      <c r="G44" s="1031"/>
      <c r="H44" s="1031"/>
      <c r="I44" s="1042"/>
      <c r="J44" s="1034" t="s">
        <v>432</v>
      </c>
      <c r="K44" s="1035"/>
      <c r="L44" s="1035"/>
      <c r="M44" s="1035"/>
      <c r="N44" s="1035"/>
      <c r="O44" s="1036"/>
    </row>
    <row r="45" spans="2:15" s="359" customFormat="1" ht="13.15" customHeight="1" thickTop="1" x14ac:dyDescent="0.15">
      <c r="B45" s="1045" t="s">
        <v>433</v>
      </c>
      <c r="C45" s="918"/>
      <c r="D45" s="919"/>
      <c r="E45" s="919"/>
      <c r="F45" s="920"/>
      <c r="G45" s="916"/>
      <c r="H45" s="916"/>
      <c r="I45" s="917"/>
      <c r="J45" s="972"/>
      <c r="K45" s="973"/>
      <c r="L45" s="970" t="s">
        <v>241</v>
      </c>
      <c r="M45" s="916"/>
      <c r="N45" s="917"/>
      <c r="O45" s="336"/>
    </row>
    <row r="46" spans="2:15" s="359" customFormat="1" ht="13.15" customHeight="1" x14ac:dyDescent="0.15">
      <c r="B46" s="1038"/>
      <c r="C46" s="915"/>
      <c r="D46" s="915"/>
      <c r="E46" s="915"/>
      <c r="F46" s="915"/>
      <c r="G46" s="914"/>
      <c r="H46" s="914"/>
      <c r="I46" s="914"/>
      <c r="J46" s="968"/>
      <c r="K46" s="969"/>
      <c r="L46" s="968" t="s">
        <v>241</v>
      </c>
      <c r="M46" s="971"/>
      <c r="N46" s="969"/>
      <c r="O46" s="335"/>
    </row>
    <row r="47" spans="2:15" s="359" customFormat="1" ht="13.15" customHeight="1" x14ac:dyDescent="0.15">
      <c r="B47" s="1038"/>
      <c r="C47" s="915"/>
      <c r="D47" s="915"/>
      <c r="E47" s="915"/>
      <c r="F47" s="915"/>
      <c r="G47" s="914"/>
      <c r="H47" s="914"/>
      <c r="I47" s="914"/>
      <c r="J47" s="968"/>
      <c r="K47" s="969"/>
      <c r="L47" s="968" t="s">
        <v>241</v>
      </c>
      <c r="M47" s="971"/>
      <c r="N47" s="969"/>
      <c r="O47" s="335"/>
    </row>
    <row r="48" spans="2:15" s="359" customFormat="1" ht="13.15" customHeight="1" x14ac:dyDescent="0.15">
      <c r="B48" s="1038"/>
      <c r="C48" s="915"/>
      <c r="D48" s="915"/>
      <c r="E48" s="915"/>
      <c r="F48" s="915"/>
      <c r="G48" s="914"/>
      <c r="H48" s="914"/>
      <c r="I48" s="914"/>
      <c r="J48" s="968"/>
      <c r="K48" s="969"/>
      <c r="L48" s="968" t="s">
        <v>241</v>
      </c>
      <c r="M48" s="971"/>
      <c r="N48" s="969"/>
      <c r="O48" s="335"/>
    </row>
    <row r="49" spans="2:15" s="359" customFormat="1" ht="13.15" customHeight="1" x14ac:dyDescent="0.15">
      <c r="B49" s="1038"/>
      <c r="C49" s="915"/>
      <c r="D49" s="915"/>
      <c r="E49" s="915"/>
      <c r="F49" s="915"/>
      <c r="G49" s="914"/>
      <c r="H49" s="914"/>
      <c r="I49" s="914"/>
      <c r="J49" s="968"/>
      <c r="K49" s="969"/>
      <c r="L49" s="968" t="s">
        <v>241</v>
      </c>
      <c r="M49" s="971"/>
      <c r="N49" s="969"/>
      <c r="O49" s="335"/>
    </row>
    <row r="50" spans="2:15" s="359" customFormat="1" ht="13.15" customHeight="1" x14ac:dyDescent="0.15">
      <c r="B50" s="1038"/>
      <c r="C50" s="915"/>
      <c r="D50" s="915"/>
      <c r="E50" s="915"/>
      <c r="F50" s="915"/>
      <c r="G50" s="914"/>
      <c r="H50" s="914"/>
      <c r="I50" s="914"/>
      <c r="J50" s="968"/>
      <c r="K50" s="969"/>
      <c r="L50" s="968" t="s">
        <v>241</v>
      </c>
      <c r="M50" s="971"/>
      <c r="N50" s="969"/>
      <c r="O50" s="335"/>
    </row>
    <row r="51" spans="2:15" s="359" customFormat="1" ht="13.15" customHeight="1" x14ac:dyDescent="0.15">
      <c r="B51" s="1038"/>
      <c r="C51" s="915"/>
      <c r="D51" s="915"/>
      <c r="E51" s="915"/>
      <c r="F51" s="915"/>
      <c r="G51" s="914"/>
      <c r="H51" s="914"/>
      <c r="I51" s="914"/>
      <c r="J51" s="968"/>
      <c r="K51" s="969"/>
      <c r="L51" s="968" t="s">
        <v>241</v>
      </c>
      <c r="M51" s="971"/>
      <c r="N51" s="969"/>
      <c r="O51" s="335"/>
    </row>
    <row r="52" spans="2:15" s="359" customFormat="1" ht="13.15" customHeight="1" thickBot="1" x14ac:dyDescent="0.2">
      <c r="B52" s="1039"/>
      <c r="C52" s="1030"/>
      <c r="D52" s="1031"/>
      <c r="E52" s="1031"/>
      <c r="F52" s="1031"/>
      <c r="G52" s="1031"/>
      <c r="H52" s="1031"/>
      <c r="I52" s="1042"/>
      <c r="J52" s="1034" t="s">
        <v>434</v>
      </c>
      <c r="K52" s="1035"/>
      <c r="L52" s="1035"/>
      <c r="M52" s="1035"/>
      <c r="N52" s="1035"/>
      <c r="O52" s="1036"/>
    </row>
    <row r="53" spans="2:15" s="359" customFormat="1" ht="13.15" customHeight="1" thickTop="1" x14ac:dyDescent="0.15">
      <c r="B53" s="1037" t="s">
        <v>435</v>
      </c>
      <c r="C53" s="918"/>
      <c r="D53" s="919"/>
      <c r="E53" s="919"/>
      <c r="F53" s="920"/>
      <c r="G53" s="916"/>
      <c r="H53" s="916"/>
      <c r="I53" s="917"/>
      <c r="J53" s="972"/>
      <c r="K53" s="973"/>
      <c r="L53" s="970" t="s">
        <v>241</v>
      </c>
      <c r="M53" s="916"/>
      <c r="N53" s="917"/>
      <c r="O53" s="336"/>
    </row>
    <row r="54" spans="2:15" s="359" customFormat="1" ht="13.15" customHeight="1" x14ac:dyDescent="0.15">
      <c r="B54" s="1038"/>
      <c r="C54" s="915"/>
      <c r="D54" s="915"/>
      <c r="E54" s="915"/>
      <c r="F54" s="915"/>
      <c r="G54" s="914"/>
      <c r="H54" s="914"/>
      <c r="I54" s="914"/>
      <c r="J54" s="968"/>
      <c r="K54" s="969"/>
      <c r="L54" s="968" t="s">
        <v>241</v>
      </c>
      <c r="M54" s="971"/>
      <c r="N54" s="969"/>
      <c r="O54" s="335"/>
    </row>
    <row r="55" spans="2:15" s="359" customFormat="1" ht="13.15" customHeight="1" x14ac:dyDescent="0.15">
      <c r="B55" s="1038"/>
      <c r="C55" s="915"/>
      <c r="D55" s="915"/>
      <c r="E55" s="915"/>
      <c r="F55" s="915"/>
      <c r="G55" s="914"/>
      <c r="H55" s="914"/>
      <c r="I55" s="914"/>
      <c r="J55" s="968"/>
      <c r="K55" s="969"/>
      <c r="L55" s="968" t="s">
        <v>241</v>
      </c>
      <c r="M55" s="971"/>
      <c r="N55" s="969"/>
      <c r="O55" s="335"/>
    </row>
    <row r="56" spans="2:15" s="359" customFormat="1" ht="13.15" customHeight="1" x14ac:dyDescent="0.15">
      <c r="B56" s="1038"/>
      <c r="C56" s="915"/>
      <c r="D56" s="915"/>
      <c r="E56" s="915"/>
      <c r="F56" s="915"/>
      <c r="G56" s="914"/>
      <c r="H56" s="914"/>
      <c r="I56" s="914"/>
      <c r="J56" s="968"/>
      <c r="K56" s="969"/>
      <c r="L56" s="968" t="s">
        <v>241</v>
      </c>
      <c r="M56" s="971"/>
      <c r="N56" s="969"/>
      <c r="O56" s="335"/>
    </row>
    <row r="57" spans="2:15" s="359" customFormat="1" ht="13.15" customHeight="1" x14ac:dyDescent="0.15">
      <c r="B57" s="1038"/>
      <c r="C57" s="915"/>
      <c r="D57" s="915"/>
      <c r="E57" s="915"/>
      <c r="F57" s="915"/>
      <c r="G57" s="914"/>
      <c r="H57" s="914"/>
      <c r="I57" s="914"/>
      <c r="J57" s="968"/>
      <c r="K57" s="969"/>
      <c r="L57" s="968" t="s">
        <v>241</v>
      </c>
      <c r="M57" s="971"/>
      <c r="N57" s="969"/>
      <c r="O57" s="335"/>
    </row>
    <row r="58" spans="2:15" s="359" customFormat="1" ht="13.15" customHeight="1" x14ac:dyDescent="0.15">
      <c r="B58" s="1038"/>
      <c r="C58" s="915"/>
      <c r="D58" s="915"/>
      <c r="E58" s="915"/>
      <c r="F58" s="915"/>
      <c r="G58" s="914"/>
      <c r="H58" s="914"/>
      <c r="I58" s="914"/>
      <c r="J58" s="968"/>
      <c r="K58" s="969"/>
      <c r="L58" s="968" t="s">
        <v>241</v>
      </c>
      <c r="M58" s="971"/>
      <c r="N58" s="969"/>
      <c r="O58" s="335"/>
    </row>
    <row r="59" spans="2:15" s="359" customFormat="1" ht="13.15" customHeight="1" x14ac:dyDescent="0.15">
      <c r="B59" s="1038"/>
      <c r="C59" s="915"/>
      <c r="D59" s="915"/>
      <c r="E59" s="915"/>
      <c r="F59" s="915"/>
      <c r="G59" s="914"/>
      <c r="H59" s="914"/>
      <c r="I59" s="914"/>
      <c r="J59" s="968"/>
      <c r="K59" s="969"/>
      <c r="L59" s="968" t="s">
        <v>241</v>
      </c>
      <c r="M59" s="971"/>
      <c r="N59" s="969"/>
      <c r="O59" s="335"/>
    </row>
    <row r="60" spans="2:15" s="359" customFormat="1" ht="13.15" customHeight="1" thickBot="1" x14ac:dyDescent="0.2">
      <c r="B60" s="1039"/>
      <c r="C60" s="1030"/>
      <c r="D60" s="1031"/>
      <c r="E60" s="1031"/>
      <c r="F60" s="1031"/>
      <c r="G60" s="1031"/>
      <c r="H60" s="1031"/>
      <c r="I60" s="1042"/>
      <c r="J60" s="1034" t="s">
        <v>436</v>
      </c>
      <c r="K60" s="1035"/>
      <c r="L60" s="1035"/>
      <c r="M60" s="1035"/>
      <c r="N60" s="1035"/>
      <c r="O60" s="1036"/>
    </row>
    <row r="61" spans="2:15" s="359" customFormat="1" ht="9" customHeight="1" thickTop="1" x14ac:dyDescent="0.15">
      <c r="B61" s="384"/>
      <c r="C61" s="384"/>
      <c r="D61" s="384"/>
      <c r="E61" s="384"/>
      <c r="F61" s="384"/>
      <c r="G61" s="384"/>
      <c r="H61" s="384"/>
      <c r="I61" s="384"/>
      <c r="J61" s="384"/>
      <c r="K61" s="384"/>
      <c r="L61" s="384"/>
      <c r="M61" s="384"/>
      <c r="N61" s="384"/>
      <c r="O61" s="384"/>
    </row>
    <row r="62" spans="2:15" ht="27" customHeight="1" x14ac:dyDescent="0.15">
      <c r="C62" s="320"/>
      <c r="D62" s="320"/>
      <c r="E62" s="320"/>
      <c r="F62" s="320"/>
      <c r="G62" s="320"/>
      <c r="H62" s="320"/>
      <c r="I62" s="320"/>
      <c r="J62" s="320"/>
      <c r="K62" s="320"/>
      <c r="L62" s="319"/>
      <c r="M62" s="319"/>
      <c r="N62" s="319"/>
      <c r="O62" s="319"/>
    </row>
    <row r="63" spans="2:15" s="359" customFormat="1" ht="13.15" customHeight="1" thickBot="1" x14ac:dyDescent="0.2">
      <c r="B63" s="360" t="s">
        <v>357</v>
      </c>
      <c r="C63" s="955" t="s">
        <v>387</v>
      </c>
      <c r="D63" s="956"/>
      <c r="E63" s="956"/>
      <c r="F63" s="957"/>
      <c r="G63" s="953" t="s">
        <v>365</v>
      </c>
      <c r="H63" s="953"/>
      <c r="I63" s="953"/>
      <c r="J63" s="955" t="s">
        <v>366</v>
      </c>
      <c r="K63" s="957"/>
      <c r="L63" s="955" t="s">
        <v>388</v>
      </c>
      <c r="M63" s="956"/>
      <c r="N63" s="957"/>
      <c r="O63" s="329" t="s">
        <v>389</v>
      </c>
    </row>
    <row r="64" spans="2:15" s="359" customFormat="1" ht="13.15" customHeight="1" thickTop="1" x14ac:dyDescent="0.15">
      <c r="B64" s="1045" t="s">
        <v>437</v>
      </c>
      <c r="C64" s="918"/>
      <c r="D64" s="919"/>
      <c r="E64" s="919"/>
      <c r="F64" s="920"/>
      <c r="G64" s="916"/>
      <c r="H64" s="916"/>
      <c r="I64" s="917"/>
      <c r="J64" s="972"/>
      <c r="K64" s="973"/>
      <c r="L64" s="970" t="s">
        <v>241</v>
      </c>
      <c r="M64" s="916"/>
      <c r="N64" s="917"/>
      <c r="O64" s="336"/>
    </row>
    <row r="65" spans="2:15" s="359" customFormat="1" ht="13.15" customHeight="1" x14ac:dyDescent="0.15">
      <c r="B65" s="1038"/>
      <c r="C65" s="915"/>
      <c r="D65" s="915"/>
      <c r="E65" s="915"/>
      <c r="F65" s="915"/>
      <c r="G65" s="914"/>
      <c r="H65" s="914"/>
      <c r="I65" s="914"/>
      <c r="J65" s="968"/>
      <c r="K65" s="969"/>
      <c r="L65" s="968" t="s">
        <v>241</v>
      </c>
      <c r="M65" s="971"/>
      <c r="N65" s="969"/>
      <c r="O65" s="335"/>
    </row>
    <row r="66" spans="2:15" s="359" customFormat="1" ht="13.15" customHeight="1" x14ac:dyDescent="0.15">
      <c r="B66" s="1038"/>
      <c r="C66" s="915"/>
      <c r="D66" s="915"/>
      <c r="E66" s="915"/>
      <c r="F66" s="915"/>
      <c r="G66" s="914"/>
      <c r="H66" s="914"/>
      <c r="I66" s="914"/>
      <c r="J66" s="968"/>
      <c r="K66" s="969"/>
      <c r="L66" s="968" t="s">
        <v>241</v>
      </c>
      <c r="M66" s="971"/>
      <c r="N66" s="969"/>
      <c r="O66" s="335"/>
    </row>
    <row r="67" spans="2:15" s="359" customFormat="1" ht="13.15" customHeight="1" x14ac:dyDescent="0.15">
      <c r="B67" s="1038"/>
      <c r="C67" s="915"/>
      <c r="D67" s="915"/>
      <c r="E67" s="915"/>
      <c r="F67" s="915"/>
      <c r="G67" s="914"/>
      <c r="H67" s="914"/>
      <c r="I67" s="914"/>
      <c r="J67" s="968"/>
      <c r="K67" s="969"/>
      <c r="L67" s="968" t="s">
        <v>241</v>
      </c>
      <c r="M67" s="971"/>
      <c r="N67" s="969"/>
      <c r="O67" s="335"/>
    </row>
    <row r="68" spans="2:15" s="359" customFormat="1" ht="13.15" customHeight="1" x14ac:dyDescent="0.15">
      <c r="B68" s="1038"/>
      <c r="C68" s="915"/>
      <c r="D68" s="915"/>
      <c r="E68" s="915"/>
      <c r="F68" s="915"/>
      <c r="G68" s="914"/>
      <c r="H68" s="914"/>
      <c r="I68" s="914"/>
      <c r="J68" s="968"/>
      <c r="K68" s="969"/>
      <c r="L68" s="968" t="s">
        <v>241</v>
      </c>
      <c r="M68" s="971"/>
      <c r="N68" s="969"/>
      <c r="O68" s="335"/>
    </row>
    <row r="69" spans="2:15" s="359" customFormat="1" ht="13.15" customHeight="1" x14ac:dyDescent="0.15">
      <c r="B69" s="1038"/>
      <c r="C69" s="915"/>
      <c r="D69" s="915"/>
      <c r="E69" s="915"/>
      <c r="F69" s="915"/>
      <c r="G69" s="914"/>
      <c r="H69" s="914"/>
      <c r="I69" s="914"/>
      <c r="J69" s="968"/>
      <c r="K69" s="969"/>
      <c r="L69" s="968" t="s">
        <v>241</v>
      </c>
      <c r="M69" s="971"/>
      <c r="N69" s="969"/>
      <c r="O69" s="335"/>
    </row>
    <row r="70" spans="2:15" s="359" customFormat="1" ht="13.15" customHeight="1" x14ac:dyDescent="0.15">
      <c r="B70" s="1038"/>
      <c r="C70" s="915"/>
      <c r="D70" s="915"/>
      <c r="E70" s="915"/>
      <c r="F70" s="915"/>
      <c r="G70" s="914"/>
      <c r="H70" s="914"/>
      <c r="I70" s="914"/>
      <c r="J70" s="968"/>
      <c r="K70" s="969"/>
      <c r="L70" s="968" t="s">
        <v>241</v>
      </c>
      <c r="M70" s="971"/>
      <c r="N70" s="969"/>
      <c r="O70" s="335"/>
    </row>
    <row r="71" spans="2:15" s="359" customFormat="1" ht="13.15" customHeight="1" thickBot="1" x14ac:dyDescent="0.2">
      <c r="B71" s="1039"/>
      <c r="C71" s="1030"/>
      <c r="D71" s="1031"/>
      <c r="E71" s="1031"/>
      <c r="F71" s="1031"/>
      <c r="G71" s="1031"/>
      <c r="H71" s="1031"/>
      <c r="I71" s="1042"/>
      <c r="J71" s="1034" t="s">
        <v>438</v>
      </c>
      <c r="K71" s="1035"/>
      <c r="L71" s="1035"/>
      <c r="M71" s="1035"/>
      <c r="N71" s="1035"/>
      <c r="O71" s="1036"/>
    </row>
    <row r="72" spans="2:15" s="359" customFormat="1" ht="13.15" customHeight="1" thickTop="1" x14ac:dyDescent="0.15">
      <c r="B72" s="1045" t="s">
        <v>439</v>
      </c>
      <c r="C72" s="918"/>
      <c r="D72" s="919"/>
      <c r="E72" s="919"/>
      <c r="F72" s="920"/>
      <c r="G72" s="916"/>
      <c r="H72" s="916"/>
      <c r="I72" s="917"/>
      <c r="J72" s="972"/>
      <c r="K72" s="973"/>
      <c r="L72" s="970" t="s">
        <v>241</v>
      </c>
      <c r="M72" s="916"/>
      <c r="N72" s="917"/>
      <c r="O72" s="336"/>
    </row>
    <row r="73" spans="2:15" s="359" customFormat="1" ht="13.15" customHeight="1" x14ac:dyDescent="0.15">
      <c r="B73" s="1038"/>
      <c r="C73" s="915"/>
      <c r="D73" s="915"/>
      <c r="E73" s="915"/>
      <c r="F73" s="915"/>
      <c r="G73" s="914"/>
      <c r="H73" s="914"/>
      <c r="I73" s="914"/>
      <c r="J73" s="968"/>
      <c r="K73" s="969"/>
      <c r="L73" s="968" t="s">
        <v>241</v>
      </c>
      <c r="M73" s="971"/>
      <c r="N73" s="969"/>
      <c r="O73" s="335"/>
    </row>
    <row r="74" spans="2:15" s="359" customFormat="1" ht="13.15" customHeight="1" x14ac:dyDescent="0.15">
      <c r="B74" s="1038"/>
      <c r="C74" s="915"/>
      <c r="D74" s="915"/>
      <c r="E74" s="915"/>
      <c r="F74" s="915"/>
      <c r="G74" s="914"/>
      <c r="H74" s="914"/>
      <c r="I74" s="914"/>
      <c r="J74" s="968"/>
      <c r="K74" s="969"/>
      <c r="L74" s="968" t="s">
        <v>241</v>
      </c>
      <c r="M74" s="971"/>
      <c r="N74" s="969"/>
      <c r="O74" s="335"/>
    </row>
    <row r="75" spans="2:15" s="359" customFormat="1" ht="13.15" customHeight="1" x14ac:dyDescent="0.15">
      <c r="B75" s="1038"/>
      <c r="C75" s="915"/>
      <c r="D75" s="915"/>
      <c r="E75" s="915"/>
      <c r="F75" s="915"/>
      <c r="G75" s="914"/>
      <c r="H75" s="914"/>
      <c r="I75" s="914"/>
      <c r="J75" s="968"/>
      <c r="K75" s="969"/>
      <c r="L75" s="968" t="s">
        <v>241</v>
      </c>
      <c r="M75" s="971"/>
      <c r="N75" s="969"/>
      <c r="O75" s="335"/>
    </row>
    <row r="76" spans="2:15" s="359" customFormat="1" ht="13.15" customHeight="1" x14ac:dyDescent="0.15">
      <c r="B76" s="1038"/>
      <c r="C76" s="915"/>
      <c r="D76" s="915"/>
      <c r="E76" s="915"/>
      <c r="F76" s="915"/>
      <c r="G76" s="914"/>
      <c r="H76" s="914"/>
      <c r="I76" s="914"/>
      <c r="J76" s="968"/>
      <c r="K76" s="969"/>
      <c r="L76" s="968" t="s">
        <v>241</v>
      </c>
      <c r="M76" s="971"/>
      <c r="N76" s="969"/>
      <c r="O76" s="335"/>
    </row>
    <row r="77" spans="2:15" s="359" customFormat="1" ht="13.15" customHeight="1" x14ac:dyDescent="0.15">
      <c r="B77" s="1038"/>
      <c r="C77" s="915"/>
      <c r="D77" s="915"/>
      <c r="E77" s="915"/>
      <c r="F77" s="915"/>
      <c r="G77" s="914"/>
      <c r="H77" s="914"/>
      <c r="I77" s="914"/>
      <c r="J77" s="968"/>
      <c r="K77" s="969"/>
      <c r="L77" s="968" t="s">
        <v>241</v>
      </c>
      <c r="M77" s="971"/>
      <c r="N77" s="969"/>
      <c r="O77" s="335"/>
    </row>
    <row r="78" spans="2:15" s="359" customFormat="1" ht="13.15" customHeight="1" x14ac:dyDescent="0.15">
      <c r="B78" s="1038"/>
      <c r="C78" s="915"/>
      <c r="D78" s="915"/>
      <c r="E78" s="915"/>
      <c r="F78" s="915"/>
      <c r="G78" s="914"/>
      <c r="H78" s="914"/>
      <c r="I78" s="914"/>
      <c r="J78" s="968"/>
      <c r="K78" s="969"/>
      <c r="L78" s="968" t="s">
        <v>241</v>
      </c>
      <c r="M78" s="971"/>
      <c r="N78" s="969"/>
      <c r="O78" s="335"/>
    </row>
    <row r="79" spans="2:15" s="359" customFormat="1" ht="13.15" customHeight="1" thickBot="1" x14ac:dyDescent="0.2">
      <c r="B79" s="1039"/>
      <c r="C79" s="1030"/>
      <c r="D79" s="1031"/>
      <c r="E79" s="1031"/>
      <c r="F79" s="1031"/>
      <c r="G79" s="1031"/>
      <c r="H79" s="1031"/>
      <c r="I79" s="1042"/>
      <c r="J79" s="1034" t="s">
        <v>440</v>
      </c>
      <c r="K79" s="1035"/>
      <c r="L79" s="1035"/>
      <c r="M79" s="1035"/>
      <c r="N79" s="1035"/>
      <c r="O79" s="1036"/>
    </row>
    <row r="80" spans="2:15" s="359" customFormat="1" ht="13.15" customHeight="1" thickTop="1" x14ac:dyDescent="0.15">
      <c r="B80" s="1045" t="s">
        <v>441</v>
      </c>
      <c r="C80" s="918"/>
      <c r="D80" s="919"/>
      <c r="E80" s="919"/>
      <c r="F80" s="920"/>
      <c r="G80" s="916"/>
      <c r="H80" s="916"/>
      <c r="I80" s="917"/>
      <c r="J80" s="972"/>
      <c r="K80" s="973"/>
      <c r="L80" s="970" t="s">
        <v>241</v>
      </c>
      <c r="M80" s="916"/>
      <c r="N80" s="917"/>
      <c r="O80" s="336"/>
    </row>
    <row r="81" spans="2:15" s="359" customFormat="1" ht="13.15" customHeight="1" x14ac:dyDescent="0.15">
      <c r="B81" s="1038"/>
      <c r="C81" s="915"/>
      <c r="D81" s="915"/>
      <c r="E81" s="915"/>
      <c r="F81" s="915"/>
      <c r="G81" s="914"/>
      <c r="H81" s="914"/>
      <c r="I81" s="914"/>
      <c r="J81" s="968"/>
      <c r="K81" s="969"/>
      <c r="L81" s="968" t="s">
        <v>241</v>
      </c>
      <c r="M81" s="971"/>
      <c r="N81" s="969"/>
      <c r="O81" s="335"/>
    </row>
    <row r="82" spans="2:15" s="359" customFormat="1" ht="13.15" customHeight="1" x14ac:dyDescent="0.15">
      <c r="B82" s="1038"/>
      <c r="C82" s="915"/>
      <c r="D82" s="915"/>
      <c r="E82" s="915"/>
      <c r="F82" s="915"/>
      <c r="G82" s="914"/>
      <c r="H82" s="914"/>
      <c r="I82" s="914"/>
      <c r="J82" s="968"/>
      <c r="K82" s="969"/>
      <c r="L82" s="968" t="s">
        <v>241</v>
      </c>
      <c r="M82" s="971"/>
      <c r="N82" s="969"/>
      <c r="O82" s="335"/>
    </row>
    <row r="83" spans="2:15" s="359" customFormat="1" ht="13.15" customHeight="1" x14ac:dyDescent="0.15">
      <c r="B83" s="1038"/>
      <c r="C83" s="915"/>
      <c r="D83" s="915"/>
      <c r="E83" s="915"/>
      <c r="F83" s="915"/>
      <c r="G83" s="914"/>
      <c r="H83" s="914"/>
      <c r="I83" s="914"/>
      <c r="J83" s="968"/>
      <c r="K83" s="969"/>
      <c r="L83" s="968" t="s">
        <v>241</v>
      </c>
      <c r="M83" s="971"/>
      <c r="N83" s="969"/>
      <c r="O83" s="335"/>
    </row>
    <row r="84" spans="2:15" s="359" customFormat="1" ht="13.15" customHeight="1" x14ac:dyDescent="0.15">
      <c r="B84" s="1038"/>
      <c r="C84" s="915"/>
      <c r="D84" s="915"/>
      <c r="E84" s="915"/>
      <c r="F84" s="915"/>
      <c r="G84" s="914"/>
      <c r="H84" s="914"/>
      <c r="I84" s="914"/>
      <c r="J84" s="968"/>
      <c r="K84" s="969"/>
      <c r="L84" s="968" t="s">
        <v>241</v>
      </c>
      <c r="M84" s="971"/>
      <c r="N84" s="969"/>
      <c r="O84" s="335"/>
    </row>
    <row r="85" spans="2:15" s="359" customFormat="1" ht="13.15" customHeight="1" x14ac:dyDescent="0.15">
      <c r="B85" s="1038"/>
      <c r="C85" s="915"/>
      <c r="D85" s="915"/>
      <c r="E85" s="915"/>
      <c r="F85" s="915"/>
      <c r="G85" s="914"/>
      <c r="H85" s="914"/>
      <c r="I85" s="914"/>
      <c r="J85" s="968"/>
      <c r="K85" s="969"/>
      <c r="L85" s="968" t="s">
        <v>241</v>
      </c>
      <c r="M85" s="971"/>
      <c r="N85" s="969"/>
      <c r="O85" s="335"/>
    </row>
    <row r="86" spans="2:15" s="359" customFormat="1" ht="13.15" customHeight="1" x14ac:dyDescent="0.15">
      <c r="B86" s="1038"/>
      <c r="C86" s="915"/>
      <c r="D86" s="915"/>
      <c r="E86" s="915"/>
      <c r="F86" s="915"/>
      <c r="G86" s="914"/>
      <c r="H86" s="914"/>
      <c r="I86" s="914"/>
      <c r="J86" s="968"/>
      <c r="K86" s="969"/>
      <c r="L86" s="968" t="s">
        <v>241</v>
      </c>
      <c r="M86" s="971"/>
      <c r="N86" s="969"/>
      <c r="O86" s="335"/>
    </row>
    <row r="87" spans="2:15" s="359" customFormat="1" ht="13.15" customHeight="1" thickBot="1" x14ac:dyDescent="0.2">
      <c r="B87" s="1039"/>
      <c r="C87" s="1030"/>
      <c r="D87" s="1031"/>
      <c r="E87" s="1031"/>
      <c r="F87" s="1031"/>
      <c r="G87" s="1031"/>
      <c r="H87" s="1031"/>
      <c r="I87" s="1042"/>
      <c r="J87" s="1034" t="s">
        <v>442</v>
      </c>
      <c r="K87" s="1035"/>
      <c r="L87" s="1035"/>
      <c r="M87" s="1035"/>
      <c r="N87" s="1035"/>
      <c r="O87" s="1036"/>
    </row>
    <row r="88" spans="2:15" s="359" customFormat="1" ht="13.15" customHeight="1" thickTop="1" x14ac:dyDescent="0.15">
      <c r="B88" s="1045" t="s">
        <v>443</v>
      </c>
      <c r="C88" s="918"/>
      <c r="D88" s="919"/>
      <c r="E88" s="919"/>
      <c r="F88" s="920"/>
      <c r="G88" s="916"/>
      <c r="H88" s="916"/>
      <c r="I88" s="917"/>
      <c r="J88" s="972"/>
      <c r="K88" s="973"/>
      <c r="L88" s="970" t="s">
        <v>241</v>
      </c>
      <c r="M88" s="916"/>
      <c r="N88" s="917"/>
      <c r="O88" s="336"/>
    </row>
    <row r="89" spans="2:15" s="359" customFormat="1" ht="13.15" customHeight="1" x14ac:dyDescent="0.15">
      <c r="B89" s="1038"/>
      <c r="C89" s="915"/>
      <c r="D89" s="915"/>
      <c r="E89" s="915"/>
      <c r="F89" s="915"/>
      <c r="G89" s="914"/>
      <c r="H89" s="914"/>
      <c r="I89" s="914"/>
      <c r="J89" s="968"/>
      <c r="K89" s="969"/>
      <c r="L89" s="968" t="s">
        <v>241</v>
      </c>
      <c r="M89" s="971"/>
      <c r="N89" s="969"/>
      <c r="O89" s="335"/>
    </row>
    <row r="90" spans="2:15" s="359" customFormat="1" ht="13.15" customHeight="1" x14ac:dyDescent="0.15">
      <c r="B90" s="1038"/>
      <c r="C90" s="915"/>
      <c r="D90" s="915"/>
      <c r="E90" s="915"/>
      <c r="F90" s="915"/>
      <c r="G90" s="914"/>
      <c r="H90" s="914"/>
      <c r="I90" s="914"/>
      <c r="J90" s="968"/>
      <c r="K90" s="969"/>
      <c r="L90" s="968" t="s">
        <v>241</v>
      </c>
      <c r="M90" s="971"/>
      <c r="N90" s="969"/>
      <c r="O90" s="335"/>
    </row>
    <row r="91" spans="2:15" s="359" customFormat="1" ht="13.15" customHeight="1" x14ac:dyDescent="0.15">
      <c r="B91" s="1038"/>
      <c r="C91" s="915"/>
      <c r="D91" s="915"/>
      <c r="E91" s="915"/>
      <c r="F91" s="915"/>
      <c r="G91" s="914"/>
      <c r="H91" s="914"/>
      <c r="I91" s="914"/>
      <c r="J91" s="968"/>
      <c r="K91" s="969"/>
      <c r="L91" s="968" t="s">
        <v>241</v>
      </c>
      <c r="M91" s="971"/>
      <c r="N91" s="969"/>
      <c r="O91" s="335"/>
    </row>
    <row r="92" spans="2:15" s="359" customFormat="1" ht="13.15" customHeight="1" x14ac:dyDescent="0.15">
      <c r="B92" s="1038"/>
      <c r="C92" s="915"/>
      <c r="D92" s="915"/>
      <c r="E92" s="915"/>
      <c r="F92" s="915"/>
      <c r="G92" s="914"/>
      <c r="H92" s="914"/>
      <c r="I92" s="914"/>
      <c r="J92" s="968"/>
      <c r="K92" s="969"/>
      <c r="L92" s="968" t="s">
        <v>241</v>
      </c>
      <c r="M92" s="971"/>
      <c r="N92" s="969"/>
      <c r="O92" s="335"/>
    </row>
    <row r="93" spans="2:15" s="359" customFormat="1" ht="13.15" customHeight="1" x14ac:dyDescent="0.15">
      <c r="B93" s="1038"/>
      <c r="C93" s="915"/>
      <c r="D93" s="915"/>
      <c r="E93" s="915"/>
      <c r="F93" s="915"/>
      <c r="G93" s="914"/>
      <c r="H93" s="914"/>
      <c r="I93" s="914"/>
      <c r="J93" s="968"/>
      <c r="K93" s="969"/>
      <c r="L93" s="968" t="s">
        <v>241</v>
      </c>
      <c r="M93" s="971"/>
      <c r="N93" s="969"/>
      <c r="O93" s="335"/>
    </row>
    <row r="94" spans="2:15" s="359" customFormat="1" ht="13.15" customHeight="1" x14ac:dyDescent="0.15">
      <c r="B94" s="1038"/>
      <c r="C94" s="915"/>
      <c r="D94" s="915"/>
      <c r="E94" s="915"/>
      <c r="F94" s="915"/>
      <c r="G94" s="914"/>
      <c r="H94" s="914"/>
      <c r="I94" s="914"/>
      <c r="J94" s="968"/>
      <c r="K94" s="969"/>
      <c r="L94" s="968" t="s">
        <v>241</v>
      </c>
      <c r="M94" s="971"/>
      <c r="N94" s="969"/>
      <c r="O94" s="335"/>
    </row>
    <row r="95" spans="2:15" s="359" customFormat="1" ht="13.15" customHeight="1" thickBot="1" x14ac:dyDescent="0.2">
      <c r="B95" s="1039"/>
      <c r="C95" s="1030"/>
      <c r="D95" s="1031"/>
      <c r="E95" s="1031"/>
      <c r="F95" s="1031"/>
      <c r="G95" s="1031"/>
      <c r="H95" s="1031"/>
      <c r="I95" s="1042"/>
      <c r="J95" s="1034" t="s">
        <v>444</v>
      </c>
      <c r="K95" s="1035"/>
      <c r="L95" s="1035"/>
      <c r="M95" s="1035"/>
      <c r="N95" s="1035"/>
      <c r="O95" s="1036"/>
    </row>
    <row r="96" spans="2:15" s="359" customFormat="1" ht="13.15" customHeight="1" thickTop="1" x14ac:dyDescent="0.15">
      <c r="B96" s="1037" t="s">
        <v>445</v>
      </c>
      <c r="C96" s="918"/>
      <c r="D96" s="919"/>
      <c r="E96" s="919"/>
      <c r="F96" s="920"/>
      <c r="G96" s="916"/>
      <c r="H96" s="916"/>
      <c r="I96" s="917"/>
      <c r="J96" s="972"/>
      <c r="K96" s="973"/>
      <c r="L96" s="970" t="s">
        <v>241</v>
      </c>
      <c r="M96" s="916"/>
      <c r="N96" s="917"/>
      <c r="O96" s="336"/>
    </row>
    <row r="97" spans="2:15" s="359" customFormat="1" ht="13.15" customHeight="1" x14ac:dyDescent="0.15">
      <c r="B97" s="1038"/>
      <c r="C97" s="915"/>
      <c r="D97" s="915"/>
      <c r="E97" s="915"/>
      <c r="F97" s="915"/>
      <c r="G97" s="914"/>
      <c r="H97" s="914"/>
      <c r="I97" s="914"/>
      <c r="J97" s="968"/>
      <c r="K97" s="969"/>
      <c r="L97" s="968" t="s">
        <v>241</v>
      </c>
      <c r="M97" s="971"/>
      <c r="N97" s="969"/>
      <c r="O97" s="335"/>
    </row>
    <row r="98" spans="2:15" s="359" customFormat="1" ht="13.15" customHeight="1" x14ac:dyDescent="0.15">
      <c r="B98" s="1038"/>
      <c r="C98" s="915"/>
      <c r="D98" s="915"/>
      <c r="E98" s="915"/>
      <c r="F98" s="915"/>
      <c r="G98" s="914"/>
      <c r="H98" s="914"/>
      <c r="I98" s="914"/>
      <c r="J98" s="968"/>
      <c r="K98" s="969"/>
      <c r="L98" s="968" t="s">
        <v>241</v>
      </c>
      <c r="M98" s="971"/>
      <c r="N98" s="969"/>
      <c r="O98" s="335"/>
    </row>
    <row r="99" spans="2:15" s="359" customFormat="1" ht="13.15" customHeight="1" x14ac:dyDescent="0.15">
      <c r="B99" s="1038"/>
      <c r="C99" s="915"/>
      <c r="D99" s="915"/>
      <c r="E99" s="915"/>
      <c r="F99" s="915"/>
      <c r="G99" s="914"/>
      <c r="H99" s="914"/>
      <c r="I99" s="914"/>
      <c r="J99" s="968"/>
      <c r="K99" s="969"/>
      <c r="L99" s="968" t="s">
        <v>241</v>
      </c>
      <c r="M99" s="971"/>
      <c r="N99" s="969"/>
      <c r="O99" s="335"/>
    </row>
    <row r="100" spans="2:15" s="359" customFormat="1" ht="13.15" customHeight="1" x14ac:dyDescent="0.15">
      <c r="B100" s="1038"/>
      <c r="C100" s="915"/>
      <c r="D100" s="915"/>
      <c r="E100" s="915"/>
      <c r="F100" s="915"/>
      <c r="G100" s="914"/>
      <c r="H100" s="914"/>
      <c r="I100" s="914"/>
      <c r="J100" s="968"/>
      <c r="K100" s="969"/>
      <c r="L100" s="968" t="s">
        <v>241</v>
      </c>
      <c r="M100" s="971"/>
      <c r="N100" s="969"/>
      <c r="O100" s="335"/>
    </row>
    <row r="101" spans="2:15" s="359" customFormat="1" ht="13.15" customHeight="1" x14ac:dyDescent="0.15">
      <c r="B101" s="1038"/>
      <c r="C101" s="915"/>
      <c r="D101" s="915"/>
      <c r="E101" s="915"/>
      <c r="F101" s="915"/>
      <c r="G101" s="914"/>
      <c r="H101" s="914"/>
      <c r="I101" s="914"/>
      <c r="J101" s="968"/>
      <c r="K101" s="969"/>
      <c r="L101" s="968" t="s">
        <v>241</v>
      </c>
      <c r="M101" s="971"/>
      <c r="N101" s="969"/>
      <c r="O101" s="335"/>
    </row>
    <row r="102" spans="2:15" s="359" customFormat="1" ht="13.15" customHeight="1" x14ac:dyDescent="0.15">
      <c r="B102" s="1038"/>
      <c r="C102" s="915"/>
      <c r="D102" s="915"/>
      <c r="E102" s="915"/>
      <c r="F102" s="915"/>
      <c r="G102" s="914"/>
      <c r="H102" s="914"/>
      <c r="I102" s="914"/>
      <c r="J102" s="968"/>
      <c r="K102" s="969"/>
      <c r="L102" s="968" t="s">
        <v>241</v>
      </c>
      <c r="M102" s="971"/>
      <c r="N102" s="969"/>
      <c r="O102" s="335"/>
    </row>
    <row r="103" spans="2:15" s="359" customFormat="1" ht="13.15" customHeight="1" thickBot="1" x14ac:dyDescent="0.2">
      <c r="B103" s="1039"/>
      <c r="C103" s="1030"/>
      <c r="D103" s="1031"/>
      <c r="E103" s="1031"/>
      <c r="F103" s="1031"/>
      <c r="G103" s="1032"/>
      <c r="H103" s="1032"/>
      <c r="I103" s="1033"/>
      <c r="J103" s="1034" t="s">
        <v>446</v>
      </c>
      <c r="K103" s="1035"/>
      <c r="L103" s="1035"/>
      <c r="M103" s="1035"/>
      <c r="N103" s="1035"/>
      <c r="O103" s="1036"/>
    </row>
    <row r="104" spans="2:15" ht="15.2" customHeight="1" thickTop="1" x14ac:dyDescent="0.15">
      <c r="G104" s="358"/>
      <c r="H104" s="358"/>
      <c r="I104" s="358"/>
      <c r="J104" s="932" t="s">
        <v>368</v>
      </c>
      <c r="K104" s="932"/>
      <c r="L104" s="932"/>
      <c r="M104" s="932"/>
      <c r="N104" s="932"/>
      <c r="O104" s="932"/>
    </row>
    <row r="105" spans="2:15" ht="15.2" customHeight="1" x14ac:dyDescent="0.15">
      <c r="J105" s="914"/>
      <c r="K105" s="914"/>
      <c r="L105" s="914"/>
      <c r="M105" s="914"/>
      <c r="N105" s="914"/>
      <c r="O105" s="914"/>
    </row>
    <row r="106" spans="2:15" s="316" customFormat="1" ht="12" customHeight="1" x14ac:dyDescent="0.15">
      <c r="B106" s="318" t="s">
        <v>170</v>
      </c>
      <c r="C106" s="946" t="s">
        <v>370</v>
      </c>
      <c r="D106" s="946"/>
      <c r="E106" s="946"/>
      <c r="F106" s="946"/>
      <c r="G106" s="946"/>
      <c r="H106" s="946"/>
      <c r="I106" s="946"/>
      <c r="J106" s="946"/>
      <c r="K106" s="946"/>
      <c r="L106" s="946"/>
      <c r="M106" s="946"/>
      <c r="N106" s="946"/>
      <c r="O106" s="946"/>
    </row>
    <row r="107" spans="2:15" s="316" customFormat="1" ht="12" customHeight="1" x14ac:dyDescent="0.15">
      <c r="B107" s="318" t="s">
        <v>170</v>
      </c>
      <c r="C107" s="946" t="s">
        <v>371</v>
      </c>
      <c r="D107" s="946"/>
      <c r="E107" s="946"/>
      <c r="F107" s="946"/>
      <c r="G107" s="946"/>
      <c r="H107" s="946"/>
      <c r="I107" s="946"/>
      <c r="J107" s="946"/>
      <c r="K107" s="946"/>
      <c r="L107" s="946"/>
      <c r="M107" s="946"/>
      <c r="N107" s="946"/>
      <c r="O107" s="946"/>
    </row>
    <row r="109" spans="2:15" ht="15.2" customHeight="1" thickBot="1" x14ac:dyDescent="0.2">
      <c r="B109" s="315" t="s">
        <v>390</v>
      </c>
    </row>
    <row r="110" spans="2:15" ht="13.5" customHeight="1" x14ac:dyDescent="0.15">
      <c r="B110" s="947" t="s">
        <v>377</v>
      </c>
      <c r="C110" s="948"/>
      <c r="D110" s="948"/>
      <c r="E110" s="949"/>
      <c r="J110" s="334"/>
      <c r="K110" s="321"/>
      <c r="L110" s="321"/>
    </row>
    <row r="111" spans="2:15" ht="13.5" customHeight="1" thickBot="1" x14ac:dyDescent="0.2">
      <c r="B111" s="941"/>
      <c r="C111" s="950"/>
      <c r="D111" s="950"/>
      <c r="E111" s="942"/>
      <c r="K111" s="334"/>
      <c r="L111" s="334"/>
    </row>
    <row r="112" spans="2:15" ht="13.5" customHeight="1" x14ac:dyDescent="0.15">
      <c r="B112" s="951"/>
      <c r="C112" s="933"/>
      <c r="D112" s="933"/>
      <c r="E112" s="952" t="s">
        <v>220</v>
      </c>
      <c r="F112" s="947" t="s">
        <v>379</v>
      </c>
      <c r="G112" s="948"/>
      <c r="H112" s="949"/>
      <c r="I112" s="951" t="s">
        <v>380</v>
      </c>
      <c r="J112" s="975" t="s">
        <v>448</v>
      </c>
      <c r="K112" s="975"/>
      <c r="L112" s="975"/>
    </row>
    <row r="113" spans="2:15" ht="13.5" customHeight="1" thickBot="1" x14ac:dyDescent="0.2">
      <c r="B113" s="941"/>
      <c r="C113" s="950"/>
      <c r="D113" s="950"/>
      <c r="E113" s="942"/>
      <c r="F113" s="941"/>
      <c r="G113" s="950"/>
      <c r="H113" s="942"/>
      <c r="I113" s="951"/>
      <c r="J113" s="975"/>
      <c r="K113" s="975"/>
      <c r="L113" s="975"/>
    </row>
    <row r="114" spans="2:15" s="322" customFormat="1" ht="7.5" customHeight="1" x14ac:dyDescent="0.15"/>
    <row r="115" spans="2:15" s="316" customFormat="1" ht="12" customHeight="1" x14ac:dyDescent="0.15">
      <c r="B115" s="316" t="s">
        <v>383</v>
      </c>
    </row>
    <row r="116" spans="2:15" s="316" customFormat="1" ht="12" customHeight="1" x14ac:dyDescent="0.15">
      <c r="B116" s="318" t="s">
        <v>170</v>
      </c>
      <c r="C116" s="974" t="s">
        <v>449</v>
      </c>
      <c r="D116" s="974"/>
      <c r="E116" s="974"/>
      <c r="F116" s="974"/>
      <c r="G116" s="974"/>
      <c r="H116" s="974"/>
      <c r="I116" s="974"/>
      <c r="J116" s="974"/>
      <c r="K116" s="974"/>
      <c r="L116" s="974"/>
      <c r="M116" s="974"/>
      <c r="N116" s="974"/>
      <c r="O116" s="974"/>
    </row>
    <row r="117" spans="2:15" s="316" customFormat="1" ht="12" customHeight="1" x14ac:dyDescent="0.15">
      <c r="B117" s="318"/>
      <c r="C117" s="974"/>
      <c r="D117" s="974"/>
      <c r="E117" s="974"/>
      <c r="F117" s="974"/>
      <c r="G117" s="974"/>
      <c r="H117" s="974"/>
      <c r="I117" s="974"/>
      <c r="J117" s="974"/>
      <c r="K117" s="974"/>
      <c r="L117" s="974"/>
      <c r="M117" s="974"/>
      <c r="N117" s="974"/>
      <c r="O117" s="974"/>
    </row>
    <row r="118" spans="2:15" ht="6.6" customHeight="1" x14ac:dyDescent="0.15">
      <c r="B118" s="320"/>
      <c r="C118" s="320"/>
      <c r="D118" s="320"/>
      <c r="E118" s="320"/>
      <c r="F118" s="320"/>
      <c r="G118" s="320"/>
      <c r="H118" s="320"/>
      <c r="I118" s="320"/>
      <c r="J118" s="319"/>
      <c r="K118" s="319"/>
      <c r="L118" s="319"/>
    </row>
    <row r="119" spans="2:15" ht="15.2" customHeight="1" x14ac:dyDescent="0.15"/>
    <row r="120" spans="2:15" ht="15.2" customHeight="1" x14ac:dyDescent="0.15"/>
    <row r="121" spans="2:15" ht="15.2" customHeight="1" x14ac:dyDescent="0.15"/>
    <row r="122" spans="2:15" ht="15.2" customHeight="1" x14ac:dyDescent="0.15"/>
    <row r="123" spans="2:15" ht="15.2" customHeight="1" x14ac:dyDescent="0.15"/>
    <row r="124" spans="2:15" ht="15.2" customHeight="1" x14ac:dyDescent="0.15"/>
    <row r="125" spans="2:15" ht="15.2" customHeight="1" x14ac:dyDescent="0.15"/>
    <row r="126" spans="2:15" ht="15.2" customHeight="1" x14ac:dyDescent="0.15"/>
  </sheetData>
  <mergeCells count="369">
    <mergeCell ref="C116:O117"/>
    <mergeCell ref="J102:K102"/>
    <mergeCell ref="J86:K86"/>
    <mergeCell ref="L86:N86"/>
    <mergeCell ref="J88:K88"/>
    <mergeCell ref="L88:N88"/>
    <mergeCell ref="J89:K89"/>
    <mergeCell ref="L89:N89"/>
    <mergeCell ref="J84:K84"/>
    <mergeCell ref="L84:N84"/>
    <mergeCell ref="J85:K85"/>
    <mergeCell ref="L85:N85"/>
    <mergeCell ref="J96:K96"/>
    <mergeCell ref="L96:N96"/>
    <mergeCell ref="J101:K101"/>
    <mergeCell ref="L101:N101"/>
    <mergeCell ref="J100:K100"/>
    <mergeCell ref="L100:N100"/>
    <mergeCell ref="J99:K99"/>
    <mergeCell ref="L99:N99"/>
    <mergeCell ref="J91:K91"/>
    <mergeCell ref="L91:N91"/>
    <mergeCell ref="J93:K93"/>
    <mergeCell ref="L93:N93"/>
    <mergeCell ref="L45:N45"/>
    <mergeCell ref="J46:K46"/>
    <mergeCell ref="L46:N46"/>
    <mergeCell ref="L102:N102"/>
    <mergeCell ref="J63:K63"/>
    <mergeCell ref="L63:N63"/>
    <mergeCell ref="J97:K97"/>
    <mergeCell ref="L97:N97"/>
    <mergeCell ref="J98:K98"/>
    <mergeCell ref="L98:N98"/>
    <mergeCell ref="J51:K51"/>
    <mergeCell ref="L51:N51"/>
    <mergeCell ref="J45:K45"/>
    <mergeCell ref="J47:K47"/>
    <mergeCell ref="L47:N47"/>
    <mergeCell ref="J48:K48"/>
    <mergeCell ref="L48:N48"/>
    <mergeCell ref="J50:K50"/>
    <mergeCell ref="L50:N50"/>
    <mergeCell ref="J49:K49"/>
    <mergeCell ref="J59:K59"/>
    <mergeCell ref="L59:N59"/>
    <mergeCell ref="J55:K55"/>
    <mergeCell ref="J56:K56"/>
    <mergeCell ref="L40:N40"/>
    <mergeCell ref="J42:K42"/>
    <mergeCell ref="L42:N42"/>
    <mergeCell ref="J43:K43"/>
    <mergeCell ref="L43:N43"/>
    <mergeCell ref="J29:K29"/>
    <mergeCell ref="L29:N29"/>
    <mergeCell ref="J30:K30"/>
    <mergeCell ref="L30:N30"/>
    <mergeCell ref="J31:K31"/>
    <mergeCell ref="L31:N31"/>
    <mergeCell ref="J40:K40"/>
    <mergeCell ref="J37:K37"/>
    <mergeCell ref="L37:N37"/>
    <mergeCell ref="J38:K38"/>
    <mergeCell ref="L38:N38"/>
    <mergeCell ref="J39:K39"/>
    <mergeCell ref="L39:N39"/>
    <mergeCell ref="J41:K41"/>
    <mergeCell ref="L41:N41"/>
    <mergeCell ref="J34:K34"/>
    <mergeCell ref="J36:O36"/>
    <mergeCell ref="L34:N34"/>
    <mergeCell ref="J35:K35"/>
    <mergeCell ref="J23:K23"/>
    <mergeCell ref="L23:N23"/>
    <mergeCell ref="J26:K26"/>
    <mergeCell ref="L26:N26"/>
    <mergeCell ref="J27:K27"/>
    <mergeCell ref="L27:N27"/>
    <mergeCell ref="J112:L113"/>
    <mergeCell ref="C18:F18"/>
    <mergeCell ref="G18:I18"/>
    <mergeCell ref="C19:F19"/>
    <mergeCell ref="G19:I19"/>
    <mergeCell ref="J21:K21"/>
    <mergeCell ref="L21:N21"/>
    <mergeCell ref="J22:K22"/>
    <mergeCell ref="L22:N22"/>
    <mergeCell ref="J19:K19"/>
    <mergeCell ref="L19:N19"/>
    <mergeCell ref="J18:K18"/>
    <mergeCell ref="L18:N18"/>
    <mergeCell ref="C28:I28"/>
    <mergeCell ref="J28:O28"/>
    <mergeCell ref="C27:F27"/>
    <mergeCell ref="G27:I27"/>
    <mergeCell ref="C22:F22"/>
    <mergeCell ref="B7:C7"/>
    <mergeCell ref="B8:C8"/>
    <mergeCell ref="J12:K12"/>
    <mergeCell ref="L12:N12"/>
    <mergeCell ref="B10:O10"/>
    <mergeCell ref="B11:O11"/>
    <mergeCell ref="C12:F12"/>
    <mergeCell ref="G12:I12"/>
    <mergeCell ref="B2:O2"/>
    <mergeCell ref="B4:C4"/>
    <mergeCell ref="D4:H4"/>
    <mergeCell ref="J4:K4"/>
    <mergeCell ref="L4:O4"/>
    <mergeCell ref="B6:O6"/>
    <mergeCell ref="G15:I15"/>
    <mergeCell ref="C16:F16"/>
    <mergeCell ref="G16:I16"/>
    <mergeCell ref="J16:K16"/>
    <mergeCell ref="L16:N16"/>
    <mergeCell ref="C17:F17"/>
    <mergeCell ref="G17:I17"/>
    <mergeCell ref="J17:K17"/>
    <mergeCell ref="J13:K13"/>
    <mergeCell ref="L13:N13"/>
    <mergeCell ref="J14:K14"/>
    <mergeCell ref="L14:N14"/>
    <mergeCell ref="B13:B20"/>
    <mergeCell ref="C13:F13"/>
    <mergeCell ref="G13:I13"/>
    <mergeCell ref="C14:F14"/>
    <mergeCell ref="G14:I14"/>
    <mergeCell ref="C15:F15"/>
    <mergeCell ref="J15:K15"/>
    <mergeCell ref="L15:N15"/>
    <mergeCell ref="C26:F26"/>
    <mergeCell ref="G26:I26"/>
    <mergeCell ref="J25:K25"/>
    <mergeCell ref="L25:N25"/>
    <mergeCell ref="C24:F24"/>
    <mergeCell ref="G24:I24"/>
    <mergeCell ref="J24:K24"/>
    <mergeCell ref="L24:N24"/>
    <mergeCell ref="C25:F25"/>
    <mergeCell ref="G25:I25"/>
    <mergeCell ref="L17:N17"/>
    <mergeCell ref="C20:I20"/>
    <mergeCell ref="J20:O20"/>
    <mergeCell ref="B21:B28"/>
    <mergeCell ref="C21:F21"/>
    <mergeCell ref="G21:I21"/>
    <mergeCell ref="G22:I22"/>
    <mergeCell ref="C23:F23"/>
    <mergeCell ref="G23:I23"/>
    <mergeCell ref="G31:I31"/>
    <mergeCell ref="C32:F32"/>
    <mergeCell ref="G32:I32"/>
    <mergeCell ref="C33:F33"/>
    <mergeCell ref="G33:I33"/>
    <mergeCell ref="B29:B36"/>
    <mergeCell ref="C29:F29"/>
    <mergeCell ref="G29:I29"/>
    <mergeCell ref="C30:F30"/>
    <mergeCell ref="G30:I30"/>
    <mergeCell ref="C31:F31"/>
    <mergeCell ref="C36:I36"/>
    <mergeCell ref="C34:F34"/>
    <mergeCell ref="G34:I34"/>
    <mergeCell ref="L35:N35"/>
    <mergeCell ref="J33:K33"/>
    <mergeCell ref="L33:N33"/>
    <mergeCell ref="C35:F35"/>
    <mergeCell ref="G35:I35"/>
    <mergeCell ref="J32:K32"/>
    <mergeCell ref="L32:N32"/>
    <mergeCell ref="B37:B44"/>
    <mergeCell ref="C37:F37"/>
    <mergeCell ref="G37:I37"/>
    <mergeCell ref="C38:F38"/>
    <mergeCell ref="G38:I38"/>
    <mergeCell ref="C39:F39"/>
    <mergeCell ref="G39:I39"/>
    <mergeCell ref="C40:F40"/>
    <mergeCell ref="G40:I40"/>
    <mergeCell ref="C41:F41"/>
    <mergeCell ref="G41:I41"/>
    <mergeCell ref="C42:F42"/>
    <mergeCell ref="G42:I42"/>
    <mergeCell ref="C43:F43"/>
    <mergeCell ref="G43:I43"/>
    <mergeCell ref="C44:I44"/>
    <mergeCell ref="J44:O44"/>
    <mergeCell ref="B45:B52"/>
    <mergeCell ref="C45:F45"/>
    <mergeCell ref="G45:I45"/>
    <mergeCell ref="C46:F46"/>
    <mergeCell ref="G46:I46"/>
    <mergeCell ref="C47:F47"/>
    <mergeCell ref="G47:I47"/>
    <mergeCell ref="C58:F58"/>
    <mergeCell ref="G58:I58"/>
    <mergeCell ref="G48:I48"/>
    <mergeCell ref="C49:F49"/>
    <mergeCell ref="G49:I49"/>
    <mergeCell ref="C50:F50"/>
    <mergeCell ref="G50:I50"/>
    <mergeCell ref="C48:F48"/>
    <mergeCell ref="L56:N56"/>
    <mergeCell ref="J58:K58"/>
    <mergeCell ref="L58:N58"/>
    <mergeCell ref="J53:K53"/>
    <mergeCell ref="L53:N53"/>
    <mergeCell ref="J54:K54"/>
    <mergeCell ref="L54:N54"/>
    <mergeCell ref="B53:B60"/>
    <mergeCell ref="C53:F53"/>
    <mergeCell ref="G53:I53"/>
    <mergeCell ref="C54:F54"/>
    <mergeCell ref="G54:I54"/>
    <mergeCell ref="J57:K57"/>
    <mergeCell ref="L57:N57"/>
    <mergeCell ref="C59:F59"/>
    <mergeCell ref="G59:I59"/>
    <mergeCell ref="C55:F55"/>
    <mergeCell ref="G55:I55"/>
    <mergeCell ref="C56:F56"/>
    <mergeCell ref="G56:I56"/>
    <mergeCell ref="C57:F57"/>
    <mergeCell ref="G57:I57"/>
    <mergeCell ref="C60:I60"/>
    <mergeCell ref="J60:O60"/>
    <mergeCell ref="L55:N55"/>
    <mergeCell ref="C63:F63"/>
    <mergeCell ref="G63:I63"/>
    <mergeCell ref="L49:N49"/>
    <mergeCell ref="C51:F51"/>
    <mergeCell ref="G51:I51"/>
    <mergeCell ref="C52:I52"/>
    <mergeCell ref="J52:O52"/>
    <mergeCell ref="B64:B71"/>
    <mergeCell ref="C64:F64"/>
    <mergeCell ref="G64:I64"/>
    <mergeCell ref="C65:F65"/>
    <mergeCell ref="G65:I65"/>
    <mergeCell ref="C66:F66"/>
    <mergeCell ref="L65:N65"/>
    <mergeCell ref="J66:K66"/>
    <mergeCell ref="C67:F67"/>
    <mergeCell ref="G67:I67"/>
    <mergeCell ref="J70:K70"/>
    <mergeCell ref="L70:N70"/>
    <mergeCell ref="J69:K69"/>
    <mergeCell ref="L69:N69"/>
    <mergeCell ref="C68:F68"/>
    <mergeCell ref="G68:I68"/>
    <mergeCell ref="J64:K64"/>
    <mergeCell ref="L64:N64"/>
    <mergeCell ref="L66:N66"/>
    <mergeCell ref="J67:K67"/>
    <mergeCell ref="L67:N67"/>
    <mergeCell ref="J68:K68"/>
    <mergeCell ref="L68:N68"/>
    <mergeCell ref="C77:F77"/>
    <mergeCell ref="G77:I77"/>
    <mergeCell ref="L83:N83"/>
    <mergeCell ref="C78:F78"/>
    <mergeCell ref="G70:I70"/>
    <mergeCell ref="G66:I66"/>
    <mergeCell ref="J65:K65"/>
    <mergeCell ref="C69:F69"/>
    <mergeCell ref="G69:I69"/>
    <mergeCell ref="C70:F70"/>
    <mergeCell ref="J76:K76"/>
    <mergeCell ref="G76:I76"/>
    <mergeCell ref="C71:I71"/>
    <mergeCell ref="J71:O71"/>
    <mergeCell ref="L76:N76"/>
    <mergeCell ref="J77:K77"/>
    <mergeCell ref="L77:N77"/>
    <mergeCell ref="J78:K78"/>
    <mergeCell ref="L78:N78"/>
    <mergeCell ref="L72:N72"/>
    <mergeCell ref="J73:K73"/>
    <mergeCell ref="L73:N73"/>
    <mergeCell ref="J74:K74"/>
    <mergeCell ref="L74:N74"/>
    <mergeCell ref="L75:N75"/>
    <mergeCell ref="J83:K83"/>
    <mergeCell ref="L90:N90"/>
    <mergeCell ref="B72:B79"/>
    <mergeCell ref="C72:F72"/>
    <mergeCell ref="G72:I72"/>
    <mergeCell ref="C73:F73"/>
    <mergeCell ref="G73:I73"/>
    <mergeCell ref="C74:F74"/>
    <mergeCell ref="J72:K72"/>
    <mergeCell ref="G86:I86"/>
    <mergeCell ref="C87:I87"/>
    <mergeCell ref="G78:I78"/>
    <mergeCell ref="C79:I79"/>
    <mergeCell ref="J79:O79"/>
    <mergeCell ref="G74:I74"/>
    <mergeCell ref="C75:F75"/>
    <mergeCell ref="G75:I75"/>
    <mergeCell ref="J75:K75"/>
    <mergeCell ref="C76:F76"/>
    <mergeCell ref="J80:K80"/>
    <mergeCell ref="L80:N80"/>
    <mergeCell ref="J81:K81"/>
    <mergeCell ref="L81:N81"/>
    <mergeCell ref="J82:K82"/>
    <mergeCell ref="L82:N82"/>
    <mergeCell ref="C80:F80"/>
    <mergeCell ref="G80:I80"/>
    <mergeCell ref="C81:F81"/>
    <mergeCell ref="G81:I81"/>
    <mergeCell ref="C82:F82"/>
    <mergeCell ref="G82:I82"/>
    <mergeCell ref="C83:F83"/>
    <mergeCell ref="G83:I83"/>
    <mergeCell ref="C86:F86"/>
    <mergeCell ref="C84:F84"/>
    <mergeCell ref="G84:I84"/>
    <mergeCell ref="C85:F85"/>
    <mergeCell ref="G85:I85"/>
    <mergeCell ref="J87:O87"/>
    <mergeCell ref="B80:B87"/>
    <mergeCell ref="G94:I94"/>
    <mergeCell ref="C95:I95"/>
    <mergeCell ref="J95:O95"/>
    <mergeCell ref="C91:F91"/>
    <mergeCell ref="G91:I91"/>
    <mergeCell ref="C92:F92"/>
    <mergeCell ref="G92:I92"/>
    <mergeCell ref="L94:N94"/>
    <mergeCell ref="J92:K92"/>
    <mergeCell ref="L92:N92"/>
    <mergeCell ref="J90:K90"/>
    <mergeCell ref="B88:B95"/>
    <mergeCell ref="C88:F88"/>
    <mergeCell ref="G88:I88"/>
    <mergeCell ref="C89:F89"/>
    <mergeCell ref="G89:I89"/>
    <mergeCell ref="C90:F90"/>
    <mergeCell ref="G93:I93"/>
    <mergeCell ref="G90:I90"/>
    <mergeCell ref="C94:F94"/>
    <mergeCell ref="J94:K94"/>
    <mergeCell ref="C93:F93"/>
    <mergeCell ref="C102:F102"/>
    <mergeCell ref="G102:I102"/>
    <mergeCell ref="B96:B103"/>
    <mergeCell ref="C96:F96"/>
    <mergeCell ref="G96:I96"/>
    <mergeCell ref="C97:F97"/>
    <mergeCell ref="G97:I97"/>
    <mergeCell ref="C98:F98"/>
    <mergeCell ref="G98:I98"/>
    <mergeCell ref="C99:F99"/>
    <mergeCell ref="G100:I100"/>
    <mergeCell ref="C101:F101"/>
    <mergeCell ref="G101:I101"/>
    <mergeCell ref="G99:I99"/>
    <mergeCell ref="C100:F100"/>
    <mergeCell ref="B112:D113"/>
    <mergeCell ref="E112:E113"/>
    <mergeCell ref="F112:H113"/>
    <mergeCell ref="I112:I113"/>
    <mergeCell ref="C103:I103"/>
    <mergeCell ref="J103:O103"/>
    <mergeCell ref="J104:O105"/>
    <mergeCell ref="C106:O106"/>
    <mergeCell ref="C107:O107"/>
    <mergeCell ref="B110:E111"/>
  </mergeCells>
  <phoneticPr fontId="2"/>
  <printOptions horizontalCentered="1" verticalCentered="1"/>
  <pageMargins left="0.39370078740157483" right="0.39370078740157483" top="0.39370078740157483" bottom="0.19685039370078741" header="0.51181102362204722" footer="0.51181102362204722"/>
  <pageSetup paperSize="9" fitToHeight="0" orientation="portrait" blackAndWhite="1" r:id="rId1"/>
  <headerFooter alignWithMargins="0">
    <oddHeader>&amp;R&amp;A</oddHeader>
  </headerFooter>
  <rowBreaks count="1" manualBreakCount="1">
    <brk id="6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14"/>
  <sheetViews>
    <sheetView view="pageBreakPreview" zoomScaleNormal="100" zoomScaleSheetLayoutView="100" workbookViewId="0">
      <selection activeCell="C17" sqref="C17:E17"/>
    </sheetView>
  </sheetViews>
  <sheetFormatPr defaultColWidth="9" defaultRowHeight="13.5" x14ac:dyDescent="0.15"/>
  <cols>
    <col min="1" max="1" width="1.75" style="337" customWidth="1"/>
    <col min="2" max="14" width="6.625" style="337" customWidth="1"/>
    <col min="15" max="15" width="8" style="337" customWidth="1"/>
    <col min="16" max="16" width="10.75" style="337" customWidth="1"/>
    <col min="17" max="17" width="1.625" style="337" customWidth="1"/>
    <col min="18" max="16384" width="9" style="337"/>
  </cols>
  <sheetData>
    <row r="1" spans="2:20" ht="15.4" customHeight="1" x14ac:dyDescent="0.15">
      <c r="P1" s="367"/>
    </row>
    <row r="2" spans="2:20" ht="17.25" x14ac:dyDescent="0.15">
      <c r="B2" s="1053" t="s">
        <v>394</v>
      </c>
      <c r="C2" s="1054"/>
      <c r="D2" s="1054"/>
      <c r="E2" s="1054"/>
      <c r="F2" s="1054"/>
      <c r="G2" s="1054"/>
      <c r="H2" s="1054"/>
      <c r="I2" s="1054"/>
      <c r="J2" s="1054"/>
      <c r="K2" s="1054"/>
      <c r="L2" s="1054"/>
      <c r="M2" s="1054"/>
      <c r="N2" s="1054"/>
      <c r="O2" s="1054"/>
      <c r="P2" s="1054"/>
      <c r="Q2" s="356"/>
    </row>
    <row r="3" spans="2:20" ht="7.5" customHeight="1" x14ac:dyDescent="0.15">
      <c r="B3" s="354"/>
      <c r="C3" s="354"/>
      <c r="D3" s="354"/>
      <c r="E3" s="354"/>
      <c r="F3" s="354"/>
      <c r="G3" s="354"/>
      <c r="H3" s="354"/>
      <c r="I3" s="354"/>
      <c r="J3" s="354"/>
      <c r="K3" s="354"/>
      <c r="L3" s="354"/>
      <c r="M3" s="354"/>
      <c r="N3" s="354"/>
      <c r="O3" s="354"/>
      <c r="P3" s="354"/>
      <c r="Q3" s="354"/>
    </row>
    <row r="4" spans="2:20" ht="22.5" customHeight="1" x14ac:dyDescent="0.15">
      <c r="B4" s="1055" t="s">
        <v>185</v>
      </c>
      <c r="C4" s="1055"/>
      <c r="D4" s="1056"/>
      <c r="E4" s="1056"/>
      <c r="F4" s="1056"/>
      <c r="G4" s="1056"/>
      <c r="H4" s="1056"/>
      <c r="I4" s="354"/>
      <c r="J4" s="987" t="s">
        <v>355</v>
      </c>
      <c r="K4" s="992"/>
      <c r="L4" s="988"/>
      <c r="M4" s="1056"/>
      <c r="N4" s="1056"/>
      <c r="O4" s="1056"/>
      <c r="P4" s="1056"/>
      <c r="Q4" s="354"/>
    </row>
    <row r="5" spans="2:20" ht="7.5" customHeight="1" x14ac:dyDescent="0.15">
      <c r="B5" s="354"/>
      <c r="C5" s="354"/>
      <c r="D5" s="354"/>
      <c r="E5" s="354"/>
      <c r="F5" s="354"/>
      <c r="G5" s="354"/>
      <c r="H5" s="354"/>
      <c r="I5" s="354"/>
      <c r="J5" s="354"/>
      <c r="K5" s="354"/>
      <c r="L5" s="354"/>
      <c r="M5" s="354"/>
      <c r="N5" s="354"/>
      <c r="O5" s="354"/>
      <c r="P5" s="354"/>
      <c r="Q5" s="354"/>
    </row>
    <row r="6" spans="2:20" s="342" customFormat="1" ht="6" customHeight="1" x14ac:dyDescent="0.15">
      <c r="B6" s="353"/>
    </row>
    <row r="7" spans="2:20" ht="15.4" customHeight="1" thickBot="1" x14ac:dyDescent="0.2">
      <c r="B7" s="1057" t="s">
        <v>450</v>
      </c>
      <c r="C7" s="1058"/>
      <c r="D7" s="1058"/>
      <c r="E7" s="1058"/>
      <c r="F7" s="1058"/>
      <c r="G7" s="1058"/>
      <c r="H7" s="1058"/>
      <c r="I7" s="1058"/>
      <c r="J7" s="1058"/>
      <c r="K7" s="1058"/>
      <c r="L7" s="1058"/>
      <c r="M7" s="1058"/>
      <c r="N7" s="1058"/>
      <c r="O7" s="1058"/>
      <c r="P7" s="1059"/>
    </row>
    <row r="8" spans="2:20" ht="18" customHeight="1" x14ac:dyDescent="0.15">
      <c r="B8" s="1055" t="s">
        <v>357</v>
      </c>
      <c r="C8" s="1055"/>
      <c r="D8" s="380" t="s">
        <v>412</v>
      </c>
      <c r="E8" s="380" t="s">
        <v>413</v>
      </c>
      <c r="F8" s="380" t="s">
        <v>414</v>
      </c>
      <c r="G8" s="380" t="s">
        <v>415</v>
      </c>
      <c r="H8" s="380" t="s">
        <v>416</v>
      </c>
      <c r="I8" s="380" t="s">
        <v>417</v>
      </c>
      <c r="J8" s="380" t="s">
        <v>418</v>
      </c>
      <c r="K8" s="380" t="s">
        <v>419</v>
      </c>
      <c r="L8" s="380" t="s">
        <v>420</v>
      </c>
      <c r="M8" s="380" t="s">
        <v>421</v>
      </c>
      <c r="N8" s="355" t="s">
        <v>422</v>
      </c>
      <c r="O8" s="1062" t="s">
        <v>423</v>
      </c>
      <c r="P8" s="1063"/>
    </row>
    <row r="9" spans="2:20" ht="18" customHeight="1" thickBot="1" x14ac:dyDescent="0.2">
      <c r="B9" s="1055" t="s">
        <v>360</v>
      </c>
      <c r="C9" s="1055"/>
      <c r="D9" s="379"/>
      <c r="E9" s="379"/>
      <c r="F9" s="379"/>
      <c r="G9" s="379"/>
      <c r="H9" s="379"/>
      <c r="I9" s="379"/>
      <c r="J9" s="379"/>
      <c r="K9" s="379"/>
      <c r="L9" s="379"/>
      <c r="M9" s="379"/>
      <c r="N9" s="378"/>
      <c r="O9" s="1064"/>
      <c r="P9" s="1065"/>
    </row>
    <row r="10" spans="2:20" ht="7.5" customHeight="1" x14ac:dyDescent="0.15"/>
    <row r="11" spans="2:20" ht="15.4" customHeight="1" x14ac:dyDescent="0.15">
      <c r="B11" s="1069" t="s">
        <v>451</v>
      </c>
      <c r="C11" s="1059"/>
      <c r="D11" s="1059"/>
      <c r="E11" s="1059"/>
      <c r="F11" s="1059"/>
      <c r="G11" s="1059"/>
      <c r="H11" s="1059"/>
      <c r="I11" s="1059"/>
      <c r="J11" s="1059"/>
      <c r="K11" s="1059"/>
      <c r="L11" s="1059"/>
      <c r="M11" s="1059"/>
      <c r="N11" s="1059"/>
      <c r="O11" s="1059"/>
      <c r="P11" s="1059"/>
    </row>
    <row r="12" spans="2:20" ht="15.4" customHeight="1" thickBot="1" x14ac:dyDescent="0.2">
      <c r="B12" s="377" t="s">
        <v>357</v>
      </c>
      <c r="C12" s="1070" t="s">
        <v>452</v>
      </c>
      <c r="D12" s="1070"/>
      <c r="E12" s="1070"/>
      <c r="F12" s="1070" t="s">
        <v>453</v>
      </c>
      <c r="G12" s="1070"/>
      <c r="H12" s="1070"/>
      <c r="I12" s="1070"/>
      <c r="J12" s="1071" t="s">
        <v>388</v>
      </c>
      <c r="K12" s="1072"/>
      <c r="L12" s="1072"/>
      <c r="M12" s="1072"/>
      <c r="N12" s="1072"/>
      <c r="O12" s="1073" t="s">
        <v>389</v>
      </c>
      <c r="P12" s="1073"/>
    </row>
    <row r="13" spans="2:20" ht="14.25" customHeight="1" thickTop="1" x14ac:dyDescent="0.15">
      <c r="B13" s="1066" t="s">
        <v>412</v>
      </c>
      <c r="C13" s="1076"/>
      <c r="D13" s="1076"/>
      <c r="E13" s="1076"/>
      <c r="F13" s="1076"/>
      <c r="G13" s="1076"/>
      <c r="H13" s="1076"/>
      <c r="I13" s="1076"/>
      <c r="J13" s="1077"/>
      <c r="K13" s="1078"/>
      <c r="L13" s="374" t="s">
        <v>241</v>
      </c>
      <c r="M13" s="1078"/>
      <c r="N13" s="1078"/>
      <c r="O13" s="1076"/>
      <c r="P13" s="1079"/>
    </row>
    <row r="14" spans="2:20" ht="14.25" customHeight="1" x14ac:dyDescent="0.15">
      <c r="B14" s="1067"/>
      <c r="C14" s="1060"/>
      <c r="D14" s="1060"/>
      <c r="E14" s="1060"/>
      <c r="F14" s="1060"/>
      <c r="G14" s="1060"/>
      <c r="H14" s="1060"/>
      <c r="I14" s="1060"/>
      <c r="J14" s="1075"/>
      <c r="K14" s="1074"/>
      <c r="L14" s="375" t="s">
        <v>241</v>
      </c>
      <c r="M14" s="1074"/>
      <c r="N14" s="1074"/>
      <c r="O14" s="1060"/>
      <c r="P14" s="1061"/>
    </row>
    <row r="15" spans="2:20" ht="14.25" customHeight="1" x14ac:dyDescent="0.15">
      <c r="B15" s="1067"/>
      <c r="C15" s="1060"/>
      <c r="D15" s="1060"/>
      <c r="E15" s="1060"/>
      <c r="F15" s="1060"/>
      <c r="G15" s="1060"/>
      <c r="H15" s="1060"/>
      <c r="I15" s="1060"/>
      <c r="J15" s="1075"/>
      <c r="K15" s="1074"/>
      <c r="L15" s="375" t="s">
        <v>241</v>
      </c>
      <c r="M15" s="1074"/>
      <c r="N15" s="1074"/>
      <c r="O15" s="1060"/>
      <c r="P15" s="1061"/>
    </row>
    <row r="16" spans="2:20" ht="14.25" customHeight="1" x14ac:dyDescent="0.15">
      <c r="B16" s="1067"/>
      <c r="C16" s="1060"/>
      <c r="D16" s="1060"/>
      <c r="E16" s="1060"/>
      <c r="F16" s="1060"/>
      <c r="G16" s="1060"/>
      <c r="H16" s="1060"/>
      <c r="I16" s="1060"/>
      <c r="J16" s="1075"/>
      <c r="K16" s="1074"/>
      <c r="L16" s="375" t="s">
        <v>241</v>
      </c>
      <c r="M16" s="1074"/>
      <c r="N16" s="1074"/>
      <c r="O16" s="1060"/>
      <c r="P16" s="1061"/>
      <c r="T16" s="350"/>
    </row>
    <row r="17" spans="2:23" ht="14.25" customHeight="1" x14ac:dyDescent="0.15">
      <c r="B17" s="1067"/>
      <c r="C17" s="1060"/>
      <c r="D17" s="1060"/>
      <c r="E17" s="1060"/>
      <c r="F17" s="1060"/>
      <c r="G17" s="1060"/>
      <c r="H17" s="1060"/>
      <c r="I17" s="1060"/>
      <c r="J17" s="1075"/>
      <c r="K17" s="1074"/>
      <c r="L17" s="375" t="s">
        <v>241</v>
      </c>
      <c r="M17" s="1074"/>
      <c r="N17" s="1074"/>
      <c r="O17" s="1060"/>
      <c r="P17" s="1061"/>
    </row>
    <row r="18" spans="2:23" ht="14.25" customHeight="1" x14ac:dyDescent="0.15">
      <c r="B18" s="1067"/>
      <c r="C18" s="1080"/>
      <c r="D18" s="1080"/>
      <c r="E18" s="1080"/>
      <c r="F18" s="1080"/>
      <c r="G18" s="1080"/>
      <c r="H18" s="1080"/>
      <c r="I18" s="1080"/>
      <c r="J18" s="1075"/>
      <c r="K18" s="1074"/>
      <c r="L18" s="375" t="s">
        <v>241</v>
      </c>
      <c r="M18" s="1074"/>
      <c r="N18" s="1074"/>
      <c r="O18" s="1060"/>
      <c r="P18" s="1061"/>
    </row>
    <row r="19" spans="2:23" ht="14.25" customHeight="1" thickBot="1" x14ac:dyDescent="0.2">
      <c r="B19" s="1068"/>
      <c r="C19" s="1081"/>
      <c r="D19" s="1082"/>
      <c r="E19" s="1082"/>
      <c r="F19" s="1082"/>
      <c r="G19" s="1082"/>
      <c r="H19" s="1082"/>
      <c r="I19" s="1083"/>
      <c r="J19" s="1084" t="s">
        <v>454</v>
      </c>
      <c r="K19" s="1085"/>
      <c r="L19" s="1085"/>
      <c r="M19" s="1085"/>
      <c r="N19" s="1085"/>
      <c r="O19" s="1084"/>
      <c r="P19" s="1086"/>
    </row>
    <row r="20" spans="2:23" ht="14.25" customHeight="1" thickTop="1" x14ac:dyDescent="0.15">
      <c r="B20" s="1066" t="s">
        <v>427</v>
      </c>
      <c r="C20" s="1076"/>
      <c r="D20" s="1076"/>
      <c r="E20" s="1076"/>
      <c r="F20" s="1076"/>
      <c r="G20" s="1076"/>
      <c r="H20" s="1076"/>
      <c r="I20" s="1076"/>
      <c r="J20" s="1077"/>
      <c r="K20" s="1078"/>
      <c r="L20" s="374" t="s">
        <v>241</v>
      </c>
      <c r="M20" s="1078"/>
      <c r="N20" s="1078"/>
      <c r="O20" s="1076"/>
      <c r="P20" s="1079"/>
    </row>
    <row r="21" spans="2:23" ht="14.25" customHeight="1" x14ac:dyDescent="0.15">
      <c r="B21" s="1067"/>
      <c r="C21" s="1060"/>
      <c r="D21" s="1060"/>
      <c r="E21" s="1060"/>
      <c r="F21" s="1060"/>
      <c r="G21" s="1060"/>
      <c r="H21" s="1060"/>
      <c r="I21" s="1060"/>
      <c r="J21" s="1075"/>
      <c r="K21" s="1074"/>
      <c r="L21" s="375" t="s">
        <v>241</v>
      </c>
      <c r="M21" s="1074"/>
      <c r="N21" s="1074"/>
      <c r="O21" s="1060"/>
      <c r="P21" s="1061"/>
    </row>
    <row r="22" spans="2:23" ht="14.25" customHeight="1" x14ac:dyDescent="0.15">
      <c r="B22" s="1067"/>
      <c r="C22" s="1060"/>
      <c r="D22" s="1060"/>
      <c r="E22" s="1060"/>
      <c r="F22" s="1060"/>
      <c r="G22" s="1060"/>
      <c r="H22" s="1060"/>
      <c r="I22" s="1060"/>
      <c r="J22" s="1075"/>
      <c r="K22" s="1074"/>
      <c r="L22" s="375" t="s">
        <v>241</v>
      </c>
      <c r="M22" s="1074"/>
      <c r="N22" s="1074"/>
      <c r="O22" s="1060"/>
      <c r="P22" s="1061"/>
    </row>
    <row r="23" spans="2:23" ht="14.25" customHeight="1" x14ac:dyDescent="0.15">
      <c r="B23" s="1067"/>
      <c r="C23" s="1060"/>
      <c r="D23" s="1060"/>
      <c r="E23" s="1060"/>
      <c r="F23" s="1060"/>
      <c r="G23" s="1060"/>
      <c r="H23" s="1060"/>
      <c r="I23" s="1060"/>
      <c r="J23" s="1075"/>
      <c r="K23" s="1074"/>
      <c r="L23" s="375" t="s">
        <v>241</v>
      </c>
      <c r="M23" s="1074"/>
      <c r="N23" s="1074"/>
      <c r="O23" s="1060"/>
      <c r="P23" s="1061"/>
      <c r="W23" s="338"/>
    </row>
    <row r="24" spans="2:23" ht="14.25" customHeight="1" x14ac:dyDescent="0.15">
      <c r="B24" s="1067"/>
      <c r="C24" s="1060"/>
      <c r="D24" s="1060"/>
      <c r="E24" s="1060"/>
      <c r="F24" s="1060"/>
      <c r="G24" s="1060"/>
      <c r="H24" s="1060"/>
      <c r="I24" s="1060"/>
      <c r="J24" s="1075"/>
      <c r="K24" s="1074"/>
      <c r="L24" s="375" t="s">
        <v>241</v>
      </c>
      <c r="M24" s="1074"/>
      <c r="N24" s="1074"/>
      <c r="O24" s="1060"/>
      <c r="P24" s="1061"/>
    </row>
    <row r="25" spans="2:23" ht="14.25" customHeight="1" x14ac:dyDescent="0.15">
      <c r="B25" s="1067"/>
      <c r="C25" s="1080"/>
      <c r="D25" s="1080"/>
      <c r="E25" s="1080"/>
      <c r="F25" s="1080"/>
      <c r="G25" s="1080"/>
      <c r="H25" s="1080"/>
      <c r="I25" s="1080"/>
      <c r="J25" s="1075"/>
      <c r="K25" s="1074"/>
      <c r="L25" s="375" t="s">
        <v>241</v>
      </c>
      <c r="M25" s="1074"/>
      <c r="N25" s="1074"/>
      <c r="O25" s="1060"/>
      <c r="P25" s="1061"/>
    </row>
    <row r="26" spans="2:23" ht="14.25" customHeight="1" thickBot="1" x14ac:dyDescent="0.2">
      <c r="B26" s="1068"/>
      <c r="C26" s="1081"/>
      <c r="D26" s="1082"/>
      <c r="E26" s="1082"/>
      <c r="F26" s="1082"/>
      <c r="G26" s="1082"/>
      <c r="H26" s="1082"/>
      <c r="I26" s="1083"/>
      <c r="J26" s="1084" t="s">
        <v>455</v>
      </c>
      <c r="K26" s="1085"/>
      <c r="L26" s="1085"/>
      <c r="M26" s="1085"/>
      <c r="N26" s="1085"/>
      <c r="O26" s="1084"/>
      <c r="P26" s="1086"/>
    </row>
    <row r="27" spans="2:23" ht="14.25" customHeight="1" thickTop="1" x14ac:dyDescent="0.15">
      <c r="B27" s="1066" t="s">
        <v>429</v>
      </c>
      <c r="C27" s="1076"/>
      <c r="D27" s="1076"/>
      <c r="E27" s="1076"/>
      <c r="F27" s="1076"/>
      <c r="G27" s="1076"/>
      <c r="H27" s="1076"/>
      <c r="I27" s="1076"/>
      <c r="J27" s="1077"/>
      <c r="K27" s="1078"/>
      <c r="L27" s="374" t="s">
        <v>241</v>
      </c>
      <c r="M27" s="1078"/>
      <c r="N27" s="1078"/>
      <c r="O27" s="1076"/>
      <c r="P27" s="1079"/>
    </row>
    <row r="28" spans="2:23" ht="14.25" customHeight="1" x14ac:dyDescent="0.15">
      <c r="B28" s="1067"/>
      <c r="C28" s="1060"/>
      <c r="D28" s="1060"/>
      <c r="E28" s="1060"/>
      <c r="F28" s="1060"/>
      <c r="G28" s="1060"/>
      <c r="H28" s="1060"/>
      <c r="I28" s="1060"/>
      <c r="J28" s="1075"/>
      <c r="K28" s="1074"/>
      <c r="L28" s="375" t="s">
        <v>241</v>
      </c>
      <c r="M28" s="1074"/>
      <c r="N28" s="1074"/>
      <c r="O28" s="1060"/>
      <c r="P28" s="1061"/>
    </row>
    <row r="29" spans="2:23" ht="14.25" customHeight="1" x14ac:dyDescent="0.15">
      <c r="B29" s="1067"/>
      <c r="C29" s="1060"/>
      <c r="D29" s="1060"/>
      <c r="E29" s="1060"/>
      <c r="F29" s="1060"/>
      <c r="G29" s="1060"/>
      <c r="H29" s="1060"/>
      <c r="I29" s="1060"/>
      <c r="J29" s="1075"/>
      <c r="K29" s="1074"/>
      <c r="L29" s="375" t="s">
        <v>241</v>
      </c>
      <c r="M29" s="1074"/>
      <c r="N29" s="1074"/>
      <c r="O29" s="1060"/>
      <c r="P29" s="1061"/>
    </row>
    <row r="30" spans="2:23" ht="14.25" customHeight="1" x14ac:dyDescent="0.15">
      <c r="B30" s="1067"/>
      <c r="C30" s="1060"/>
      <c r="D30" s="1060"/>
      <c r="E30" s="1060"/>
      <c r="F30" s="1060"/>
      <c r="G30" s="1060"/>
      <c r="H30" s="1060"/>
      <c r="I30" s="1060"/>
      <c r="J30" s="1075"/>
      <c r="K30" s="1074"/>
      <c r="L30" s="375" t="s">
        <v>241</v>
      </c>
      <c r="M30" s="1074"/>
      <c r="N30" s="1074"/>
      <c r="O30" s="1060"/>
      <c r="P30" s="1061"/>
    </row>
    <row r="31" spans="2:23" ht="14.25" customHeight="1" x14ac:dyDescent="0.15">
      <c r="B31" s="1067"/>
      <c r="C31" s="1060"/>
      <c r="D31" s="1060"/>
      <c r="E31" s="1060"/>
      <c r="F31" s="1060"/>
      <c r="G31" s="1060"/>
      <c r="H31" s="1060"/>
      <c r="I31" s="1060"/>
      <c r="J31" s="1075"/>
      <c r="K31" s="1074"/>
      <c r="L31" s="375" t="s">
        <v>241</v>
      </c>
      <c r="M31" s="1074"/>
      <c r="N31" s="1074"/>
      <c r="O31" s="1060"/>
      <c r="P31" s="1061"/>
    </row>
    <row r="32" spans="2:23" ht="14.25" customHeight="1" x14ac:dyDescent="0.15">
      <c r="B32" s="1067"/>
      <c r="C32" s="1080"/>
      <c r="D32" s="1080"/>
      <c r="E32" s="1080"/>
      <c r="F32" s="1080"/>
      <c r="G32" s="1080"/>
      <c r="H32" s="1080"/>
      <c r="I32" s="1080"/>
      <c r="J32" s="1075"/>
      <c r="K32" s="1074"/>
      <c r="L32" s="375" t="s">
        <v>241</v>
      </c>
      <c r="M32" s="1074"/>
      <c r="N32" s="1074"/>
      <c r="O32" s="1060"/>
      <c r="P32" s="1061"/>
    </row>
    <row r="33" spans="2:16" ht="14.25" customHeight="1" thickBot="1" x14ac:dyDescent="0.2">
      <c r="B33" s="1068"/>
      <c r="C33" s="1081"/>
      <c r="D33" s="1082"/>
      <c r="E33" s="1082"/>
      <c r="F33" s="1082"/>
      <c r="G33" s="1082"/>
      <c r="H33" s="1082"/>
      <c r="I33" s="1083"/>
      <c r="J33" s="1084" t="s">
        <v>456</v>
      </c>
      <c r="K33" s="1085"/>
      <c r="L33" s="1085"/>
      <c r="M33" s="1085"/>
      <c r="N33" s="1085"/>
      <c r="O33" s="1084"/>
      <c r="P33" s="1086"/>
    </row>
    <row r="34" spans="2:16" ht="14.25" customHeight="1" thickTop="1" x14ac:dyDescent="0.15">
      <c r="B34" s="1066" t="s">
        <v>431</v>
      </c>
      <c r="C34" s="1076"/>
      <c r="D34" s="1076"/>
      <c r="E34" s="1076"/>
      <c r="F34" s="1076"/>
      <c r="G34" s="1076"/>
      <c r="H34" s="1076"/>
      <c r="I34" s="1076"/>
      <c r="J34" s="1077"/>
      <c r="K34" s="1078"/>
      <c r="L34" s="374" t="s">
        <v>241</v>
      </c>
      <c r="M34" s="1078"/>
      <c r="N34" s="1078"/>
      <c r="O34" s="1076"/>
      <c r="P34" s="1079"/>
    </row>
    <row r="35" spans="2:16" ht="14.25" customHeight="1" x14ac:dyDescent="0.15">
      <c r="B35" s="1067"/>
      <c r="C35" s="1060"/>
      <c r="D35" s="1060"/>
      <c r="E35" s="1060"/>
      <c r="F35" s="1060"/>
      <c r="G35" s="1060"/>
      <c r="H35" s="1060"/>
      <c r="I35" s="1060"/>
      <c r="J35" s="1075"/>
      <c r="K35" s="1074"/>
      <c r="L35" s="375" t="s">
        <v>241</v>
      </c>
      <c r="M35" s="1074"/>
      <c r="N35" s="1074"/>
      <c r="O35" s="1060"/>
      <c r="P35" s="1061"/>
    </row>
    <row r="36" spans="2:16" ht="14.25" customHeight="1" x14ac:dyDescent="0.15">
      <c r="B36" s="1067"/>
      <c r="C36" s="1060"/>
      <c r="D36" s="1060"/>
      <c r="E36" s="1060"/>
      <c r="F36" s="1060"/>
      <c r="G36" s="1060"/>
      <c r="H36" s="1060"/>
      <c r="I36" s="1060"/>
      <c r="J36" s="1075"/>
      <c r="K36" s="1074"/>
      <c r="L36" s="375" t="s">
        <v>241</v>
      </c>
      <c r="M36" s="1074"/>
      <c r="N36" s="1074"/>
      <c r="O36" s="1060"/>
      <c r="P36" s="1061"/>
    </row>
    <row r="37" spans="2:16" ht="14.25" customHeight="1" x14ac:dyDescent="0.15">
      <c r="B37" s="1067"/>
      <c r="C37" s="1060"/>
      <c r="D37" s="1060"/>
      <c r="E37" s="1060"/>
      <c r="F37" s="1060"/>
      <c r="G37" s="1060"/>
      <c r="H37" s="1060"/>
      <c r="I37" s="1060"/>
      <c r="J37" s="1075"/>
      <c r="K37" s="1074"/>
      <c r="L37" s="375" t="s">
        <v>241</v>
      </c>
      <c r="M37" s="1074"/>
      <c r="N37" s="1074"/>
      <c r="O37" s="1060"/>
      <c r="P37" s="1061"/>
    </row>
    <row r="38" spans="2:16" ht="14.25" customHeight="1" x14ac:dyDescent="0.15">
      <c r="B38" s="1067"/>
      <c r="C38" s="1060"/>
      <c r="D38" s="1060"/>
      <c r="E38" s="1060"/>
      <c r="F38" s="1060"/>
      <c r="G38" s="1060"/>
      <c r="H38" s="1060"/>
      <c r="I38" s="1060"/>
      <c r="J38" s="1075"/>
      <c r="K38" s="1074"/>
      <c r="L38" s="375" t="s">
        <v>241</v>
      </c>
      <c r="M38" s="1074"/>
      <c r="N38" s="1074"/>
      <c r="O38" s="1060"/>
      <c r="P38" s="1061"/>
    </row>
    <row r="39" spans="2:16" ht="14.25" customHeight="1" x14ac:dyDescent="0.15">
      <c r="B39" s="1067"/>
      <c r="C39" s="1080"/>
      <c r="D39" s="1080"/>
      <c r="E39" s="1080"/>
      <c r="F39" s="1080"/>
      <c r="G39" s="1080"/>
      <c r="H39" s="1080"/>
      <c r="I39" s="1080"/>
      <c r="J39" s="1075"/>
      <c r="K39" s="1074"/>
      <c r="L39" s="375" t="s">
        <v>241</v>
      </c>
      <c r="M39" s="1074"/>
      <c r="N39" s="1074"/>
      <c r="O39" s="1060"/>
      <c r="P39" s="1061"/>
    </row>
    <row r="40" spans="2:16" ht="14.25" customHeight="1" thickBot="1" x14ac:dyDescent="0.2">
      <c r="B40" s="1068"/>
      <c r="C40" s="1081"/>
      <c r="D40" s="1082"/>
      <c r="E40" s="1082"/>
      <c r="F40" s="1082"/>
      <c r="G40" s="1082"/>
      <c r="H40" s="1082"/>
      <c r="I40" s="1083"/>
      <c r="J40" s="1084" t="s">
        <v>457</v>
      </c>
      <c r="K40" s="1085"/>
      <c r="L40" s="1085"/>
      <c r="M40" s="1085"/>
      <c r="N40" s="1085"/>
      <c r="O40" s="1084"/>
      <c r="P40" s="1086"/>
    </row>
    <row r="41" spans="2:16" ht="14.25" customHeight="1" thickTop="1" x14ac:dyDescent="0.15">
      <c r="B41" s="1066" t="s">
        <v>433</v>
      </c>
      <c r="C41" s="1076"/>
      <c r="D41" s="1076"/>
      <c r="E41" s="1076"/>
      <c r="F41" s="1076"/>
      <c r="G41" s="1076"/>
      <c r="H41" s="1076"/>
      <c r="I41" s="1076"/>
      <c r="J41" s="1077"/>
      <c r="K41" s="1078"/>
      <c r="L41" s="374" t="s">
        <v>241</v>
      </c>
      <c r="M41" s="1078"/>
      <c r="N41" s="1078"/>
      <c r="O41" s="1076"/>
      <c r="P41" s="1079"/>
    </row>
    <row r="42" spans="2:16" ht="14.25" customHeight="1" x14ac:dyDescent="0.15">
      <c r="B42" s="1067"/>
      <c r="C42" s="1060"/>
      <c r="D42" s="1060"/>
      <c r="E42" s="1060"/>
      <c r="F42" s="1060"/>
      <c r="G42" s="1060"/>
      <c r="H42" s="1060"/>
      <c r="I42" s="1060"/>
      <c r="J42" s="1075"/>
      <c r="K42" s="1074"/>
      <c r="L42" s="375" t="s">
        <v>241</v>
      </c>
      <c r="M42" s="1074"/>
      <c r="N42" s="1074"/>
      <c r="O42" s="1060"/>
      <c r="P42" s="1061"/>
    </row>
    <row r="43" spans="2:16" ht="14.25" customHeight="1" x14ac:dyDescent="0.15">
      <c r="B43" s="1067"/>
      <c r="C43" s="1060"/>
      <c r="D43" s="1060"/>
      <c r="E43" s="1060"/>
      <c r="F43" s="1060"/>
      <c r="G43" s="1060"/>
      <c r="H43" s="1060"/>
      <c r="I43" s="1060"/>
      <c r="J43" s="1075"/>
      <c r="K43" s="1074"/>
      <c r="L43" s="375" t="s">
        <v>241</v>
      </c>
      <c r="M43" s="1074"/>
      <c r="N43" s="1074"/>
      <c r="O43" s="1060"/>
      <c r="P43" s="1061"/>
    </row>
    <row r="44" spans="2:16" ht="14.25" customHeight="1" x14ac:dyDescent="0.15">
      <c r="B44" s="1067"/>
      <c r="C44" s="1060"/>
      <c r="D44" s="1060"/>
      <c r="E44" s="1060"/>
      <c r="F44" s="1060"/>
      <c r="G44" s="1060"/>
      <c r="H44" s="1060"/>
      <c r="I44" s="1060"/>
      <c r="J44" s="1075"/>
      <c r="K44" s="1074"/>
      <c r="L44" s="375" t="s">
        <v>241</v>
      </c>
      <c r="M44" s="1074"/>
      <c r="N44" s="1074"/>
      <c r="O44" s="1060"/>
      <c r="P44" s="1061"/>
    </row>
    <row r="45" spans="2:16" ht="14.25" customHeight="1" x14ac:dyDescent="0.15">
      <c r="B45" s="1067"/>
      <c r="C45" s="1060"/>
      <c r="D45" s="1060"/>
      <c r="E45" s="1060"/>
      <c r="F45" s="1060"/>
      <c r="G45" s="1060"/>
      <c r="H45" s="1060"/>
      <c r="I45" s="1060"/>
      <c r="J45" s="1075"/>
      <c r="K45" s="1074"/>
      <c r="L45" s="375" t="s">
        <v>241</v>
      </c>
      <c r="M45" s="1074"/>
      <c r="N45" s="1074"/>
      <c r="O45" s="1060"/>
      <c r="P45" s="1061"/>
    </row>
    <row r="46" spans="2:16" ht="14.25" customHeight="1" x14ac:dyDescent="0.15">
      <c r="B46" s="1067"/>
      <c r="C46" s="1080"/>
      <c r="D46" s="1080"/>
      <c r="E46" s="1080"/>
      <c r="F46" s="1080"/>
      <c r="G46" s="1080"/>
      <c r="H46" s="1080"/>
      <c r="I46" s="1080"/>
      <c r="J46" s="1075"/>
      <c r="K46" s="1074"/>
      <c r="L46" s="375" t="s">
        <v>241</v>
      </c>
      <c r="M46" s="1074"/>
      <c r="N46" s="1074"/>
      <c r="O46" s="1060"/>
      <c r="P46" s="1061"/>
    </row>
    <row r="47" spans="2:16" ht="14.25" customHeight="1" thickBot="1" x14ac:dyDescent="0.2">
      <c r="B47" s="1068"/>
      <c r="C47" s="1081"/>
      <c r="D47" s="1082"/>
      <c r="E47" s="1082"/>
      <c r="F47" s="1082"/>
      <c r="G47" s="1082"/>
      <c r="H47" s="1082"/>
      <c r="I47" s="1083"/>
      <c r="J47" s="1084" t="s">
        <v>458</v>
      </c>
      <c r="K47" s="1085"/>
      <c r="L47" s="1085"/>
      <c r="M47" s="1085"/>
      <c r="N47" s="1085"/>
      <c r="O47" s="1084"/>
      <c r="P47" s="1086"/>
    </row>
    <row r="48" spans="2:16" ht="14.25" customHeight="1" thickTop="1" x14ac:dyDescent="0.15">
      <c r="B48" s="1066" t="s">
        <v>435</v>
      </c>
      <c r="C48" s="1076"/>
      <c r="D48" s="1076"/>
      <c r="E48" s="1076"/>
      <c r="F48" s="1076"/>
      <c r="G48" s="1076"/>
      <c r="H48" s="1076"/>
      <c r="I48" s="1076"/>
      <c r="J48" s="1077"/>
      <c r="K48" s="1078"/>
      <c r="L48" s="374" t="s">
        <v>241</v>
      </c>
      <c r="M48" s="1078"/>
      <c r="N48" s="1078"/>
      <c r="O48" s="1076"/>
      <c r="P48" s="1079"/>
    </row>
    <row r="49" spans="2:16" ht="14.25" customHeight="1" x14ac:dyDescent="0.15">
      <c r="B49" s="1067"/>
      <c r="C49" s="1060"/>
      <c r="D49" s="1060"/>
      <c r="E49" s="1060"/>
      <c r="F49" s="1060"/>
      <c r="G49" s="1060"/>
      <c r="H49" s="1060"/>
      <c r="I49" s="1060"/>
      <c r="J49" s="1075"/>
      <c r="K49" s="1074"/>
      <c r="L49" s="375" t="s">
        <v>241</v>
      </c>
      <c r="M49" s="1074"/>
      <c r="N49" s="1074"/>
      <c r="O49" s="1060"/>
      <c r="P49" s="1061"/>
    </row>
    <row r="50" spans="2:16" ht="14.25" customHeight="1" x14ac:dyDescent="0.15">
      <c r="B50" s="1067"/>
      <c r="C50" s="1060"/>
      <c r="D50" s="1060"/>
      <c r="E50" s="1060"/>
      <c r="F50" s="1060"/>
      <c r="G50" s="1060"/>
      <c r="H50" s="1060"/>
      <c r="I50" s="1060"/>
      <c r="J50" s="1075"/>
      <c r="K50" s="1074"/>
      <c r="L50" s="375" t="s">
        <v>241</v>
      </c>
      <c r="M50" s="1074"/>
      <c r="N50" s="1074"/>
      <c r="O50" s="1060"/>
      <c r="P50" s="1061"/>
    </row>
    <row r="51" spans="2:16" ht="14.25" customHeight="1" x14ac:dyDescent="0.15">
      <c r="B51" s="1067"/>
      <c r="C51" s="1060"/>
      <c r="D51" s="1060"/>
      <c r="E51" s="1060"/>
      <c r="F51" s="1060"/>
      <c r="G51" s="1060"/>
      <c r="H51" s="1060"/>
      <c r="I51" s="1060"/>
      <c r="J51" s="1075"/>
      <c r="K51" s="1074"/>
      <c r="L51" s="375" t="s">
        <v>241</v>
      </c>
      <c r="M51" s="1074"/>
      <c r="N51" s="1074"/>
      <c r="O51" s="1060"/>
      <c r="P51" s="1061"/>
    </row>
    <row r="52" spans="2:16" ht="14.25" customHeight="1" x14ac:dyDescent="0.15">
      <c r="B52" s="1067"/>
      <c r="C52" s="1060"/>
      <c r="D52" s="1060"/>
      <c r="E52" s="1060"/>
      <c r="F52" s="1060"/>
      <c r="G52" s="1060"/>
      <c r="H52" s="1060"/>
      <c r="I52" s="1060"/>
      <c r="J52" s="1075"/>
      <c r="K52" s="1074"/>
      <c r="L52" s="375" t="s">
        <v>241</v>
      </c>
      <c r="M52" s="1074"/>
      <c r="N52" s="1074"/>
      <c r="O52" s="1060"/>
      <c r="P52" s="1061"/>
    </row>
    <row r="53" spans="2:16" ht="14.25" customHeight="1" x14ac:dyDescent="0.15">
      <c r="B53" s="1067"/>
      <c r="C53" s="1080"/>
      <c r="D53" s="1080"/>
      <c r="E53" s="1080"/>
      <c r="F53" s="1080"/>
      <c r="G53" s="1080"/>
      <c r="H53" s="1080"/>
      <c r="I53" s="1080"/>
      <c r="J53" s="1075"/>
      <c r="K53" s="1074"/>
      <c r="L53" s="375" t="s">
        <v>241</v>
      </c>
      <c r="M53" s="1074"/>
      <c r="N53" s="1074"/>
      <c r="O53" s="1060"/>
      <c r="P53" s="1061"/>
    </row>
    <row r="54" spans="2:16" ht="14.25" customHeight="1" thickBot="1" x14ac:dyDescent="0.2">
      <c r="B54" s="1068"/>
      <c r="C54" s="1081"/>
      <c r="D54" s="1082"/>
      <c r="E54" s="1082"/>
      <c r="F54" s="1082"/>
      <c r="G54" s="1082"/>
      <c r="H54" s="1082"/>
      <c r="I54" s="1083"/>
      <c r="J54" s="1084" t="s">
        <v>459</v>
      </c>
      <c r="K54" s="1085"/>
      <c r="L54" s="1085"/>
      <c r="M54" s="1085"/>
      <c r="N54" s="1085"/>
      <c r="O54" s="1084"/>
      <c r="P54" s="1086"/>
    </row>
    <row r="55" spans="2:16" ht="14.25" customHeight="1" thickTop="1" x14ac:dyDescent="0.15"/>
    <row r="56" spans="2:16" ht="15.4" customHeight="1" x14ac:dyDescent="0.15">
      <c r="B56" s="372"/>
      <c r="C56" s="372"/>
      <c r="D56" s="372"/>
      <c r="E56" s="372"/>
      <c r="F56" s="372"/>
      <c r="G56" s="372"/>
      <c r="H56" s="372"/>
      <c r="I56" s="372"/>
      <c r="J56" s="372"/>
      <c r="K56" s="372"/>
      <c r="L56" s="372"/>
      <c r="M56" s="372"/>
      <c r="N56" s="372"/>
      <c r="O56" s="372"/>
      <c r="P56" s="372"/>
    </row>
    <row r="57" spans="2:16" ht="15.4" customHeight="1" thickBot="1" x14ac:dyDescent="0.2">
      <c r="B57" s="376" t="s">
        <v>357</v>
      </c>
      <c r="C57" s="1073" t="s">
        <v>452</v>
      </c>
      <c r="D57" s="1073"/>
      <c r="E57" s="1073"/>
      <c r="F57" s="1073" t="s">
        <v>453</v>
      </c>
      <c r="G57" s="1073"/>
      <c r="H57" s="1073"/>
      <c r="I57" s="1073"/>
      <c r="J57" s="1087" t="s">
        <v>388</v>
      </c>
      <c r="K57" s="1088"/>
      <c r="L57" s="1088"/>
      <c r="M57" s="1088"/>
      <c r="N57" s="1088"/>
      <c r="O57" s="1073" t="s">
        <v>389</v>
      </c>
      <c r="P57" s="1073"/>
    </row>
    <row r="58" spans="2:16" ht="14.25" customHeight="1" thickTop="1" x14ac:dyDescent="0.15">
      <c r="B58" s="1066" t="s">
        <v>437</v>
      </c>
      <c r="C58" s="1076"/>
      <c r="D58" s="1076"/>
      <c r="E58" s="1076"/>
      <c r="F58" s="1076"/>
      <c r="G58" s="1076"/>
      <c r="H58" s="1076"/>
      <c r="I58" s="1076"/>
      <c r="J58" s="1077"/>
      <c r="K58" s="1078"/>
      <c r="L58" s="374" t="s">
        <v>241</v>
      </c>
      <c r="M58" s="1078"/>
      <c r="N58" s="1078"/>
      <c r="O58" s="1076"/>
      <c r="P58" s="1079"/>
    </row>
    <row r="59" spans="2:16" ht="14.25" customHeight="1" x14ac:dyDescent="0.15">
      <c r="B59" s="1067"/>
      <c r="C59" s="1060"/>
      <c r="D59" s="1060"/>
      <c r="E59" s="1060"/>
      <c r="F59" s="1060"/>
      <c r="G59" s="1060"/>
      <c r="H59" s="1060"/>
      <c r="I59" s="1060"/>
      <c r="J59" s="1075"/>
      <c r="K59" s="1074"/>
      <c r="L59" s="375" t="s">
        <v>241</v>
      </c>
      <c r="M59" s="1074"/>
      <c r="N59" s="1074"/>
      <c r="O59" s="1060"/>
      <c r="P59" s="1061"/>
    </row>
    <row r="60" spans="2:16" ht="14.25" customHeight="1" x14ac:dyDescent="0.15">
      <c r="B60" s="1067"/>
      <c r="C60" s="1060"/>
      <c r="D60" s="1060"/>
      <c r="E60" s="1060"/>
      <c r="F60" s="1060"/>
      <c r="G60" s="1060"/>
      <c r="H60" s="1060"/>
      <c r="I60" s="1060"/>
      <c r="J60" s="1075"/>
      <c r="K60" s="1074"/>
      <c r="L60" s="375" t="s">
        <v>241</v>
      </c>
      <c r="M60" s="1074"/>
      <c r="N60" s="1074"/>
      <c r="O60" s="1060"/>
      <c r="P60" s="1061"/>
    </row>
    <row r="61" spans="2:16" ht="14.25" customHeight="1" x14ac:dyDescent="0.15">
      <c r="B61" s="1067"/>
      <c r="C61" s="1060"/>
      <c r="D61" s="1060"/>
      <c r="E61" s="1060"/>
      <c r="F61" s="1060"/>
      <c r="G61" s="1060"/>
      <c r="H61" s="1060"/>
      <c r="I61" s="1060"/>
      <c r="J61" s="1075"/>
      <c r="K61" s="1074"/>
      <c r="L61" s="375" t="s">
        <v>241</v>
      </c>
      <c r="M61" s="1074"/>
      <c r="N61" s="1074"/>
      <c r="O61" s="1060"/>
      <c r="P61" s="1061"/>
    </row>
    <row r="62" spans="2:16" ht="14.25" customHeight="1" x14ac:dyDescent="0.15">
      <c r="B62" s="1067"/>
      <c r="C62" s="1060"/>
      <c r="D62" s="1060"/>
      <c r="E62" s="1060"/>
      <c r="F62" s="1060"/>
      <c r="G62" s="1060"/>
      <c r="H62" s="1060"/>
      <c r="I62" s="1060"/>
      <c r="J62" s="1075"/>
      <c r="K62" s="1074"/>
      <c r="L62" s="375" t="s">
        <v>241</v>
      </c>
      <c r="M62" s="1074"/>
      <c r="N62" s="1074"/>
      <c r="O62" s="1060"/>
      <c r="P62" s="1061"/>
    </row>
    <row r="63" spans="2:16" ht="14.25" customHeight="1" x14ac:dyDescent="0.15">
      <c r="B63" s="1067"/>
      <c r="C63" s="1080"/>
      <c r="D63" s="1080"/>
      <c r="E63" s="1080"/>
      <c r="F63" s="1080"/>
      <c r="G63" s="1080"/>
      <c r="H63" s="1080"/>
      <c r="I63" s="1080"/>
      <c r="J63" s="1075"/>
      <c r="K63" s="1074"/>
      <c r="L63" s="375" t="s">
        <v>241</v>
      </c>
      <c r="M63" s="1074"/>
      <c r="N63" s="1074"/>
      <c r="O63" s="1060"/>
      <c r="P63" s="1061"/>
    </row>
    <row r="64" spans="2:16" ht="14.25" customHeight="1" thickBot="1" x14ac:dyDescent="0.2">
      <c r="B64" s="1068"/>
      <c r="C64" s="1081"/>
      <c r="D64" s="1082"/>
      <c r="E64" s="1082"/>
      <c r="F64" s="1082"/>
      <c r="G64" s="1082"/>
      <c r="H64" s="1082"/>
      <c r="I64" s="1083"/>
      <c r="J64" s="1084" t="s">
        <v>460</v>
      </c>
      <c r="K64" s="1085"/>
      <c r="L64" s="1085"/>
      <c r="M64" s="1085"/>
      <c r="N64" s="1085"/>
      <c r="O64" s="1084"/>
      <c r="P64" s="1086"/>
    </row>
    <row r="65" spans="2:16" ht="14.25" customHeight="1" thickTop="1" x14ac:dyDescent="0.15">
      <c r="B65" s="1066" t="s">
        <v>439</v>
      </c>
      <c r="C65" s="1076"/>
      <c r="D65" s="1076"/>
      <c r="E65" s="1076"/>
      <c r="F65" s="1076"/>
      <c r="G65" s="1076"/>
      <c r="H65" s="1076"/>
      <c r="I65" s="1076"/>
      <c r="J65" s="1077"/>
      <c r="K65" s="1078"/>
      <c r="L65" s="374" t="s">
        <v>241</v>
      </c>
      <c r="M65" s="1078"/>
      <c r="N65" s="1078"/>
      <c r="O65" s="1076"/>
      <c r="P65" s="1079"/>
    </row>
    <row r="66" spans="2:16" ht="14.25" customHeight="1" x14ac:dyDescent="0.15">
      <c r="B66" s="1067"/>
      <c r="C66" s="1060"/>
      <c r="D66" s="1060"/>
      <c r="E66" s="1060"/>
      <c r="F66" s="1060"/>
      <c r="G66" s="1060"/>
      <c r="H66" s="1060"/>
      <c r="I66" s="1060"/>
      <c r="J66" s="1075"/>
      <c r="K66" s="1074"/>
      <c r="L66" s="375" t="s">
        <v>241</v>
      </c>
      <c r="M66" s="1074"/>
      <c r="N66" s="1074"/>
      <c r="O66" s="1060"/>
      <c r="P66" s="1061"/>
    </row>
    <row r="67" spans="2:16" ht="14.25" customHeight="1" x14ac:dyDescent="0.15">
      <c r="B67" s="1067"/>
      <c r="C67" s="1060"/>
      <c r="D67" s="1060"/>
      <c r="E67" s="1060"/>
      <c r="F67" s="1060"/>
      <c r="G67" s="1060"/>
      <c r="H67" s="1060"/>
      <c r="I67" s="1060"/>
      <c r="J67" s="1075"/>
      <c r="K67" s="1074"/>
      <c r="L67" s="375" t="s">
        <v>241</v>
      </c>
      <c r="M67" s="1074"/>
      <c r="N67" s="1074"/>
      <c r="O67" s="1060"/>
      <c r="P67" s="1061"/>
    </row>
    <row r="68" spans="2:16" ht="14.25" customHeight="1" x14ac:dyDescent="0.15">
      <c r="B68" s="1067"/>
      <c r="C68" s="1060"/>
      <c r="D68" s="1060"/>
      <c r="E68" s="1060"/>
      <c r="F68" s="1060"/>
      <c r="G68" s="1060"/>
      <c r="H68" s="1060"/>
      <c r="I68" s="1060"/>
      <c r="J68" s="1075"/>
      <c r="K68" s="1074"/>
      <c r="L68" s="375" t="s">
        <v>241</v>
      </c>
      <c r="M68" s="1074"/>
      <c r="N68" s="1074"/>
      <c r="O68" s="1060"/>
      <c r="P68" s="1061"/>
    </row>
    <row r="69" spans="2:16" ht="14.25" customHeight="1" x14ac:dyDescent="0.15">
      <c r="B69" s="1067"/>
      <c r="C69" s="1060"/>
      <c r="D69" s="1060"/>
      <c r="E69" s="1060"/>
      <c r="F69" s="1060"/>
      <c r="G69" s="1060"/>
      <c r="H69" s="1060"/>
      <c r="I69" s="1060"/>
      <c r="J69" s="1075"/>
      <c r="K69" s="1074"/>
      <c r="L69" s="375" t="s">
        <v>241</v>
      </c>
      <c r="M69" s="1074"/>
      <c r="N69" s="1074"/>
      <c r="O69" s="1060"/>
      <c r="P69" s="1061"/>
    </row>
    <row r="70" spans="2:16" ht="14.25" customHeight="1" x14ac:dyDescent="0.15">
      <c r="B70" s="1067"/>
      <c r="C70" s="1080"/>
      <c r="D70" s="1080"/>
      <c r="E70" s="1080"/>
      <c r="F70" s="1080"/>
      <c r="G70" s="1080"/>
      <c r="H70" s="1080"/>
      <c r="I70" s="1080"/>
      <c r="J70" s="1075"/>
      <c r="K70" s="1074"/>
      <c r="L70" s="375" t="s">
        <v>241</v>
      </c>
      <c r="M70" s="1074"/>
      <c r="N70" s="1074"/>
      <c r="O70" s="1060"/>
      <c r="P70" s="1061"/>
    </row>
    <row r="71" spans="2:16" ht="14.25" customHeight="1" thickBot="1" x14ac:dyDescent="0.2">
      <c r="B71" s="1068"/>
      <c r="C71" s="1081"/>
      <c r="D71" s="1082"/>
      <c r="E71" s="1082"/>
      <c r="F71" s="1082"/>
      <c r="G71" s="1082"/>
      <c r="H71" s="1082"/>
      <c r="I71" s="1083"/>
      <c r="J71" s="1084" t="s">
        <v>461</v>
      </c>
      <c r="K71" s="1085"/>
      <c r="L71" s="1085"/>
      <c r="M71" s="1085"/>
      <c r="N71" s="1085"/>
      <c r="O71" s="1084"/>
      <c r="P71" s="1086"/>
    </row>
    <row r="72" spans="2:16" ht="14.25" customHeight="1" thickTop="1" x14ac:dyDescent="0.15">
      <c r="B72" s="1066" t="s">
        <v>441</v>
      </c>
      <c r="C72" s="1076"/>
      <c r="D72" s="1076"/>
      <c r="E72" s="1076"/>
      <c r="F72" s="1076"/>
      <c r="G72" s="1076"/>
      <c r="H72" s="1076"/>
      <c r="I72" s="1076"/>
      <c r="J72" s="1077"/>
      <c r="K72" s="1078"/>
      <c r="L72" s="374" t="s">
        <v>241</v>
      </c>
      <c r="M72" s="1078"/>
      <c r="N72" s="1078"/>
      <c r="O72" s="1076"/>
      <c r="P72" s="1079"/>
    </row>
    <row r="73" spans="2:16" ht="14.25" customHeight="1" x14ac:dyDescent="0.15">
      <c r="B73" s="1067"/>
      <c r="C73" s="1060"/>
      <c r="D73" s="1060"/>
      <c r="E73" s="1060"/>
      <c r="F73" s="1060"/>
      <c r="G73" s="1060"/>
      <c r="H73" s="1060"/>
      <c r="I73" s="1060"/>
      <c r="J73" s="1075"/>
      <c r="K73" s="1074"/>
      <c r="L73" s="375" t="s">
        <v>241</v>
      </c>
      <c r="M73" s="1074"/>
      <c r="N73" s="1074"/>
      <c r="O73" s="1060"/>
      <c r="P73" s="1061"/>
    </row>
    <row r="74" spans="2:16" ht="14.25" customHeight="1" x14ac:dyDescent="0.15">
      <c r="B74" s="1067"/>
      <c r="C74" s="1060"/>
      <c r="D74" s="1060"/>
      <c r="E74" s="1060"/>
      <c r="F74" s="1060"/>
      <c r="G74" s="1060"/>
      <c r="H74" s="1060"/>
      <c r="I74" s="1060"/>
      <c r="J74" s="1075"/>
      <c r="K74" s="1074"/>
      <c r="L74" s="375" t="s">
        <v>241</v>
      </c>
      <c r="M74" s="1074"/>
      <c r="N74" s="1074"/>
      <c r="O74" s="1060"/>
      <c r="P74" s="1061"/>
    </row>
    <row r="75" spans="2:16" ht="14.25" customHeight="1" x14ac:dyDescent="0.15">
      <c r="B75" s="1067"/>
      <c r="C75" s="1060"/>
      <c r="D75" s="1060"/>
      <c r="E75" s="1060"/>
      <c r="F75" s="1060"/>
      <c r="G75" s="1060"/>
      <c r="H75" s="1060"/>
      <c r="I75" s="1060"/>
      <c r="J75" s="1075"/>
      <c r="K75" s="1074"/>
      <c r="L75" s="375" t="s">
        <v>241</v>
      </c>
      <c r="M75" s="1074"/>
      <c r="N75" s="1074"/>
      <c r="O75" s="1060"/>
      <c r="P75" s="1061"/>
    </row>
    <row r="76" spans="2:16" ht="14.25" customHeight="1" x14ac:dyDescent="0.15">
      <c r="B76" s="1067"/>
      <c r="C76" s="1060"/>
      <c r="D76" s="1060"/>
      <c r="E76" s="1060"/>
      <c r="F76" s="1060"/>
      <c r="G76" s="1060"/>
      <c r="H76" s="1060"/>
      <c r="I76" s="1060"/>
      <c r="J76" s="1075"/>
      <c r="K76" s="1074"/>
      <c r="L76" s="375" t="s">
        <v>241</v>
      </c>
      <c r="M76" s="1074"/>
      <c r="N76" s="1074"/>
      <c r="O76" s="1060"/>
      <c r="P76" s="1061"/>
    </row>
    <row r="77" spans="2:16" ht="14.25" customHeight="1" x14ac:dyDescent="0.15">
      <c r="B77" s="1067"/>
      <c r="C77" s="1080"/>
      <c r="D77" s="1080"/>
      <c r="E77" s="1080"/>
      <c r="F77" s="1080"/>
      <c r="G77" s="1080"/>
      <c r="H77" s="1080"/>
      <c r="I77" s="1080"/>
      <c r="J77" s="1075"/>
      <c r="K77" s="1074"/>
      <c r="L77" s="375" t="s">
        <v>241</v>
      </c>
      <c r="M77" s="1074"/>
      <c r="N77" s="1074"/>
      <c r="O77" s="1060"/>
      <c r="P77" s="1061"/>
    </row>
    <row r="78" spans="2:16" ht="14.25" customHeight="1" thickBot="1" x14ac:dyDescent="0.2">
      <c r="B78" s="1068"/>
      <c r="C78" s="1081"/>
      <c r="D78" s="1082"/>
      <c r="E78" s="1082"/>
      <c r="F78" s="1082"/>
      <c r="G78" s="1082"/>
      <c r="H78" s="1082"/>
      <c r="I78" s="1083"/>
      <c r="J78" s="1084" t="s">
        <v>462</v>
      </c>
      <c r="K78" s="1085"/>
      <c r="L78" s="1085"/>
      <c r="M78" s="1085"/>
      <c r="N78" s="1085"/>
      <c r="O78" s="1084"/>
      <c r="P78" s="1086"/>
    </row>
    <row r="79" spans="2:16" ht="14.25" customHeight="1" thickTop="1" x14ac:dyDescent="0.15">
      <c r="B79" s="1066" t="s">
        <v>443</v>
      </c>
      <c r="C79" s="1076"/>
      <c r="D79" s="1076"/>
      <c r="E79" s="1076"/>
      <c r="F79" s="1076"/>
      <c r="G79" s="1076"/>
      <c r="H79" s="1076"/>
      <c r="I79" s="1076"/>
      <c r="J79" s="1077"/>
      <c r="K79" s="1078"/>
      <c r="L79" s="374" t="s">
        <v>241</v>
      </c>
      <c r="M79" s="1078"/>
      <c r="N79" s="1078"/>
      <c r="O79" s="1076"/>
      <c r="P79" s="1079"/>
    </row>
    <row r="80" spans="2:16" ht="14.25" customHeight="1" x14ac:dyDescent="0.15">
      <c r="B80" s="1067"/>
      <c r="C80" s="1060"/>
      <c r="D80" s="1060"/>
      <c r="E80" s="1060"/>
      <c r="F80" s="1060"/>
      <c r="G80" s="1060"/>
      <c r="H80" s="1060"/>
      <c r="I80" s="1060"/>
      <c r="J80" s="1075"/>
      <c r="K80" s="1074"/>
      <c r="L80" s="375" t="s">
        <v>241</v>
      </c>
      <c r="M80" s="1074"/>
      <c r="N80" s="1074"/>
      <c r="O80" s="1060"/>
      <c r="P80" s="1061"/>
    </row>
    <row r="81" spans="2:16" ht="14.25" customHeight="1" x14ac:dyDescent="0.15">
      <c r="B81" s="1067"/>
      <c r="C81" s="1060"/>
      <c r="D81" s="1060"/>
      <c r="E81" s="1060"/>
      <c r="F81" s="1060"/>
      <c r="G81" s="1060"/>
      <c r="H81" s="1060"/>
      <c r="I81" s="1060"/>
      <c r="J81" s="1075"/>
      <c r="K81" s="1074"/>
      <c r="L81" s="375" t="s">
        <v>241</v>
      </c>
      <c r="M81" s="1074"/>
      <c r="N81" s="1074"/>
      <c r="O81" s="1060"/>
      <c r="P81" s="1061"/>
    </row>
    <row r="82" spans="2:16" ht="14.25" customHeight="1" x14ac:dyDescent="0.15">
      <c r="B82" s="1067"/>
      <c r="C82" s="1060"/>
      <c r="D82" s="1060"/>
      <c r="E82" s="1060"/>
      <c r="F82" s="1060"/>
      <c r="G82" s="1060"/>
      <c r="H82" s="1060"/>
      <c r="I82" s="1060"/>
      <c r="J82" s="1075"/>
      <c r="K82" s="1074"/>
      <c r="L82" s="375" t="s">
        <v>241</v>
      </c>
      <c r="M82" s="1074"/>
      <c r="N82" s="1074"/>
      <c r="O82" s="1060"/>
      <c r="P82" s="1061"/>
    </row>
    <row r="83" spans="2:16" ht="14.25" customHeight="1" x14ac:dyDescent="0.15">
      <c r="B83" s="1067"/>
      <c r="C83" s="1060"/>
      <c r="D83" s="1060"/>
      <c r="E83" s="1060"/>
      <c r="F83" s="1060"/>
      <c r="G83" s="1060"/>
      <c r="H83" s="1060"/>
      <c r="I83" s="1060"/>
      <c r="J83" s="1075"/>
      <c r="K83" s="1074"/>
      <c r="L83" s="375" t="s">
        <v>241</v>
      </c>
      <c r="M83" s="1074"/>
      <c r="N83" s="1074"/>
      <c r="O83" s="1060"/>
      <c r="P83" s="1061"/>
    </row>
    <row r="84" spans="2:16" ht="14.25" customHeight="1" x14ac:dyDescent="0.15">
      <c r="B84" s="1067"/>
      <c r="C84" s="1080"/>
      <c r="D84" s="1080"/>
      <c r="E84" s="1080"/>
      <c r="F84" s="1080"/>
      <c r="G84" s="1080"/>
      <c r="H84" s="1080"/>
      <c r="I84" s="1080"/>
      <c r="J84" s="1075"/>
      <c r="K84" s="1074"/>
      <c r="L84" s="375" t="s">
        <v>241</v>
      </c>
      <c r="M84" s="1074"/>
      <c r="N84" s="1074"/>
      <c r="O84" s="1060"/>
      <c r="P84" s="1061"/>
    </row>
    <row r="85" spans="2:16" ht="14.25" customHeight="1" thickBot="1" x14ac:dyDescent="0.2">
      <c r="B85" s="1068"/>
      <c r="C85" s="1081"/>
      <c r="D85" s="1082"/>
      <c r="E85" s="1082"/>
      <c r="F85" s="1082"/>
      <c r="G85" s="1082"/>
      <c r="H85" s="1082"/>
      <c r="I85" s="1083"/>
      <c r="J85" s="1084" t="s">
        <v>463</v>
      </c>
      <c r="K85" s="1085"/>
      <c r="L85" s="1085"/>
      <c r="M85" s="1085"/>
      <c r="N85" s="1085"/>
      <c r="O85" s="1084"/>
      <c r="P85" s="1086"/>
    </row>
    <row r="86" spans="2:16" ht="14.25" customHeight="1" thickTop="1" x14ac:dyDescent="0.15">
      <c r="B86" s="1066" t="s">
        <v>445</v>
      </c>
      <c r="C86" s="1076"/>
      <c r="D86" s="1076"/>
      <c r="E86" s="1076"/>
      <c r="F86" s="1076"/>
      <c r="G86" s="1076"/>
      <c r="H86" s="1076"/>
      <c r="I86" s="1076"/>
      <c r="J86" s="1077"/>
      <c r="K86" s="1078"/>
      <c r="L86" s="374" t="s">
        <v>241</v>
      </c>
      <c r="M86" s="1078"/>
      <c r="N86" s="1078"/>
      <c r="O86" s="1076"/>
      <c r="P86" s="1079"/>
    </row>
    <row r="87" spans="2:16" ht="14.25" customHeight="1" x14ac:dyDescent="0.15">
      <c r="B87" s="1067"/>
      <c r="C87" s="1060"/>
      <c r="D87" s="1060"/>
      <c r="E87" s="1060"/>
      <c r="F87" s="1060"/>
      <c r="G87" s="1060"/>
      <c r="H87" s="1060"/>
      <c r="I87" s="1060"/>
      <c r="J87" s="1075"/>
      <c r="K87" s="1074"/>
      <c r="L87" s="375" t="s">
        <v>241</v>
      </c>
      <c r="M87" s="1074"/>
      <c r="N87" s="1074"/>
      <c r="O87" s="1060"/>
      <c r="P87" s="1061"/>
    </row>
    <row r="88" spans="2:16" ht="14.25" customHeight="1" x14ac:dyDescent="0.15">
      <c r="B88" s="1067"/>
      <c r="C88" s="1060"/>
      <c r="D88" s="1060"/>
      <c r="E88" s="1060"/>
      <c r="F88" s="1060"/>
      <c r="G88" s="1060"/>
      <c r="H88" s="1060"/>
      <c r="I88" s="1060"/>
      <c r="J88" s="1075"/>
      <c r="K88" s="1074"/>
      <c r="L88" s="375" t="s">
        <v>241</v>
      </c>
      <c r="M88" s="1074"/>
      <c r="N88" s="1074"/>
      <c r="O88" s="1060"/>
      <c r="P88" s="1061"/>
    </row>
    <row r="89" spans="2:16" ht="14.25" customHeight="1" x14ac:dyDescent="0.15">
      <c r="B89" s="1067"/>
      <c r="C89" s="1060"/>
      <c r="D89" s="1060"/>
      <c r="E89" s="1060"/>
      <c r="F89" s="1060"/>
      <c r="G89" s="1060"/>
      <c r="H89" s="1060"/>
      <c r="I89" s="1060"/>
      <c r="J89" s="1075"/>
      <c r="K89" s="1074"/>
      <c r="L89" s="375" t="s">
        <v>241</v>
      </c>
      <c r="M89" s="1074"/>
      <c r="N89" s="1074"/>
      <c r="O89" s="1060"/>
      <c r="P89" s="1061"/>
    </row>
    <row r="90" spans="2:16" ht="14.25" customHeight="1" x14ac:dyDescent="0.15">
      <c r="B90" s="1067"/>
      <c r="C90" s="1060"/>
      <c r="D90" s="1060"/>
      <c r="E90" s="1060"/>
      <c r="F90" s="1060"/>
      <c r="G90" s="1060"/>
      <c r="H90" s="1060"/>
      <c r="I90" s="1060"/>
      <c r="J90" s="1075"/>
      <c r="K90" s="1074"/>
      <c r="L90" s="375" t="s">
        <v>241</v>
      </c>
      <c r="M90" s="1074"/>
      <c r="N90" s="1074"/>
      <c r="O90" s="1060"/>
      <c r="P90" s="1061"/>
    </row>
    <row r="91" spans="2:16" ht="14.25" customHeight="1" x14ac:dyDescent="0.15">
      <c r="B91" s="1067"/>
      <c r="C91" s="1080"/>
      <c r="D91" s="1080"/>
      <c r="E91" s="1080"/>
      <c r="F91" s="1080"/>
      <c r="G91" s="1080"/>
      <c r="H91" s="1080"/>
      <c r="I91" s="1080"/>
      <c r="J91" s="1075"/>
      <c r="K91" s="1074"/>
      <c r="L91" s="375" t="s">
        <v>241</v>
      </c>
      <c r="M91" s="1074"/>
      <c r="N91" s="1074"/>
      <c r="O91" s="1060"/>
      <c r="P91" s="1061"/>
    </row>
    <row r="92" spans="2:16" ht="14.25" customHeight="1" thickBot="1" x14ac:dyDescent="0.2">
      <c r="B92" s="1068"/>
      <c r="C92" s="1081"/>
      <c r="D92" s="1082"/>
      <c r="E92" s="1082"/>
      <c r="F92" s="1082"/>
      <c r="G92" s="1082"/>
      <c r="H92" s="1082"/>
      <c r="I92" s="1083"/>
      <c r="J92" s="1084" t="s">
        <v>464</v>
      </c>
      <c r="K92" s="1085"/>
      <c r="L92" s="1085"/>
      <c r="M92" s="1085"/>
      <c r="N92" s="1085"/>
      <c r="O92" s="1084"/>
      <c r="P92" s="1086"/>
    </row>
    <row r="93" spans="2:16" ht="15.4" customHeight="1" thickTop="1" x14ac:dyDescent="0.15">
      <c r="B93" s="373"/>
      <c r="C93" s="373"/>
      <c r="D93" s="373"/>
      <c r="E93" s="373"/>
      <c r="F93" s="373"/>
      <c r="G93" s="1097" t="s">
        <v>465</v>
      </c>
      <c r="H93" s="1078"/>
      <c r="I93" s="1078"/>
      <c r="J93" s="1078"/>
      <c r="K93" s="1078"/>
      <c r="L93" s="1078"/>
      <c r="M93" s="1078"/>
      <c r="N93" s="1078"/>
      <c r="O93" s="1077"/>
      <c r="P93" s="1100"/>
    </row>
    <row r="94" spans="2:16" ht="15.4" customHeight="1" thickBot="1" x14ac:dyDescent="0.2">
      <c r="B94" s="373"/>
      <c r="C94" s="373"/>
      <c r="D94" s="373"/>
      <c r="E94" s="373"/>
      <c r="F94" s="373"/>
      <c r="G94" s="1098"/>
      <c r="H94" s="1099"/>
      <c r="I94" s="1099"/>
      <c r="J94" s="1099"/>
      <c r="K94" s="1099"/>
      <c r="L94" s="1099"/>
      <c r="M94" s="1099"/>
      <c r="N94" s="1099"/>
      <c r="O94" s="1101"/>
      <c r="P94" s="1102"/>
    </row>
    <row r="95" spans="2:16" ht="6.75" customHeight="1" thickTop="1" x14ac:dyDescent="0.15">
      <c r="B95" s="373"/>
      <c r="C95" s="373"/>
      <c r="D95" s="373"/>
      <c r="E95" s="373"/>
      <c r="F95" s="373"/>
      <c r="G95" s="372"/>
      <c r="H95" s="372"/>
      <c r="I95" s="372"/>
      <c r="J95" s="372"/>
      <c r="K95" s="372"/>
      <c r="L95" s="372"/>
      <c r="M95" s="372"/>
      <c r="N95" s="372"/>
      <c r="O95" s="372"/>
      <c r="P95" s="372"/>
    </row>
    <row r="96" spans="2:16" s="338" customFormat="1" ht="13.5" customHeight="1" x14ac:dyDescent="0.15">
      <c r="B96" s="368" t="s">
        <v>170</v>
      </c>
      <c r="C96" s="1103" t="s">
        <v>466</v>
      </c>
      <c r="D96" s="1103"/>
      <c r="E96" s="1103"/>
      <c r="F96" s="1103"/>
      <c r="G96" s="1103"/>
      <c r="H96" s="1103"/>
      <c r="I96" s="1103"/>
      <c r="J96" s="1103"/>
      <c r="K96" s="1103"/>
      <c r="L96" s="1103"/>
      <c r="M96" s="1103"/>
      <c r="N96" s="1103"/>
      <c r="O96" s="1103"/>
      <c r="P96" s="1103"/>
    </row>
    <row r="97" spans="2:16" s="370" customFormat="1" ht="13.5" customHeight="1" x14ac:dyDescent="0.15">
      <c r="B97" s="371" t="s">
        <v>170</v>
      </c>
      <c r="C97" s="1104" t="s">
        <v>370</v>
      </c>
      <c r="D97" s="1104"/>
      <c r="E97" s="1104"/>
      <c r="F97" s="1104"/>
      <c r="G97" s="1104"/>
      <c r="H97" s="1104"/>
      <c r="I97" s="1104"/>
      <c r="J97" s="1104"/>
      <c r="K97" s="1104"/>
      <c r="L97" s="1104"/>
      <c r="M97" s="1104"/>
      <c r="N97" s="1104"/>
      <c r="O97" s="1104"/>
      <c r="P97" s="1104"/>
    </row>
    <row r="98" spans="2:16" ht="5.25" customHeight="1" x14ac:dyDescent="0.15"/>
    <row r="99" spans="2:16" ht="15.4" customHeight="1" thickBot="1" x14ac:dyDescent="0.2">
      <c r="B99" s="369" t="s">
        <v>467</v>
      </c>
    </row>
    <row r="100" spans="2:16" ht="15.4" customHeight="1" x14ac:dyDescent="0.15">
      <c r="B100" s="1094" t="s">
        <v>377</v>
      </c>
      <c r="C100" s="1095"/>
      <c r="D100" s="1095"/>
      <c r="E100" s="1096"/>
    </row>
    <row r="101" spans="2:16" ht="15.4" customHeight="1" thickBot="1" x14ac:dyDescent="0.2">
      <c r="B101" s="1090"/>
      <c r="C101" s="1091"/>
      <c r="D101" s="1091"/>
      <c r="E101" s="1093"/>
    </row>
    <row r="102" spans="2:16" ht="15.4" customHeight="1" x14ac:dyDescent="0.15">
      <c r="B102" s="1089"/>
      <c r="C102" s="1054"/>
      <c r="D102" s="1054"/>
      <c r="E102" s="1092" t="s">
        <v>220</v>
      </c>
      <c r="F102" s="1094" t="s">
        <v>379</v>
      </c>
      <c r="G102" s="1095"/>
      <c r="H102" s="1096"/>
      <c r="I102" s="354" t="s">
        <v>380</v>
      </c>
      <c r="J102" s="337" t="s">
        <v>404</v>
      </c>
    </row>
    <row r="103" spans="2:16" ht="15.4" customHeight="1" thickBot="1" x14ac:dyDescent="0.2">
      <c r="B103" s="1090"/>
      <c r="C103" s="1091"/>
      <c r="D103" s="1091"/>
      <c r="E103" s="1093"/>
      <c r="F103" s="1090"/>
      <c r="G103" s="1091"/>
      <c r="H103" s="1093"/>
    </row>
    <row r="104" spans="2:16" ht="13.5" customHeight="1" x14ac:dyDescent="0.15"/>
    <row r="105" spans="2:16" s="339" customFormat="1" ht="13.5" customHeight="1" x14ac:dyDescent="0.15">
      <c r="B105" s="339" t="s">
        <v>383</v>
      </c>
    </row>
    <row r="106" spans="2:16" s="338" customFormat="1" ht="13.5" customHeight="1" x14ac:dyDescent="0.15">
      <c r="B106" s="368">
        <v>1</v>
      </c>
      <c r="C106" s="338" t="s">
        <v>468</v>
      </c>
    </row>
    <row r="107" spans="2:16" s="338" customFormat="1" ht="13.5" customHeight="1" x14ac:dyDescent="0.15">
      <c r="B107" s="368">
        <v>2</v>
      </c>
      <c r="C107" s="338" t="s">
        <v>469</v>
      </c>
    </row>
    <row r="108" spans="2:16" s="338" customFormat="1" ht="13.5" customHeight="1" x14ac:dyDescent="0.15">
      <c r="B108" s="368">
        <v>3</v>
      </c>
      <c r="C108" s="338" t="s">
        <v>470</v>
      </c>
    </row>
    <row r="109" spans="2:16" s="338" customFormat="1" ht="13.5" customHeight="1" x14ac:dyDescent="0.15">
      <c r="C109" s="338" t="s">
        <v>471</v>
      </c>
    </row>
    <row r="110" spans="2:16" s="338" customFormat="1" ht="13.5" customHeight="1" x14ac:dyDescent="0.15">
      <c r="B110" s="368">
        <v>4</v>
      </c>
      <c r="C110" s="1015" t="s">
        <v>472</v>
      </c>
      <c r="D110" s="1015"/>
      <c r="E110" s="1015"/>
      <c r="F110" s="1015"/>
      <c r="G110" s="1015"/>
      <c r="H110" s="1015"/>
      <c r="I110" s="1015"/>
      <c r="J110" s="1015"/>
      <c r="K110" s="1015"/>
      <c r="L110" s="1015"/>
      <c r="M110" s="1015"/>
      <c r="N110" s="1015"/>
      <c r="O110" s="1015"/>
      <c r="P110" s="1015"/>
    </row>
    <row r="111" spans="2:16" s="338" customFormat="1" ht="13.5" customHeight="1" x14ac:dyDescent="0.15">
      <c r="C111" s="1015"/>
      <c r="D111" s="1015"/>
      <c r="E111" s="1015"/>
      <c r="F111" s="1015"/>
      <c r="G111" s="1015"/>
      <c r="H111" s="1015"/>
      <c r="I111" s="1015"/>
      <c r="J111" s="1015"/>
      <c r="K111" s="1015"/>
      <c r="L111" s="1015"/>
      <c r="M111" s="1015"/>
      <c r="N111" s="1015"/>
      <c r="O111" s="1015"/>
      <c r="P111" s="1015"/>
    </row>
    <row r="112" spans="2:16" s="339" customFormat="1" ht="7.15" customHeight="1" x14ac:dyDescent="0.15">
      <c r="B112" s="367"/>
    </row>
    <row r="113" s="339" customFormat="1" ht="13.5" customHeight="1" x14ac:dyDescent="0.15"/>
    <row r="114" s="339" customFormat="1" ht="13.5" customHeight="1" x14ac:dyDescent="0.15"/>
  </sheetData>
  <mergeCells count="402">
    <mergeCell ref="B86:B92"/>
    <mergeCell ref="C86:E86"/>
    <mergeCell ref="F86:I86"/>
    <mergeCell ref="J86:K86"/>
    <mergeCell ref="M86:N86"/>
    <mergeCell ref="O86:P86"/>
    <mergeCell ref="C87:E87"/>
    <mergeCell ref="F87:I87"/>
    <mergeCell ref="J87:K87"/>
    <mergeCell ref="M87:N87"/>
    <mergeCell ref="C91:E91"/>
    <mergeCell ref="F91:I91"/>
    <mergeCell ref="J91:K91"/>
    <mergeCell ref="M91:N91"/>
    <mergeCell ref="O91:P91"/>
    <mergeCell ref="C92:I92"/>
    <mergeCell ref="J92:N92"/>
    <mergeCell ref="O92:P92"/>
    <mergeCell ref="C89:E89"/>
    <mergeCell ref="F89:I89"/>
    <mergeCell ref="J89:K89"/>
    <mergeCell ref="M89:N89"/>
    <mergeCell ref="O89:P89"/>
    <mergeCell ref="C90:E90"/>
    <mergeCell ref="B102:D103"/>
    <mergeCell ref="E102:E103"/>
    <mergeCell ref="F102:H103"/>
    <mergeCell ref="C110:P111"/>
    <mergeCell ref="G93:N94"/>
    <mergeCell ref="O93:P94"/>
    <mergeCell ref="C96:P96"/>
    <mergeCell ref="C97:P97"/>
    <mergeCell ref="B100:E101"/>
    <mergeCell ref="F90:I90"/>
    <mergeCell ref="J90:K90"/>
    <mergeCell ref="M90:N90"/>
    <mergeCell ref="O90:P90"/>
    <mergeCell ref="F83:I83"/>
    <mergeCell ref="J83:K83"/>
    <mergeCell ref="M83:N83"/>
    <mergeCell ref="O83:P83"/>
    <mergeCell ref="O87:P87"/>
    <mergeCell ref="C88:E88"/>
    <mergeCell ref="F88:I88"/>
    <mergeCell ref="J88:K88"/>
    <mergeCell ref="M88:N88"/>
    <mergeCell ref="O88:P88"/>
    <mergeCell ref="B79:B85"/>
    <mergeCell ref="C79:E79"/>
    <mergeCell ref="F79:I79"/>
    <mergeCell ref="J79:K79"/>
    <mergeCell ref="M79:N79"/>
    <mergeCell ref="O79:P79"/>
    <mergeCell ref="C80:E80"/>
    <mergeCell ref="F80:I80"/>
    <mergeCell ref="J80:K80"/>
    <mergeCell ref="M80:N80"/>
    <mergeCell ref="C84:E84"/>
    <mergeCell ref="F84:I84"/>
    <mergeCell ref="J84:K84"/>
    <mergeCell ref="M84:N84"/>
    <mergeCell ref="O84:P84"/>
    <mergeCell ref="C85:I85"/>
    <mergeCell ref="J85:N85"/>
    <mergeCell ref="O85:P85"/>
    <mergeCell ref="C82:E82"/>
    <mergeCell ref="F82:I82"/>
    <mergeCell ref="J82:K82"/>
    <mergeCell ref="M82:N82"/>
    <mergeCell ref="O82:P82"/>
    <mergeCell ref="C83:E83"/>
    <mergeCell ref="F76:I76"/>
    <mergeCell ref="J76:K76"/>
    <mergeCell ref="M76:N76"/>
    <mergeCell ref="O76:P76"/>
    <mergeCell ref="O80:P80"/>
    <mergeCell ref="C81:E81"/>
    <mergeCell ref="F81:I81"/>
    <mergeCell ref="J81:K81"/>
    <mergeCell ref="M81:N81"/>
    <mergeCell ref="O81:P81"/>
    <mergeCell ref="B72:B78"/>
    <mergeCell ref="C72:E72"/>
    <mergeCell ref="F72:I72"/>
    <mergeCell ref="J72:K72"/>
    <mergeCell ref="M72:N72"/>
    <mergeCell ref="O72:P72"/>
    <mergeCell ref="C73:E73"/>
    <mergeCell ref="F73:I73"/>
    <mergeCell ref="J73:K73"/>
    <mergeCell ref="M73:N73"/>
    <mergeCell ref="C77:E77"/>
    <mergeCell ref="F77:I77"/>
    <mergeCell ref="J77:K77"/>
    <mergeCell ref="M77:N77"/>
    <mergeCell ref="O77:P77"/>
    <mergeCell ref="C78:I78"/>
    <mergeCell ref="J78:N78"/>
    <mergeCell ref="O78:P78"/>
    <mergeCell ref="C75:E75"/>
    <mergeCell ref="F75:I75"/>
    <mergeCell ref="J75:K75"/>
    <mergeCell ref="M75:N75"/>
    <mergeCell ref="O75:P75"/>
    <mergeCell ref="C76:E76"/>
    <mergeCell ref="F69:I69"/>
    <mergeCell ref="J69:K69"/>
    <mergeCell ref="M69:N69"/>
    <mergeCell ref="O69:P69"/>
    <mergeCell ref="O73:P73"/>
    <mergeCell ref="C74:E74"/>
    <mergeCell ref="F74:I74"/>
    <mergeCell ref="J74:K74"/>
    <mergeCell ref="M74:N74"/>
    <mergeCell ref="O74:P74"/>
    <mergeCell ref="B65:B71"/>
    <mergeCell ref="C65:E65"/>
    <mergeCell ref="F65:I65"/>
    <mergeCell ref="J65:K65"/>
    <mergeCell ref="M65:N65"/>
    <mergeCell ref="O65:P65"/>
    <mergeCell ref="C66:E66"/>
    <mergeCell ref="F66:I66"/>
    <mergeCell ref="J66:K66"/>
    <mergeCell ref="M66:N66"/>
    <mergeCell ref="C70:E70"/>
    <mergeCell ref="F70:I70"/>
    <mergeCell ref="J70:K70"/>
    <mergeCell ref="M70:N70"/>
    <mergeCell ref="O70:P70"/>
    <mergeCell ref="C71:I71"/>
    <mergeCell ref="J71:N71"/>
    <mergeCell ref="O71:P71"/>
    <mergeCell ref="C68:E68"/>
    <mergeCell ref="F68:I68"/>
    <mergeCell ref="J68:K68"/>
    <mergeCell ref="M68:N68"/>
    <mergeCell ref="O68:P68"/>
    <mergeCell ref="C69:E69"/>
    <mergeCell ref="C63:E63"/>
    <mergeCell ref="F63:I63"/>
    <mergeCell ref="J63:K63"/>
    <mergeCell ref="M63:N63"/>
    <mergeCell ref="O63:P63"/>
    <mergeCell ref="O66:P66"/>
    <mergeCell ref="C67:E67"/>
    <mergeCell ref="F67:I67"/>
    <mergeCell ref="J67:K67"/>
    <mergeCell ref="M67:N67"/>
    <mergeCell ref="O67:P67"/>
    <mergeCell ref="C62:E62"/>
    <mergeCell ref="F62:I62"/>
    <mergeCell ref="J62:K62"/>
    <mergeCell ref="M62:N62"/>
    <mergeCell ref="O62:P62"/>
    <mergeCell ref="F60:I60"/>
    <mergeCell ref="J60:K60"/>
    <mergeCell ref="M60:N60"/>
    <mergeCell ref="O60:P60"/>
    <mergeCell ref="C57:E57"/>
    <mergeCell ref="F57:I57"/>
    <mergeCell ref="J57:N57"/>
    <mergeCell ref="O57:P57"/>
    <mergeCell ref="O59:P59"/>
    <mergeCell ref="C60:E60"/>
    <mergeCell ref="B58:B64"/>
    <mergeCell ref="C58:E58"/>
    <mergeCell ref="F58:I58"/>
    <mergeCell ref="J58:K58"/>
    <mergeCell ref="M58:N58"/>
    <mergeCell ref="O58:P58"/>
    <mergeCell ref="C59:E59"/>
    <mergeCell ref="F59:I59"/>
    <mergeCell ref="J59:K59"/>
    <mergeCell ref="M59:N59"/>
    <mergeCell ref="C64:I64"/>
    <mergeCell ref="J64:N64"/>
    <mergeCell ref="O64:P64"/>
    <mergeCell ref="C61:E61"/>
    <mergeCell ref="F61:I61"/>
    <mergeCell ref="J61:K61"/>
    <mergeCell ref="M61:N61"/>
    <mergeCell ref="O61:P61"/>
    <mergeCell ref="C51:E51"/>
    <mergeCell ref="F51:I51"/>
    <mergeCell ref="J51:K51"/>
    <mergeCell ref="M51:N51"/>
    <mergeCell ref="O51:P51"/>
    <mergeCell ref="C52:E52"/>
    <mergeCell ref="F52:I52"/>
    <mergeCell ref="J52:K52"/>
    <mergeCell ref="M52:N52"/>
    <mergeCell ref="O52:P52"/>
    <mergeCell ref="O49:P49"/>
    <mergeCell ref="C50:E50"/>
    <mergeCell ref="F50:I50"/>
    <mergeCell ref="J50:K50"/>
    <mergeCell ref="M50:N50"/>
    <mergeCell ref="O50:P50"/>
    <mergeCell ref="B48:B54"/>
    <mergeCell ref="C48:E48"/>
    <mergeCell ref="F48:I48"/>
    <mergeCell ref="J48:K48"/>
    <mergeCell ref="M48:N48"/>
    <mergeCell ref="O48:P48"/>
    <mergeCell ref="C49:E49"/>
    <mergeCell ref="F49:I49"/>
    <mergeCell ref="J49:K49"/>
    <mergeCell ref="M49:N49"/>
    <mergeCell ref="C53:E53"/>
    <mergeCell ref="F53:I53"/>
    <mergeCell ref="J53:K53"/>
    <mergeCell ref="M53:N53"/>
    <mergeCell ref="O53:P53"/>
    <mergeCell ref="C54:I54"/>
    <mergeCell ref="J54:N54"/>
    <mergeCell ref="O54:P54"/>
    <mergeCell ref="C44:E44"/>
    <mergeCell ref="F44:I44"/>
    <mergeCell ref="J44:K44"/>
    <mergeCell ref="M44:N44"/>
    <mergeCell ref="O44:P44"/>
    <mergeCell ref="C45:E45"/>
    <mergeCell ref="F45:I45"/>
    <mergeCell ref="J45:K45"/>
    <mergeCell ref="M45:N45"/>
    <mergeCell ref="O45:P45"/>
    <mergeCell ref="O42:P42"/>
    <mergeCell ref="C43:E43"/>
    <mergeCell ref="F43:I43"/>
    <mergeCell ref="J43:K43"/>
    <mergeCell ref="M43:N43"/>
    <mergeCell ref="O43:P43"/>
    <mergeCell ref="B41:B47"/>
    <mergeCell ref="C41:E41"/>
    <mergeCell ref="F41:I41"/>
    <mergeCell ref="J41:K41"/>
    <mergeCell ref="M41:N41"/>
    <mergeCell ref="O41:P41"/>
    <mergeCell ref="C42:E42"/>
    <mergeCell ref="F42:I42"/>
    <mergeCell ref="J42:K42"/>
    <mergeCell ref="M42:N42"/>
    <mergeCell ref="C46:E46"/>
    <mergeCell ref="F46:I46"/>
    <mergeCell ref="J46:K46"/>
    <mergeCell ref="M46:N46"/>
    <mergeCell ref="O46:P46"/>
    <mergeCell ref="C47:I47"/>
    <mergeCell ref="J47:N47"/>
    <mergeCell ref="O47:P47"/>
    <mergeCell ref="C37:E37"/>
    <mergeCell ref="F37:I37"/>
    <mergeCell ref="J37:K37"/>
    <mergeCell ref="M37:N37"/>
    <mergeCell ref="O37:P37"/>
    <mergeCell ref="C38:E38"/>
    <mergeCell ref="F38:I38"/>
    <mergeCell ref="J38:K38"/>
    <mergeCell ref="M38:N38"/>
    <mergeCell ref="O38:P38"/>
    <mergeCell ref="O35:P35"/>
    <mergeCell ref="C36:E36"/>
    <mergeCell ref="F36:I36"/>
    <mergeCell ref="J36:K36"/>
    <mergeCell ref="M36:N36"/>
    <mergeCell ref="O36:P36"/>
    <mergeCell ref="B34:B40"/>
    <mergeCell ref="C34:E34"/>
    <mergeCell ref="F34:I34"/>
    <mergeCell ref="J34:K34"/>
    <mergeCell ref="M34:N34"/>
    <mergeCell ref="O34:P34"/>
    <mergeCell ref="C35:E35"/>
    <mergeCell ref="F35:I35"/>
    <mergeCell ref="J35:K35"/>
    <mergeCell ref="M35:N35"/>
    <mergeCell ref="C39:E39"/>
    <mergeCell ref="F39:I39"/>
    <mergeCell ref="J39:K39"/>
    <mergeCell ref="M39:N39"/>
    <mergeCell ref="O39:P39"/>
    <mergeCell ref="C40:I40"/>
    <mergeCell ref="J40:N40"/>
    <mergeCell ref="O40:P40"/>
    <mergeCell ref="C30:E30"/>
    <mergeCell ref="F30:I30"/>
    <mergeCell ref="J30:K30"/>
    <mergeCell ref="M30:N30"/>
    <mergeCell ref="O30:P30"/>
    <mergeCell ref="C31:E31"/>
    <mergeCell ref="F31:I31"/>
    <mergeCell ref="J31:K31"/>
    <mergeCell ref="M31:N31"/>
    <mergeCell ref="O31:P31"/>
    <mergeCell ref="O28:P28"/>
    <mergeCell ref="C29:E29"/>
    <mergeCell ref="F29:I29"/>
    <mergeCell ref="J29:K29"/>
    <mergeCell ref="M29:N29"/>
    <mergeCell ref="O29:P29"/>
    <mergeCell ref="B27:B33"/>
    <mergeCell ref="C27:E27"/>
    <mergeCell ref="F27:I27"/>
    <mergeCell ref="J27:K27"/>
    <mergeCell ref="M27:N27"/>
    <mergeCell ref="O27:P27"/>
    <mergeCell ref="C28:E28"/>
    <mergeCell ref="F28:I28"/>
    <mergeCell ref="J28:K28"/>
    <mergeCell ref="M28:N28"/>
    <mergeCell ref="C32:E32"/>
    <mergeCell ref="F32:I32"/>
    <mergeCell ref="J32:K32"/>
    <mergeCell ref="M32:N32"/>
    <mergeCell ref="O32:P32"/>
    <mergeCell ref="C33:I33"/>
    <mergeCell ref="J33:N33"/>
    <mergeCell ref="O33:P33"/>
    <mergeCell ref="C23:E23"/>
    <mergeCell ref="F23:I23"/>
    <mergeCell ref="J23:K23"/>
    <mergeCell ref="M23:N23"/>
    <mergeCell ref="O23:P23"/>
    <mergeCell ref="C24:E24"/>
    <mergeCell ref="F24:I24"/>
    <mergeCell ref="J24:K24"/>
    <mergeCell ref="J21:K21"/>
    <mergeCell ref="M21:N21"/>
    <mergeCell ref="O21:P21"/>
    <mergeCell ref="C22:E22"/>
    <mergeCell ref="F22:I22"/>
    <mergeCell ref="J22:K22"/>
    <mergeCell ref="M22:N22"/>
    <mergeCell ref="O22:P22"/>
    <mergeCell ref="M24:N24"/>
    <mergeCell ref="O24:P24"/>
    <mergeCell ref="C19:I19"/>
    <mergeCell ref="J19:N19"/>
    <mergeCell ref="O19:P19"/>
    <mergeCell ref="C16:E16"/>
    <mergeCell ref="F16:I16"/>
    <mergeCell ref="J16:K16"/>
    <mergeCell ref="M16:N16"/>
    <mergeCell ref="O16:P16"/>
    <mergeCell ref="B20:B26"/>
    <mergeCell ref="C20:E20"/>
    <mergeCell ref="F20:I20"/>
    <mergeCell ref="J20:K20"/>
    <mergeCell ref="M20:N20"/>
    <mergeCell ref="O20:P20"/>
    <mergeCell ref="C21:E21"/>
    <mergeCell ref="F21:I21"/>
    <mergeCell ref="C25:E25"/>
    <mergeCell ref="F25:I25"/>
    <mergeCell ref="J25:K25"/>
    <mergeCell ref="M25:N25"/>
    <mergeCell ref="O25:P25"/>
    <mergeCell ref="C26:I26"/>
    <mergeCell ref="J26:N26"/>
    <mergeCell ref="O26:P26"/>
    <mergeCell ref="F13:I13"/>
    <mergeCell ref="J13:K13"/>
    <mergeCell ref="M13:N13"/>
    <mergeCell ref="O13:P13"/>
    <mergeCell ref="C14:E14"/>
    <mergeCell ref="F14:I14"/>
    <mergeCell ref="J14:K14"/>
    <mergeCell ref="M14:N14"/>
    <mergeCell ref="C18:E18"/>
    <mergeCell ref="F18:I18"/>
    <mergeCell ref="J18:K18"/>
    <mergeCell ref="M15:N15"/>
    <mergeCell ref="O15:P15"/>
    <mergeCell ref="C17:E17"/>
    <mergeCell ref="F17:I17"/>
    <mergeCell ref="J17:K17"/>
    <mergeCell ref="M17:N17"/>
    <mergeCell ref="B2:P2"/>
    <mergeCell ref="B4:C4"/>
    <mergeCell ref="D4:H4"/>
    <mergeCell ref="J4:L4"/>
    <mergeCell ref="M4:P4"/>
    <mergeCell ref="B7:P7"/>
    <mergeCell ref="O14:P14"/>
    <mergeCell ref="O17:P17"/>
    <mergeCell ref="O8:P8"/>
    <mergeCell ref="B9:C9"/>
    <mergeCell ref="O9:P9"/>
    <mergeCell ref="B8:C8"/>
    <mergeCell ref="B13:B19"/>
    <mergeCell ref="B11:P11"/>
    <mergeCell ref="C12:E12"/>
    <mergeCell ref="F12:I12"/>
    <mergeCell ref="J12:N12"/>
    <mergeCell ref="O12:P12"/>
    <mergeCell ref="M18:N18"/>
    <mergeCell ref="O18:P18"/>
    <mergeCell ref="C15:E15"/>
    <mergeCell ref="F15:I15"/>
    <mergeCell ref="J15:K15"/>
    <mergeCell ref="C13:E13"/>
  </mergeCells>
  <phoneticPr fontId="2"/>
  <printOptions horizontalCentered="1" verticalCentered="1"/>
  <pageMargins left="0.39370078740157483" right="0.39370078740157483" top="0.39370078740157483" bottom="0.19685039370078741" header="0.51181102362204722" footer="0.51181102362204722"/>
  <pageSetup paperSize="9" scale="89" fitToHeight="0" orientation="portrait" blackAndWhite="1" r:id="rId1"/>
  <headerFooter alignWithMargins="0">
    <oddHeader>&amp;R&amp;A</oddHead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EAEA"/>
    <pageSetUpPr fitToPage="1"/>
  </sheetPr>
  <dimension ref="B1:V40"/>
  <sheetViews>
    <sheetView view="pageBreakPreview" zoomScaleNormal="100" zoomScaleSheetLayoutView="100" workbookViewId="0">
      <selection activeCell="E7" sqref="E7:K7"/>
    </sheetView>
  </sheetViews>
  <sheetFormatPr defaultColWidth="2.875" defaultRowHeight="13.5" x14ac:dyDescent="0.15"/>
  <cols>
    <col min="1" max="1" width="1.625" style="381" customWidth="1"/>
    <col min="2" max="22" width="4.375" style="381" customWidth="1"/>
    <col min="23" max="23" width="2.125" style="381" customWidth="1"/>
    <col min="24" max="25" width="4.375" style="381" customWidth="1"/>
    <col min="26" max="16384" width="2.875" style="381"/>
  </cols>
  <sheetData>
    <row r="1" spans="2:22" ht="16.5" customHeight="1" x14ac:dyDescent="0.15">
      <c r="V1" s="393"/>
    </row>
    <row r="2" spans="2:22" ht="16.5" customHeight="1" x14ac:dyDescent="0.15">
      <c r="C2" s="392"/>
      <c r="V2" s="391"/>
    </row>
    <row r="3" spans="2:22" ht="16.5" customHeight="1" x14ac:dyDescent="0.15">
      <c r="V3" s="391"/>
    </row>
    <row r="4" spans="2:22" ht="16.5" customHeight="1" x14ac:dyDescent="0.15">
      <c r="B4" s="1122" t="s">
        <v>473</v>
      </c>
      <c r="C4" s="1122"/>
      <c r="D4" s="1122"/>
      <c r="E4" s="1122"/>
      <c r="F4" s="1122"/>
      <c r="G4" s="1122"/>
      <c r="H4" s="1122"/>
      <c r="I4" s="1122"/>
      <c r="J4" s="1122"/>
      <c r="K4" s="1122"/>
      <c r="L4" s="1122"/>
      <c r="M4" s="1122"/>
      <c r="N4" s="1122"/>
      <c r="O4" s="1122"/>
      <c r="P4" s="1122"/>
      <c r="Q4" s="1122"/>
      <c r="R4" s="1122"/>
      <c r="S4" s="1122"/>
      <c r="T4" s="1122"/>
      <c r="U4" s="1122"/>
      <c r="V4" s="1122"/>
    </row>
    <row r="5" spans="2:22" ht="16.5" customHeight="1" x14ac:dyDescent="0.15">
      <c r="B5" s="1122" t="s">
        <v>474</v>
      </c>
      <c r="C5" s="1122"/>
      <c r="D5" s="1122"/>
      <c r="E5" s="1122"/>
      <c r="F5" s="1122"/>
      <c r="G5" s="1122"/>
      <c r="H5" s="1122"/>
      <c r="I5" s="1122"/>
      <c r="J5" s="1122"/>
      <c r="K5" s="1122"/>
      <c r="L5" s="1122"/>
      <c r="M5" s="1122"/>
      <c r="N5" s="1122"/>
      <c r="O5" s="1122"/>
      <c r="P5" s="1122"/>
      <c r="Q5" s="1122"/>
      <c r="R5" s="1122"/>
      <c r="S5" s="1122"/>
      <c r="T5" s="1122"/>
      <c r="U5" s="1122"/>
      <c r="V5" s="1122"/>
    </row>
    <row r="6" spans="2:22" ht="16.5" customHeight="1" x14ac:dyDescent="0.15">
      <c r="B6" s="390"/>
      <c r="C6" s="390"/>
      <c r="D6" s="390"/>
      <c r="E6" s="390"/>
      <c r="F6" s="390"/>
      <c r="G6" s="390"/>
      <c r="H6" s="390"/>
      <c r="I6" s="390"/>
      <c r="J6" s="390"/>
      <c r="K6" s="390"/>
      <c r="L6" s="390"/>
      <c r="M6" s="390"/>
      <c r="N6" s="390"/>
      <c r="O6" s="390"/>
      <c r="P6" s="390"/>
      <c r="Q6" s="390"/>
      <c r="R6" s="390"/>
      <c r="S6" s="390"/>
      <c r="T6" s="390"/>
      <c r="U6" s="390"/>
      <c r="V6" s="390"/>
    </row>
    <row r="7" spans="2:22" s="341" customFormat="1" ht="22.5" customHeight="1" x14ac:dyDescent="0.15">
      <c r="B7" s="915" t="s">
        <v>185</v>
      </c>
      <c r="C7" s="915"/>
      <c r="D7" s="915"/>
      <c r="E7" s="1123"/>
      <c r="F7" s="1123"/>
      <c r="G7" s="1123"/>
      <c r="H7" s="1123"/>
      <c r="I7" s="1123"/>
      <c r="J7" s="1123"/>
      <c r="K7" s="1123"/>
      <c r="M7" s="915" t="s">
        <v>355</v>
      </c>
      <c r="N7" s="915"/>
      <c r="O7" s="915"/>
      <c r="P7" s="915"/>
      <c r="Q7" s="915"/>
      <c r="R7" s="915"/>
      <c r="S7" s="915"/>
      <c r="T7" s="915"/>
      <c r="U7" s="915"/>
      <c r="V7" s="915"/>
    </row>
    <row r="8" spans="2:22" ht="16.5" customHeight="1" x14ac:dyDescent="0.15">
      <c r="B8" s="390"/>
      <c r="C8" s="390"/>
      <c r="D8" s="390"/>
      <c r="E8" s="390"/>
      <c r="F8" s="390"/>
      <c r="G8" s="390"/>
      <c r="H8" s="390"/>
      <c r="I8" s="390"/>
      <c r="J8" s="390"/>
      <c r="K8" s="390"/>
      <c r="L8" s="390"/>
      <c r="M8" s="390"/>
      <c r="N8" s="390"/>
      <c r="O8" s="390"/>
      <c r="P8" s="390"/>
      <c r="Q8" s="390"/>
      <c r="R8" s="390"/>
      <c r="S8" s="390"/>
      <c r="T8" s="390"/>
      <c r="U8" s="390"/>
      <c r="V8" s="390"/>
    </row>
    <row r="9" spans="2:22" ht="16.5" customHeight="1" x14ac:dyDescent="0.15">
      <c r="B9" s="383" t="s">
        <v>475</v>
      </c>
      <c r="C9" s="383"/>
      <c r="D9" s="383"/>
      <c r="E9" s="383"/>
      <c r="F9" s="383"/>
      <c r="G9" s="383"/>
      <c r="H9" s="383"/>
      <c r="I9" s="383"/>
      <c r="J9" s="383"/>
      <c r="K9" s="383"/>
      <c r="L9" s="383"/>
      <c r="M9" s="383"/>
      <c r="N9" s="383"/>
      <c r="O9" s="383"/>
      <c r="P9" s="383"/>
      <c r="Q9" s="383"/>
      <c r="R9" s="383"/>
      <c r="S9" s="383"/>
      <c r="T9" s="383"/>
      <c r="U9" s="383"/>
      <c r="V9" s="383"/>
    </row>
    <row r="10" spans="2:22" ht="16.5" customHeight="1" x14ac:dyDescent="0.15">
      <c r="B10" s="383"/>
      <c r="C10" s="383"/>
      <c r="D10" s="383"/>
      <c r="E10" s="383"/>
      <c r="F10" s="383"/>
      <c r="G10" s="383"/>
      <c r="H10" s="383"/>
      <c r="I10" s="383"/>
      <c r="J10" s="383"/>
      <c r="K10" s="383"/>
      <c r="L10" s="383"/>
      <c r="U10" s="383"/>
      <c r="V10" s="383"/>
    </row>
    <row r="11" spans="2:22" ht="16.5" customHeight="1" x14ac:dyDescent="0.15">
      <c r="B11" s="383" t="s">
        <v>476</v>
      </c>
      <c r="C11" s="383"/>
      <c r="D11" s="383"/>
      <c r="E11" s="383"/>
      <c r="F11" s="383"/>
      <c r="G11" s="390"/>
      <c r="H11" s="390"/>
      <c r="I11" s="390"/>
      <c r="J11" s="390"/>
      <c r="K11" s="383"/>
      <c r="L11" s="383"/>
      <c r="M11" s="383"/>
      <c r="V11" s="382"/>
    </row>
    <row r="12" spans="2:22" ht="22.5" customHeight="1" thickBot="1" x14ac:dyDescent="0.2">
      <c r="C12" s="1113" t="s">
        <v>477</v>
      </c>
      <c r="D12" s="1114"/>
      <c r="E12" s="1115"/>
      <c r="F12" s="1113" t="s">
        <v>478</v>
      </c>
      <c r="G12" s="1114"/>
      <c r="H12" s="1114"/>
      <c r="I12" s="1115"/>
    </row>
    <row r="13" spans="2:22" ht="22.5" customHeight="1" thickTop="1" x14ac:dyDescent="0.15">
      <c r="C13" s="1109"/>
      <c r="D13" s="1110"/>
      <c r="E13" s="389" t="s">
        <v>479</v>
      </c>
      <c r="F13" s="1111"/>
      <c r="G13" s="1112"/>
      <c r="H13" s="1112"/>
      <c r="I13" s="388" t="s">
        <v>480</v>
      </c>
      <c r="J13" s="382"/>
      <c r="K13" s="382"/>
      <c r="L13" s="382"/>
      <c r="M13" s="382"/>
    </row>
    <row r="14" spans="2:22" ht="22.5" customHeight="1" x14ac:dyDescent="0.15">
      <c r="C14" s="1116"/>
      <c r="D14" s="1117"/>
      <c r="E14" s="387" t="s">
        <v>479</v>
      </c>
      <c r="F14" s="1105"/>
      <c r="G14" s="1106"/>
      <c r="H14" s="1106"/>
      <c r="I14" s="386" t="s">
        <v>480</v>
      </c>
      <c r="J14" s="382"/>
      <c r="K14" s="382"/>
      <c r="L14" s="382"/>
      <c r="M14" s="382"/>
    </row>
    <row r="15" spans="2:22" ht="22.5" customHeight="1" x14ac:dyDescent="0.15">
      <c r="C15" s="1116"/>
      <c r="D15" s="1117"/>
      <c r="E15" s="387" t="s">
        <v>479</v>
      </c>
      <c r="F15" s="1105"/>
      <c r="G15" s="1106"/>
      <c r="H15" s="1106"/>
      <c r="I15" s="386" t="s">
        <v>480</v>
      </c>
      <c r="J15" s="382"/>
      <c r="K15" s="382"/>
      <c r="L15" s="382"/>
      <c r="M15" s="382"/>
    </row>
    <row r="16" spans="2:22" ht="22.5" customHeight="1" x14ac:dyDescent="0.15">
      <c r="C16" s="1116"/>
      <c r="D16" s="1117"/>
      <c r="E16" s="387" t="s">
        <v>479</v>
      </c>
      <c r="F16" s="1105"/>
      <c r="G16" s="1106"/>
      <c r="H16" s="1106"/>
      <c r="I16" s="386" t="s">
        <v>480</v>
      </c>
      <c r="J16" s="382"/>
      <c r="K16" s="382"/>
      <c r="L16" s="382"/>
      <c r="M16" s="382"/>
    </row>
    <row r="17" spans="2:22" ht="22.5" customHeight="1" x14ac:dyDescent="0.15">
      <c r="C17" s="1116"/>
      <c r="D17" s="1117"/>
      <c r="E17" s="387" t="s">
        <v>479</v>
      </c>
      <c r="F17" s="1105"/>
      <c r="G17" s="1106"/>
      <c r="H17" s="1106"/>
      <c r="I17" s="386" t="s">
        <v>480</v>
      </c>
      <c r="J17" s="382"/>
      <c r="K17" s="382"/>
      <c r="L17" s="382"/>
      <c r="M17" s="382"/>
    </row>
    <row r="18" spans="2:22" ht="22.5" customHeight="1" x14ac:dyDescent="0.15">
      <c r="C18" s="1116"/>
      <c r="D18" s="1117"/>
      <c r="E18" s="387" t="s">
        <v>479</v>
      </c>
      <c r="F18" s="1105"/>
      <c r="G18" s="1106"/>
      <c r="H18" s="1106"/>
      <c r="I18" s="386" t="s">
        <v>480</v>
      </c>
      <c r="J18" s="382"/>
      <c r="K18" s="382"/>
      <c r="L18" s="382"/>
      <c r="M18" s="382"/>
    </row>
    <row r="19" spans="2:22" ht="22.5" customHeight="1" x14ac:dyDescent="0.15">
      <c r="C19" s="1116"/>
      <c r="D19" s="1117"/>
      <c r="E19" s="387" t="s">
        <v>479</v>
      </c>
      <c r="F19" s="1105"/>
      <c r="G19" s="1106"/>
      <c r="H19" s="1106"/>
      <c r="I19" s="386" t="s">
        <v>480</v>
      </c>
      <c r="J19" s="382"/>
      <c r="K19" s="382"/>
      <c r="L19" s="382"/>
      <c r="M19" s="382"/>
    </row>
    <row r="20" spans="2:22" ht="22.5" customHeight="1" x14ac:dyDescent="0.15">
      <c r="C20" s="1116"/>
      <c r="D20" s="1117"/>
      <c r="E20" s="387" t="s">
        <v>479</v>
      </c>
      <c r="F20" s="1105"/>
      <c r="G20" s="1106"/>
      <c r="H20" s="1106"/>
      <c r="I20" s="386" t="s">
        <v>480</v>
      </c>
      <c r="J20" s="382"/>
      <c r="K20" s="382"/>
      <c r="L20" s="382"/>
      <c r="M20" s="382"/>
    </row>
    <row r="21" spans="2:22" ht="22.5" customHeight="1" thickBot="1" x14ac:dyDescent="0.2">
      <c r="C21" s="1116"/>
      <c r="D21" s="1117"/>
      <c r="E21" s="387" t="s">
        <v>479</v>
      </c>
      <c r="F21" s="1105"/>
      <c r="G21" s="1106"/>
      <c r="H21" s="1106"/>
      <c r="I21" s="386" t="s">
        <v>480</v>
      </c>
      <c r="J21" s="382"/>
      <c r="K21" s="382"/>
      <c r="L21" s="382"/>
      <c r="M21" s="382"/>
    </row>
    <row r="22" spans="2:22" ht="22.5" customHeight="1" thickBot="1" x14ac:dyDescent="0.2">
      <c r="C22" s="1116"/>
      <c r="D22" s="1117"/>
      <c r="E22" s="387" t="s">
        <v>479</v>
      </c>
      <c r="F22" s="1105"/>
      <c r="G22" s="1106"/>
      <c r="H22" s="1106"/>
      <c r="I22" s="386" t="s">
        <v>480</v>
      </c>
      <c r="J22" s="1119" t="s">
        <v>481</v>
      </c>
      <c r="K22" s="1120"/>
      <c r="L22" s="1120"/>
      <c r="M22" s="1121"/>
      <c r="O22" s="381" t="s">
        <v>482</v>
      </c>
    </row>
    <row r="23" spans="2:22" ht="22.5" customHeight="1" thickTop="1" thickBot="1" x14ac:dyDescent="0.2">
      <c r="C23" s="1116"/>
      <c r="D23" s="1117"/>
      <c r="E23" s="387" t="s">
        <v>479</v>
      </c>
      <c r="F23" s="1105"/>
      <c r="G23" s="1106"/>
      <c r="H23" s="1106"/>
      <c r="I23" s="386" t="s">
        <v>480</v>
      </c>
      <c r="J23" s="1107"/>
      <c r="K23" s="1108"/>
      <c r="L23" s="1108"/>
      <c r="M23" s="385" t="s">
        <v>480</v>
      </c>
      <c r="N23" s="384" t="s">
        <v>483</v>
      </c>
      <c r="O23" s="381" t="s">
        <v>484</v>
      </c>
    </row>
    <row r="24" spans="2:22" ht="16.5" customHeight="1" x14ac:dyDescent="0.15">
      <c r="B24" s="383"/>
      <c r="C24" s="383"/>
      <c r="D24" s="383"/>
      <c r="E24" s="383"/>
      <c r="F24" s="383"/>
      <c r="G24" s="383"/>
      <c r="H24" s="383"/>
      <c r="I24" s="383"/>
      <c r="J24" s="383"/>
      <c r="K24" s="383"/>
      <c r="L24" s="383"/>
      <c r="M24" s="383"/>
      <c r="V24" s="383"/>
    </row>
    <row r="25" spans="2:22" ht="16.5" customHeight="1" x14ac:dyDescent="0.15"/>
    <row r="26" spans="2:22" ht="16.5" customHeight="1" x14ac:dyDescent="0.15">
      <c r="B26" s="383" t="s">
        <v>485</v>
      </c>
      <c r="C26" s="383"/>
      <c r="D26" s="383"/>
      <c r="E26" s="383"/>
      <c r="F26" s="383"/>
      <c r="G26" s="383"/>
      <c r="H26" s="383"/>
      <c r="I26" s="383"/>
      <c r="J26" s="383"/>
      <c r="K26" s="383"/>
      <c r="L26" s="383"/>
      <c r="M26" s="383"/>
    </row>
    <row r="27" spans="2:22" ht="22.5" customHeight="1" thickBot="1" x14ac:dyDescent="0.2">
      <c r="C27" s="1118" t="s">
        <v>477</v>
      </c>
      <c r="D27" s="1118"/>
      <c r="E27" s="1118"/>
      <c r="F27" s="1113" t="s">
        <v>478</v>
      </c>
      <c r="G27" s="1114"/>
      <c r="H27" s="1114"/>
      <c r="I27" s="1115"/>
    </row>
    <row r="28" spans="2:22" ht="22.5" customHeight="1" thickTop="1" x14ac:dyDescent="0.15">
      <c r="C28" s="1109"/>
      <c r="D28" s="1110"/>
      <c r="E28" s="389" t="s">
        <v>479</v>
      </c>
      <c r="F28" s="1111"/>
      <c r="G28" s="1112"/>
      <c r="H28" s="1112"/>
      <c r="I28" s="388" t="s">
        <v>480</v>
      </c>
      <c r="J28" s="382"/>
      <c r="K28" s="382"/>
      <c r="L28" s="382"/>
      <c r="M28" s="382"/>
    </row>
    <row r="29" spans="2:22" ht="22.5" customHeight="1" x14ac:dyDescent="0.15">
      <c r="C29" s="1116"/>
      <c r="D29" s="1117"/>
      <c r="E29" s="387" t="s">
        <v>479</v>
      </c>
      <c r="F29" s="1105"/>
      <c r="G29" s="1106"/>
      <c r="H29" s="1106"/>
      <c r="I29" s="386" t="s">
        <v>480</v>
      </c>
      <c r="J29" s="382"/>
      <c r="K29" s="382"/>
      <c r="L29" s="382"/>
      <c r="M29" s="382"/>
    </row>
    <row r="30" spans="2:22" ht="22.5" customHeight="1" x14ac:dyDescent="0.15">
      <c r="C30" s="1116"/>
      <c r="D30" s="1117"/>
      <c r="E30" s="387" t="s">
        <v>479</v>
      </c>
      <c r="F30" s="1105"/>
      <c r="G30" s="1106"/>
      <c r="H30" s="1106"/>
      <c r="I30" s="386" t="s">
        <v>480</v>
      </c>
      <c r="J30" s="382"/>
      <c r="K30" s="382"/>
      <c r="L30" s="382"/>
      <c r="M30" s="382"/>
    </row>
    <row r="31" spans="2:22" ht="22.5" customHeight="1" x14ac:dyDescent="0.15">
      <c r="C31" s="1116"/>
      <c r="D31" s="1117"/>
      <c r="E31" s="387" t="s">
        <v>479</v>
      </c>
      <c r="F31" s="1105"/>
      <c r="G31" s="1106"/>
      <c r="H31" s="1106"/>
      <c r="I31" s="386" t="s">
        <v>480</v>
      </c>
      <c r="J31" s="382"/>
      <c r="K31" s="382"/>
      <c r="L31" s="382"/>
      <c r="M31" s="382"/>
    </row>
    <row r="32" spans="2:22" ht="22.5" customHeight="1" x14ac:dyDescent="0.15">
      <c r="C32" s="1116"/>
      <c r="D32" s="1117"/>
      <c r="E32" s="387" t="s">
        <v>479</v>
      </c>
      <c r="F32" s="1105"/>
      <c r="G32" s="1106"/>
      <c r="H32" s="1106"/>
      <c r="I32" s="386" t="s">
        <v>480</v>
      </c>
      <c r="J32" s="382"/>
      <c r="K32" s="382"/>
      <c r="L32" s="382"/>
      <c r="M32" s="382"/>
    </row>
    <row r="33" spans="2:15" ht="22.5" customHeight="1" x14ac:dyDescent="0.15">
      <c r="C33" s="1116"/>
      <c r="D33" s="1117"/>
      <c r="E33" s="387" t="s">
        <v>479</v>
      </c>
      <c r="F33" s="1105"/>
      <c r="G33" s="1106"/>
      <c r="H33" s="1106"/>
      <c r="I33" s="386" t="s">
        <v>480</v>
      </c>
      <c r="J33" s="382"/>
      <c r="K33" s="382"/>
      <c r="L33" s="382"/>
      <c r="M33" s="382"/>
    </row>
    <row r="34" spans="2:15" ht="22.5" customHeight="1" x14ac:dyDescent="0.15">
      <c r="C34" s="1116"/>
      <c r="D34" s="1117"/>
      <c r="E34" s="387" t="s">
        <v>479</v>
      </c>
      <c r="F34" s="1105"/>
      <c r="G34" s="1106"/>
      <c r="H34" s="1106"/>
      <c r="I34" s="386" t="s">
        <v>480</v>
      </c>
      <c r="J34" s="382"/>
      <c r="K34" s="382"/>
      <c r="L34" s="382"/>
      <c r="M34" s="382"/>
    </row>
    <row r="35" spans="2:15" ht="22.5" customHeight="1" x14ac:dyDescent="0.15">
      <c r="C35" s="1116"/>
      <c r="D35" s="1117"/>
      <c r="E35" s="387" t="s">
        <v>479</v>
      </c>
      <c r="F35" s="1105"/>
      <c r="G35" s="1106"/>
      <c r="H35" s="1106"/>
      <c r="I35" s="386" t="s">
        <v>480</v>
      </c>
      <c r="J35" s="382"/>
      <c r="K35" s="382"/>
      <c r="L35" s="382"/>
      <c r="M35" s="382"/>
    </row>
    <row r="36" spans="2:15" ht="22.5" customHeight="1" thickBot="1" x14ac:dyDescent="0.2">
      <c r="C36" s="1116"/>
      <c r="D36" s="1117"/>
      <c r="E36" s="387" t="s">
        <v>479</v>
      </c>
      <c r="F36" s="1105"/>
      <c r="G36" s="1106"/>
      <c r="H36" s="1106"/>
      <c r="I36" s="386" t="s">
        <v>480</v>
      </c>
      <c r="J36" s="382"/>
      <c r="K36" s="382"/>
      <c r="L36" s="382"/>
      <c r="M36" s="382"/>
    </row>
    <row r="37" spans="2:15" ht="22.5" customHeight="1" thickBot="1" x14ac:dyDescent="0.2">
      <c r="C37" s="1116"/>
      <c r="D37" s="1117"/>
      <c r="E37" s="387" t="s">
        <v>479</v>
      </c>
      <c r="F37" s="1105"/>
      <c r="G37" s="1106"/>
      <c r="H37" s="1106"/>
      <c r="I37" s="386" t="s">
        <v>480</v>
      </c>
      <c r="J37" s="1119" t="s">
        <v>481</v>
      </c>
      <c r="K37" s="1120"/>
      <c r="L37" s="1120"/>
      <c r="M37" s="1121"/>
      <c r="O37" s="381" t="s">
        <v>482</v>
      </c>
    </row>
    <row r="38" spans="2:15" ht="22.5" customHeight="1" thickTop="1" thickBot="1" x14ac:dyDescent="0.2">
      <c r="C38" s="1116"/>
      <c r="D38" s="1117"/>
      <c r="E38" s="387" t="s">
        <v>479</v>
      </c>
      <c r="F38" s="1105"/>
      <c r="G38" s="1106"/>
      <c r="H38" s="1106"/>
      <c r="I38" s="386" t="s">
        <v>480</v>
      </c>
      <c r="J38" s="1107"/>
      <c r="K38" s="1108"/>
      <c r="L38" s="1108"/>
      <c r="M38" s="385" t="s">
        <v>480</v>
      </c>
      <c r="N38" s="384" t="s">
        <v>483</v>
      </c>
      <c r="O38" s="381" t="s">
        <v>486</v>
      </c>
    </row>
    <row r="39" spans="2:15" ht="4.9000000000000004" customHeight="1" x14ac:dyDescent="0.15">
      <c r="B39" s="383"/>
      <c r="C39" s="383"/>
      <c r="D39" s="383"/>
      <c r="E39" s="383"/>
      <c r="F39" s="383"/>
      <c r="G39" s="383"/>
      <c r="H39" s="383"/>
      <c r="I39" s="383"/>
      <c r="J39" s="383"/>
      <c r="K39" s="383"/>
      <c r="L39" s="383"/>
    </row>
    <row r="40" spans="2:15" ht="16.5" customHeight="1" x14ac:dyDescent="0.15">
      <c r="B40" s="383"/>
      <c r="C40" s="382"/>
      <c r="D40" s="382"/>
      <c r="E40" s="382"/>
      <c r="F40" s="382"/>
      <c r="G40" s="382"/>
      <c r="H40" s="382"/>
    </row>
  </sheetData>
  <mergeCells count="58">
    <mergeCell ref="C16:D16"/>
    <mergeCell ref="F12:I12"/>
    <mergeCell ref="C15:D15"/>
    <mergeCell ref="F17:H17"/>
    <mergeCell ref="F15:H15"/>
    <mergeCell ref="F16:H16"/>
    <mergeCell ref="C13:D13"/>
    <mergeCell ref="B4:V4"/>
    <mergeCell ref="F18:H18"/>
    <mergeCell ref="F19:H19"/>
    <mergeCell ref="F20:H20"/>
    <mergeCell ref="C14:D14"/>
    <mergeCell ref="F13:H13"/>
    <mergeCell ref="F14:H14"/>
    <mergeCell ref="C12:E12"/>
    <mergeCell ref="C19:D19"/>
    <mergeCell ref="C20:D20"/>
    <mergeCell ref="P7:V7"/>
    <mergeCell ref="B5:V5"/>
    <mergeCell ref="C17:D17"/>
    <mergeCell ref="B7:D7"/>
    <mergeCell ref="E7:K7"/>
    <mergeCell ref="M7:O7"/>
    <mergeCell ref="C18:D18"/>
    <mergeCell ref="J38:L38"/>
    <mergeCell ref="C23:D23"/>
    <mergeCell ref="J22:M22"/>
    <mergeCell ref="C29:D29"/>
    <mergeCell ref="F29:H29"/>
    <mergeCell ref="C30:D30"/>
    <mergeCell ref="F30:H30"/>
    <mergeCell ref="F33:H33"/>
    <mergeCell ref="F32:H32"/>
    <mergeCell ref="J37:M37"/>
    <mergeCell ref="C31:D31"/>
    <mergeCell ref="F31:H31"/>
    <mergeCell ref="F21:H21"/>
    <mergeCell ref="C32:D32"/>
    <mergeCell ref="C21:D21"/>
    <mergeCell ref="C33:D33"/>
    <mergeCell ref="C34:D34"/>
    <mergeCell ref="F34:H34"/>
    <mergeCell ref="C38:D38"/>
    <mergeCell ref="F38:H38"/>
    <mergeCell ref="C35:D35"/>
    <mergeCell ref="F35:H35"/>
    <mergeCell ref="C36:D36"/>
    <mergeCell ref="F36:H36"/>
    <mergeCell ref="C37:D37"/>
    <mergeCell ref="F37:H37"/>
    <mergeCell ref="F22:H22"/>
    <mergeCell ref="F23:H23"/>
    <mergeCell ref="J23:L23"/>
    <mergeCell ref="C28:D28"/>
    <mergeCell ref="F28:H28"/>
    <mergeCell ref="F27:I27"/>
    <mergeCell ref="C22:D22"/>
    <mergeCell ref="C27:E27"/>
  </mergeCells>
  <phoneticPr fontId="2"/>
  <printOptions horizontalCentered="1" verticalCentered="1"/>
  <pageMargins left="0.39370078740157483" right="0.39370078740157483" top="0.39370078740157483" bottom="0.19685039370078741" header="0.51181102362204722" footer="0.51181102362204722"/>
  <pageSetup paperSize="9" orientation="portrait" blackAndWhite="1" r:id="rId1"/>
  <headerFooter alignWithMargins="0">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F38"/>
  <sheetViews>
    <sheetView showGridLines="0" view="pageBreakPreview" zoomScale="40" zoomScaleNormal="55" zoomScaleSheetLayoutView="40" zoomScalePageLayoutView="55" workbookViewId="0">
      <selection activeCell="P14" sqref="P14"/>
    </sheetView>
  </sheetViews>
  <sheetFormatPr defaultColWidth="5" defaultRowHeight="20.25" customHeight="1" x14ac:dyDescent="0.15"/>
  <cols>
    <col min="1" max="1" width="1.5" style="189" customWidth="1"/>
    <col min="2" max="56" width="6.25" style="189" customWidth="1"/>
    <col min="57" max="57" width="1.5" style="189" customWidth="1"/>
    <col min="58" max="16384" width="5" style="189"/>
  </cols>
  <sheetData>
    <row r="1" spans="2:57" ht="13.15" customHeight="1" x14ac:dyDescent="0.15"/>
    <row r="2" spans="2:57" s="221" customFormat="1" ht="20.25" customHeight="1" x14ac:dyDescent="0.15">
      <c r="C2" s="243" t="s">
        <v>487</v>
      </c>
      <c r="D2" s="243"/>
      <c r="G2" s="242" t="s">
        <v>488</v>
      </c>
      <c r="J2" s="243"/>
      <c r="K2" s="243"/>
      <c r="L2" s="243"/>
      <c r="M2" s="243"/>
      <c r="AK2" s="220" t="s">
        <v>489</v>
      </c>
      <c r="AL2" s="220" t="s">
        <v>490</v>
      </c>
      <c r="AM2" s="1207" t="s">
        <v>491</v>
      </c>
      <c r="AN2" s="1207"/>
      <c r="AO2" s="1207"/>
      <c r="AP2" s="1207"/>
      <c r="AQ2" s="1207"/>
      <c r="AR2" s="1207"/>
      <c r="AS2" s="1207"/>
      <c r="AT2" s="1207"/>
      <c r="AU2" s="1207"/>
      <c r="AV2" s="1207"/>
      <c r="AW2" s="1207"/>
      <c r="AX2" s="1207"/>
      <c r="AY2" s="1207"/>
      <c r="AZ2" s="1207"/>
      <c r="BA2" s="1207"/>
      <c r="BB2" s="237" t="s">
        <v>492</v>
      </c>
    </row>
    <row r="3" spans="2:57" s="219" customFormat="1" ht="20.25" customHeight="1" x14ac:dyDescent="0.15">
      <c r="D3" s="242"/>
      <c r="H3" s="242"/>
      <c r="I3" s="220"/>
      <c r="J3" s="220"/>
      <c r="K3" s="220"/>
      <c r="L3" s="220"/>
      <c r="M3" s="220"/>
      <c r="T3" s="220" t="s">
        <v>493</v>
      </c>
      <c r="U3" s="1189">
        <v>6</v>
      </c>
      <c r="V3" s="1189"/>
      <c r="W3" s="220" t="s">
        <v>490</v>
      </c>
      <c r="X3" s="1208">
        <f>IF(U3=0,"",YEAR(DATE(2018+U3,1,1)))</f>
        <v>2024</v>
      </c>
      <c r="Y3" s="1208"/>
      <c r="Z3" s="219" t="s">
        <v>494</v>
      </c>
      <c r="AA3" s="219" t="s">
        <v>495</v>
      </c>
      <c r="AB3" s="1189">
        <v>4</v>
      </c>
      <c r="AC3" s="1189"/>
      <c r="AD3" s="219" t="s">
        <v>496</v>
      </c>
      <c r="AJ3" s="237"/>
      <c r="AK3" s="220" t="s">
        <v>497</v>
      </c>
      <c r="AL3" s="220" t="s">
        <v>490</v>
      </c>
      <c r="AM3" s="1189"/>
      <c r="AN3" s="1189"/>
      <c r="AO3" s="1189"/>
      <c r="AP3" s="1189"/>
      <c r="AQ3" s="1189"/>
      <c r="AR3" s="1189"/>
      <c r="AS3" s="1189"/>
      <c r="AT3" s="1189"/>
      <c r="AU3" s="1189"/>
      <c r="AV3" s="1189"/>
      <c r="AW3" s="1189"/>
      <c r="AX3" s="1189"/>
      <c r="AY3" s="1189"/>
      <c r="AZ3" s="1189"/>
      <c r="BA3" s="1189"/>
      <c r="BB3" s="237" t="s">
        <v>492</v>
      </c>
      <c r="BC3" s="220"/>
      <c r="BD3" s="220"/>
      <c r="BE3" s="220"/>
    </row>
    <row r="4" spans="2:57" s="219" customFormat="1" ht="20.25" customHeight="1" x14ac:dyDescent="0.15">
      <c r="D4" s="242"/>
      <c r="H4" s="242"/>
      <c r="I4" s="220"/>
      <c r="J4" s="220"/>
      <c r="K4" s="220"/>
      <c r="L4" s="220"/>
      <c r="M4" s="220"/>
      <c r="T4" s="241"/>
      <c r="U4" s="224"/>
      <c r="V4" s="224"/>
      <c r="W4" s="240"/>
      <c r="X4" s="224"/>
      <c r="Y4" s="224"/>
      <c r="Z4" s="225"/>
      <c r="AA4" s="225"/>
      <c r="AB4" s="224"/>
      <c r="AC4" s="224"/>
      <c r="AD4" s="196"/>
      <c r="AJ4" s="237"/>
      <c r="AK4" s="220"/>
      <c r="AL4" s="220"/>
      <c r="AM4" s="236"/>
      <c r="AN4" s="236"/>
      <c r="AO4" s="236"/>
      <c r="AP4" s="236"/>
      <c r="AQ4" s="236"/>
      <c r="AR4" s="236"/>
      <c r="AS4" s="236"/>
      <c r="AT4" s="236"/>
      <c r="AU4" s="236"/>
      <c r="AV4" s="236"/>
      <c r="AW4" s="236"/>
      <c r="AX4" s="236"/>
      <c r="AY4" s="235" t="s">
        <v>498</v>
      </c>
      <c r="AZ4" s="1206" t="s">
        <v>499</v>
      </c>
      <c r="BA4" s="1206"/>
      <c r="BB4" s="1206"/>
      <c r="BC4" s="1206"/>
      <c r="BD4" s="220"/>
      <c r="BE4" s="220"/>
    </row>
    <row r="5" spans="2:57" s="219" customFormat="1" ht="20.25" customHeight="1" x14ac:dyDescent="0.15">
      <c r="B5" s="231"/>
      <c r="C5" s="231"/>
      <c r="D5" s="231"/>
      <c r="E5" s="231"/>
      <c r="F5" s="231"/>
      <c r="G5" s="231"/>
      <c r="H5" s="231"/>
      <c r="I5" s="231"/>
      <c r="J5" s="239"/>
      <c r="K5" s="234"/>
      <c r="L5" s="234"/>
      <c r="M5" s="234"/>
      <c r="N5" s="234"/>
      <c r="O5" s="234"/>
      <c r="P5" s="238"/>
      <c r="Q5" s="234"/>
      <c r="R5" s="234"/>
      <c r="Z5" s="225"/>
      <c r="AA5" s="225"/>
      <c r="AB5" s="224"/>
      <c r="AC5" s="224"/>
      <c r="AD5" s="196"/>
      <c r="AJ5" s="237"/>
      <c r="AK5" s="220"/>
      <c r="AL5" s="220"/>
      <c r="AM5" s="236"/>
      <c r="AN5" s="236"/>
      <c r="AO5" s="236"/>
      <c r="AP5" s="236"/>
      <c r="AQ5" s="236"/>
      <c r="AR5" s="236"/>
      <c r="AS5" s="236"/>
      <c r="AT5" s="236"/>
      <c r="AU5" s="236"/>
      <c r="AV5" s="236"/>
      <c r="AW5" s="236"/>
      <c r="AX5" s="236"/>
      <c r="AY5" s="235" t="s">
        <v>500</v>
      </c>
      <c r="AZ5" s="1206" t="s">
        <v>501</v>
      </c>
      <c r="BA5" s="1206"/>
      <c r="BB5" s="1206"/>
      <c r="BC5" s="1206"/>
      <c r="BD5" s="220"/>
      <c r="BE5" s="220"/>
    </row>
    <row r="6" spans="2:57" s="219" customFormat="1" ht="20.25" customHeight="1" x14ac:dyDescent="0.15">
      <c r="B6" s="229"/>
      <c r="C6" s="229"/>
      <c r="D6" s="229"/>
      <c r="E6" s="229"/>
      <c r="F6" s="229"/>
      <c r="G6" s="229"/>
      <c r="H6" s="229"/>
      <c r="I6" s="229"/>
      <c r="J6" s="234"/>
      <c r="K6" s="233"/>
      <c r="L6" s="232"/>
      <c r="M6" s="232"/>
      <c r="N6" s="232"/>
      <c r="O6" s="232"/>
      <c r="P6" s="229"/>
      <c r="Q6" s="231"/>
      <c r="R6" s="231"/>
      <c r="S6" s="221"/>
      <c r="Z6" s="225"/>
      <c r="AA6" s="225"/>
      <c r="AB6" s="224"/>
      <c r="AC6" s="224"/>
      <c r="AD6" s="221"/>
      <c r="AE6" s="221"/>
      <c r="AF6" s="221"/>
      <c r="AG6" s="221"/>
      <c r="AJ6" s="221" t="s">
        <v>502</v>
      </c>
      <c r="AK6" s="221"/>
      <c r="AL6" s="221"/>
      <c r="AM6" s="221"/>
      <c r="AN6" s="221"/>
      <c r="AO6" s="221"/>
      <c r="AP6" s="221"/>
      <c r="AQ6" s="221"/>
      <c r="AR6" s="231"/>
      <c r="AS6" s="231"/>
      <c r="AT6" s="193"/>
      <c r="AU6" s="221"/>
      <c r="AV6" s="1198">
        <v>40</v>
      </c>
      <c r="AW6" s="1199"/>
      <c r="AX6" s="193" t="s">
        <v>503</v>
      </c>
      <c r="AY6" s="221"/>
      <c r="AZ6" s="1198">
        <v>160</v>
      </c>
      <c r="BA6" s="1199"/>
      <c r="BB6" s="193" t="s">
        <v>504</v>
      </c>
      <c r="BC6" s="221"/>
      <c r="BE6" s="220"/>
    </row>
    <row r="7" spans="2:57" s="219" customFormat="1" ht="20.25" customHeight="1" x14ac:dyDescent="0.15">
      <c r="B7" s="229"/>
      <c r="C7" s="229"/>
      <c r="D7" s="229"/>
      <c r="E7" s="229"/>
      <c r="F7" s="229"/>
      <c r="G7" s="229"/>
      <c r="H7" s="229"/>
      <c r="I7" s="229"/>
      <c r="J7" s="229"/>
      <c r="K7" s="230"/>
      <c r="L7" s="230"/>
      <c r="M7" s="230"/>
      <c r="N7" s="229"/>
      <c r="O7" s="228"/>
      <c r="P7" s="227"/>
      <c r="Q7" s="227"/>
      <c r="R7" s="226"/>
      <c r="S7" s="222"/>
      <c r="Z7" s="225"/>
      <c r="AA7" s="225"/>
      <c r="AB7" s="224"/>
      <c r="AC7" s="224"/>
      <c r="AD7" s="193"/>
      <c r="AE7" s="221"/>
      <c r="AF7" s="221"/>
      <c r="AG7" s="221"/>
      <c r="AL7" s="221"/>
      <c r="AM7" s="221"/>
      <c r="AN7" s="194"/>
      <c r="AO7" s="223"/>
      <c r="AP7" s="223"/>
      <c r="AQ7" s="222"/>
      <c r="AR7" s="222"/>
      <c r="AS7" s="222"/>
      <c r="AT7" s="222"/>
      <c r="AU7" s="222"/>
      <c r="AV7" s="222"/>
      <c r="AW7" s="221" t="s">
        <v>505</v>
      </c>
      <c r="AX7" s="221"/>
      <c r="AY7" s="221"/>
      <c r="AZ7" s="1211">
        <f>DAY(EOMONTH(DATE(X3,AB3,1),0))</f>
        <v>30</v>
      </c>
      <c r="BA7" s="1212"/>
      <c r="BB7" s="193" t="s">
        <v>506</v>
      </c>
      <c r="BE7" s="220"/>
    </row>
    <row r="8" spans="2:57" ht="20.25" customHeight="1" thickBot="1" x14ac:dyDescent="0.2">
      <c r="C8" s="192"/>
      <c r="D8" s="192"/>
      <c r="S8" s="192"/>
      <c r="AJ8" s="192"/>
      <c r="BC8" s="218"/>
      <c r="BD8" s="218"/>
      <c r="BE8" s="218"/>
    </row>
    <row r="9" spans="2:57" ht="20.25" customHeight="1" thickBot="1" x14ac:dyDescent="0.2">
      <c r="B9" s="1171" t="s">
        <v>507</v>
      </c>
      <c r="C9" s="1175" t="s">
        <v>508</v>
      </c>
      <c r="D9" s="1183"/>
      <c r="E9" s="1174" t="s">
        <v>509</v>
      </c>
      <c r="F9" s="1183"/>
      <c r="G9" s="1174" t="s">
        <v>510</v>
      </c>
      <c r="H9" s="1175"/>
      <c r="I9" s="1175"/>
      <c r="J9" s="1175"/>
      <c r="K9" s="1183"/>
      <c r="L9" s="1174" t="s">
        <v>511</v>
      </c>
      <c r="M9" s="1175"/>
      <c r="N9" s="1175"/>
      <c r="O9" s="1176"/>
      <c r="P9" s="1200" t="s">
        <v>512</v>
      </c>
      <c r="Q9" s="1201"/>
      <c r="R9" s="1201"/>
      <c r="S9" s="1201"/>
      <c r="T9" s="1201"/>
      <c r="U9" s="1201"/>
      <c r="V9" s="1201"/>
      <c r="W9" s="1201"/>
      <c r="X9" s="1201"/>
      <c r="Y9" s="1201"/>
      <c r="Z9" s="1201"/>
      <c r="AA9" s="1201"/>
      <c r="AB9" s="1201"/>
      <c r="AC9" s="1201"/>
      <c r="AD9" s="1201"/>
      <c r="AE9" s="1201"/>
      <c r="AF9" s="1201"/>
      <c r="AG9" s="1201"/>
      <c r="AH9" s="1201"/>
      <c r="AI9" s="1201"/>
      <c r="AJ9" s="1201"/>
      <c r="AK9" s="1201"/>
      <c r="AL9" s="1201"/>
      <c r="AM9" s="1201"/>
      <c r="AN9" s="1201"/>
      <c r="AO9" s="1201"/>
      <c r="AP9" s="1201"/>
      <c r="AQ9" s="1201"/>
      <c r="AR9" s="1201"/>
      <c r="AS9" s="1201"/>
      <c r="AT9" s="1201"/>
      <c r="AU9" s="1190" t="str">
        <f>IF(AZ4="４週","(9)1～4週目の勤務時間数合計","(9)1か月の勤務時間数合計")</f>
        <v>(9)1～4週目の勤務時間数合計</v>
      </c>
      <c r="AV9" s="1191"/>
      <c r="AW9" s="1190" t="s">
        <v>513</v>
      </c>
      <c r="AX9" s="1191"/>
      <c r="AY9" s="1209" t="s">
        <v>514</v>
      </c>
      <c r="AZ9" s="1209"/>
      <c r="BA9" s="1209"/>
      <c r="BB9" s="1209"/>
      <c r="BC9" s="1209"/>
      <c r="BD9" s="1209"/>
    </row>
    <row r="10" spans="2:57" ht="20.25" customHeight="1" thickBot="1" x14ac:dyDescent="0.2">
      <c r="B10" s="1172"/>
      <c r="C10" s="1178"/>
      <c r="D10" s="1184"/>
      <c r="E10" s="1177"/>
      <c r="F10" s="1184"/>
      <c r="G10" s="1177"/>
      <c r="H10" s="1178"/>
      <c r="I10" s="1178"/>
      <c r="J10" s="1178"/>
      <c r="K10" s="1184"/>
      <c r="L10" s="1177"/>
      <c r="M10" s="1178"/>
      <c r="N10" s="1178"/>
      <c r="O10" s="1179"/>
      <c r="P10" s="1186" t="s">
        <v>515</v>
      </c>
      <c r="Q10" s="1187"/>
      <c r="R10" s="1187"/>
      <c r="S10" s="1187"/>
      <c r="T10" s="1187"/>
      <c r="U10" s="1187"/>
      <c r="V10" s="1188"/>
      <c r="W10" s="1186" t="s">
        <v>516</v>
      </c>
      <c r="X10" s="1187"/>
      <c r="Y10" s="1187"/>
      <c r="Z10" s="1187"/>
      <c r="AA10" s="1187"/>
      <c r="AB10" s="1187"/>
      <c r="AC10" s="1188"/>
      <c r="AD10" s="1186" t="s">
        <v>517</v>
      </c>
      <c r="AE10" s="1187"/>
      <c r="AF10" s="1187"/>
      <c r="AG10" s="1187"/>
      <c r="AH10" s="1187"/>
      <c r="AI10" s="1187"/>
      <c r="AJ10" s="1188"/>
      <c r="AK10" s="1186" t="s">
        <v>518</v>
      </c>
      <c r="AL10" s="1187"/>
      <c r="AM10" s="1187"/>
      <c r="AN10" s="1187"/>
      <c r="AO10" s="1187"/>
      <c r="AP10" s="1187"/>
      <c r="AQ10" s="1188"/>
      <c r="AR10" s="1186" t="s">
        <v>519</v>
      </c>
      <c r="AS10" s="1187"/>
      <c r="AT10" s="1188"/>
      <c r="AU10" s="1192"/>
      <c r="AV10" s="1193"/>
      <c r="AW10" s="1192"/>
      <c r="AX10" s="1193"/>
      <c r="AY10" s="1209"/>
      <c r="AZ10" s="1209"/>
      <c r="BA10" s="1209"/>
      <c r="BB10" s="1209"/>
      <c r="BC10" s="1209"/>
      <c r="BD10" s="1209"/>
    </row>
    <row r="11" spans="2:57" ht="20.25" customHeight="1" thickBot="1" x14ac:dyDescent="0.2">
      <c r="B11" s="1172"/>
      <c r="C11" s="1178"/>
      <c r="D11" s="1184"/>
      <c r="E11" s="1177"/>
      <c r="F11" s="1184"/>
      <c r="G11" s="1177"/>
      <c r="H11" s="1178"/>
      <c r="I11" s="1178"/>
      <c r="J11" s="1178"/>
      <c r="K11" s="1184"/>
      <c r="L11" s="1177"/>
      <c r="M11" s="1178"/>
      <c r="N11" s="1178"/>
      <c r="O11" s="1179"/>
      <c r="P11" s="217">
        <f>DAY(DATE($X$3,$AB$3,1))</f>
        <v>1</v>
      </c>
      <c r="Q11" s="216">
        <f>DAY(DATE($X$3,$AB$3,2))</f>
        <v>2</v>
      </c>
      <c r="R11" s="216">
        <f>DAY(DATE($X$3,$AB$3,3))</f>
        <v>3</v>
      </c>
      <c r="S11" s="216">
        <f>DAY(DATE($X$3,$AB$3,4))</f>
        <v>4</v>
      </c>
      <c r="T11" s="216">
        <f>DAY(DATE($X$3,$AB$3,5))</f>
        <v>5</v>
      </c>
      <c r="U11" s="216">
        <f>DAY(DATE($X$3,$AB$3,6))</f>
        <v>6</v>
      </c>
      <c r="V11" s="215">
        <f>DAY(DATE($X$3,$AB$3,7))</f>
        <v>7</v>
      </c>
      <c r="W11" s="217">
        <f>DAY(DATE($X$3,$AB$3,8))</f>
        <v>8</v>
      </c>
      <c r="X11" s="216">
        <f>DAY(DATE($X$3,$AB$3,9))</f>
        <v>9</v>
      </c>
      <c r="Y11" s="216">
        <f>DAY(DATE($X$3,$AB$3,10))</f>
        <v>10</v>
      </c>
      <c r="Z11" s="216">
        <f>DAY(DATE($X$3,$AB$3,11))</f>
        <v>11</v>
      </c>
      <c r="AA11" s="216">
        <f>DAY(DATE($X$3,$AB$3,12))</f>
        <v>12</v>
      </c>
      <c r="AB11" s="216">
        <f>DAY(DATE($X$3,$AB$3,13))</f>
        <v>13</v>
      </c>
      <c r="AC11" s="215">
        <f>DAY(DATE($X$3,$AB$3,14))</f>
        <v>14</v>
      </c>
      <c r="AD11" s="217">
        <f>DAY(DATE($X$3,$AB$3,15))</f>
        <v>15</v>
      </c>
      <c r="AE11" s="216">
        <f>DAY(DATE($X$3,$AB$3,16))</f>
        <v>16</v>
      </c>
      <c r="AF11" s="216">
        <f>DAY(DATE($X$3,$AB$3,17))</f>
        <v>17</v>
      </c>
      <c r="AG11" s="216">
        <f>DAY(DATE($X$3,$AB$3,18))</f>
        <v>18</v>
      </c>
      <c r="AH11" s="216">
        <f>DAY(DATE($X$3,$AB$3,19))</f>
        <v>19</v>
      </c>
      <c r="AI11" s="216">
        <f>DAY(DATE($X$3,$AB$3,20))</f>
        <v>20</v>
      </c>
      <c r="AJ11" s="215">
        <f>DAY(DATE($X$3,$AB$3,21))</f>
        <v>21</v>
      </c>
      <c r="AK11" s="217">
        <f>DAY(DATE($X$3,$AB$3,22))</f>
        <v>22</v>
      </c>
      <c r="AL11" s="216">
        <f>DAY(DATE($X$3,$AB$3,23))</f>
        <v>23</v>
      </c>
      <c r="AM11" s="216">
        <f>DAY(DATE($X$3,$AB$3,24))</f>
        <v>24</v>
      </c>
      <c r="AN11" s="216">
        <f>DAY(DATE($X$3,$AB$3,25))</f>
        <v>25</v>
      </c>
      <c r="AO11" s="216">
        <f>DAY(DATE($X$3,$AB$3,26))</f>
        <v>26</v>
      </c>
      <c r="AP11" s="216">
        <f>DAY(DATE($X$3,$AB$3,27))</f>
        <v>27</v>
      </c>
      <c r="AQ11" s="215">
        <f>DAY(DATE($X$3,$AB$3,28))</f>
        <v>28</v>
      </c>
      <c r="AR11" s="217" t="str">
        <f>IF(AZ4="暦月",IF(DAY(DATE($X$3,$AB$3,29))=29,29,""),"")</f>
        <v/>
      </c>
      <c r="AS11" s="216" t="str">
        <f>IF(AZ4="暦月",IF(DAY(DATE($X$3,$AB$3,30))=30,30,""),"")</f>
        <v/>
      </c>
      <c r="AT11" s="249" t="str">
        <f>IF(AZ4="暦月",IF(DAY(DATE($X$3,$AB$3,31))=31,31,""),"")</f>
        <v/>
      </c>
      <c r="AU11" s="1192"/>
      <c r="AV11" s="1193"/>
      <c r="AW11" s="1192"/>
      <c r="AX11" s="1193"/>
      <c r="AY11" s="1209"/>
      <c r="AZ11" s="1209"/>
      <c r="BA11" s="1209"/>
      <c r="BB11" s="1209"/>
      <c r="BC11" s="1209"/>
      <c r="BD11" s="1209"/>
    </row>
    <row r="12" spans="2:57" ht="20.25" hidden="1" customHeight="1" thickBot="1" x14ac:dyDescent="0.2">
      <c r="B12" s="1172"/>
      <c r="C12" s="1178"/>
      <c r="D12" s="1184"/>
      <c r="E12" s="1177"/>
      <c r="F12" s="1184"/>
      <c r="G12" s="1177"/>
      <c r="H12" s="1178"/>
      <c r="I12" s="1178"/>
      <c r="J12" s="1178"/>
      <c r="K12" s="1184"/>
      <c r="L12" s="1177"/>
      <c r="M12" s="1178"/>
      <c r="N12" s="1178"/>
      <c r="O12" s="1179"/>
      <c r="P12" s="217">
        <f>WEEKDAY(DATE($X$3,$AB$3,1))</f>
        <v>2</v>
      </c>
      <c r="Q12" s="216">
        <f>WEEKDAY(DATE($X$3,$AB$3,2))</f>
        <v>3</v>
      </c>
      <c r="R12" s="216">
        <f>WEEKDAY(DATE($X$3,$AB$3,3))</f>
        <v>4</v>
      </c>
      <c r="S12" s="216">
        <f>WEEKDAY(DATE($X$3,$AB$3,4))</f>
        <v>5</v>
      </c>
      <c r="T12" s="216">
        <f>WEEKDAY(DATE($X$3,$AB$3,5))</f>
        <v>6</v>
      </c>
      <c r="U12" s="216">
        <f>WEEKDAY(DATE($X$3,$AB$3,6))</f>
        <v>7</v>
      </c>
      <c r="V12" s="215">
        <f>WEEKDAY(DATE($X$3,$AB$3,7))</f>
        <v>1</v>
      </c>
      <c r="W12" s="217">
        <f>WEEKDAY(DATE($X$3,$AB$3,8))</f>
        <v>2</v>
      </c>
      <c r="X12" s="216">
        <f>WEEKDAY(DATE($X$3,$AB$3,9))</f>
        <v>3</v>
      </c>
      <c r="Y12" s="216">
        <f>WEEKDAY(DATE($X$3,$AB$3,10))</f>
        <v>4</v>
      </c>
      <c r="Z12" s="216">
        <f>WEEKDAY(DATE($X$3,$AB$3,11))</f>
        <v>5</v>
      </c>
      <c r="AA12" s="216">
        <f>WEEKDAY(DATE($X$3,$AB$3,12))</f>
        <v>6</v>
      </c>
      <c r="AB12" s="216">
        <f>WEEKDAY(DATE($X$3,$AB$3,13))</f>
        <v>7</v>
      </c>
      <c r="AC12" s="215">
        <f>WEEKDAY(DATE($X$3,$AB$3,14))</f>
        <v>1</v>
      </c>
      <c r="AD12" s="217">
        <f>WEEKDAY(DATE($X$3,$AB$3,15))</f>
        <v>2</v>
      </c>
      <c r="AE12" s="216">
        <f>WEEKDAY(DATE($X$3,$AB$3,16))</f>
        <v>3</v>
      </c>
      <c r="AF12" s="216">
        <f>WEEKDAY(DATE($X$3,$AB$3,17))</f>
        <v>4</v>
      </c>
      <c r="AG12" s="216">
        <f>WEEKDAY(DATE($X$3,$AB$3,18))</f>
        <v>5</v>
      </c>
      <c r="AH12" s="216">
        <f>WEEKDAY(DATE($X$3,$AB$3,19))</f>
        <v>6</v>
      </c>
      <c r="AI12" s="216">
        <f>WEEKDAY(DATE($X$3,$AB$3,20))</f>
        <v>7</v>
      </c>
      <c r="AJ12" s="215">
        <f>WEEKDAY(DATE($X$3,$AB$3,21))</f>
        <v>1</v>
      </c>
      <c r="AK12" s="217">
        <f>WEEKDAY(DATE($X$3,$AB$3,22))</f>
        <v>2</v>
      </c>
      <c r="AL12" s="216">
        <f>WEEKDAY(DATE($X$3,$AB$3,23))</f>
        <v>3</v>
      </c>
      <c r="AM12" s="216">
        <f>WEEKDAY(DATE($X$3,$AB$3,24))</f>
        <v>4</v>
      </c>
      <c r="AN12" s="216">
        <f>WEEKDAY(DATE($X$3,$AB$3,25))</f>
        <v>5</v>
      </c>
      <c r="AO12" s="216">
        <f>WEEKDAY(DATE($X$3,$AB$3,26))</f>
        <v>6</v>
      </c>
      <c r="AP12" s="216">
        <f>WEEKDAY(DATE($X$3,$AB$3,27))</f>
        <v>7</v>
      </c>
      <c r="AQ12" s="215">
        <f>WEEKDAY(DATE($X$3,$AB$3,28))</f>
        <v>1</v>
      </c>
      <c r="AR12" s="217">
        <f>IF(AR11=29,WEEKDAY(DATE($X$3,$AB$3,29)),0)</f>
        <v>0</v>
      </c>
      <c r="AS12" s="216">
        <f>IF(AS11=30,WEEKDAY(DATE($X$3,$AB$3,30)),0)</f>
        <v>0</v>
      </c>
      <c r="AT12" s="249">
        <f>IF(AT11=31,WEEKDAY(DATE($X$3,$AB$3,31)),0)</f>
        <v>0</v>
      </c>
      <c r="AU12" s="1194"/>
      <c r="AV12" s="1195"/>
      <c r="AW12" s="1194"/>
      <c r="AX12" s="1195"/>
      <c r="AY12" s="1210"/>
      <c r="AZ12" s="1210"/>
      <c r="BA12" s="1210"/>
      <c r="BB12" s="1210"/>
      <c r="BC12" s="1210"/>
      <c r="BD12" s="1210"/>
    </row>
    <row r="13" spans="2:57" ht="20.25" customHeight="1" thickBot="1" x14ac:dyDescent="0.2">
      <c r="B13" s="1173"/>
      <c r="C13" s="1181"/>
      <c r="D13" s="1185"/>
      <c r="E13" s="1180"/>
      <c r="F13" s="1185"/>
      <c r="G13" s="1180"/>
      <c r="H13" s="1181"/>
      <c r="I13" s="1181"/>
      <c r="J13" s="1181"/>
      <c r="K13" s="1185"/>
      <c r="L13" s="1180"/>
      <c r="M13" s="1181"/>
      <c r="N13" s="1181"/>
      <c r="O13" s="1182"/>
      <c r="P13" s="214" t="str">
        <f t="shared" ref="P13:AQ13" si="0">IF(P12=1,"日",IF(P12=2,"月",IF(P12=3,"火",IF(P12=4,"水",IF(P12=5,"木",IF(P12=6,"金","土"))))))</f>
        <v>月</v>
      </c>
      <c r="Q13" s="212" t="str">
        <f t="shared" si="0"/>
        <v>火</v>
      </c>
      <c r="R13" s="212" t="str">
        <f t="shared" si="0"/>
        <v>水</v>
      </c>
      <c r="S13" s="212" t="str">
        <f t="shared" si="0"/>
        <v>木</v>
      </c>
      <c r="T13" s="212" t="str">
        <f t="shared" si="0"/>
        <v>金</v>
      </c>
      <c r="U13" s="212" t="str">
        <f t="shared" si="0"/>
        <v>土</v>
      </c>
      <c r="V13" s="213" t="str">
        <f t="shared" si="0"/>
        <v>日</v>
      </c>
      <c r="W13" s="214" t="str">
        <f t="shared" si="0"/>
        <v>月</v>
      </c>
      <c r="X13" s="212" t="str">
        <f t="shared" si="0"/>
        <v>火</v>
      </c>
      <c r="Y13" s="212" t="str">
        <f t="shared" si="0"/>
        <v>水</v>
      </c>
      <c r="Z13" s="212" t="str">
        <f t="shared" si="0"/>
        <v>木</v>
      </c>
      <c r="AA13" s="212" t="str">
        <f t="shared" si="0"/>
        <v>金</v>
      </c>
      <c r="AB13" s="212" t="str">
        <f t="shared" si="0"/>
        <v>土</v>
      </c>
      <c r="AC13" s="213" t="str">
        <f t="shared" si="0"/>
        <v>日</v>
      </c>
      <c r="AD13" s="214" t="str">
        <f t="shared" si="0"/>
        <v>月</v>
      </c>
      <c r="AE13" s="212" t="str">
        <f t="shared" si="0"/>
        <v>火</v>
      </c>
      <c r="AF13" s="212" t="str">
        <f t="shared" si="0"/>
        <v>水</v>
      </c>
      <c r="AG13" s="212" t="str">
        <f t="shared" si="0"/>
        <v>木</v>
      </c>
      <c r="AH13" s="212" t="str">
        <f t="shared" si="0"/>
        <v>金</v>
      </c>
      <c r="AI13" s="212" t="str">
        <f t="shared" si="0"/>
        <v>土</v>
      </c>
      <c r="AJ13" s="213" t="str">
        <f t="shared" si="0"/>
        <v>日</v>
      </c>
      <c r="AK13" s="214" t="str">
        <f t="shared" si="0"/>
        <v>月</v>
      </c>
      <c r="AL13" s="212" t="str">
        <f t="shared" si="0"/>
        <v>火</v>
      </c>
      <c r="AM13" s="212" t="str">
        <f t="shared" si="0"/>
        <v>水</v>
      </c>
      <c r="AN13" s="212" t="str">
        <f t="shared" si="0"/>
        <v>木</v>
      </c>
      <c r="AO13" s="212" t="str">
        <f t="shared" si="0"/>
        <v>金</v>
      </c>
      <c r="AP13" s="212" t="str">
        <f t="shared" si="0"/>
        <v>土</v>
      </c>
      <c r="AQ13" s="213" t="str">
        <f t="shared" si="0"/>
        <v>日</v>
      </c>
      <c r="AR13" s="212" t="str">
        <f>IF(AR12=1,"日",IF(AR12=2,"月",IF(AR12=3,"火",IF(AR12=4,"水",IF(AR12=5,"木",IF(AR12=6,"金",IF(AR12=0,"","土")))))))</f>
        <v/>
      </c>
      <c r="AS13" s="212" t="str">
        <f>IF(AS12=1,"日",IF(AS12=2,"月",IF(AS12=3,"火",IF(AS12=4,"水",IF(AS12=5,"木",IF(AS12=6,"金",IF(AS12=0,"","土")))))))</f>
        <v/>
      </c>
      <c r="AT13" s="248" t="str">
        <f>IF(AT12=1,"日",IF(AT12=2,"月",IF(AT12=3,"火",IF(AT12=4,"水",IF(AT12=5,"木",IF(AT12=6,"金",IF(AT12=0,"","土")))))))</f>
        <v/>
      </c>
      <c r="AU13" s="1196"/>
      <c r="AV13" s="1197"/>
      <c r="AW13" s="1196"/>
      <c r="AX13" s="1197"/>
      <c r="AY13" s="1210"/>
      <c r="AZ13" s="1210"/>
      <c r="BA13" s="1210"/>
      <c r="BB13" s="1210"/>
      <c r="BC13" s="1210"/>
      <c r="BD13" s="1210"/>
    </row>
    <row r="14" spans="2:57" ht="39.950000000000003" customHeight="1" x14ac:dyDescent="0.15">
      <c r="B14" s="247">
        <v>1</v>
      </c>
      <c r="C14" s="1161"/>
      <c r="D14" s="1162"/>
      <c r="E14" s="1163"/>
      <c r="F14" s="1164"/>
      <c r="G14" s="1165"/>
      <c r="H14" s="1166"/>
      <c r="I14" s="1166"/>
      <c r="J14" s="1166"/>
      <c r="K14" s="1167"/>
      <c r="L14" s="1168"/>
      <c r="M14" s="1169"/>
      <c r="N14" s="1169"/>
      <c r="O14" s="1170"/>
      <c r="P14" s="210"/>
      <c r="Q14" s="209"/>
      <c r="R14" s="209"/>
      <c r="S14" s="209"/>
      <c r="T14" s="209"/>
      <c r="U14" s="209"/>
      <c r="V14" s="208"/>
      <c r="W14" s="210"/>
      <c r="X14" s="209"/>
      <c r="Y14" s="209"/>
      <c r="Z14" s="209"/>
      <c r="AA14" s="209"/>
      <c r="AB14" s="209"/>
      <c r="AC14" s="208"/>
      <c r="AD14" s="210"/>
      <c r="AE14" s="209"/>
      <c r="AF14" s="209"/>
      <c r="AG14" s="209"/>
      <c r="AH14" s="209"/>
      <c r="AI14" s="209"/>
      <c r="AJ14" s="208"/>
      <c r="AK14" s="210"/>
      <c r="AL14" s="209"/>
      <c r="AM14" s="209"/>
      <c r="AN14" s="209"/>
      <c r="AO14" s="209"/>
      <c r="AP14" s="209"/>
      <c r="AQ14" s="208"/>
      <c r="AR14" s="210"/>
      <c r="AS14" s="209"/>
      <c r="AT14" s="208"/>
      <c r="AU14" s="1202">
        <f t="shared" ref="AU14:AU31" si="1">IF($AZ$4="４週",SUM(P14:AQ14),IF($AZ$4="暦月",SUM(P14:AT14),""))</f>
        <v>0</v>
      </c>
      <c r="AV14" s="1203"/>
      <c r="AW14" s="1204">
        <f t="shared" ref="AW14:AW31" si="2">IF($AZ$4="４週",AU14/4,IF($AZ$4="暦月",AU14/($AZ$7/7),""))</f>
        <v>0</v>
      </c>
      <c r="AX14" s="1205"/>
      <c r="AY14" s="1137"/>
      <c r="AZ14" s="1138"/>
      <c r="BA14" s="1138"/>
      <c r="BB14" s="1138"/>
      <c r="BC14" s="1138"/>
      <c r="BD14" s="1139"/>
    </row>
    <row r="15" spans="2:57" ht="39.950000000000003" customHeight="1" x14ac:dyDescent="0.15">
      <c r="B15" s="204">
        <f t="shared" ref="B15:B31" si="3">B14+1</f>
        <v>2</v>
      </c>
      <c r="C15" s="1127"/>
      <c r="D15" s="1128"/>
      <c r="E15" s="1129"/>
      <c r="F15" s="1130"/>
      <c r="G15" s="1134"/>
      <c r="H15" s="1135"/>
      <c r="I15" s="1135"/>
      <c r="J15" s="1135"/>
      <c r="K15" s="1136"/>
      <c r="L15" s="1131"/>
      <c r="M15" s="1132"/>
      <c r="N15" s="1132"/>
      <c r="O15" s="1133"/>
      <c r="P15" s="203"/>
      <c r="Q15" s="202"/>
      <c r="R15" s="202"/>
      <c r="S15" s="202"/>
      <c r="T15" s="202"/>
      <c r="U15" s="202"/>
      <c r="V15" s="201"/>
      <c r="W15" s="203"/>
      <c r="X15" s="202"/>
      <c r="Y15" s="202"/>
      <c r="Z15" s="202"/>
      <c r="AA15" s="202"/>
      <c r="AB15" s="202"/>
      <c r="AC15" s="201"/>
      <c r="AD15" s="203"/>
      <c r="AE15" s="202"/>
      <c r="AF15" s="202"/>
      <c r="AG15" s="202"/>
      <c r="AH15" s="202"/>
      <c r="AI15" s="202"/>
      <c r="AJ15" s="201"/>
      <c r="AK15" s="203"/>
      <c r="AL15" s="202"/>
      <c r="AM15" s="202"/>
      <c r="AN15" s="202"/>
      <c r="AO15" s="202"/>
      <c r="AP15" s="202"/>
      <c r="AQ15" s="201"/>
      <c r="AR15" s="203"/>
      <c r="AS15" s="202"/>
      <c r="AT15" s="201"/>
      <c r="AU15" s="1153">
        <f t="shared" si="1"/>
        <v>0</v>
      </c>
      <c r="AV15" s="1154"/>
      <c r="AW15" s="1155">
        <f t="shared" si="2"/>
        <v>0</v>
      </c>
      <c r="AX15" s="1156"/>
      <c r="AY15" s="1124"/>
      <c r="AZ15" s="1125"/>
      <c r="BA15" s="1125"/>
      <c r="BB15" s="1125"/>
      <c r="BC15" s="1125"/>
      <c r="BD15" s="1126"/>
    </row>
    <row r="16" spans="2:57" ht="39.950000000000003" customHeight="1" x14ac:dyDescent="0.15">
      <c r="B16" s="204">
        <f t="shared" si="3"/>
        <v>3</v>
      </c>
      <c r="C16" s="1127"/>
      <c r="D16" s="1128"/>
      <c r="E16" s="1129"/>
      <c r="F16" s="1130"/>
      <c r="G16" s="1134"/>
      <c r="H16" s="1135"/>
      <c r="I16" s="1135"/>
      <c r="J16" s="1135"/>
      <c r="K16" s="1136"/>
      <c r="L16" s="1131"/>
      <c r="M16" s="1132"/>
      <c r="N16" s="1132"/>
      <c r="O16" s="1133"/>
      <c r="P16" s="203"/>
      <c r="Q16" s="202"/>
      <c r="R16" s="202"/>
      <c r="S16" s="202"/>
      <c r="T16" s="202"/>
      <c r="U16" s="202"/>
      <c r="V16" s="201"/>
      <c r="W16" s="203"/>
      <c r="X16" s="202"/>
      <c r="Y16" s="202"/>
      <c r="Z16" s="202"/>
      <c r="AA16" s="202"/>
      <c r="AB16" s="202"/>
      <c r="AC16" s="201"/>
      <c r="AD16" s="203"/>
      <c r="AE16" s="202"/>
      <c r="AF16" s="202"/>
      <c r="AG16" s="202"/>
      <c r="AH16" s="202"/>
      <c r="AI16" s="202"/>
      <c r="AJ16" s="201"/>
      <c r="AK16" s="203"/>
      <c r="AL16" s="202"/>
      <c r="AM16" s="202"/>
      <c r="AN16" s="202"/>
      <c r="AO16" s="202"/>
      <c r="AP16" s="202"/>
      <c r="AQ16" s="201"/>
      <c r="AR16" s="203"/>
      <c r="AS16" s="202"/>
      <c r="AT16" s="201"/>
      <c r="AU16" s="1153">
        <f t="shared" si="1"/>
        <v>0</v>
      </c>
      <c r="AV16" s="1154"/>
      <c r="AW16" s="1155">
        <f t="shared" si="2"/>
        <v>0</v>
      </c>
      <c r="AX16" s="1156"/>
      <c r="AY16" s="1124"/>
      <c r="AZ16" s="1125"/>
      <c r="BA16" s="1125"/>
      <c r="BB16" s="1125"/>
      <c r="BC16" s="1125"/>
      <c r="BD16" s="1126"/>
    </row>
    <row r="17" spans="2:56" ht="39.950000000000003" customHeight="1" x14ac:dyDescent="0.15">
      <c r="B17" s="204">
        <f t="shared" si="3"/>
        <v>4</v>
      </c>
      <c r="C17" s="1127"/>
      <c r="D17" s="1128"/>
      <c r="E17" s="1129"/>
      <c r="F17" s="1130"/>
      <c r="G17" s="1134"/>
      <c r="H17" s="1135"/>
      <c r="I17" s="1135"/>
      <c r="J17" s="1135"/>
      <c r="K17" s="1136"/>
      <c r="L17" s="1131"/>
      <c r="M17" s="1132"/>
      <c r="N17" s="1132"/>
      <c r="O17" s="1133"/>
      <c r="P17" s="203"/>
      <c r="Q17" s="202"/>
      <c r="R17" s="202"/>
      <c r="S17" s="202"/>
      <c r="T17" s="202"/>
      <c r="U17" s="202"/>
      <c r="V17" s="201"/>
      <c r="W17" s="203"/>
      <c r="X17" s="202"/>
      <c r="Y17" s="202"/>
      <c r="Z17" s="202"/>
      <c r="AA17" s="202"/>
      <c r="AB17" s="202"/>
      <c r="AC17" s="201"/>
      <c r="AD17" s="203"/>
      <c r="AE17" s="202"/>
      <c r="AF17" s="202"/>
      <c r="AG17" s="202"/>
      <c r="AH17" s="202"/>
      <c r="AI17" s="202"/>
      <c r="AJ17" s="201"/>
      <c r="AK17" s="203"/>
      <c r="AL17" s="202"/>
      <c r="AM17" s="202"/>
      <c r="AN17" s="202"/>
      <c r="AO17" s="202"/>
      <c r="AP17" s="202"/>
      <c r="AQ17" s="201"/>
      <c r="AR17" s="203"/>
      <c r="AS17" s="202"/>
      <c r="AT17" s="201"/>
      <c r="AU17" s="1153">
        <f t="shared" si="1"/>
        <v>0</v>
      </c>
      <c r="AV17" s="1154"/>
      <c r="AW17" s="1155">
        <f t="shared" si="2"/>
        <v>0</v>
      </c>
      <c r="AX17" s="1156"/>
      <c r="AY17" s="1124"/>
      <c r="AZ17" s="1125"/>
      <c r="BA17" s="1125"/>
      <c r="BB17" s="1125"/>
      <c r="BC17" s="1125"/>
      <c r="BD17" s="1126"/>
    </row>
    <row r="18" spans="2:56" ht="39.950000000000003" customHeight="1" x14ac:dyDescent="0.15">
      <c r="B18" s="204">
        <f t="shared" si="3"/>
        <v>5</v>
      </c>
      <c r="C18" s="1127"/>
      <c r="D18" s="1128"/>
      <c r="E18" s="1129"/>
      <c r="F18" s="1130"/>
      <c r="G18" s="1134"/>
      <c r="H18" s="1135"/>
      <c r="I18" s="1135"/>
      <c r="J18" s="1135"/>
      <c r="K18" s="1136"/>
      <c r="L18" s="1131"/>
      <c r="M18" s="1132"/>
      <c r="N18" s="1132"/>
      <c r="O18" s="1133"/>
      <c r="P18" s="203"/>
      <c r="Q18" s="202"/>
      <c r="R18" s="202"/>
      <c r="S18" s="202"/>
      <c r="T18" s="202"/>
      <c r="U18" s="202"/>
      <c r="V18" s="201"/>
      <c r="W18" s="203"/>
      <c r="X18" s="202"/>
      <c r="Y18" s="202"/>
      <c r="Z18" s="202"/>
      <c r="AA18" s="202"/>
      <c r="AB18" s="202"/>
      <c r="AC18" s="201"/>
      <c r="AD18" s="203"/>
      <c r="AE18" s="202"/>
      <c r="AF18" s="202"/>
      <c r="AG18" s="202"/>
      <c r="AH18" s="202"/>
      <c r="AI18" s="202"/>
      <c r="AJ18" s="201"/>
      <c r="AK18" s="203"/>
      <c r="AL18" s="202"/>
      <c r="AM18" s="202"/>
      <c r="AN18" s="202"/>
      <c r="AO18" s="202"/>
      <c r="AP18" s="202"/>
      <c r="AQ18" s="201"/>
      <c r="AR18" s="203"/>
      <c r="AS18" s="202"/>
      <c r="AT18" s="201"/>
      <c r="AU18" s="1153">
        <f t="shared" si="1"/>
        <v>0</v>
      </c>
      <c r="AV18" s="1154"/>
      <c r="AW18" s="1155">
        <f t="shared" si="2"/>
        <v>0</v>
      </c>
      <c r="AX18" s="1156"/>
      <c r="AY18" s="1124"/>
      <c r="AZ18" s="1125"/>
      <c r="BA18" s="1125"/>
      <c r="BB18" s="1125"/>
      <c r="BC18" s="1125"/>
      <c r="BD18" s="1126"/>
    </row>
    <row r="19" spans="2:56" ht="39.950000000000003" customHeight="1" x14ac:dyDescent="0.15">
      <c r="B19" s="204">
        <f t="shared" si="3"/>
        <v>6</v>
      </c>
      <c r="C19" s="1127"/>
      <c r="D19" s="1128"/>
      <c r="E19" s="1129"/>
      <c r="F19" s="1130"/>
      <c r="G19" s="1134"/>
      <c r="H19" s="1135"/>
      <c r="I19" s="1135"/>
      <c r="J19" s="1135"/>
      <c r="K19" s="1136"/>
      <c r="L19" s="1131"/>
      <c r="M19" s="1132"/>
      <c r="N19" s="1132"/>
      <c r="O19" s="1133"/>
      <c r="P19" s="203"/>
      <c r="Q19" s="202"/>
      <c r="R19" s="202"/>
      <c r="S19" s="202"/>
      <c r="T19" s="202"/>
      <c r="U19" s="202"/>
      <c r="V19" s="201"/>
      <c r="W19" s="203"/>
      <c r="X19" s="202"/>
      <c r="Y19" s="202"/>
      <c r="Z19" s="202"/>
      <c r="AA19" s="202"/>
      <c r="AB19" s="202"/>
      <c r="AC19" s="201"/>
      <c r="AD19" s="203"/>
      <c r="AE19" s="202"/>
      <c r="AF19" s="202"/>
      <c r="AG19" s="202"/>
      <c r="AH19" s="202"/>
      <c r="AI19" s="202"/>
      <c r="AJ19" s="201"/>
      <c r="AK19" s="203"/>
      <c r="AL19" s="202"/>
      <c r="AM19" s="202"/>
      <c r="AN19" s="202"/>
      <c r="AO19" s="202"/>
      <c r="AP19" s="202"/>
      <c r="AQ19" s="201"/>
      <c r="AR19" s="203"/>
      <c r="AS19" s="202"/>
      <c r="AT19" s="201"/>
      <c r="AU19" s="1153">
        <f t="shared" si="1"/>
        <v>0</v>
      </c>
      <c r="AV19" s="1154"/>
      <c r="AW19" s="1155">
        <f t="shared" si="2"/>
        <v>0</v>
      </c>
      <c r="AX19" s="1156"/>
      <c r="AY19" s="1124"/>
      <c r="AZ19" s="1125"/>
      <c r="BA19" s="1125"/>
      <c r="BB19" s="1125"/>
      <c r="BC19" s="1125"/>
      <c r="BD19" s="1126"/>
    </row>
    <row r="20" spans="2:56" ht="39.950000000000003" customHeight="1" x14ac:dyDescent="0.15">
      <c r="B20" s="204">
        <f t="shared" si="3"/>
        <v>7</v>
      </c>
      <c r="C20" s="1127"/>
      <c r="D20" s="1128"/>
      <c r="E20" s="1129"/>
      <c r="F20" s="1130"/>
      <c r="G20" s="1134"/>
      <c r="H20" s="1135"/>
      <c r="I20" s="1135"/>
      <c r="J20" s="1135"/>
      <c r="K20" s="1136"/>
      <c r="L20" s="1131"/>
      <c r="M20" s="1132"/>
      <c r="N20" s="1132"/>
      <c r="O20" s="1133"/>
      <c r="P20" s="203"/>
      <c r="Q20" s="202"/>
      <c r="R20" s="202"/>
      <c r="S20" s="202"/>
      <c r="T20" s="202"/>
      <c r="U20" s="202"/>
      <c r="V20" s="201"/>
      <c r="W20" s="203"/>
      <c r="X20" s="202"/>
      <c r="Y20" s="202"/>
      <c r="Z20" s="202"/>
      <c r="AA20" s="202"/>
      <c r="AB20" s="202"/>
      <c r="AC20" s="201"/>
      <c r="AD20" s="203"/>
      <c r="AE20" s="202"/>
      <c r="AF20" s="202"/>
      <c r="AG20" s="202"/>
      <c r="AH20" s="202"/>
      <c r="AI20" s="202"/>
      <c r="AJ20" s="201"/>
      <c r="AK20" s="203"/>
      <c r="AL20" s="202"/>
      <c r="AM20" s="202"/>
      <c r="AN20" s="202"/>
      <c r="AO20" s="202"/>
      <c r="AP20" s="202"/>
      <c r="AQ20" s="201"/>
      <c r="AR20" s="203"/>
      <c r="AS20" s="202"/>
      <c r="AT20" s="201"/>
      <c r="AU20" s="1153">
        <f t="shared" si="1"/>
        <v>0</v>
      </c>
      <c r="AV20" s="1154"/>
      <c r="AW20" s="1155">
        <f t="shared" si="2"/>
        <v>0</v>
      </c>
      <c r="AX20" s="1156"/>
      <c r="AY20" s="1124"/>
      <c r="AZ20" s="1125"/>
      <c r="BA20" s="1125"/>
      <c r="BB20" s="1125"/>
      <c r="BC20" s="1125"/>
      <c r="BD20" s="1126"/>
    </row>
    <row r="21" spans="2:56" ht="39.950000000000003" customHeight="1" x14ac:dyDescent="0.15">
      <c r="B21" s="204">
        <f t="shared" si="3"/>
        <v>8</v>
      </c>
      <c r="C21" s="1127"/>
      <c r="D21" s="1128"/>
      <c r="E21" s="1129"/>
      <c r="F21" s="1130"/>
      <c r="G21" s="1134"/>
      <c r="H21" s="1135"/>
      <c r="I21" s="1135"/>
      <c r="J21" s="1135"/>
      <c r="K21" s="1136"/>
      <c r="L21" s="1131"/>
      <c r="M21" s="1132"/>
      <c r="N21" s="1132"/>
      <c r="O21" s="1133"/>
      <c r="P21" s="203"/>
      <c r="Q21" s="202"/>
      <c r="R21" s="202"/>
      <c r="S21" s="202"/>
      <c r="T21" s="202"/>
      <c r="U21" s="202"/>
      <c r="V21" s="201"/>
      <c r="W21" s="203"/>
      <c r="X21" s="202"/>
      <c r="Y21" s="202"/>
      <c r="Z21" s="202"/>
      <c r="AA21" s="202"/>
      <c r="AB21" s="202"/>
      <c r="AC21" s="201"/>
      <c r="AD21" s="203"/>
      <c r="AE21" s="202"/>
      <c r="AF21" s="202"/>
      <c r="AG21" s="202"/>
      <c r="AH21" s="202"/>
      <c r="AI21" s="202"/>
      <c r="AJ21" s="201"/>
      <c r="AK21" s="203"/>
      <c r="AL21" s="202"/>
      <c r="AM21" s="202"/>
      <c r="AN21" s="202"/>
      <c r="AO21" s="202"/>
      <c r="AP21" s="202"/>
      <c r="AQ21" s="201"/>
      <c r="AR21" s="203"/>
      <c r="AS21" s="202"/>
      <c r="AT21" s="201"/>
      <c r="AU21" s="1153">
        <f t="shared" si="1"/>
        <v>0</v>
      </c>
      <c r="AV21" s="1154"/>
      <c r="AW21" s="1155">
        <f t="shared" si="2"/>
        <v>0</v>
      </c>
      <c r="AX21" s="1156"/>
      <c r="AY21" s="1124"/>
      <c r="AZ21" s="1125"/>
      <c r="BA21" s="1125"/>
      <c r="BB21" s="1125"/>
      <c r="BC21" s="1125"/>
      <c r="BD21" s="1126"/>
    </row>
    <row r="22" spans="2:56" ht="39.950000000000003" customHeight="1" x14ac:dyDescent="0.15">
      <c r="B22" s="204">
        <f t="shared" si="3"/>
        <v>9</v>
      </c>
      <c r="C22" s="1127"/>
      <c r="D22" s="1128"/>
      <c r="E22" s="1129"/>
      <c r="F22" s="1130"/>
      <c r="G22" s="1134"/>
      <c r="H22" s="1135"/>
      <c r="I22" s="1135"/>
      <c r="J22" s="1135"/>
      <c r="K22" s="1136"/>
      <c r="L22" s="1131"/>
      <c r="M22" s="1132"/>
      <c r="N22" s="1132"/>
      <c r="O22" s="1133"/>
      <c r="P22" s="203"/>
      <c r="Q22" s="202"/>
      <c r="R22" s="202"/>
      <c r="S22" s="202"/>
      <c r="T22" s="202"/>
      <c r="U22" s="202"/>
      <c r="V22" s="201"/>
      <c r="W22" s="203"/>
      <c r="X22" s="202"/>
      <c r="Y22" s="202"/>
      <c r="Z22" s="202"/>
      <c r="AA22" s="202"/>
      <c r="AB22" s="202"/>
      <c r="AC22" s="201"/>
      <c r="AD22" s="203"/>
      <c r="AE22" s="202"/>
      <c r="AF22" s="202"/>
      <c r="AG22" s="202"/>
      <c r="AH22" s="202"/>
      <c r="AI22" s="202"/>
      <c r="AJ22" s="201"/>
      <c r="AK22" s="203"/>
      <c r="AL22" s="202"/>
      <c r="AM22" s="202"/>
      <c r="AN22" s="202"/>
      <c r="AO22" s="202"/>
      <c r="AP22" s="202"/>
      <c r="AQ22" s="201"/>
      <c r="AR22" s="203"/>
      <c r="AS22" s="202"/>
      <c r="AT22" s="201"/>
      <c r="AU22" s="1153">
        <f t="shared" si="1"/>
        <v>0</v>
      </c>
      <c r="AV22" s="1154"/>
      <c r="AW22" s="1155">
        <f t="shared" si="2"/>
        <v>0</v>
      </c>
      <c r="AX22" s="1156"/>
      <c r="AY22" s="1124"/>
      <c r="AZ22" s="1125"/>
      <c r="BA22" s="1125"/>
      <c r="BB22" s="1125"/>
      <c r="BC22" s="1125"/>
      <c r="BD22" s="1126"/>
    </row>
    <row r="23" spans="2:56" ht="39.950000000000003" customHeight="1" x14ac:dyDescent="0.15">
      <c r="B23" s="204">
        <f t="shared" si="3"/>
        <v>10</v>
      </c>
      <c r="C23" s="1127"/>
      <c r="D23" s="1128"/>
      <c r="E23" s="1129"/>
      <c r="F23" s="1130"/>
      <c r="G23" s="1134"/>
      <c r="H23" s="1135"/>
      <c r="I23" s="1135"/>
      <c r="J23" s="1135"/>
      <c r="K23" s="1136"/>
      <c r="L23" s="1131"/>
      <c r="M23" s="1132"/>
      <c r="N23" s="1132"/>
      <c r="O23" s="1133"/>
      <c r="P23" s="203"/>
      <c r="Q23" s="202"/>
      <c r="R23" s="202"/>
      <c r="S23" s="202"/>
      <c r="T23" s="202"/>
      <c r="U23" s="202"/>
      <c r="V23" s="201"/>
      <c r="W23" s="203"/>
      <c r="X23" s="202"/>
      <c r="Y23" s="202"/>
      <c r="Z23" s="202"/>
      <c r="AA23" s="202"/>
      <c r="AB23" s="202"/>
      <c r="AC23" s="201"/>
      <c r="AD23" s="203"/>
      <c r="AE23" s="202"/>
      <c r="AF23" s="202"/>
      <c r="AG23" s="202"/>
      <c r="AH23" s="202"/>
      <c r="AI23" s="202"/>
      <c r="AJ23" s="201"/>
      <c r="AK23" s="203"/>
      <c r="AL23" s="202"/>
      <c r="AM23" s="202"/>
      <c r="AN23" s="202"/>
      <c r="AO23" s="202"/>
      <c r="AP23" s="202"/>
      <c r="AQ23" s="201"/>
      <c r="AR23" s="203"/>
      <c r="AS23" s="202"/>
      <c r="AT23" s="201"/>
      <c r="AU23" s="1153">
        <f t="shared" si="1"/>
        <v>0</v>
      </c>
      <c r="AV23" s="1154"/>
      <c r="AW23" s="1155">
        <f t="shared" si="2"/>
        <v>0</v>
      </c>
      <c r="AX23" s="1156"/>
      <c r="AY23" s="1124"/>
      <c r="AZ23" s="1125"/>
      <c r="BA23" s="1125"/>
      <c r="BB23" s="1125"/>
      <c r="BC23" s="1125"/>
      <c r="BD23" s="1126"/>
    </row>
    <row r="24" spans="2:56" ht="39.950000000000003" customHeight="1" x14ac:dyDescent="0.15">
      <c r="B24" s="204">
        <f t="shared" si="3"/>
        <v>11</v>
      </c>
      <c r="C24" s="1127"/>
      <c r="D24" s="1128"/>
      <c r="E24" s="1129"/>
      <c r="F24" s="1130"/>
      <c r="G24" s="1134"/>
      <c r="H24" s="1135"/>
      <c r="I24" s="1135"/>
      <c r="J24" s="1135"/>
      <c r="K24" s="1136"/>
      <c r="L24" s="1131"/>
      <c r="M24" s="1132"/>
      <c r="N24" s="1132"/>
      <c r="O24" s="1133"/>
      <c r="P24" s="203"/>
      <c r="Q24" s="202"/>
      <c r="R24" s="202"/>
      <c r="S24" s="202"/>
      <c r="T24" s="202"/>
      <c r="U24" s="202"/>
      <c r="V24" s="201"/>
      <c r="W24" s="203"/>
      <c r="X24" s="202"/>
      <c r="Y24" s="202"/>
      <c r="Z24" s="202"/>
      <c r="AA24" s="202"/>
      <c r="AB24" s="202"/>
      <c r="AC24" s="201"/>
      <c r="AD24" s="203"/>
      <c r="AE24" s="202"/>
      <c r="AF24" s="202"/>
      <c r="AG24" s="202"/>
      <c r="AH24" s="202"/>
      <c r="AI24" s="202"/>
      <c r="AJ24" s="201"/>
      <c r="AK24" s="203"/>
      <c r="AL24" s="202"/>
      <c r="AM24" s="202"/>
      <c r="AN24" s="202"/>
      <c r="AO24" s="202"/>
      <c r="AP24" s="202"/>
      <c r="AQ24" s="201"/>
      <c r="AR24" s="203"/>
      <c r="AS24" s="202"/>
      <c r="AT24" s="201"/>
      <c r="AU24" s="1153">
        <f t="shared" si="1"/>
        <v>0</v>
      </c>
      <c r="AV24" s="1154"/>
      <c r="AW24" s="1155">
        <f t="shared" si="2"/>
        <v>0</v>
      </c>
      <c r="AX24" s="1156"/>
      <c r="AY24" s="1124"/>
      <c r="AZ24" s="1125"/>
      <c r="BA24" s="1125"/>
      <c r="BB24" s="1125"/>
      <c r="BC24" s="1125"/>
      <c r="BD24" s="1126"/>
    </row>
    <row r="25" spans="2:56" ht="39.950000000000003" customHeight="1" x14ac:dyDescent="0.15">
      <c r="B25" s="204">
        <f t="shared" si="3"/>
        <v>12</v>
      </c>
      <c r="C25" s="1127"/>
      <c r="D25" s="1128"/>
      <c r="E25" s="1129"/>
      <c r="F25" s="1130"/>
      <c r="G25" s="1134"/>
      <c r="H25" s="1135"/>
      <c r="I25" s="1135"/>
      <c r="J25" s="1135"/>
      <c r="K25" s="1136"/>
      <c r="L25" s="1131"/>
      <c r="M25" s="1132"/>
      <c r="N25" s="1132"/>
      <c r="O25" s="1133"/>
      <c r="P25" s="203"/>
      <c r="Q25" s="202"/>
      <c r="R25" s="202"/>
      <c r="S25" s="202"/>
      <c r="T25" s="202"/>
      <c r="U25" s="202"/>
      <c r="V25" s="201"/>
      <c r="W25" s="203"/>
      <c r="X25" s="202"/>
      <c r="Y25" s="202"/>
      <c r="Z25" s="202"/>
      <c r="AA25" s="202"/>
      <c r="AB25" s="202"/>
      <c r="AC25" s="201"/>
      <c r="AD25" s="203"/>
      <c r="AE25" s="202"/>
      <c r="AF25" s="202"/>
      <c r="AG25" s="202"/>
      <c r="AH25" s="202"/>
      <c r="AI25" s="202"/>
      <c r="AJ25" s="201"/>
      <c r="AK25" s="203"/>
      <c r="AL25" s="202"/>
      <c r="AM25" s="202"/>
      <c r="AN25" s="202"/>
      <c r="AO25" s="202"/>
      <c r="AP25" s="202"/>
      <c r="AQ25" s="201"/>
      <c r="AR25" s="203"/>
      <c r="AS25" s="202"/>
      <c r="AT25" s="201"/>
      <c r="AU25" s="1153">
        <f t="shared" si="1"/>
        <v>0</v>
      </c>
      <c r="AV25" s="1154"/>
      <c r="AW25" s="1155">
        <f t="shared" si="2"/>
        <v>0</v>
      </c>
      <c r="AX25" s="1156"/>
      <c r="AY25" s="1124"/>
      <c r="AZ25" s="1125"/>
      <c r="BA25" s="1125"/>
      <c r="BB25" s="1125"/>
      <c r="BC25" s="1125"/>
      <c r="BD25" s="1126"/>
    </row>
    <row r="26" spans="2:56" ht="39.950000000000003" customHeight="1" x14ac:dyDescent="0.15">
      <c r="B26" s="204">
        <f t="shared" si="3"/>
        <v>13</v>
      </c>
      <c r="C26" s="1127"/>
      <c r="D26" s="1128"/>
      <c r="E26" s="1129"/>
      <c r="F26" s="1130"/>
      <c r="G26" s="1134"/>
      <c r="H26" s="1135"/>
      <c r="I26" s="1135"/>
      <c r="J26" s="1135"/>
      <c r="K26" s="1136"/>
      <c r="L26" s="1131"/>
      <c r="M26" s="1132"/>
      <c r="N26" s="1132"/>
      <c r="O26" s="1133"/>
      <c r="P26" s="203"/>
      <c r="Q26" s="202"/>
      <c r="R26" s="202"/>
      <c r="S26" s="202"/>
      <c r="T26" s="202"/>
      <c r="U26" s="202"/>
      <c r="V26" s="201"/>
      <c r="W26" s="203"/>
      <c r="X26" s="202"/>
      <c r="Y26" s="202"/>
      <c r="Z26" s="202"/>
      <c r="AA26" s="202"/>
      <c r="AB26" s="202"/>
      <c r="AC26" s="201"/>
      <c r="AD26" s="203"/>
      <c r="AE26" s="202"/>
      <c r="AF26" s="202"/>
      <c r="AG26" s="202"/>
      <c r="AH26" s="202"/>
      <c r="AI26" s="202"/>
      <c r="AJ26" s="201"/>
      <c r="AK26" s="203"/>
      <c r="AL26" s="202"/>
      <c r="AM26" s="202"/>
      <c r="AN26" s="202"/>
      <c r="AO26" s="202"/>
      <c r="AP26" s="202"/>
      <c r="AQ26" s="201"/>
      <c r="AR26" s="203"/>
      <c r="AS26" s="202"/>
      <c r="AT26" s="201"/>
      <c r="AU26" s="1153">
        <f t="shared" si="1"/>
        <v>0</v>
      </c>
      <c r="AV26" s="1154"/>
      <c r="AW26" s="1155">
        <f t="shared" si="2"/>
        <v>0</v>
      </c>
      <c r="AX26" s="1156"/>
      <c r="AY26" s="1124"/>
      <c r="AZ26" s="1125"/>
      <c r="BA26" s="1125"/>
      <c r="BB26" s="1125"/>
      <c r="BC26" s="1125"/>
      <c r="BD26" s="1126"/>
    </row>
    <row r="27" spans="2:56" ht="39.950000000000003" customHeight="1" x14ac:dyDescent="0.15">
      <c r="B27" s="204">
        <f t="shared" si="3"/>
        <v>14</v>
      </c>
      <c r="C27" s="1127"/>
      <c r="D27" s="1128"/>
      <c r="E27" s="1129"/>
      <c r="F27" s="1130"/>
      <c r="G27" s="1134"/>
      <c r="H27" s="1135"/>
      <c r="I27" s="1135"/>
      <c r="J27" s="1135"/>
      <c r="K27" s="1136"/>
      <c r="L27" s="1131"/>
      <c r="M27" s="1132"/>
      <c r="N27" s="1132"/>
      <c r="O27" s="1133"/>
      <c r="P27" s="203"/>
      <c r="Q27" s="202"/>
      <c r="R27" s="202"/>
      <c r="S27" s="202"/>
      <c r="T27" s="202"/>
      <c r="U27" s="202"/>
      <c r="V27" s="201"/>
      <c r="W27" s="203"/>
      <c r="X27" s="202"/>
      <c r="Y27" s="202"/>
      <c r="Z27" s="202"/>
      <c r="AA27" s="202"/>
      <c r="AB27" s="202"/>
      <c r="AC27" s="201"/>
      <c r="AD27" s="203"/>
      <c r="AE27" s="202"/>
      <c r="AF27" s="202"/>
      <c r="AG27" s="202"/>
      <c r="AH27" s="202"/>
      <c r="AI27" s="202"/>
      <c r="AJ27" s="201"/>
      <c r="AK27" s="203"/>
      <c r="AL27" s="202"/>
      <c r="AM27" s="202"/>
      <c r="AN27" s="202"/>
      <c r="AO27" s="202"/>
      <c r="AP27" s="202"/>
      <c r="AQ27" s="201"/>
      <c r="AR27" s="203"/>
      <c r="AS27" s="202"/>
      <c r="AT27" s="201"/>
      <c r="AU27" s="1153">
        <f t="shared" si="1"/>
        <v>0</v>
      </c>
      <c r="AV27" s="1154"/>
      <c r="AW27" s="1155">
        <f t="shared" si="2"/>
        <v>0</v>
      </c>
      <c r="AX27" s="1156"/>
      <c r="AY27" s="1124"/>
      <c r="AZ27" s="1125"/>
      <c r="BA27" s="1125"/>
      <c r="BB27" s="1125"/>
      <c r="BC27" s="1125"/>
      <c r="BD27" s="1126"/>
    </row>
    <row r="28" spans="2:56" ht="39.950000000000003" customHeight="1" x14ac:dyDescent="0.15">
      <c r="B28" s="204">
        <f t="shared" si="3"/>
        <v>15</v>
      </c>
      <c r="C28" s="1127"/>
      <c r="D28" s="1128"/>
      <c r="E28" s="1129"/>
      <c r="F28" s="1130"/>
      <c r="G28" s="1134"/>
      <c r="H28" s="1135"/>
      <c r="I28" s="1135"/>
      <c r="J28" s="1135"/>
      <c r="K28" s="1136"/>
      <c r="L28" s="1131"/>
      <c r="M28" s="1132"/>
      <c r="N28" s="1132"/>
      <c r="O28" s="1133"/>
      <c r="P28" s="203"/>
      <c r="Q28" s="202"/>
      <c r="R28" s="202"/>
      <c r="S28" s="202"/>
      <c r="T28" s="202"/>
      <c r="U28" s="202"/>
      <c r="V28" s="201"/>
      <c r="W28" s="203"/>
      <c r="X28" s="202"/>
      <c r="Y28" s="202"/>
      <c r="Z28" s="202"/>
      <c r="AA28" s="202"/>
      <c r="AB28" s="202"/>
      <c r="AC28" s="201"/>
      <c r="AD28" s="203"/>
      <c r="AE28" s="202"/>
      <c r="AF28" s="202"/>
      <c r="AG28" s="202"/>
      <c r="AH28" s="202"/>
      <c r="AI28" s="202"/>
      <c r="AJ28" s="201"/>
      <c r="AK28" s="203"/>
      <c r="AL28" s="202"/>
      <c r="AM28" s="202"/>
      <c r="AN28" s="202"/>
      <c r="AO28" s="202"/>
      <c r="AP28" s="202"/>
      <c r="AQ28" s="201"/>
      <c r="AR28" s="203"/>
      <c r="AS28" s="202"/>
      <c r="AT28" s="201"/>
      <c r="AU28" s="1153">
        <f t="shared" si="1"/>
        <v>0</v>
      </c>
      <c r="AV28" s="1154"/>
      <c r="AW28" s="1155">
        <f t="shared" si="2"/>
        <v>0</v>
      </c>
      <c r="AX28" s="1156"/>
      <c r="AY28" s="1124"/>
      <c r="AZ28" s="1125"/>
      <c r="BA28" s="1125"/>
      <c r="BB28" s="1125"/>
      <c r="BC28" s="1125"/>
      <c r="BD28" s="1126"/>
    </row>
    <row r="29" spans="2:56" ht="39.950000000000003" customHeight="1" x14ac:dyDescent="0.15">
      <c r="B29" s="204">
        <f t="shared" si="3"/>
        <v>16</v>
      </c>
      <c r="C29" s="1127"/>
      <c r="D29" s="1128"/>
      <c r="E29" s="1129"/>
      <c r="F29" s="1130"/>
      <c r="G29" s="1134"/>
      <c r="H29" s="1135"/>
      <c r="I29" s="1135"/>
      <c r="J29" s="1135"/>
      <c r="K29" s="1136"/>
      <c r="L29" s="1131"/>
      <c r="M29" s="1132"/>
      <c r="N29" s="1132"/>
      <c r="O29" s="1133"/>
      <c r="P29" s="203"/>
      <c r="Q29" s="202"/>
      <c r="R29" s="202"/>
      <c r="S29" s="202"/>
      <c r="T29" s="202"/>
      <c r="U29" s="202"/>
      <c r="V29" s="201"/>
      <c r="W29" s="203"/>
      <c r="X29" s="202"/>
      <c r="Y29" s="202"/>
      <c r="Z29" s="202"/>
      <c r="AA29" s="202"/>
      <c r="AB29" s="202"/>
      <c r="AC29" s="201"/>
      <c r="AD29" s="203"/>
      <c r="AE29" s="202"/>
      <c r="AF29" s="202"/>
      <c r="AG29" s="202"/>
      <c r="AH29" s="202"/>
      <c r="AI29" s="202"/>
      <c r="AJ29" s="201"/>
      <c r="AK29" s="203"/>
      <c r="AL29" s="202"/>
      <c r="AM29" s="202"/>
      <c r="AN29" s="202"/>
      <c r="AO29" s="202"/>
      <c r="AP29" s="202"/>
      <c r="AQ29" s="201"/>
      <c r="AR29" s="203"/>
      <c r="AS29" s="202"/>
      <c r="AT29" s="201"/>
      <c r="AU29" s="1153">
        <f t="shared" si="1"/>
        <v>0</v>
      </c>
      <c r="AV29" s="1154"/>
      <c r="AW29" s="1155">
        <f t="shared" si="2"/>
        <v>0</v>
      </c>
      <c r="AX29" s="1156"/>
      <c r="AY29" s="1124"/>
      <c r="AZ29" s="1125"/>
      <c r="BA29" s="1125"/>
      <c r="BB29" s="1125"/>
      <c r="BC29" s="1125"/>
      <c r="BD29" s="1126"/>
    </row>
    <row r="30" spans="2:56" ht="39.950000000000003" customHeight="1" x14ac:dyDescent="0.15">
      <c r="B30" s="204">
        <f t="shared" si="3"/>
        <v>17</v>
      </c>
      <c r="C30" s="1127"/>
      <c r="D30" s="1128"/>
      <c r="E30" s="1129"/>
      <c r="F30" s="1130"/>
      <c r="G30" s="1134"/>
      <c r="H30" s="1135"/>
      <c r="I30" s="1135"/>
      <c r="J30" s="1135"/>
      <c r="K30" s="1136"/>
      <c r="L30" s="1131"/>
      <c r="M30" s="1132"/>
      <c r="N30" s="1132"/>
      <c r="O30" s="1133"/>
      <c r="P30" s="203"/>
      <c r="Q30" s="202"/>
      <c r="R30" s="202"/>
      <c r="S30" s="202"/>
      <c r="T30" s="202"/>
      <c r="U30" s="202"/>
      <c r="V30" s="201"/>
      <c r="W30" s="203"/>
      <c r="X30" s="202"/>
      <c r="Y30" s="202"/>
      <c r="Z30" s="202"/>
      <c r="AA30" s="202"/>
      <c r="AB30" s="202"/>
      <c r="AC30" s="201"/>
      <c r="AD30" s="203"/>
      <c r="AE30" s="202"/>
      <c r="AF30" s="202"/>
      <c r="AG30" s="202"/>
      <c r="AH30" s="202"/>
      <c r="AI30" s="202"/>
      <c r="AJ30" s="201"/>
      <c r="AK30" s="203"/>
      <c r="AL30" s="202"/>
      <c r="AM30" s="202"/>
      <c r="AN30" s="202"/>
      <c r="AO30" s="202"/>
      <c r="AP30" s="202"/>
      <c r="AQ30" s="201"/>
      <c r="AR30" s="203"/>
      <c r="AS30" s="202"/>
      <c r="AT30" s="201"/>
      <c r="AU30" s="1153">
        <f t="shared" si="1"/>
        <v>0</v>
      </c>
      <c r="AV30" s="1154"/>
      <c r="AW30" s="1155">
        <f t="shared" si="2"/>
        <v>0</v>
      </c>
      <c r="AX30" s="1156"/>
      <c r="AY30" s="1124"/>
      <c r="AZ30" s="1125"/>
      <c r="BA30" s="1125"/>
      <c r="BB30" s="1125"/>
      <c r="BC30" s="1125"/>
      <c r="BD30" s="1126"/>
    </row>
    <row r="31" spans="2:56" ht="39.950000000000003" customHeight="1" thickBot="1" x14ac:dyDescent="0.2">
      <c r="B31" s="200">
        <f t="shared" si="3"/>
        <v>18</v>
      </c>
      <c r="C31" s="1140"/>
      <c r="D31" s="1141"/>
      <c r="E31" s="1142"/>
      <c r="F31" s="1143"/>
      <c r="G31" s="1144"/>
      <c r="H31" s="1145"/>
      <c r="I31" s="1145"/>
      <c r="J31" s="1145"/>
      <c r="K31" s="1146"/>
      <c r="L31" s="1147"/>
      <c r="M31" s="1148"/>
      <c r="N31" s="1148"/>
      <c r="O31" s="1149"/>
      <c r="P31" s="199"/>
      <c r="Q31" s="198"/>
      <c r="R31" s="198"/>
      <c r="S31" s="198"/>
      <c r="T31" s="198"/>
      <c r="U31" s="198"/>
      <c r="V31" s="197"/>
      <c r="W31" s="199"/>
      <c r="X31" s="198"/>
      <c r="Y31" s="198"/>
      <c r="Z31" s="198"/>
      <c r="AA31" s="198"/>
      <c r="AB31" s="198"/>
      <c r="AC31" s="197"/>
      <c r="AD31" s="199"/>
      <c r="AE31" s="198"/>
      <c r="AF31" s="198"/>
      <c r="AG31" s="198"/>
      <c r="AH31" s="198"/>
      <c r="AI31" s="198"/>
      <c r="AJ31" s="197"/>
      <c r="AK31" s="199"/>
      <c r="AL31" s="198"/>
      <c r="AM31" s="198"/>
      <c r="AN31" s="198"/>
      <c r="AO31" s="198"/>
      <c r="AP31" s="198"/>
      <c r="AQ31" s="197"/>
      <c r="AR31" s="199"/>
      <c r="AS31" s="198"/>
      <c r="AT31" s="197"/>
      <c r="AU31" s="1157">
        <f t="shared" si="1"/>
        <v>0</v>
      </c>
      <c r="AV31" s="1158"/>
      <c r="AW31" s="1159">
        <f t="shared" si="2"/>
        <v>0</v>
      </c>
      <c r="AX31" s="1160"/>
      <c r="AY31" s="1150"/>
      <c r="AZ31" s="1151"/>
      <c r="BA31" s="1151"/>
      <c r="BB31" s="1151"/>
      <c r="BC31" s="1151"/>
      <c r="BD31" s="1152"/>
    </row>
    <row r="32" spans="2:56" ht="10.15" customHeight="1" x14ac:dyDescent="0.15">
      <c r="C32" s="246"/>
      <c r="D32" s="245"/>
      <c r="E32" s="244"/>
      <c r="AC32" s="192"/>
    </row>
    <row r="33" spans="3:58" ht="20.25" customHeight="1" x14ac:dyDescent="0.15">
      <c r="C33" s="192"/>
      <c r="D33" s="192"/>
      <c r="T33" s="192"/>
      <c r="AJ33" s="191"/>
      <c r="AK33" s="190"/>
      <c r="AL33" s="190"/>
      <c r="BE33" s="190"/>
    </row>
    <row r="34" spans="3:58" ht="20.25" customHeight="1" x14ac:dyDescent="0.15">
      <c r="C34" s="192"/>
      <c r="D34" s="192"/>
      <c r="U34" s="192"/>
      <c r="AK34" s="191"/>
      <c r="AL34" s="190"/>
      <c r="AM34" s="190"/>
      <c r="BF34" s="190"/>
    </row>
    <row r="35" spans="3:58" ht="20.25" customHeight="1" x14ac:dyDescent="0.15">
      <c r="D35" s="192"/>
      <c r="U35" s="192"/>
      <c r="AK35" s="191"/>
      <c r="AL35" s="190"/>
      <c r="AM35" s="190"/>
      <c r="BF35" s="190"/>
    </row>
    <row r="36" spans="3:58" ht="20.25" customHeight="1" x14ac:dyDescent="0.15">
      <c r="C36" s="192"/>
      <c r="D36" s="192"/>
      <c r="U36" s="192"/>
      <c r="AK36" s="191"/>
      <c r="AL36" s="190"/>
      <c r="AM36" s="190"/>
      <c r="BF36" s="190"/>
    </row>
    <row r="37" spans="3:58" ht="20.25" customHeight="1" x14ac:dyDescent="0.15">
      <c r="C37" s="191"/>
      <c r="D37" s="191"/>
      <c r="E37" s="191"/>
      <c r="F37" s="191"/>
      <c r="G37" s="191"/>
      <c r="H37" s="191"/>
      <c r="I37" s="191"/>
      <c r="J37" s="191"/>
      <c r="K37" s="191"/>
      <c r="L37" s="191"/>
      <c r="M37" s="191"/>
      <c r="N37" s="191"/>
      <c r="O37" s="191"/>
      <c r="P37" s="191"/>
      <c r="Q37" s="191"/>
      <c r="R37" s="191"/>
      <c r="S37" s="191"/>
      <c r="T37" s="191"/>
      <c r="U37" s="190"/>
      <c r="V37" s="190"/>
      <c r="W37" s="191"/>
      <c r="X37" s="191"/>
      <c r="Y37" s="191"/>
      <c r="Z37" s="191"/>
      <c r="AA37" s="191"/>
      <c r="AB37" s="191"/>
      <c r="AC37" s="191"/>
      <c r="AD37" s="191"/>
      <c r="AE37" s="191"/>
      <c r="AF37" s="191"/>
      <c r="AG37" s="191"/>
      <c r="AH37" s="191"/>
      <c r="AI37" s="191"/>
      <c r="AJ37" s="191"/>
      <c r="AK37" s="191"/>
      <c r="AL37" s="190"/>
      <c r="AM37" s="190"/>
      <c r="BF37" s="190"/>
    </row>
    <row r="38" spans="3:58" ht="20.25" customHeight="1" x14ac:dyDescent="0.15">
      <c r="C38" s="191"/>
      <c r="D38" s="191"/>
      <c r="E38" s="191"/>
      <c r="F38" s="191"/>
      <c r="G38" s="191"/>
      <c r="H38" s="191"/>
      <c r="I38" s="191"/>
      <c r="J38" s="191"/>
      <c r="K38" s="191"/>
      <c r="L38" s="191"/>
      <c r="M38" s="191"/>
      <c r="N38" s="191"/>
      <c r="O38" s="191"/>
      <c r="P38" s="191"/>
      <c r="Q38" s="191"/>
      <c r="R38" s="191"/>
      <c r="S38" s="191"/>
      <c r="T38" s="191"/>
      <c r="U38" s="190"/>
      <c r="V38" s="190"/>
      <c r="W38" s="191"/>
      <c r="X38" s="191"/>
      <c r="Y38" s="191"/>
      <c r="Z38" s="191"/>
      <c r="AA38" s="191"/>
      <c r="AB38" s="191"/>
      <c r="AC38" s="191"/>
      <c r="AD38" s="191"/>
      <c r="AE38" s="191"/>
      <c r="AF38" s="191"/>
      <c r="AG38" s="191"/>
      <c r="AH38" s="191"/>
      <c r="AI38" s="191"/>
      <c r="AJ38" s="191"/>
      <c r="AK38" s="191"/>
      <c r="AL38" s="190"/>
      <c r="AM38" s="190"/>
      <c r="BF38" s="190"/>
    </row>
  </sheetData>
  <sheetProtection insertRows="0"/>
  <mergeCells count="150">
    <mergeCell ref="AZ4:BC4"/>
    <mergeCell ref="AZ5:BC5"/>
    <mergeCell ref="AM2:BA2"/>
    <mergeCell ref="X3:Y3"/>
    <mergeCell ref="AB3:AC3"/>
    <mergeCell ref="AY9:BD13"/>
    <mergeCell ref="AM3:BA3"/>
    <mergeCell ref="AZ6:BA6"/>
    <mergeCell ref="AZ7:BA7"/>
    <mergeCell ref="AW27:AX27"/>
    <mergeCell ref="B9:B13"/>
    <mergeCell ref="L9:O13"/>
    <mergeCell ref="C9:D13"/>
    <mergeCell ref="E9:F13"/>
    <mergeCell ref="P10:V10"/>
    <mergeCell ref="U3:V3"/>
    <mergeCell ref="AU30:AV30"/>
    <mergeCell ref="AK10:AQ10"/>
    <mergeCell ref="AR10:AT10"/>
    <mergeCell ref="AU9:AV13"/>
    <mergeCell ref="AW9:AX13"/>
    <mergeCell ref="AV6:AW6"/>
    <mergeCell ref="W10:AC10"/>
    <mergeCell ref="AD10:AJ10"/>
    <mergeCell ref="P9:AT9"/>
    <mergeCell ref="AW19:AX19"/>
    <mergeCell ref="AU20:AV20"/>
    <mergeCell ref="AW20:AX20"/>
    <mergeCell ref="AU24:AV24"/>
    <mergeCell ref="AW24:AX24"/>
    <mergeCell ref="G9:K13"/>
    <mergeCell ref="AU14:AV14"/>
    <mergeCell ref="AW14:AX14"/>
    <mergeCell ref="AU15:AV15"/>
    <mergeCell ref="AW15:AX15"/>
    <mergeCell ref="AU16:AV16"/>
    <mergeCell ref="AW16:AX16"/>
    <mergeCell ref="AU17:AV17"/>
    <mergeCell ref="AU22:AV22"/>
    <mergeCell ref="AW22:AX22"/>
    <mergeCell ref="AU23:AV23"/>
    <mergeCell ref="AW23:AX23"/>
    <mergeCell ref="AU27:AV27"/>
    <mergeCell ref="AW30:AX30"/>
    <mergeCell ref="AU31:AV31"/>
    <mergeCell ref="AW31:AX31"/>
    <mergeCell ref="C14:D14"/>
    <mergeCell ref="E14:F14"/>
    <mergeCell ref="G14:K14"/>
    <mergeCell ref="C15:D15"/>
    <mergeCell ref="L14:O14"/>
    <mergeCell ref="L15:O15"/>
    <mergeCell ref="AU21:AV21"/>
    <mergeCell ref="AW21:AX21"/>
    <mergeCell ref="AU28:AV28"/>
    <mergeCell ref="AW28:AX28"/>
    <mergeCell ref="AU29:AV29"/>
    <mergeCell ref="AW29:AX29"/>
    <mergeCell ref="AU25:AV25"/>
    <mergeCell ref="AW25:AX25"/>
    <mergeCell ref="AU26:AV26"/>
    <mergeCell ref="AW26:AX26"/>
    <mergeCell ref="AW17:AX17"/>
    <mergeCell ref="AU18:AV18"/>
    <mergeCell ref="AW18:AX18"/>
    <mergeCell ref="AU19:AV19"/>
    <mergeCell ref="E19:F19"/>
    <mergeCell ref="G19:K19"/>
    <mergeCell ref="C20:D20"/>
    <mergeCell ref="E20:F20"/>
    <mergeCell ref="G20:K20"/>
    <mergeCell ref="L20:O20"/>
    <mergeCell ref="C19:D19"/>
    <mergeCell ref="L19:O19"/>
    <mergeCell ref="E15:F15"/>
    <mergeCell ref="G15:K15"/>
    <mergeCell ref="E16:F16"/>
    <mergeCell ref="G16:K16"/>
    <mergeCell ref="E17:F17"/>
    <mergeCell ref="G17:K17"/>
    <mergeCell ref="E18:F18"/>
    <mergeCell ref="G18:K18"/>
    <mergeCell ref="C16:D16"/>
    <mergeCell ref="L16:O16"/>
    <mergeCell ref="C17:D17"/>
    <mergeCell ref="L17:O17"/>
    <mergeCell ref="C18:D18"/>
    <mergeCell ref="L18:O18"/>
    <mergeCell ref="G23:K23"/>
    <mergeCell ref="L23:O23"/>
    <mergeCell ref="C24:D24"/>
    <mergeCell ref="E24:F24"/>
    <mergeCell ref="G24:K24"/>
    <mergeCell ref="L24:O24"/>
    <mergeCell ref="C21:D21"/>
    <mergeCell ref="E21:F21"/>
    <mergeCell ref="G21:K21"/>
    <mergeCell ref="L21:O21"/>
    <mergeCell ref="C22:D22"/>
    <mergeCell ref="E22:F22"/>
    <mergeCell ref="G22:K22"/>
    <mergeCell ref="L22:O22"/>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AY26:BD26"/>
    <mergeCell ref="AY27:BD27"/>
    <mergeCell ref="AY28:BD28"/>
    <mergeCell ref="C28:D28"/>
    <mergeCell ref="E28:F28"/>
    <mergeCell ref="AY20:BD20"/>
    <mergeCell ref="AY21:BD21"/>
    <mergeCell ref="AY22:BD22"/>
    <mergeCell ref="AY23:BD23"/>
    <mergeCell ref="AY24:BD24"/>
    <mergeCell ref="AY25:BD25"/>
    <mergeCell ref="L27:O27"/>
    <mergeCell ref="G28:K28"/>
    <mergeCell ref="L28:O28"/>
    <mergeCell ref="C25:D25"/>
    <mergeCell ref="E25:F25"/>
    <mergeCell ref="G25:K25"/>
    <mergeCell ref="L25:O25"/>
    <mergeCell ref="C26:D26"/>
    <mergeCell ref="E26:F26"/>
    <mergeCell ref="G26:K26"/>
    <mergeCell ref="L26:O26"/>
    <mergeCell ref="C23:D23"/>
    <mergeCell ref="E23:F23"/>
  </mergeCells>
  <phoneticPr fontId="2"/>
  <conditionalFormatting sqref="AU14:AX31">
    <cfRule type="expression" dxfId="2" priority="1">
      <formula>INDIRECT(ADDRESS(ROW(),COLUMN()))=TRUNC(INDIRECT(ADDRESS(ROW(),COLUMN())))</formula>
    </cfRule>
  </conditionalFormatting>
  <dataValidations count="6">
    <dataValidation type="list" allowBlank="1" showInputMessage="1" sqref="E14:F31">
      <formula1>"A, B, C, D"</formula1>
    </dataValidation>
    <dataValidation type="list" allowBlank="1" showInputMessage="1" showErrorMessage="1" sqref="AZ5:BC5">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4">
      <formula1>"４週,暦月"</formula1>
    </dataValidation>
    <dataValidation type="decimal" allowBlank="1" showInputMessage="1" showErrorMessage="1" error="入力可能範囲　32～40" sqref="AV6">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AM2:BA2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BF120"/>
  <sheetViews>
    <sheetView showGridLines="0" view="pageBreakPreview" zoomScale="50" zoomScaleNormal="70" zoomScaleSheetLayoutView="50" workbookViewId="0">
      <selection activeCell="C101" sqref="C100:D101"/>
    </sheetView>
  </sheetViews>
  <sheetFormatPr defaultColWidth="5" defaultRowHeight="20.25" customHeight="1" x14ac:dyDescent="0.15"/>
  <cols>
    <col min="1" max="1" width="1.5" style="189" customWidth="1"/>
    <col min="2" max="2" width="7.125" style="189" customWidth="1"/>
    <col min="3" max="56" width="6.25" style="189" customWidth="1"/>
    <col min="57" max="57" width="3.25" style="189" customWidth="1"/>
    <col min="58" max="16384" width="5" style="189"/>
  </cols>
  <sheetData>
    <row r="2" spans="2:57" s="221" customFormat="1" ht="20.25" customHeight="1" x14ac:dyDescent="0.15">
      <c r="C2" s="243" t="s">
        <v>487</v>
      </c>
      <c r="D2" s="243"/>
      <c r="G2" s="242" t="s">
        <v>488</v>
      </c>
      <c r="J2" s="243"/>
      <c r="K2" s="243"/>
      <c r="L2" s="243"/>
      <c r="M2" s="243"/>
      <c r="AK2" s="220" t="s">
        <v>489</v>
      </c>
      <c r="AL2" s="220" t="s">
        <v>490</v>
      </c>
      <c r="AM2" s="1207" t="s">
        <v>491</v>
      </c>
      <c r="AN2" s="1207"/>
      <c r="AO2" s="1207"/>
      <c r="AP2" s="1207"/>
      <c r="AQ2" s="1207"/>
      <c r="AR2" s="1207"/>
      <c r="AS2" s="1207"/>
      <c r="AT2" s="1207"/>
      <c r="AU2" s="1207"/>
      <c r="AV2" s="1207"/>
      <c r="AW2" s="1207"/>
      <c r="AX2" s="1207"/>
      <c r="AY2" s="1207"/>
      <c r="AZ2" s="1207"/>
      <c r="BA2" s="1207"/>
      <c r="BB2" s="237" t="s">
        <v>492</v>
      </c>
    </row>
    <row r="3" spans="2:57" s="219" customFormat="1" ht="20.25" customHeight="1" x14ac:dyDescent="0.15">
      <c r="D3" s="242"/>
      <c r="H3" s="242"/>
      <c r="I3" s="220"/>
      <c r="J3" s="220"/>
      <c r="K3" s="220"/>
      <c r="L3" s="220"/>
      <c r="M3" s="220"/>
      <c r="T3" s="220" t="s">
        <v>493</v>
      </c>
      <c r="U3" s="1189">
        <v>6</v>
      </c>
      <c r="V3" s="1189"/>
      <c r="W3" s="220" t="s">
        <v>490</v>
      </c>
      <c r="X3" s="1208">
        <f>IF(U3=0,"",YEAR(DATE(2018+U3,1,1)))</f>
        <v>2024</v>
      </c>
      <c r="Y3" s="1208"/>
      <c r="Z3" s="219" t="s">
        <v>494</v>
      </c>
      <c r="AA3" s="219" t="s">
        <v>495</v>
      </c>
      <c r="AB3" s="1189">
        <v>4</v>
      </c>
      <c r="AC3" s="1189"/>
      <c r="AD3" s="219" t="s">
        <v>496</v>
      </c>
      <c r="AJ3" s="237"/>
      <c r="AK3" s="220" t="s">
        <v>497</v>
      </c>
      <c r="AL3" s="220" t="s">
        <v>490</v>
      </c>
      <c r="AM3" s="1189"/>
      <c r="AN3" s="1189"/>
      <c r="AO3" s="1189"/>
      <c r="AP3" s="1189"/>
      <c r="AQ3" s="1189"/>
      <c r="AR3" s="1189"/>
      <c r="AS3" s="1189"/>
      <c r="AT3" s="1189"/>
      <c r="AU3" s="1189"/>
      <c r="AV3" s="1189"/>
      <c r="AW3" s="1189"/>
      <c r="AX3" s="1189"/>
      <c r="AY3" s="1189"/>
      <c r="AZ3" s="1189"/>
      <c r="BA3" s="1189"/>
      <c r="BB3" s="237" t="s">
        <v>492</v>
      </c>
      <c r="BC3" s="220"/>
      <c r="BD3" s="220"/>
      <c r="BE3" s="220"/>
    </row>
    <row r="4" spans="2:57" s="219" customFormat="1" ht="20.25" customHeight="1" x14ac:dyDescent="0.15">
      <c r="D4" s="242"/>
      <c r="H4" s="242"/>
      <c r="I4" s="220"/>
      <c r="J4" s="220"/>
      <c r="K4" s="220"/>
      <c r="L4" s="220"/>
      <c r="M4" s="220"/>
      <c r="T4" s="241"/>
      <c r="U4" s="224"/>
      <c r="V4" s="224"/>
      <c r="W4" s="240"/>
      <c r="X4" s="224"/>
      <c r="Y4" s="224"/>
      <c r="Z4" s="225"/>
      <c r="AA4" s="225"/>
      <c r="AB4" s="224"/>
      <c r="AC4" s="224"/>
      <c r="AD4" s="196"/>
      <c r="AJ4" s="237"/>
      <c r="AK4" s="220"/>
      <c r="AL4" s="220"/>
      <c r="AM4" s="236"/>
      <c r="AN4" s="236"/>
      <c r="AO4" s="236"/>
      <c r="AP4" s="236"/>
      <c r="AQ4" s="236"/>
      <c r="AR4" s="236"/>
      <c r="AS4" s="236"/>
      <c r="AT4" s="236"/>
      <c r="AU4" s="236"/>
      <c r="AV4" s="236"/>
      <c r="AW4" s="236"/>
      <c r="AX4" s="236"/>
      <c r="AY4" s="235" t="s">
        <v>498</v>
      </c>
      <c r="AZ4" s="1206" t="s">
        <v>499</v>
      </c>
      <c r="BA4" s="1206"/>
      <c r="BB4" s="1206"/>
      <c r="BC4" s="1206"/>
      <c r="BD4" s="220"/>
      <c r="BE4" s="220"/>
    </row>
    <row r="5" spans="2:57" s="219" customFormat="1" ht="20.25" customHeight="1" x14ac:dyDescent="0.15">
      <c r="B5" s="231"/>
      <c r="C5" s="231"/>
      <c r="D5" s="231"/>
      <c r="E5" s="231"/>
      <c r="F5" s="231"/>
      <c r="G5" s="231"/>
      <c r="H5" s="231"/>
      <c r="I5" s="231"/>
      <c r="J5" s="239"/>
      <c r="K5" s="234"/>
      <c r="L5" s="234"/>
      <c r="M5" s="234"/>
      <c r="N5" s="234"/>
      <c r="O5" s="234"/>
      <c r="P5" s="238"/>
      <c r="Q5" s="234"/>
      <c r="R5" s="234"/>
      <c r="Z5" s="225"/>
      <c r="AA5" s="225"/>
      <c r="AB5" s="224"/>
      <c r="AC5" s="224"/>
      <c r="AD5" s="196"/>
      <c r="AJ5" s="237"/>
      <c r="AK5" s="220"/>
      <c r="AL5" s="220"/>
      <c r="AM5" s="236"/>
      <c r="AN5" s="236"/>
      <c r="AO5" s="236"/>
      <c r="AP5" s="236"/>
      <c r="AQ5" s="236"/>
      <c r="AR5" s="236"/>
      <c r="AS5" s="236"/>
      <c r="AT5" s="236"/>
      <c r="AU5" s="236"/>
      <c r="AV5" s="236"/>
      <c r="AW5" s="236"/>
      <c r="AX5" s="236"/>
      <c r="AY5" s="235" t="s">
        <v>500</v>
      </c>
      <c r="AZ5" s="1206" t="s">
        <v>501</v>
      </c>
      <c r="BA5" s="1206"/>
      <c r="BB5" s="1206"/>
      <c r="BC5" s="1206"/>
      <c r="BD5" s="220"/>
      <c r="BE5" s="220"/>
    </row>
    <row r="6" spans="2:57" s="219" customFormat="1" ht="20.25" customHeight="1" x14ac:dyDescent="0.15">
      <c r="B6" s="229"/>
      <c r="C6" s="229"/>
      <c r="D6" s="229"/>
      <c r="E6" s="229"/>
      <c r="F6" s="229"/>
      <c r="G6" s="229"/>
      <c r="H6" s="229"/>
      <c r="I6" s="229"/>
      <c r="J6" s="234"/>
      <c r="K6" s="233"/>
      <c r="L6" s="232"/>
      <c r="M6" s="232"/>
      <c r="N6" s="232"/>
      <c r="O6" s="232"/>
      <c r="P6" s="229"/>
      <c r="Q6" s="231"/>
      <c r="R6" s="231"/>
      <c r="S6" s="221"/>
      <c r="Z6" s="225"/>
      <c r="AA6" s="225"/>
      <c r="AB6" s="224"/>
      <c r="AC6" s="224"/>
      <c r="AD6" s="221"/>
      <c r="AE6" s="221"/>
      <c r="AF6" s="221"/>
      <c r="AG6" s="221"/>
      <c r="AJ6" s="221" t="s">
        <v>502</v>
      </c>
      <c r="AK6" s="221"/>
      <c r="AL6" s="221"/>
      <c r="AM6" s="221"/>
      <c r="AN6" s="221"/>
      <c r="AO6" s="221"/>
      <c r="AP6" s="221"/>
      <c r="AQ6" s="221"/>
      <c r="AR6" s="231"/>
      <c r="AS6" s="231"/>
      <c r="AT6" s="193"/>
      <c r="AU6" s="221"/>
      <c r="AV6" s="1198">
        <v>40</v>
      </c>
      <c r="AW6" s="1199"/>
      <c r="AX6" s="193" t="s">
        <v>503</v>
      </c>
      <c r="AY6" s="221"/>
      <c r="AZ6" s="1198">
        <v>160</v>
      </c>
      <c r="BA6" s="1199"/>
      <c r="BB6" s="193" t="s">
        <v>504</v>
      </c>
      <c r="BC6" s="221"/>
      <c r="BE6" s="220"/>
    </row>
    <row r="7" spans="2:57" s="219" customFormat="1" ht="20.25" customHeight="1" x14ac:dyDescent="0.15">
      <c r="B7" s="229"/>
      <c r="C7" s="229"/>
      <c r="D7" s="229"/>
      <c r="E7" s="229"/>
      <c r="F7" s="229"/>
      <c r="G7" s="229"/>
      <c r="H7" s="229"/>
      <c r="I7" s="229"/>
      <c r="J7" s="229"/>
      <c r="K7" s="230"/>
      <c r="L7" s="230"/>
      <c r="M7" s="230"/>
      <c r="N7" s="229"/>
      <c r="O7" s="228"/>
      <c r="P7" s="227"/>
      <c r="Q7" s="227"/>
      <c r="R7" s="226"/>
      <c r="S7" s="222"/>
      <c r="Z7" s="225"/>
      <c r="AA7" s="225"/>
      <c r="AB7" s="224"/>
      <c r="AC7" s="224"/>
      <c r="AD7" s="193"/>
      <c r="AE7" s="221"/>
      <c r="AF7" s="221"/>
      <c r="AG7" s="221"/>
      <c r="AL7" s="221"/>
      <c r="AM7" s="221"/>
      <c r="AN7" s="194"/>
      <c r="AO7" s="223"/>
      <c r="AP7" s="223"/>
      <c r="AQ7" s="222"/>
      <c r="AR7" s="222"/>
      <c r="AS7" s="222"/>
      <c r="AT7" s="222"/>
      <c r="AU7" s="222"/>
      <c r="AV7" s="222"/>
      <c r="AW7" s="221" t="s">
        <v>505</v>
      </c>
      <c r="AX7" s="221"/>
      <c r="AY7" s="221"/>
      <c r="AZ7" s="1211">
        <f>DAY(EOMONTH(DATE(X3,AB3,1),0))</f>
        <v>30</v>
      </c>
      <c r="BA7" s="1212"/>
      <c r="BB7" s="193" t="s">
        <v>506</v>
      </c>
      <c r="BE7" s="220"/>
    </row>
    <row r="8" spans="2:57" ht="20.25" customHeight="1" thickBot="1" x14ac:dyDescent="0.2">
      <c r="C8" s="192"/>
      <c r="D8" s="192"/>
      <c r="S8" s="192"/>
      <c r="AJ8" s="192"/>
      <c r="BC8" s="218"/>
      <c r="BD8" s="218"/>
      <c r="BE8" s="218"/>
    </row>
    <row r="9" spans="2:57" ht="20.25" customHeight="1" thickBot="1" x14ac:dyDescent="0.2">
      <c r="B9" s="1171" t="s">
        <v>507</v>
      </c>
      <c r="C9" s="1175" t="s">
        <v>508</v>
      </c>
      <c r="D9" s="1183"/>
      <c r="E9" s="1174" t="s">
        <v>509</v>
      </c>
      <c r="F9" s="1183"/>
      <c r="G9" s="1174" t="s">
        <v>510</v>
      </c>
      <c r="H9" s="1175"/>
      <c r="I9" s="1175"/>
      <c r="J9" s="1175"/>
      <c r="K9" s="1183"/>
      <c r="L9" s="1174" t="s">
        <v>511</v>
      </c>
      <c r="M9" s="1175"/>
      <c r="N9" s="1175"/>
      <c r="O9" s="1176"/>
      <c r="P9" s="1200" t="s">
        <v>512</v>
      </c>
      <c r="Q9" s="1201"/>
      <c r="R9" s="1201"/>
      <c r="S9" s="1201"/>
      <c r="T9" s="1201"/>
      <c r="U9" s="1201"/>
      <c r="V9" s="1201"/>
      <c r="W9" s="1201"/>
      <c r="X9" s="1201"/>
      <c r="Y9" s="1201"/>
      <c r="Z9" s="1201"/>
      <c r="AA9" s="1201"/>
      <c r="AB9" s="1201"/>
      <c r="AC9" s="1201"/>
      <c r="AD9" s="1201"/>
      <c r="AE9" s="1201"/>
      <c r="AF9" s="1201"/>
      <c r="AG9" s="1201"/>
      <c r="AH9" s="1201"/>
      <c r="AI9" s="1201"/>
      <c r="AJ9" s="1201"/>
      <c r="AK9" s="1201"/>
      <c r="AL9" s="1201"/>
      <c r="AM9" s="1201"/>
      <c r="AN9" s="1201"/>
      <c r="AO9" s="1201"/>
      <c r="AP9" s="1201"/>
      <c r="AQ9" s="1201"/>
      <c r="AR9" s="1201"/>
      <c r="AS9" s="1201"/>
      <c r="AT9" s="1201"/>
      <c r="AU9" s="1190" t="str">
        <f>IF(AZ4="４週","(9)1～4週目の勤務時間数合計","(9)1か月の勤務時間数合計")</f>
        <v>(9)1～4週目の勤務時間数合計</v>
      </c>
      <c r="AV9" s="1191"/>
      <c r="AW9" s="1190" t="s">
        <v>513</v>
      </c>
      <c r="AX9" s="1191"/>
      <c r="AY9" s="1209" t="s">
        <v>514</v>
      </c>
      <c r="AZ9" s="1209"/>
      <c r="BA9" s="1209"/>
      <c r="BB9" s="1209"/>
      <c r="BC9" s="1209"/>
      <c r="BD9" s="1209"/>
    </row>
    <row r="10" spans="2:57" ht="20.25" customHeight="1" thickBot="1" x14ac:dyDescent="0.2">
      <c r="B10" s="1172"/>
      <c r="C10" s="1178"/>
      <c r="D10" s="1184"/>
      <c r="E10" s="1177"/>
      <c r="F10" s="1184"/>
      <c r="G10" s="1177"/>
      <c r="H10" s="1178"/>
      <c r="I10" s="1178"/>
      <c r="J10" s="1178"/>
      <c r="K10" s="1184"/>
      <c r="L10" s="1177"/>
      <c r="M10" s="1178"/>
      <c r="N10" s="1178"/>
      <c r="O10" s="1179"/>
      <c r="P10" s="1186" t="s">
        <v>515</v>
      </c>
      <c r="Q10" s="1187"/>
      <c r="R10" s="1187"/>
      <c r="S10" s="1187"/>
      <c r="T10" s="1187"/>
      <c r="U10" s="1187"/>
      <c r="V10" s="1188"/>
      <c r="W10" s="1186" t="s">
        <v>516</v>
      </c>
      <c r="X10" s="1187"/>
      <c r="Y10" s="1187"/>
      <c r="Z10" s="1187"/>
      <c r="AA10" s="1187"/>
      <c r="AB10" s="1187"/>
      <c r="AC10" s="1188"/>
      <c r="AD10" s="1186" t="s">
        <v>517</v>
      </c>
      <c r="AE10" s="1187"/>
      <c r="AF10" s="1187"/>
      <c r="AG10" s="1187"/>
      <c r="AH10" s="1187"/>
      <c r="AI10" s="1187"/>
      <c r="AJ10" s="1188"/>
      <c r="AK10" s="1186" t="s">
        <v>518</v>
      </c>
      <c r="AL10" s="1187"/>
      <c r="AM10" s="1187"/>
      <c r="AN10" s="1187"/>
      <c r="AO10" s="1187"/>
      <c r="AP10" s="1187"/>
      <c r="AQ10" s="1188"/>
      <c r="AR10" s="1186" t="s">
        <v>519</v>
      </c>
      <c r="AS10" s="1187"/>
      <c r="AT10" s="1188"/>
      <c r="AU10" s="1192"/>
      <c r="AV10" s="1193"/>
      <c r="AW10" s="1192"/>
      <c r="AX10" s="1193"/>
      <c r="AY10" s="1209"/>
      <c r="AZ10" s="1209"/>
      <c r="BA10" s="1209"/>
      <c r="BB10" s="1209"/>
      <c r="BC10" s="1209"/>
      <c r="BD10" s="1209"/>
    </row>
    <row r="11" spans="2:57" ht="20.25" customHeight="1" thickBot="1" x14ac:dyDescent="0.2">
      <c r="B11" s="1172"/>
      <c r="C11" s="1178"/>
      <c r="D11" s="1184"/>
      <c r="E11" s="1177"/>
      <c r="F11" s="1184"/>
      <c r="G11" s="1177"/>
      <c r="H11" s="1178"/>
      <c r="I11" s="1178"/>
      <c r="J11" s="1178"/>
      <c r="K11" s="1184"/>
      <c r="L11" s="1177"/>
      <c r="M11" s="1178"/>
      <c r="N11" s="1178"/>
      <c r="O11" s="1179"/>
      <c r="P11" s="217">
        <f>DAY(DATE($X$3,$AB$3,1))</f>
        <v>1</v>
      </c>
      <c r="Q11" s="216">
        <f>DAY(DATE($X$3,$AB$3,2))</f>
        <v>2</v>
      </c>
      <c r="R11" s="216">
        <f>DAY(DATE($X$3,$AB$3,3))</f>
        <v>3</v>
      </c>
      <c r="S11" s="216">
        <f>DAY(DATE($X$3,$AB$3,4))</f>
        <v>4</v>
      </c>
      <c r="T11" s="216">
        <f>DAY(DATE($X$3,$AB$3,5))</f>
        <v>5</v>
      </c>
      <c r="U11" s="216">
        <f>DAY(DATE($X$3,$AB$3,6))</f>
        <v>6</v>
      </c>
      <c r="V11" s="215">
        <f>DAY(DATE($X$3,$AB$3,7))</f>
        <v>7</v>
      </c>
      <c r="W11" s="217">
        <f>DAY(DATE($X$3,$AB$3,8))</f>
        <v>8</v>
      </c>
      <c r="X11" s="216">
        <f>DAY(DATE($X$3,$AB$3,9))</f>
        <v>9</v>
      </c>
      <c r="Y11" s="216">
        <f>DAY(DATE($X$3,$AB$3,10))</f>
        <v>10</v>
      </c>
      <c r="Z11" s="216">
        <f>DAY(DATE($X$3,$AB$3,11))</f>
        <v>11</v>
      </c>
      <c r="AA11" s="216">
        <f>DAY(DATE($X$3,$AB$3,12))</f>
        <v>12</v>
      </c>
      <c r="AB11" s="216">
        <f>DAY(DATE($X$3,$AB$3,13))</f>
        <v>13</v>
      </c>
      <c r="AC11" s="215">
        <f>DAY(DATE($X$3,$AB$3,14))</f>
        <v>14</v>
      </c>
      <c r="AD11" s="217">
        <f>DAY(DATE($X$3,$AB$3,15))</f>
        <v>15</v>
      </c>
      <c r="AE11" s="216">
        <f>DAY(DATE($X$3,$AB$3,16))</f>
        <v>16</v>
      </c>
      <c r="AF11" s="216">
        <f>DAY(DATE($X$3,$AB$3,17))</f>
        <v>17</v>
      </c>
      <c r="AG11" s="216">
        <f>DAY(DATE($X$3,$AB$3,18))</f>
        <v>18</v>
      </c>
      <c r="AH11" s="216">
        <f>DAY(DATE($X$3,$AB$3,19))</f>
        <v>19</v>
      </c>
      <c r="AI11" s="216">
        <f>DAY(DATE($X$3,$AB$3,20))</f>
        <v>20</v>
      </c>
      <c r="AJ11" s="215">
        <f>DAY(DATE($X$3,$AB$3,21))</f>
        <v>21</v>
      </c>
      <c r="AK11" s="217">
        <f>DAY(DATE($X$3,$AB$3,22))</f>
        <v>22</v>
      </c>
      <c r="AL11" s="216">
        <f>DAY(DATE($X$3,$AB$3,23))</f>
        <v>23</v>
      </c>
      <c r="AM11" s="216">
        <f>DAY(DATE($X$3,$AB$3,24))</f>
        <v>24</v>
      </c>
      <c r="AN11" s="216">
        <f>DAY(DATE($X$3,$AB$3,25))</f>
        <v>25</v>
      </c>
      <c r="AO11" s="216">
        <f>DAY(DATE($X$3,$AB$3,26))</f>
        <v>26</v>
      </c>
      <c r="AP11" s="216">
        <f>DAY(DATE($X$3,$AB$3,27))</f>
        <v>27</v>
      </c>
      <c r="AQ11" s="215">
        <f>DAY(DATE($X$3,$AB$3,28))</f>
        <v>28</v>
      </c>
      <c r="AR11" s="217" t="str">
        <f>IF(AZ4="暦月",IF(DAY(DATE($X$3,$AB$3,29))=29,29,""),"")</f>
        <v/>
      </c>
      <c r="AS11" s="216" t="str">
        <f>IF(AZ4="暦月",IF(DAY(DATE($X$3,$AB$3,30))=30,30,""),"")</f>
        <v/>
      </c>
      <c r="AT11" s="215" t="str">
        <f>IF(AZ4="暦月",IF(DAY(DATE($X$3,$AB$3,31))=31,31,""),"")</f>
        <v/>
      </c>
      <c r="AU11" s="1192"/>
      <c r="AV11" s="1193"/>
      <c r="AW11" s="1192"/>
      <c r="AX11" s="1193"/>
      <c r="AY11" s="1209"/>
      <c r="AZ11" s="1209"/>
      <c r="BA11" s="1209"/>
      <c r="BB11" s="1209"/>
      <c r="BC11" s="1209"/>
      <c r="BD11" s="1209"/>
    </row>
    <row r="12" spans="2:57" ht="20.25" hidden="1" customHeight="1" thickBot="1" x14ac:dyDescent="0.2">
      <c r="B12" s="1172"/>
      <c r="C12" s="1178"/>
      <c r="D12" s="1184"/>
      <c r="E12" s="1177"/>
      <c r="F12" s="1184"/>
      <c r="G12" s="1177"/>
      <c r="H12" s="1178"/>
      <c r="I12" s="1178"/>
      <c r="J12" s="1178"/>
      <c r="K12" s="1184"/>
      <c r="L12" s="1177"/>
      <c r="M12" s="1178"/>
      <c r="N12" s="1178"/>
      <c r="O12" s="1179"/>
      <c r="P12" s="217">
        <f>WEEKDAY(DATE($X$3,$AB$3,1))</f>
        <v>2</v>
      </c>
      <c r="Q12" s="216">
        <f>WEEKDAY(DATE($X$3,$AB$3,2))</f>
        <v>3</v>
      </c>
      <c r="R12" s="216">
        <f>WEEKDAY(DATE($X$3,$AB$3,3))</f>
        <v>4</v>
      </c>
      <c r="S12" s="216">
        <f>WEEKDAY(DATE($X$3,$AB$3,4))</f>
        <v>5</v>
      </c>
      <c r="T12" s="216">
        <f>WEEKDAY(DATE($X$3,$AB$3,5))</f>
        <v>6</v>
      </c>
      <c r="U12" s="216">
        <f>WEEKDAY(DATE($X$3,$AB$3,6))</f>
        <v>7</v>
      </c>
      <c r="V12" s="215">
        <f>WEEKDAY(DATE($X$3,$AB$3,7))</f>
        <v>1</v>
      </c>
      <c r="W12" s="217">
        <f>WEEKDAY(DATE($X$3,$AB$3,8))</f>
        <v>2</v>
      </c>
      <c r="X12" s="216">
        <f>WEEKDAY(DATE($X$3,$AB$3,9))</f>
        <v>3</v>
      </c>
      <c r="Y12" s="216">
        <f>WEEKDAY(DATE($X$3,$AB$3,10))</f>
        <v>4</v>
      </c>
      <c r="Z12" s="216">
        <f>WEEKDAY(DATE($X$3,$AB$3,11))</f>
        <v>5</v>
      </c>
      <c r="AA12" s="216">
        <f>WEEKDAY(DATE($X$3,$AB$3,12))</f>
        <v>6</v>
      </c>
      <c r="AB12" s="216">
        <f>WEEKDAY(DATE($X$3,$AB$3,13))</f>
        <v>7</v>
      </c>
      <c r="AC12" s="215">
        <f>WEEKDAY(DATE($X$3,$AB$3,14))</f>
        <v>1</v>
      </c>
      <c r="AD12" s="217">
        <f>WEEKDAY(DATE($X$3,$AB$3,15))</f>
        <v>2</v>
      </c>
      <c r="AE12" s="216">
        <f>WEEKDAY(DATE($X$3,$AB$3,16))</f>
        <v>3</v>
      </c>
      <c r="AF12" s="216">
        <f>WEEKDAY(DATE($X$3,$AB$3,17))</f>
        <v>4</v>
      </c>
      <c r="AG12" s="216">
        <f>WEEKDAY(DATE($X$3,$AB$3,18))</f>
        <v>5</v>
      </c>
      <c r="AH12" s="216">
        <f>WEEKDAY(DATE($X$3,$AB$3,19))</f>
        <v>6</v>
      </c>
      <c r="AI12" s="216">
        <f>WEEKDAY(DATE($X$3,$AB$3,20))</f>
        <v>7</v>
      </c>
      <c r="AJ12" s="215">
        <f>WEEKDAY(DATE($X$3,$AB$3,21))</f>
        <v>1</v>
      </c>
      <c r="AK12" s="217">
        <f>WEEKDAY(DATE($X$3,$AB$3,22))</f>
        <v>2</v>
      </c>
      <c r="AL12" s="216">
        <f>WEEKDAY(DATE($X$3,$AB$3,23))</f>
        <v>3</v>
      </c>
      <c r="AM12" s="216">
        <f>WEEKDAY(DATE($X$3,$AB$3,24))</f>
        <v>4</v>
      </c>
      <c r="AN12" s="216">
        <f>WEEKDAY(DATE($X$3,$AB$3,25))</f>
        <v>5</v>
      </c>
      <c r="AO12" s="216">
        <f>WEEKDAY(DATE($X$3,$AB$3,26))</f>
        <v>6</v>
      </c>
      <c r="AP12" s="216">
        <f>WEEKDAY(DATE($X$3,$AB$3,27))</f>
        <v>7</v>
      </c>
      <c r="AQ12" s="215">
        <f>WEEKDAY(DATE($X$3,$AB$3,28))</f>
        <v>1</v>
      </c>
      <c r="AR12" s="217">
        <f>IF(AR11=29,WEEKDAY(DATE($X$3,$AB$3,29)),0)</f>
        <v>0</v>
      </c>
      <c r="AS12" s="216">
        <f>IF(AS11=30,WEEKDAY(DATE($X$3,$AB$3,30)),0)</f>
        <v>0</v>
      </c>
      <c r="AT12" s="215">
        <f>IF(AT11=31,WEEKDAY(DATE($X$3,$AB$3,31)),0)</f>
        <v>0</v>
      </c>
      <c r="AU12" s="1194"/>
      <c r="AV12" s="1195"/>
      <c r="AW12" s="1194"/>
      <c r="AX12" s="1195"/>
      <c r="AY12" s="1210"/>
      <c r="AZ12" s="1210"/>
      <c r="BA12" s="1210"/>
      <c r="BB12" s="1210"/>
      <c r="BC12" s="1210"/>
      <c r="BD12" s="1210"/>
    </row>
    <row r="13" spans="2:57" ht="20.25" customHeight="1" thickBot="1" x14ac:dyDescent="0.2">
      <c r="B13" s="1173"/>
      <c r="C13" s="1181"/>
      <c r="D13" s="1185"/>
      <c r="E13" s="1180"/>
      <c r="F13" s="1185"/>
      <c r="G13" s="1180"/>
      <c r="H13" s="1181"/>
      <c r="I13" s="1181"/>
      <c r="J13" s="1181"/>
      <c r="K13" s="1185"/>
      <c r="L13" s="1180"/>
      <c r="M13" s="1181"/>
      <c r="N13" s="1181"/>
      <c r="O13" s="1182"/>
      <c r="P13" s="214" t="str">
        <f t="shared" ref="P13:AQ13" si="0">IF(P12=1,"日",IF(P12=2,"月",IF(P12=3,"火",IF(P12=4,"水",IF(P12=5,"木",IF(P12=6,"金","土"))))))</f>
        <v>月</v>
      </c>
      <c r="Q13" s="212" t="str">
        <f t="shared" si="0"/>
        <v>火</v>
      </c>
      <c r="R13" s="212" t="str">
        <f t="shared" si="0"/>
        <v>水</v>
      </c>
      <c r="S13" s="212" t="str">
        <f t="shared" si="0"/>
        <v>木</v>
      </c>
      <c r="T13" s="212" t="str">
        <f t="shared" si="0"/>
        <v>金</v>
      </c>
      <c r="U13" s="212" t="str">
        <f t="shared" si="0"/>
        <v>土</v>
      </c>
      <c r="V13" s="213" t="str">
        <f t="shared" si="0"/>
        <v>日</v>
      </c>
      <c r="W13" s="214" t="str">
        <f t="shared" si="0"/>
        <v>月</v>
      </c>
      <c r="X13" s="212" t="str">
        <f t="shared" si="0"/>
        <v>火</v>
      </c>
      <c r="Y13" s="212" t="str">
        <f t="shared" si="0"/>
        <v>水</v>
      </c>
      <c r="Z13" s="212" t="str">
        <f t="shared" si="0"/>
        <v>木</v>
      </c>
      <c r="AA13" s="212" t="str">
        <f t="shared" si="0"/>
        <v>金</v>
      </c>
      <c r="AB13" s="212" t="str">
        <f t="shared" si="0"/>
        <v>土</v>
      </c>
      <c r="AC13" s="213" t="str">
        <f t="shared" si="0"/>
        <v>日</v>
      </c>
      <c r="AD13" s="214" t="str">
        <f t="shared" si="0"/>
        <v>月</v>
      </c>
      <c r="AE13" s="212" t="str">
        <f t="shared" si="0"/>
        <v>火</v>
      </c>
      <c r="AF13" s="212" t="str">
        <f t="shared" si="0"/>
        <v>水</v>
      </c>
      <c r="AG13" s="212" t="str">
        <f t="shared" si="0"/>
        <v>木</v>
      </c>
      <c r="AH13" s="212" t="str">
        <f t="shared" si="0"/>
        <v>金</v>
      </c>
      <c r="AI13" s="212" t="str">
        <f t="shared" si="0"/>
        <v>土</v>
      </c>
      <c r="AJ13" s="213" t="str">
        <f t="shared" si="0"/>
        <v>日</v>
      </c>
      <c r="AK13" s="214" t="str">
        <f t="shared" si="0"/>
        <v>月</v>
      </c>
      <c r="AL13" s="212" t="str">
        <f t="shared" si="0"/>
        <v>火</v>
      </c>
      <c r="AM13" s="212" t="str">
        <f t="shared" si="0"/>
        <v>水</v>
      </c>
      <c r="AN13" s="212" t="str">
        <f t="shared" si="0"/>
        <v>木</v>
      </c>
      <c r="AO13" s="212" t="str">
        <f t="shared" si="0"/>
        <v>金</v>
      </c>
      <c r="AP13" s="212" t="str">
        <f t="shared" si="0"/>
        <v>土</v>
      </c>
      <c r="AQ13" s="213" t="str">
        <f t="shared" si="0"/>
        <v>日</v>
      </c>
      <c r="AR13" s="212" t="str">
        <f>IF(AR12=1,"日",IF(AR12=2,"月",IF(AR12=3,"火",IF(AR12=4,"水",IF(AR12=5,"木",IF(AR12=6,"金",IF(AR12=0,"","土")))))))</f>
        <v/>
      </c>
      <c r="AS13" s="212" t="str">
        <f>IF(AS12=1,"日",IF(AS12=2,"月",IF(AS12=3,"火",IF(AS12=4,"水",IF(AS12=5,"木",IF(AS12=6,"金",IF(AS12=0,"","土")))))))</f>
        <v/>
      </c>
      <c r="AT13" s="212" t="str">
        <f>IF(AT12=1,"日",IF(AT12=2,"月",IF(AT12=3,"火",IF(AT12=4,"水",IF(AT12=5,"木",IF(AT12=6,"金",IF(AT12=0,"","土")))))))</f>
        <v/>
      </c>
      <c r="AU13" s="1196"/>
      <c r="AV13" s="1197"/>
      <c r="AW13" s="1196"/>
      <c r="AX13" s="1197"/>
      <c r="AY13" s="1209"/>
      <c r="AZ13" s="1209"/>
      <c r="BA13" s="1209"/>
      <c r="BB13" s="1209"/>
      <c r="BC13" s="1209"/>
      <c r="BD13" s="1209"/>
    </row>
    <row r="14" spans="2:57" ht="39.950000000000003" customHeight="1" x14ac:dyDescent="0.15">
      <c r="B14" s="211">
        <v>1</v>
      </c>
      <c r="C14" s="1161"/>
      <c r="D14" s="1162"/>
      <c r="E14" s="1163"/>
      <c r="F14" s="1164"/>
      <c r="G14" s="1165"/>
      <c r="H14" s="1166"/>
      <c r="I14" s="1166"/>
      <c r="J14" s="1166"/>
      <c r="K14" s="1167"/>
      <c r="L14" s="1168"/>
      <c r="M14" s="1169"/>
      <c r="N14" s="1169"/>
      <c r="O14" s="1170"/>
      <c r="P14" s="210"/>
      <c r="Q14" s="209"/>
      <c r="R14" s="209"/>
      <c r="S14" s="209"/>
      <c r="T14" s="209"/>
      <c r="U14" s="209"/>
      <c r="V14" s="208"/>
      <c r="W14" s="210"/>
      <c r="X14" s="209"/>
      <c r="Y14" s="209"/>
      <c r="Z14" s="209"/>
      <c r="AA14" s="209"/>
      <c r="AB14" s="209"/>
      <c r="AC14" s="208"/>
      <c r="AD14" s="210"/>
      <c r="AE14" s="209"/>
      <c r="AF14" s="209"/>
      <c r="AG14" s="209"/>
      <c r="AH14" s="209"/>
      <c r="AI14" s="209"/>
      <c r="AJ14" s="208"/>
      <c r="AK14" s="210"/>
      <c r="AL14" s="209"/>
      <c r="AM14" s="209"/>
      <c r="AN14" s="209"/>
      <c r="AO14" s="209"/>
      <c r="AP14" s="209"/>
      <c r="AQ14" s="208"/>
      <c r="AR14" s="210"/>
      <c r="AS14" s="209"/>
      <c r="AT14" s="208"/>
      <c r="AU14" s="1202">
        <f t="shared" ref="AU14:AU45" si="1">IF($AZ$4="４週",SUM(P14:AQ14),IF($AZ$4="暦月",SUM(P14:AT14),""))</f>
        <v>0</v>
      </c>
      <c r="AV14" s="1203"/>
      <c r="AW14" s="1204">
        <f t="shared" ref="AW14:AW45" si="2">IF($AZ$4="４週",AU14/4,IF($AZ$4="暦月",AU14/($AZ$7/7),""))</f>
        <v>0</v>
      </c>
      <c r="AX14" s="1205"/>
      <c r="AY14" s="1137"/>
      <c r="AZ14" s="1138"/>
      <c r="BA14" s="1138"/>
      <c r="BB14" s="1138"/>
      <c r="BC14" s="1138"/>
      <c r="BD14" s="1139"/>
    </row>
    <row r="15" spans="2:57" ht="39.950000000000003" customHeight="1" x14ac:dyDescent="0.15">
      <c r="B15" s="204">
        <f t="shared" ref="B15:B46" si="3">B14+1</f>
        <v>2</v>
      </c>
      <c r="C15" s="1127"/>
      <c r="D15" s="1128"/>
      <c r="E15" s="1129"/>
      <c r="F15" s="1130"/>
      <c r="G15" s="1134"/>
      <c r="H15" s="1135"/>
      <c r="I15" s="1135"/>
      <c r="J15" s="1135"/>
      <c r="K15" s="1136"/>
      <c r="L15" s="1131"/>
      <c r="M15" s="1132"/>
      <c r="N15" s="1132"/>
      <c r="O15" s="1133"/>
      <c r="P15" s="203"/>
      <c r="Q15" s="202"/>
      <c r="R15" s="202"/>
      <c r="S15" s="202"/>
      <c r="T15" s="202"/>
      <c r="U15" s="202"/>
      <c r="V15" s="201"/>
      <c r="W15" s="203"/>
      <c r="X15" s="202"/>
      <c r="Y15" s="202"/>
      <c r="Z15" s="202"/>
      <c r="AA15" s="202"/>
      <c r="AB15" s="202"/>
      <c r="AC15" s="201"/>
      <c r="AD15" s="203"/>
      <c r="AE15" s="202"/>
      <c r="AF15" s="202"/>
      <c r="AG15" s="202"/>
      <c r="AH15" s="202"/>
      <c r="AI15" s="202"/>
      <c r="AJ15" s="201"/>
      <c r="AK15" s="203"/>
      <c r="AL15" s="202"/>
      <c r="AM15" s="202"/>
      <c r="AN15" s="202"/>
      <c r="AO15" s="202"/>
      <c r="AP15" s="202"/>
      <c r="AQ15" s="201"/>
      <c r="AR15" s="203"/>
      <c r="AS15" s="202"/>
      <c r="AT15" s="201"/>
      <c r="AU15" s="1153">
        <f t="shared" si="1"/>
        <v>0</v>
      </c>
      <c r="AV15" s="1154"/>
      <c r="AW15" s="1155">
        <f t="shared" si="2"/>
        <v>0</v>
      </c>
      <c r="AX15" s="1156"/>
      <c r="AY15" s="1124"/>
      <c r="AZ15" s="1125"/>
      <c r="BA15" s="1125"/>
      <c r="BB15" s="1125"/>
      <c r="BC15" s="1125"/>
      <c r="BD15" s="1126"/>
    </row>
    <row r="16" spans="2:57" ht="39.950000000000003" customHeight="1" x14ac:dyDescent="0.15">
      <c r="B16" s="204">
        <f t="shared" si="3"/>
        <v>3</v>
      </c>
      <c r="C16" s="1127"/>
      <c r="D16" s="1128"/>
      <c r="E16" s="1129"/>
      <c r="F16" s="1130"/>
      <c r="G16" s="1134"/>
      <c r="H16" s="1135"/>
      <c r="I16" s="1135"/>
      <c r="J16" s="1135"/>
      <c r="K16" s="1136"/>
      <c r="L16" s="1131"/>
      <c r="M16" s="1132"/>
      <c r="N16" s="1132"/>
      <c r="O16" s="1133"/>
      <c r="P16" s="203"/>
      <c r="Q16" s="202"/>
      <c r="R16" s="202"/>
      <c r="S16" s="202"/>
      <c r="T16" s="202"/>
      <c r="U16" s="202"/>
      <c r="V16" s="201"/>
      <c r="W16" s="203"/>
      <c r="X16" s="202"/>
      <c r="Y16" s="202"/>
      <c r="Z16" s="202"/>
      <c r="AA16" s="202"/>
      <c r="AB16" s="202"/>
      <c r="AC16" s="201"/>
      <c r="AD16" s="203"/>
      <c r="AE16" s="202"/>
      <c r="AF16" s="202"/>
      <c r="AG16" s="202"/>
      <c r="AH16" s="202"/>
      <c r="AI16" s="202"/>
      <c r="AJ16" s="201"/>
      <c r="AK16" s="203"/>
      <c r="AL16" s="202"/>
      <c r="AM16" s="202"/>
      <c r="AN16" s="202"/>
      <c r="AO16" s="202"/>
      <c r="AP16" s="202"/>
      <c r="AQ16" s="201"/>
      <c r="AR16" s="203"/>
      <c r="AS16" s="202"/>
      <c r="AT16" s="201"/>
      <c r="AU16" s="1153">
        <f t="shared" si="1"/>
        <v>0</v>
      </c>
      <c r="AV16" s="1154"/>
      <c r="AW16" s="1155">
        <f t="shared" si="2"/>
        <v>0</v>
      </c>
      <c r="AX16" s="1156"/>
      <c r="AY16" s="1124"/>
      <c r="AZ16" s="1125"/>
      <c r="BA16" s="1125"/>
      <c r="BB16" s="1125"/>
      <c r="BC16" s="1125"/>
      <c r="BD16" s="1126"/>
    </row>
    <row r="17" spans="2:56" ht="39.950000000000003" customHeight="1" x14ac:dyDescent="0.15">
      <c r="B17" s="204">
        <f t="shared" si="3"/>
        <v>4</v>
      </c>
      <c r="C17" s="1127"/>
      <c r="D17" s="1128"/>
      <c r="E17" s="1129"/>
      <c r="F17" s="1130"/>
      <c r="G17" s="1134"/>
      <c r="H17" s="1135"/>
      <c r="I17" s="1135"/>
      <c r="J17" s="1135"/>
      <c r="K17" s="1136"/>
      <c r="L17" s="1131"/>
      <c r="M17" s="1132"/>
      <c r="N17" s="1132"/>
      <c r="O17" s="1133"/>
      <c r="P17" s="203"/>
      <c r="Q17" s="202"/>
      <c r="R17" s="202"/>
      <c r="S17" s="202"/>
      <c r="T17" s="202"/>
      <c r="U17" s="202"/>
      <c r="V17" s="201"/>
      <c r="W17" s="203"/>
      <c r="X17" s="202"/>
      <c r="Y17" s="202"/>
      <c r="Z17" s="202"/>
      <c r="AA17" s="202"/>
      <c r="AB17" s="202"/>
      <c r="AC17" s="201"/>
      <c r="AD17" s="203"/>
      <c r="AE17" s="202"/>
      <c r="AF17" s="202"/>
      <c r="AG17" s="202"/>
      <c r="AH17" s="202"/>
      <c r="AI17" s="202"/>
      <c r="AJ17" s="201"/>
      <c r="AK17" s="203"/>
      <c r="AL17" s="202"/>
      <c r="AM17" s="202"/>
      <c r="AN17" s="202"/>
      <c r="AO17" s="202"/>
      <c r="AP17" s="202"/>
      <c r="AQ17" s="201"/>
      <c r="AR17" s="203"/>
      <c r="AS17" s="202"/>
      <c r="AT17" s="201"/>
      <c r="AU17" s="1153">
        <f t="shared" si="1"/>
        <v>0</v>
      </c>
      <c r="AV17" s="1154"/>
      <c r="AW17" s="1155">
        <f t="shared" si="2"/>
        <v>0</v>
      </c>
      <c r="AX17" s="1156"/>
      <c r="AY17" s="1124"/>
      <c r="AZ17" s="1125"/>
      <c r="BA17" s="1125"/>
      <c r="BB17" s="1125"/>
      <c r="BC17" s="1125"/>
      <c r="BD17" s="1126"/>
    </row>
    <row r="18" spans="2:56" ht="39.950000000000003" customHeight="1" x14ac:dyDescent="0.15">
      <c r="B18" s="204">
        <f t="shared" si="3"/>
        <v>5</v>
      </c>
      <c r="C18" s="1127"/>
      <c r="D18" s="1128"/>
      <c r="E18" s="1129"/>
      <c r="F18" s="1130"/>
      <c r="G18" s="1134"/>
      <c r="H18" s="1135"/>
      <c r="I18" s="1135"/>
      <c r="J18" s="1135"/>
      <c r="K18" s="1136"/>
      <c r="L18" s="1131"/>
      <c r="M18" s="1132"/>
      <c r="N18" s="1132"/>
      <c r="O18" s="1133"/>
      <c r="P18" s="203"/>
      <c r="Q18" s="202"/>
      <c r="R18" s="202"/>
      <c r="S18" s="202"/>
      <c r="T18" s="202"/>
      <c r="U18" s="202"/>
      <c r="V18" s="201"/>
      <c r="W18" s="203"/>
      <c r="X18" s="202"/>
      <c r="Y18" s="202"/>
      <c r="Z18" s="202"/>
      <c r="AA18" s="202"/>
      <c r="AB18" s="202"/>
      <c r="AC18" s="201"/>
      <c r="AD18" s="203"/>
      <c r="AE18" s="202"/>
      <c r="AF18" s="202"/>
      <c r="AG18" s="202"/>
      <c r="AH18" s="202"/>
      <c r="AI18" s="202"/>
      <c r="AJ18" s="201"/>
      <c r="AK18" s="203"/>
      <c r="AL18" s="202"/>
      <c r="AM18" s="202"/>
      <c r="AN18" s="202"/>
      <c r="AO18" s="202"/>
      <c r="AP18" s="202"/>
      <c r="AQ18" s="201"/>
      <c r="AR18" s="203"/>
      <c r="AS18" s="202"/>
      <c r="AT18" s="201"/>
      <c r="AU18" s="1153">
        <f t="shared" si="1"/>
        <v>0</v>
      </c>
      <c r="AV18" s="1154"/>
      <c r="AW18" s="1155">
        <f t="shared" si="2"/>
        <v>0</v>
      </c>
      <c r="AX18" s="1156"/>
      <c r="AY18" s="1124"/>
      <c r="AZ18" s="1125"/>
      <c r="BA18" s="1125"/>
      <c r="BB18" s="1125"/>
      <c r="BC18" s="1125"/>
      <c r="BD18" s="1126"/>
    </row>
    <row r="19" spans="2:56" ht="39.950000000000003" customHeight="1" x14ac:dyDescent="0.15">
      <c r="B19" s="204">
        <f t="shared" si="3"/>
        <v>6</v>
      </c>
      <c r="C19" s="1127"/>
      <c r="D19" s="1128"/>
      <c r="E19" s="1129"/>
      <c r="F19" s="1130"/>
      <c r="G19" s="1134"/>
      <c r="H19" s="1135"/>
      <c r="I19" s="1135"/>
      <c r="J19" s="1135"/>
      <c r="K19" s="1136"/>
      <c r="L19" s="1131"/>
      <c r="M19" s="1132"/>
      <c r="N19" s="1132"/>
      <c r="O19" s="1133"/>
      <c r="P19" s="203"/>
      <c r="Q19" s="202"/>
      <c r="R19" s="202"/>
      <c r="S19" s="202"/>
      <c r="T19" s="202"/>
      <c r="U19" s="202"/>
      <c r="V19" s="201"/>
      <c r="W19" s="203"/>
      <c r="X19" s="202"/>
      <c r="Y19" s="202"/>
      <c r="Z19" s="202"/>
      <c r="AA19" s="202"/>
      <c r="AB19" s="202"/>
      <c r="AC19" s="201"/>
      <c r="AD19" s="203"/>
      <c r="AE19" s="202"/>
      <c r="AF19" s="202"/>
      <c r="AG19" s="202"/>
      <c r="AH19" s="202"/>
      <c r="AI19" s="202"/>
      <c r="AJ19" s="201"/>
      <c r="AK19" s="203"/>
      <c r="AL19" s="202"/>
      <c r="AM19" s="202"/>
      <c r="AN19" s="202"/>
      <c r="AO19" s="202"/>
      <c r="AP19" s="202"/>
      <c r="AQ19" s="201"/>
      <c r="AR19" s="203"/>
      <c r="AS19" s="202"/>
      <c r="AT19" s="201"/>
      <c r="AU19" s="1153">
        <f t="shared" si="1"/>
        <v>0</v>
      </c>
      <c r="AV19" s="1154"/>
      <c r="AW19" s="1155">
        <f t="shared" si="2"/>
        <v>0</v>
      </c>
      <c r="AX19" s="1156"/>
      <c r="AY19" s="1124"/>
      <c r="AZ19" s="1125"/>
      <c r="BA19" s="1125"/>
      <c r="BB19" s="1125"/>
      <c r="BC19" s="1125"/>
      <c r="BD19" s="1126"/>
    </row>
    <row r="20" spans="2:56" ht="39.950000000000003" customHeight="1" x14ac:dyDescent="0.15">
      <c r="B20" s="204">
        <f t="shared" si="3"/>
        <v>7</v>
      </c>
      <c r="C20" s="1127"/>
      <c r="D20" s="1128"/>
      <c r="E20" s="1129"/>
      <c r="F20" s="1130"/>
      <c r="G20" s="1134"/>
      <c r="H20" s="1135"/>
      <c r="I20" s="1135"/>
      <c r="J20" s="1135"/>
      <c r="K20" s="1136"/>
      <c r="L20" s="1131"/>
      <c r="M20" s="1132"/>
      <c r="N20" s="1132"/>
      <c r="O20" s="1133"/>
      <c r="P20" s="203"/>
      <c r="Q20" s="202"/>
      <c r="R20" s="202"/>
      <c r="S20" s="202"/>
      <c r="T20" s="202"/>
      <c r="U20" s="202"/>
      <c r="V20" s="201"/>
      <c r="W20" s="203"/>
      <c r="X20" s="202"/>
      <c r="Y20" s="202"/>
      <c r="Z20" s="202"/>
      <c r="AA20" s="202"/>
      <c r="AB20" s="202"/>
      <c r="AC20" s="201"/>
      <c r="AD20" s="203"/>
      <c r="AE20" s="202"/>
      <c r="AF20" s="202"/>
      <c r="AG20" s="202"/>
      <c r="AH20" s="202"/>
      <c r="AI20" s="202"/>
      <c r="AJ20" s="201"/>
      <c r="AK20" s="203"/>
      <c r="AL20" s="202"/>
      <c r="AM20" s="202"/>
      <c r="AN20" s="202"/>
      <c r="AO20" s="202"/>
      <c r="AP20" s="202"/>
      <c r="AQ20" s="201"/>
      <c r="AR20" s="203"/>
      <c r="AS20" s="202"/>
      <c r="AT20" s="201"/>
      <c r="AU20" s="1153">
        <f t="shared" si="1"/>
        <v>0</v>
      </c>
      <c r="AV20" s="1154"/>
      <c r="AW20" s="1155">
        <f t="shared" si="2"/>
        <v>0</v>
      </c>
      <c r="AX20" s="1156"/>
      <c r="AY20" s="1124"/>
      <c r="AZ20" s="1125"/>
      <c r="BA20" s="1125"/>
      <c r="BB20" s="1125"/>
      <c r="BC20" s="1125"/>
      <c r="BD20" s="1126"/>
    </row>
    <row r="21" spans="2:56" ht="39.950000000000003" customHeight="1" x14ac:dyDescent="0.15">
      <c r="B21" s="204">
        <f t="shared" si="3"/>
        <v>8</v>
      </c>
      <c r="C21" s="1127"/>
      <c r="D21" s="1128"/>
      <c r="E21" s="1129"/>
      <c r="F21" s="1130"/>
      <c r="G21" s="1134"/>
      <c r="H21" s="1135"/>
      <c r="I21" s="1135"/>
      <c r="J21" s="1135"/>
      <c r="K21" s="1136"/>
      <c r="L21" s="1131"/>
      <c r="M21" s="1132"/>
      <c r="N21" s="1132"/>
      <c r="O21" s="1133"/>
      <c r="P21" s="203"/>
      <c r="Q21" s="202"/>
      <c r="R21" s="202"/>
      <c r="S21" s="202"/>
      <c r="T21" s="202"/>
      <c r="U21" s="202"/>
      <c r="V21" s="201"/>
      <c r="W21" s="203"/>
      <c r="X21" s="202"/>
      <c r="Y21" s="202"/>
      <c r="Z21" s="202"/>
      <c r="AA21" s="202"/>
      <c r="AB21" s="202"/>
      <c r="AC21" s="201"/>
      <c r="AD21" s="203"/>
      <c r="AE21" s="202"/>
      <c r="AF21" s="202"/>
      <c r="AG21" s="202"/>
      <c r="AH21" s="202"/>
      <c r="AI21" s="202"/>
      <c r="AJ21" s="201"/>
      <c r="AK21" s="203"/>
      <c r="AL21" s="202"/>
      <c r="AM21" s="202"/>
      <c r="AN21" s="202"/>
      <c r="AO21" s="202"/>
      <c r="AP21" s="202"/>
      <c r="AQ21" s="201"/>
      <c r="AR21" s="203"/>
      <c r="AS21" s="202"/>
      <c r="AT21" s="201"/>
      <c r="AU21" s="1153">
        <f t="shared" si="1"/>
        <v>0</v>
      </c>
      <c r="AV21" s="1154"/>
      <c r="AW21" s="1155">
        <f t="shared" si="2"/>
        <v>0</v>
      </c>
      <c r="AX21" s="1156"/>
      <c r="AY21" s="1124"/>
      <c r="AZ21" s="1125"/>
      <c r="BA21" s="1125"/>
      <c r="BB21" s="1125"/>
      <c r="BC21" s="1125"/>
      <c r="BD21" s="1126"/>
    </row>
    <row r="22" spans="2:56" ht="39.950000000000003" customHeight="1" x14ac:dyDescent="0.15">
      <c r="B22" s="204">
        <f t="shared" si="3"/>
        <v>9</v>
      </c>
      <c r="C22" s="1127"/>
      <c r="D22" s="1128"/>
      <c r="E22" s="1129"/>
      <c r="F22" s="1130"/>
      <c r="G22" s="1134"/>
      <c r="H22" s="1135"/>
      <c r="I22" s="1135"/>
      <c r="J22" s="1135"/>
      <c r="K22" s="1136"/>
      <c r="L22" s="1131"/>
      <c r="M22" s="1132"/>
      <c r="N22" s="1132"/>
      <c r="O22" s="1133"/>
      <c r="P22" s="203"/>
      <c r="Q22" s="202"/>
      <c r="R22" s="202"/>
      <c r="S22" s="202"/>
      <c r="T22" s="202"/>
      <c r="U22" s="202"/>
      <c r="V22" s="201"/>
      <c r="W22" s="203"/>
      <c r="X22" s="202"/>
      <c r="Y22" s="202"/>
      <c r="Z22" s="202"/>
      <c r="AA22" s="202"/>
      <c r="AB22" s="202"/>
      <c r="AC22" s="201"/>
      <c r="AD22" s="203"/>
      <c r="AE22" s="202"/>
      <c r="AF22" s="202"/>
      <c r="AG22" s="202"/>
      <c r="AH22" s="202"/>
      <c r="AI22" s="202"/>
      <c r="AJ22" s="201"/>
      <c r="AK22" s="203"/>
      <c r="AL22" s="202"/>
      <c r="AM22" s="202"/>
      <c r="AN22" s="202"/>
      <c r="AO22" s="202"/>
      <c r="AP22" s="202"/>
      <c r="AQ22" s="201"/>
      <c r="AR22" s="203"/>
      <c r="AS22" s="202"/>
      <c r="AT22" s="201"/>
      <c r="AU22" s="1153">
        <f t="shared" si="1"/>
        <v>0</v>
      </c>
      <c r="AV22" s="1154"/>
      <c r="AW22" s="1155">
        <f t="shared" si="2"/>
        <v>0</v>
      </c>
      <c r="AX22" s="1156"/>
      <c r="AY22" s="1124"/>
      <c r="AZ22" s="1125"/>
      <c r="BA22" s="1125"/>
      <c r="BB22" s="1125"/>
      <c r="BC22" s="1125"/>
      <c r="BD22" s="1126"/>
    </row>
    <row r="23" spans="2:56" ht="39.950000000000003" customHeight="1" x14ac:dyDescent="0.15">
      <c r="B23" s="204">
        <f t="shared" si="3"/>
        <v>10</v>
      </c>
      <c r="C23" s="1127"/>
      <c r="D23" s="1128"/>
      <c r="E23" s="1129"/>
      <c r="F23" s="1130"/>
      <c r="G23" s="1134"/>
      <c r="H23" s="1135"/>
      <c r="I23" s="1135"/>
      <c r="J23" s="1135"/>
      <c r="K23" s="1136"/>
      <c r="L23" s="1131"/>
      <c r="M23" s="1132"/>
      <c r="N23" s="1132"/>
      <c r="O23" s="1133"/>
      <c r="P23" s="203"/>
      <c r="Q23" s="202"/>
      <c r="R23" s="202"/>
      <c r="S23" s="202"/>
      <c r="T23" s="202"/>
      <c r="U23" s="202"/>
      <c r="V23" s="201"/>
      <c r="W23" s="203"/>
      <c r="X23" s="202"/>
      <c r="Y23" s="202"/>
      <c r="Z23" s="202"/>
      <c r="AA23" s="202"/>
      <c r="AB23" s="202"/>
      <c r="AC23" s="201"/>
      <c r="AD23" s="203"/>
      <c r="AE23" s="202"/>
      <c r="AF23" s="202"/>
      <c r="AG23" s="202"/>
      <c r="AH23" s="202"/>
      <c r="AI23" s="202"/>
      <c r="AJ23" s="201"/>
      <c r="AK23" s="203"/>
      <c r="AL23" s="202"/>
      <c r="AM23" s="202"/>
      <c r="AN23" s="202"/>
      <c r="AO23" s="202"/>
      <c r="AP23" s="202"/>
      <c r="AQ23" s="201"/>
      <c r="AR23" s="203"/>
      <c r="AS23" s="202"/>
      <c r="AT23" s="201"/>
      <c r="AU23" s="1153">
        <f t="shared" si="1"/>
        <v>0</v>
      </c>
      <c r="AV23" s="1154"/>
      <c r="AW23" s="1155">
        <f t="shared" si="2"/>
        <v>0</v>
      </c>
      <c r="AX23" s="1156"/>
      <c r="AY23" s="1124"/>
      <c r="AZ23" s="1125"/>
      <c r="BA23" s="1125"/>
      <c r="BB23" s="1125"/>
      <c r="BC23" s="1125"/>
      <c r="BD23" s="1126"/>
    </row>
    <row r="24" spans="2:56" ht="39.950000000000003" customHeight="1" x14ac:dyDescent="0.15">
      <c r="B24" s="204">
        <f t="shared" si="3"/>
        <v>11</v>
      </c>
      <c r="C24" s="1127"/>
      <c r="D24" s="1128"/>
      <c r="E24" s="1129"/>
      <c r="F24" s="1130"/>
      <c r="G24" s="1134"/>
      <c r="H24" s="1135"/>
      <c r="I24" s="1135"/>
      <c r="J24" s="1135"/>
      <c r="K24" s="1136"/>
      <c r="L24" s="1131"/>
      <c r="M24" s="1132"/>
      <c r="N24" s="1132"/>
      <c r="O24" s="1133"/>
      <c r="P24" s="203"/>
      <c r="Q24" s="202"/>
      <c r="R24" s="202"/>
      <c r="S24" s="202"/>
      <c r="T24" s="202"/>
      <c r="U24" s="202"/>
      <c r="V24" s="201"/>
      <c r="W24" s="203"/>
      <c r="X24" s="202"/>
      <c r="Y24" s="202"/>
      <c r="Z24" s="202"/>
      <c r="AA24" s="202"/>
      <c r="AB24" s="202"/>
      <c r="AC24" s="201"/>
      <c r="AD24" s="203"/>
      <c r="AE24" s="202"/>
      <c r="AF24" s="202"/>
      <c r="AG24" s="202"/>
      <c r="AH24" s="202"/>
      <c r="AI24" s="202"/>
      <c r="AJ24" s="201"/>
      <c r="AK24" s="203"/>
      <c r="AL24" s="202"/>
      <c r="AM24" s="202"/>
      <c r="AN24" s="202"/>
      <c r="AO24" s="202"/>
      <c r="AP24" s="202"/>
      <c r="AQ24" s="201"/>
      <c r="AR24" s="203"/>
      <c r="AS24" s="202"/>
      <c r="AT24" s="201"/>
      <c r="AU24" s="1153">
        <f t="shared" si="1"/>
        <v>0</v>
      </c>
      <c r="AV24" s="1154"/>
      <c r="AW24" s="1155">
        <f t="shared" si="2"/>
        <v>0</v>
      </c>
      <c r="AX24" s="1156"/>
      <c r="AY24" s="1124"/>
      <c r="AZ24" s="1125"/>
      <c r="BA24" s="1125"/>
      <c r="BB24" s="1125"/>
      <c r="BC24" s="1125"/>
      <c r="BD24" s="1126"/>
    </row>
    <row r="25" spans="2:56" ht="39.950000000000003" customHeight="1" x14ac:dyDescent="0.15">
      <c r="B25" s="204">
        <f t="shared" si="3"/>
        <v>12</v>
      </c>
      <c r="C25" s="1127"/>
      <c r="D25" s="1128"/>
      <c r="E25" s="1129"/>
      <c r="F25" s="1130"/>
      <c r="G25" s="1134"/>
      <c r="H25" s="1135"/>
      <c r="I25" s="1135"/>
      <c r="J25" s="1135"/>
      <c r="K25" s="1136"/>
      <c r="L25" s="1131"/>
      <c r="M25" s="1132"/>
      <c r="N25" s="1132"/>
      <c r="O25" s="1133"/>
      <c r="P25" s="203"/>
      <c r="Q25" s="202"/>
      <c r="R25" s="202"/>
      <c r="S25" s="202"/>
      <c r="T25" s="202"/>
      <c r="U25" s="202"/>
      <c r="V25" s="201"/>
      <c r="W25" s="203"/>
      <c r="X25" s="202"/>
      <c r="Y25" s="202"/>
      <c r="Z25" s="202"/>
      <c r="AA25" s="202"/>
      <c r="AB25" s="202"/>
      <c r="AC25" s="201"/>
      <c r="AD25" s="203"/>
      <c r="AE25" s="202"/>
      <c r="AF25" s="202"/>
      <c r="AG25" s="202"/>
      <c r="AH25" s="202"/>
      <c r="AI25" s="202"/>
      <c r="AJ25" s="201"/>
      <c r="AK25" s="203"/>
      <c r="AL25" s="202"/>
      <c r="AM25" s="202"/>
      <c r="AN25" s="202"/>
      <c r="AO25" s="202"/>
      <c r="AP25" s="202"/>
      <c r="AQ25" s="201"/>
      <c r="AR25" s="203"/>
      <c r="AS25" s="202"/>
      <c r="AT25" s="201"/>
      <c r="AU25" s="1153">
        <f t="shared" si="1"/>
        <v>0</v>
      </c>
      <c r="AV25" s="1154"/>
      <c r="AW25" s="1155">
        <f t="shared" si="2"/>
        <v>0</v>
      </c>
      <c r="AX25" s="1156"/>
      <c r="AY25" s="1124"/>
      <c r="AZ25" s="1125"/>
      <c r="BA25" s="1125"/>
      <c r="BB25" s="1125"/>
      <c r="BC25" s="1125"/>
      <c r="BD25" s="1126"/>
    </row>
    <row r="26" spans="2:56" ht="39.950000000000003" customHeight="1" x14ac:dyDescent="0.15">
      <c r="B26" s="204">
        <f t="shared" si="3"/>
        <v>13</v>
      </c>
      <c r="C26" s="1127"/>
      <c r="D26" s="1128"/>
      <c r="E26" s="1129"/>
      <c r="F26" s="1130"/>
      <c r="G26" s="1134"/>
      <c r="H26" s="1135"/>
      <c r="I26" s="1135"/>
      <c r="J26" s="1135"/>
      <c r="K26" s="1136"/>
      <c r="L26" s="1131"/>
      <c r="M26" s="1132"/>
      <c r="N26" s="1132"/>
      <c r="O26" s="1133"/>
      <c r="P26" s="203"/>
      <c r="Q26" s="202"/>
      <c r="R26" s="202"/>
      <c r="S26" s="202"/>
      <c r="T26" s="202"/>
      <c r="U26" s="202"/>
      <c r="V26" s="201"/>
      <c r="W26" s="203"/>
      <c r="X26" s="202"/>
      <c r="Y26" s="202"/>
      <c r="Z26" s="202"/>
      <c r="AA26" s="202"/>
      <c r="AB26" s="202"/>
      <c r="AC26" s="201"/>
      <c r="AD26" s="203"/>
      <c r="AE26" s="202"/>
      <c r="AF26" s="202"/>
      <c r="AG26" s="202"/>
      <c r="AH26" s="202"/>
      <c r="AI26" s="202"/>
      <c r="AJ26" s="201"/>
      <c r="AK26" s="203"/>
      <c r="AL26" s="202"/>
      <c r="AM26" s="202"/>
      <c r="AN26" s="202"/>
      <c r="AO26" s="202"/>
      <c r="AP26" s="202"/>
      <c r="AQ26" s="201"/>
      <c r="AR26" s="203"/>
      <c r="AS26" s="202"/>
      <c r="AT26" s="201"/>
      <c r="AU26" s="1153">
        <f t="shared" si="1"/>
        <v>0</v>
      </c>
      <c r="AV26" s="1154"/>
      <c r="AW26" s="1155">
        <f t="shared" si="2"/>
        <v>0</v>
      </c>
      <c r="AX26" s="1156"/>
      <c r="AY26" s="1124"/>
      <c r="AZ26" s="1125"/>
      <c r="BA26" s="1125"/>
      <c r="BB26" s="1125"/>
      <c r="BC26" s="1125"/>
      <c r="BD26" s="1126"/>
    </row>
    <row r="27" spans="2:56" ht="39.950000000000003" customHeight="1" x14ac:dyDescent="0.15">
      <c r="B27" s="204">
        <f t="shared" si="3"/>
        <v>14</v>
      </c>
      <c r="C27" s="1127"/>
      <c r="D27" s="1128"/>
      <c r="E27" s="1129"/>
      <c r="F27" s="1130"/>
      <c r="G27" s="1134"/>
      <c r="H27" s="1135"/>
      <c r="I27" s="1135"/>
      <c r="J27" s="1135"/>
      <c r="K27" s="1136"/>
      <c r="L27" s="1131"/>
      <c r="M27" s="1132"/>
      <c r="N27" s="1132"/>
      <c r="O27" s="1133"/>
      <c r="P27" s="203"/>
      <c r="Q27" s="202"/>
      <c r="R27" s="202"/>
      <c r="S27" s="202"/>
      <c r="T27" s="202"/>
      <c r="U27" s="202"/>
      <c r="V27" s="201"/>
      <c r="W27" s="203"/>
      <c r="X27" s="202"/>
      <c r="Y27" s="202"/>
      <c r="Z27" s="202"/>
      <c r="AA27" s="202"/>
      <c r="AB27" s="202"/>
      <c r="AC27" s="201"/>
      <c r="AD27" s="203"/>
      <c r="AE27" s="202"/>
      <c r="AF27" s="202"/>
      <c r="AG27" s="202"/>
      <c r="AH27" s="202"/>
      <c r="AI27" s="202"/>
      <c r="AJ27" s="201"/>
      <c r="AK27" s="203"/>
      <c r="AL27" s="202"/>
      <c r="AM27" s="202"/>
      <c r="AN27" s="202"/>
      <c r="AO27" s="202"/>
      <c r="AP27" s="202"/>
      <c r="AQ27" s="201"/>
      <c r="AR27" s="203"/>
      <c r="AS27" s="202"/>
      <c r="AT27" s="201"/>
      <c r="AU27" s="1153">
        <f t="shared" si="1"/>
        <v>0</v>
      </c>
      <c r="AV27" s="1154"/>
      <c r="AW27" s="1155">
        <f t="shared" si="2"/>
        <v>0</v>
      </c>
      <c r="AX27" s="1156"/>
      <c r="AY27" s="1124"/>
      <c r="AZ27" s="1125"/>
      <c r="BA27" s="1125"/>
      <c r="BB27" s="1125"/>
      <c r="BC27" s="1125"/>
      <c r="BD27" s="1126"/>
    </row>
    <row r="28" spans="2:56" ht="39.950000000000003" customHeight="1" x14ac:dyDescent="0.15">
      <c r="B28" s="204">
        <f t="shared" si="3"/>
        <v>15</v>
      </c>
      <c r="C28" s="1127"/>
      <c r="D28" s="1128"/>
      <c r="E28" s="1129"/>
      <c r="F28" s="1130"/>
      <c r="G28" s="1134"/>
      <c r="H28" s="1135"/>
      <c r="I28" s="1135"/>
      <c r="J28" s="1135"/>
      <c r="K28" s="1136"/>
      <c r="L28" s="1131"/>
      <c r="M28" s="1132"/>
      <c r="N28" s="1132"/>
      <c r="O28" s="1133"/>
      <c r="P28" s="203"/>
      <c r="Q28" s="202"/>
      <c r="R28" s="202"/>
      <c r="S28" s="202"/>
      <c r="T28" s="202"/>
      <c r="U28" s="202"/>
      <c r="V28" s="201"/>
      <c r="W28" s="203"/>
      <c r="X28" s="202"/>
      <c r="Y28" s="202"/>
      <c r="Z28" s="202"/>
      <c r="AA28" s="202"/>
      <c r="AB28" s="202"/>
      <c r="AC28" s="201"/>
      <c r="AD28" s="203"/>
      <c r="AE28" s="202"/>
      <c r="AF28" s="202"/>
      <c r="AG28" s="202"/>
      <c r="AH28" s="202"/>
      <c r="AI28" s="202"/>
      <c r="AJ28" s="201"/>
      <c r="AK28" s="203"/>
      <c r="AL28" s="202"/>
      <c r="AM28" s="202"/>
      <c r="AN28" s="202"/>
      <c r="AO28" s="202"/>
      <c r="AP28" s="202"/>
      <c r="AQ28" s="201"/>
      <c r="AR28" s="203"/>
      <c r="AS28" s="202"/>
      <c r="AT28" s="201"/>
      <c r="AU28" s="1153">
        <f t="shared" si="1"/>
        <v>0</v>
      </c>
      <c r="AV28" s="1154"/>
      <c r="AW28" s="1155">
        <f t="shared" si="2"/>
        <v>0</v>
      </c>
      <c r="AX28" s="1156"/>
      <c r="AY28" s="1124"/>
      <c r="AZ28" s="1125"/>
      <c r="BA28" s="1125"/>
      <c r="BB28" s="1125"/>
      <c r="BC28" s="1125"/>
      <c r="BD28" s="1126"/>
    </row>
    <row r="29" spans="2:56" ht="39.950000000000003" customHeight="1" x14ac:dyDescent="0.15">
      <c r="B29" s="204">
        <f t="shared" si="3"/>
        <v>16</v>
      </c>
      <c r="C29" s="1127"/>
      <c r="D29" s="1128"/>
      <c r="E29" s="1129"/>
      <c r="F29" s="1130"/>
      <c r="G29" s="1134"/>
      <c r="H29" s="1135"/>
      <c r="I29" s="1135"/>
      <c r="J29" s="1135"/>
      <c r="K29" s="1136"/>
      <c r="L29" s="1131"/>
      <c r="M29" s="1132"/>
      <c r="N29" s="1132"/>
      <c r="O29" s="1133"/>
      <c r="P29" s="203"/>
      <c r="Q29" s="202"/>
      <c r="R29" s="202"/>
      <c r="S29" s="202"/>
      <c r="T29" s="202"/>
      <c r="U29" s="202"/>
      <c r="V29" s="201"/>
      <c r="W29" s="203"/>
      <c r="X29" s="202"/>
      <c r="Y29" s="202"/>
      <c r="Z29" s="202"/>
      <c r="AA29" s="202"/>
      <c r="AB29" s="202"/>
      <c r="AC29" s="201"/>
      <c r="AD29" s="203"/>
      <c r="AE29" s="202"/>
      <c r="AF29" s="202"/>
      <c r="AG29" s="202"/>
      <c r="AH29" s="202"/>
      <c r="AI29" s="202"/>
      <c r="AJ29" s="201"/>
      <c r="AK29" s="203"/>
      <c r="AL29" s="202"/>
      <c r="AM29" s="202"/>
      <c r="AN29" s="202"/>
      <c r="AO29" s="202"/>
      <c r="AP29" s="202"/>
      <c r="AQ29" s="201"/>
      <c r="AR29" s="203"/>
      <c r="AS29" s="202"/>
      <c r="AT29" s="201"/>
      <c r="AU29" s="1153">
        <f t="shared" si="1"/>
        <v>0</v>
      </c>
      <c r="AV29" s="1154"/>
      <c r="AW29" s="1155">
        <f t="shared" si="2"/>
        <v>0</v>
      </c>
      <c r="AX29" s="1156"/>
      <c r="AY29" s="1124"/>
      <c r="AZ29" s="1125"/>
      <c r="BA29" s="1125"/>
      <c r="BB29" s="1125"/>
      <c r="BC29" s="1125"/>
      <c r="BD29" s="1126"/>
    </row>
    <row r="30" spans="2:56" ht="39.950000000000003" customHeight="1" x14ac:dyDescent="0.15">
      <c r="B30" s="204">
        <f t="shared" si="3"/>
        <v>17</v>
      </c>
      <c r="C30" s="1127"/>
      <c r="D30" s="1128"/>
      <c r="E30" s="1129"/>
      <c r="F30" s="1130"/>
      <c r="G30" s="1134"/>
      <c r="H30" s="1135"/>
      <c r="I30" s="1135"/>
      <c r="J30" s="1135"/>
      <c r="K30" s="1136"/>
      <c r="L30" s="1131"/>
      <c r="M30" s="1132"/>
      <c r="N30" s="1132"/>
      <c r="O30" s="1133"/>
      <c r="P30" s="203"/>
      <c r="Q30" s="202"/>
      <c r="R30" s="202"/>
      <c r="S30" s="202"/>
      <c r="T30" s="202"/>
      <c r="U30" s="202"/>
      <c r="V30" s="201"/>
      <c r="W30" s="203"/>
      <c r="X30" s="202"/>
      <c r="Y30" s="202"/>
      <c r="Z30" s="202"/>
      <c r="AA30" s="202"/>
      <c r="AB30" s="202"/>
      <c r="AC30" s="201"/>
      <c r="AD30" s="203"/>
      <c r="AE30" s="202"/>
      <c r="AF30" s="202"/>
      <c r="AG30" s="202"/>
      <c r="AH30" s="202"/>
      <c r="AI30" s="202"/>
      <c r="AJ30" s="201"/>
      <c r="AK30" s="203"/>
      <c r="AL30" s="202"/>
      <c r="AM30" s="202"/>
      <c r="AN30" s="202"/>
      <c r="AO30" s="202"/>
      <c r="AP30" s="202"/>
      <c r="AQ30" s="201"/>
      <c r="AR30" s="203"/>
      <c r="AS30" s="202"/>
      <c r="AT30" s="201"/>
      <c r="AU30" s="1153">
        <f t="shared" si="1"/>
        <v>0</v>
      </c>
      <c r="AV30" s="1154"/>
      <c r="AW30" s="1155">
        <f t="shared" si="2"/>
        <v>0</v>
      </c>
      <c r="AX30" s="1156"/>
      <c r="AY30" s="1124"/>
      <c r="AZ30" s="1125"/>
      <c r="BA30" s="1125"/>
      <c r="BB30" s="1125"/>
      <c r="BC30" s="1125"/>
      <c r="BD30" s="1126"/>
    </row>
    <row r="31" spans="2:56" ht="39.950000000000003" customHeight="1" x14ac:dyDescent="0.15">
      <c r="B31" s="204">
        <f t="shared" si="3"/>
        <v>18</v>
      </c>
      <c r="C31" s="1127"/>
      <c r="D31" s="1128"/>
      <c r="E31" s="1129"/>
      <c r="F31" s="1130"/>
      <c r="G31" s="1134"/>
      <c r="H31" s="1135"/>
      <c r="I31" s="1135"/>
      <c r="J31" s="1135"/>
      <c r="K31" s="1136"/>
      <c r="L31" s="1131"/>
      <c r="M31" s="1132"/>
      <c r="N31" s="1132"/>
      <c r="O31" s="1133"/>
      <c r="P31" s="203"/>
      <c r="Q31" s="202"/>
      <c r="R31" s="202"/>
      <c r="S31" s="202"/>
      <c r="T31" s="202"/>
      <c r="U31" s="202"/>
      <c r="V31" s="201"/>
      <c r="W31" s="203"/>
      <c r="X31" s="202"/>
      <c r="Y31" s="202"/>
      <c r="Z31" s="202"/>
      <c r="AA31" s="202"/>
      <c r="AB31" s="202"/>
      <c r="AC31" s="201"/>
      <c r="AD31" s="203"/>
      <c r="AE31" s="202"/>
      <c r="AF31" s="202"/>
      <c r="AG31" s="202"/>
      <c r="AH31" s="202"/>
      <c r="AI31" s="202"/>
      <c r="AJ31" s="201"/>
      <c r="AK31" s="203"/>
      <c r="AL31" s="202"/>
      <c r="AM31" s="202"/>
      <c r="AN31" s="202"/>
      <c r="AO31" s="202"/>
      <c r="AP31" s="202"/>
      <c r="AQ31" s="201"/>
      <c r="AR31" s="203"/>
      <c r="AS31" s="202"/>
      <c r="AT31" s="201"/>
      <c r="AU31" s="1153">
        <f t="shared" si="1"/>
        <v>0</v>
      </c>
      <c r="AV31" s="1154"/>
      <c r="AW31" s="1155">
        <f t="shared" si="2"/>
        <v>0</v>
      </c>
      <c r="AX31" s="1156"/>
      <c r="AY31" s="1124"/>
      <c r="AZ31" s="1125"/>
      <c r="BA31" s="1125"/>
      <c r="BB31" s="1125"/>
      <c r="BC31" s="1125"/>
      <c r="BD31" s="1126"/>
    </row>
    <row r="32" spans="2:56" ht="39.950000000000003" customHeight="1" x14ac:dyDescent="0.15">
      <c r="B32" s="204">
        <f t="shared" si="3"/>
        <v>19</v>
      </c>
      <c r="C32" s="1127"/>
      <c r="D32" s="1128"/>
      <c r="E32" s="1129"/>
      <c r="F32" s="1130"/>
      <c r="G32" s="1134"/>
      <c r="H32" s="1135"/>
      <c r="I32" s="1135"/>
      <c r="J32" s="1135"/>
      <c r="K32" s="1136"/>
      <c r="L32" s="1131"/>
      <c r="M32" s="1132"/>
      <c r="N32" s="1132"/>
      <c r="O32" s="1133"/>
      <c r="P32" s="203"/>
      <c r="Q32" s="202"/>
      <c r="R32" s="202"/>
      <c r="S32" s="202"/>
      <c r="T32" s="202"/>
      <c r="U32" s="202"/>
      <c r="V32" s="201"/>
      <c r="W32" s="203"/>
      <c r="X32" s="202"/>
      <c r="Y32" s="202"/>
      <c r="Z32" s="202"/>
      <c r="AA32" s="202"/>
      <c r="AB32" s="202"/>
      <c r="AC32" s="201"/>
      <c r="AD32" s="203"/>
      <c r="AE32" s="202"/>
      <c r="AF32" s="202"/>
      <c r="AG32" s="202"/>
      <c r="AH32" s="202"/>
      <c r="AI32" s="202"/>
      <c r="AJ32" s="201"/>
      <c r="AK32" s="203"/>
      <c r="AL32" s="202"/>
      <c r="AM32" s="202"/>
      <c r="AN32" s="202"/>
      <c r="AO32" s="202"/>
      <c r="AP32" s="202"/>
      <c r="AQ32" s="201"/>
      <c r="AR32" s="203"/>
      <c r="AS32" s="202"/>
      <c r="AT32" s="201"/>
      <c r="AU32" s="1153">
        <f t="shared" si="1"/>
        <v>0</v>
      </c>
      <c r="AV32" s="1154"/>
      <c r="AW32" s="1155">
        <f t="shared" si="2"/>
        <v>0</v>
      </c>
      <c r="AX32" s="1156"/>
      <c r="AY32" s="1124"/>
      <c r="AZ32" s="1125"/>
      <c r="BA32" s="1125"/>
      <c r="BB32" s="1125"/>
      <c r="BC32" s="1125"/>
      <c r="BD32" s="1126"/>
    </row>
    <row r="33" spans="2:56" ht="39.950000000000003" customHeight="1" x14ac:dyDescent="0.15">
      <c r="B33" s="204">
        <f t="shared" si="3"/>
        <v>20</v>
      </c>
      <c r="C33" s="1127"/>
      <c r="D33" s="1128"/>
      <c r="E33" s="1129"/>
      <c r="F33" s="1130"/>
      <c r="G33" s="1134"/>
      <c r="H33" s="1135"/>
      <c r="I33" s="1135"/>
      <c r="J33" s="1135"/>
      <c r="K33" s="1136"/>
      <c r="L33" s="1131"/>
      <c r="M33" s="1132"/>
      <c r="N33" s="1132"/>
      <c r="O33" s="1133"/>
      <c r="P33" s="203"/>
      <c r="Q33" s="202"/>
      <c r="R33" s="202"/>
      <c r="S33" s="202"/>
      <c r="T33" s="202"/>
      <c r="U33" s="202"/>
      <c r="V33" s="201"/>
      <c r="W33" s="203"/>
      <c r="X33" s="202"/>
      <c r="Y33" s="202"/>
      <c r="Z33" s="202"/>
      <c r="AA33" s="202"/>
      <c r="AB33" s="202"/>
      <c r="AC33" s="201"/>
      <c r="AD33" s="203"/>
      <c r="AE33" s="202"/>
      <c r="AF33" s="202"/>
      <c r="AG33" s="202"/>
      <c r="AH33" s="202"/>
      <c r="AI33" s="202"/>
      <c r="AJ33" s="201"/>
      <c r="AK33" s="203"/>
      <c r="AL33" s="202"/>
      <c r="AM33" s="202"/>
      <c r="AN33" s="202"/>
      <c r="AO33" s="202"/>
      <c r="AP33" s="202"/>
      <c r="AQ33" s="201"/>
      <c r="AR33" s="203"/>
      <c r="AS33" s="202"/>
      <c r="AT33" s="201"/>
      <c r="AU33" s="1153">
        <f t="shared" si="1"/>
        <v>0</v>
      </c>
      <c r="AV33" s="1154"/>
      <c r="AW33" s="1155">
        <f t="shared" si="2"/>
        <v>0</v>
      </c>
      <c r="AX33" s="1156"/>
      <c r="AY33" s="1124"/>
      <c r="AZ33" s="1125"/>
      <c r="BA33" s="1125"/>
      <c r="BB33" s="1125"/>
      <c r="BC33" s="1125"/>
      <c r="BD33" s="1126"/>
    </row>
    <row r="34" spans="2:56" ht="39.950000000000003" customHeight="1" x14ac:dyDescent="0.15">
      <c r="B34" s="204">
        <f t="shared" si="3"/>
        <v>21</v>
      </c>
      <c r="C34" s="1127"/>
      <c r="D34" s="1128"/>
      <c r="E34" s="1129"/>
      <c r="F34" s="1130"/>
      <c r="G34" s="1134"/>
      <c r="H34" s="1135"/>
      <c r="I34" s="1135"/>
      <c r="J34" s="1135"/>
      <c r="K34" s="1136"/>
      <c r="L34" s="1131"/>
      <c r="M34" s="1132"/>
      <c r="N34" s="1132"/>
      <c r="O34" s="1133"/>
      <c r="P34" s="203"/>
      <c r="Q34" s="202"/>
      <c r="R34" s="202"/>
      <c r="S34" s="202"/>
      <c r="T34" s="202"/>
      <c r="U34" s="202"/>
      <c r="V34" s="201"/>
      <c r="W34" s="203"/>
      <c r="X34" s="202"/>
      <c r="Y34" s="202"/>
      <c r="Z34" s="202"/>
      <c r="AA34" s="202"/>
      <c r="AB34" s="202"/>
      <c r="AC34" s="201"/>
      <c r="AD34" s="203"/>
      <c r="AE34" s="202"/>
      <c r="AF34" s="202"/>
      <c r="AG34" s="202"/>
      <c r="AH34" s="202"/>
      <c r="AI34" s="202"/>
      <c r="AJ34" s="201"/>
      <c r="AK34" s="203"/>
      <c r="AL34" s="202"/>
      <c r="AM34" s="202"/>
      <c r="AN34" s="202"/>
      <c r="AO34" s="202"/>
      <c r="AP34" s="202"/>
      <c r="AQ34" s="201"/>
      <c r="AR34" s="203"/>
      <c r="AS34" s="202"/>
      <c r="AT34" s="201"/>
      <c r="AU34" s="1153">
        <f t="shared" si="1"/>
        <v>0</v>
      </c>
      <c r="AV34" s="1154"/>
      <c r="AW34" s="1155">
        <f t="shared" si="2"/>
        <v>0</v>
      </c>
      <c r="AX34" s="1156"/>
      <c r="AY34" s="1124"/>
      <c r="AZ34" s="1125"/>
      <c r="BA34" s="1125"/>
      <c r="BB34" s="1125"/>
      <c r="BC34" s="1125"/>
      <c r="BD34" s="1126"/>
    </row>
    <row r="35" spans="2:56" ht="39.950000000000003" customHeight="1" x14ac:dyDescent="0.15">
      <c r="B35" s="204">
        <f t="shared" si="3"/>
        <v>22</v>
      </c>
      <c r="C35" s="1127"/>
      <c r="D35" s="1128"/>
      <c r="E35" s="1129"/>
      <c r="F35" s="1130"/>
      <c r="G35" s="1134"/>
      <c r="H35" s="1135"/>
      <c r="I35" s="1135"/>
      <c r="J35" s="1135"/>
      <c r="K35" s="1136"/>
      <c r="L35" s="1131"/>
      <c r="M35" s="1132"/>
      <c r="N35" s="1132"/>
      <c r="O35" s="1133"/>
      <c r="P35" s="203"/>
      <c r="Q35" s="202"/>
      <c r="R35" s="202"/>
      <c r="S35" s="202"/>
      <c r="T35" s="202"/>
      <c r="U35" s="202"/>
      <c r="V35" s="201"/>
      <c r="W35" s="203"/>
      <c r="X35" s="202"/>
      <c r="Y35" s="202"/>
      <c r="Z35" s="202"/>
      <c r="AA35" s="202"/>
      <c r="AB35" s="202"/>
      <c r="AC35" s="201"/>
      <c r="AD35" s="203"/>
      <c r="AE35" s="202"/>
      <c r="AF35" s="202"/>
      <c r="AG35" s="202"/>
      <c r="AH35" s="202"/>
      <c r="AI35" s="202"/>
      <c r="AJ35" s="201"/>
      <c r="AK35" s="203"/>
      <c r="AL35" s="202"/>
      <c r="AM35" s="202"/>
      <c r="AN35" s="202"/>
      <c r="AO35" s="202"/>
      <c r="AP35" s="202"/>
      <c r="AQ35" s="201"/>
      <c r="AR35" s="203"/>
      <c r="AS35" s="202"/>
      <c r="AT35" s="201"/>
      <c r="AU35" s="1153">
        <f t="shared" si="1"/>
        <v>0</v>
      </c>
      <c r="AV35" s="1154"/>
      <c r="AW35" s="1155">
        <f t="shared" si="2"/>
        <v>0</v>
      </c>
      <c r="AX35" s="1156"/>
      <c r="AY35" s="1124"/>
      <c r="AZ35" s="1125"/>
      <c r="BA35" s="1125"/>
      <c r="BB35" s="1125"/>
      <c r="BC35" s="1125"/>
      <c r="BD35" s="1126"/>
    </row>
    <row r="36" spans="2:56" ht="39.950000000000003" customHeight="1" x14ac:dyDescent="0.15">
      <c r="B36" s="204">
        <f t="shared" si="3"/>
        <v>23</v>
      </c>
      <c r="C36" s="1127"/>
      <c r="D36" s="1128"/>
      <c r="E36" s="1129"/>
      <c r="F36" s="1130"/>
      <c r="G36" s="1134"/>
      <c r="H36" s="1135"/>
      <c r="I36" s="1135"/>
      <c r="J36" s="1135"/>
      <c r="K36" s="1136"/>
      <c r="L36" s="1131"/>
      <c r="M36" s="1132"/>
      <c r="N36" s="1132"/>
      <c r="O36" s="1133"/>
      <c r="P36" s="203"/>
      <c r="Q36" s="202"/>
      <c r="R36" s="202"/>
      <c r="S36" s="202"/>
      <c r="T36" s="202"/>
      <c r="U36" s="202"/>
      <c r="V36" s="201"/>
      <c r="W36" s="203"/>
      <c r="X36" s="202"/>
      <c r="Y36" s="202"/>
      <c r="Z36" s="202"/>
      <c r="AA36" s="202"/>
      <c r="AB36" s="202"/>
      <c r="AC36" s="201"/>
      <c r="AD36" s="203"/>
      <c r="AE36" s="202"/>
      <c r="AF36" s="202"/>
      <c r="AG36" s="202"/>
      <c r="AH36" s="202"/>
      <c r="AI36" s="202"/>
      <c r="AJ36" s="201"/>
      <c r="AK36" s="203"/>
      <c r="AL36" s="202"/>
      <c r="AM36" s="202"/>
      <c r="AN36" s="202"/>
      <c r="AO36" s="202"/>
      <c r="AP36" s="202"/>
      <c r="AQ36" s="201"/>
      <c r="AR36" s="203"/>
      <c r="AS36" s="202"/>
      <c r="AT36" s="201"/>
      <c r="AU36" s="1153">
        <f t="shared" si="1"/>
        <v>0</v>
      </c>
      <c r="AV36" s="1154"/>
      <c r="AW36" s="1155">
        <f t="shared" si="2"/>
        <v>0</v>
      </c>
      <c r="AX36" s="1156"/>
      <c r="AY36" s="1124"/>
      <c r="AZ36" s="1125"/>
      <c r="BA36" s="1125"/>
      <c r="BB36" s="1125"/>
      <c r="BC36" s="1125"/>
      <c r="BD36" s="1126"/>
    </row>
    <row r="37" spans="2:56" ht="39.950000000000003" customHeight="1" x14ac:dyDescent="0.15">
      <c r="B37" s="204">
        <f t="shared" si="3"/>
        <v>24</v>
      </c>
      <c r="C37" s="1127"/>
      <c r="D37" s="1128"/>
      <c r="E37" s="1129"/>
      <c r="F37" s="1130"/>
      <c r="G37" s="1134"/>
      <c r="H37" s="1135"/>
      <c r="I37" s="1135"/>
      <c r="J37" s="1135"/>
      <c r="K37" s="1136"/>
      <c r="L37" s="1131"/>
      <c r="M37" s="1132"/>
      <c r="N37" s="1132"/>
      <c r="O37" s="1133"/>
      <c r="P37" s="203"/>
      <c r="Q37" s="202"/>
      <c r="R37" s="202"/>
      <c r="S37" s="202"/>
      <c r="T37" s="202"/>
      <c r="U37" s="202"/>
      <c r="V37" s="201"/>
      <c r="W37" s="203"/>
      <c r="X37" s="202"/>
      <c r="Y37" s="202"/>
      <c r="Z37" s="202"/>
      <c r="AA37" s="202"/>
      <c r="AB37" s="202"/>
      <c r="AC37" s="201"/>
      <c r="AD37" s="203"/>
      <c r="AE37" s="202"/>
      <c r="AF37" s="202"/>
      <c r="AG37" s="202"/>
      <c r="AH37" s="202"/>
      <c r="AI37" s="202"/>
      <c r="AJ37" s="201"/>
      <c r="AK37" s="203"/>
      <c r="AL37" s="202"/>
      <c r="AM37" s="202"/>
      <c r="AN37" s="202"/>
      <c r="AO37" s="202"/>
      <c r="AP37" s="202"/>
      <c r="AQ37" s="201"/>
      <c r="AR37" s="203"/>
      <c r="AS37" s="202"/>
      <c r="AT37" s="201"/>
      <c r="AU37" s="1153">
        <f t="shared" si="1"/>
        <v>0</v>
      </c>
      <c r="AV37" s="1154"/>
      <c r="AW37" s="1155">
        <f t="shared" si="2"/>
        <v>0</v>
      </c>
      <c r="AX37" s="1156"/>
      <c r="AY37" s="1124"/>
      <c r="AZ37" s="1125"/>
      <c r="BA37" s="1125"/>
      <c r="BB37" s="1125"/>
      <c r="BC37" s="1125"/>
      <c r="BD37" s="1126"/>
    </row>
    <row r="38" spans="2:56" ht="39.950000000000003" customHeight="1" x14ac:dyDescent="0.15">
      <c r="B38" s="204">
        <f t="shared" si="3"/>
        <v>25</v>
      </c>
      <c r="C38" s="1127"/>
      <c r="D38" s="1128"/>
      <c r="E38" s="1129"/>
      <c r="F38" s="1130"/>
      <c r="G38" s="1134"/>
      <c r="H38" s="1135"/>
      <c r="I38" s="1135"/>
      <c r="J38" s="1135"/>
      <c r="K38" s="1136"/>
      <c r="L38" s="1131"/>
      <c r="M38" s="1132"/>
      <c r="N38" s="1132"/>
      <c r="O38" s="1133"/>
      <c r="P38" s="203"/>
      <c r="Q38" s="202"/>
      <c r="R38" s="202"/>
      <c r="S38" s="202"/>
      <c r="T38" s="202"/>
      <c r="U38" s="202"/>
      <c r="V38" s="201"/>
      <c r="W38" s="203"/>
      <c r="X38" s="202"/>
      <c r="Y38" s="202"/>
      <c r="Z38" s="202"/>
      <c r="AA38" s="202"/>
      <c r="AB38" s="202"/>
      <c r="AC38" s="201"/>
      <c r="AD38" s="203"/>
      <c r="AE38" s="202"/>
      <c r="AF38" s="202"/>
      <c r="AG38" s="202"/>
      <c r="AH38" s="202"/>
      <c r="AI38" s="202"/>
      <c r="AJ38" s="201"/>
      <c r="AK38" s="203"/>
      <c r="AL38" s="202"/>
      <c r="AM38" s="202"/>
      <c r="AN38" s="202"/>
      <c r="AO38" s="202"/>
      <c r="AP38" s="202"/>
      <c r="AQ38" s="201"/>
      <c r="AR38" s="203"/>
      <c r="AS38" s="202"/>
      <c r="AT38" s="201"/>
      <c r="AU38" s="1153">
        <f t="shared" si="1"/>
        <v>0</v>
      </c>
      <c r="AV38" s="1154"/>
      <c r="AW38" s="1155">
        <f t="shared" si="2"/>
        <v>0</v>
      </c>
      <c r="AX38" s="1156"/>
      <c r="AY38" s="1124"/>
      <c r="AZ38" s="1125"/>
      <c r="BA38" s="1125"/>
      <c r="BB38" s="1125"/>
      <c r="BC38" s="1125"/>
      <c r="BD38" s="1126"/>
    </row>
    <row r="39" spans="2:56" ht="39.950000000000003" customHeight="1" x14ac:dyDescent="0.15">
      <c r="B39" s="204">
        <f t="shared" si="3"/>
        <v>26</v>
      </c>
      <c r="C39" s="1127"/>
      <c r="D39" s="1128"/>
      <c r="E39" s="1129"/>
      <c r="F39" s="1130"/>
      <c r="G39" s="1134"/>
      <c r="H39" s="1135"/>
      <c r="I39" s="1135"/>
      <c r="J39" s="1135"/>
      <c r="K39" s="1136"/>
      <c r="L39" s="1131"/>
      <c r="M39" s="1132"/>
      <c r="N39" s="1132"/>
      <c r="O39" s="1133"/>
      <c r="P39" s="203"/>
      <c r="Q39" s="202"/>
      <c r="R39" s="202"/>
      <c r="S39" s="202"/>
      <c r="T39" s="202"/>
      <c r="U39" s="202"/>
      <c r="V39" s="201"/>
      <c r="W39" s="203"/>
      <c r="X39" s="202"/>
      <c r="Y39" s="202"/>
      <c r="Z39" s="202"/>
      <c r="AA39" s="202"/>
      <c r="AB39" s="202"/>
      <c r="AC39" s="201"/>
      <c r="AD39" s="203"/>
      <c r="AE39" s="202"/>
      <c r="AF39" s="202"/>
      <c r="AG39" s="202"/>
      <c r="AH39" s="202"/>
      <c r="AI39" s="202"/>
      <c r="AJ39" s="201"/>
      <c r="AK39" s="203"/>
      <c r="AL39" s="202"/>
      <c r="AM39" s="202"/>
      <c r="AN39" s="202"/>
      <c r="AO39" s="202"/>
      <c r="AP39" s="202"/>
      <c r="AQ39" s="201"/>
      <c r="AR39" s="203"/>
      <c r="AS39" s="202"/>
      <c r="AT39" s="201"/>
      <c r="AU39" s="1153">
        <f t="shared" si="1"/>
        <v>0</v>
      </c>
      <c r="AV39" s="1154"/>
      <c r="AW39" s="1155">
        <f t="shared" si="2"/>
        <v>0</v>
      </c>
      <c r="AX39" s="1156"/>
      <c r="AY39" s="1124"/>
      <c r="AZ39" s="1125"/>
      <c r="BA39" s="1125"/>
      <c r="BB39" s="1125"/>
      <c r="BC39" s="1125"/>
      <c r="BD39" s="1126"/>
    </row>
    <row r="40" spans="2:56" ht="39.950000000000003" customHeight="1" x14ac:dyDescent="0.15">
      <c r="B40" s="204">
        <f t="shared" si="3"/>
        <v>27</v>
      </c>
      <c r="C40" s="1127"/>
      <c r="D40" s="1128"/>
      <c r="E40" s="1129"/>
      <c r="F40" s="1130"/>
      <c r="G40" s="1134"/>
      <c r="H40" s="1135"/>
      <c r="I40" s="1135"/>
      <c r="J40" s="1135"/>
      <c r="K40" s="1136"/>
      <c r="L40" s="1131"/>
      <c r="M40" s="1132"/>
      <c r="N40" s="1132"/>
      <c r="O40" s="1133"/>
      <c r="P40" s="203"/>
      <c r="Q40" s="202"/>
      <c r="R40" s="202"/>
      <c r="S40" s="202"/>
      <c r="T40" s="202"/>
      <c r="U40" s="202"/>
      <c r="V40" s="201"/>
      <c r="W40" s="203"/>
      <c r="X40" s="202"/>
      <c r="Y40" s="202"/>
      <c r="Z40" s="202"/>
      <c r="AA40" s="202"/>
      <c r="AB40" s="202"/>
      <c r="AC40" s="201"/>
      <c r="AD40" s="203"/>
      <c r="AE40" s="202"/>
      <c r="AF40" s="202"/>
      <c r="AG40" s="202"/>
      <c r="AH40" s="202"/>
      <c r="AI40" s="202"/>
      <c r="AJ40" s="201"/>
      <c r="AK40" s="203"/>
      <c r="AL40" s="202"/>
      <c r="AM40" s="202"/>
      <c r="AN40" s="202"/>
      <c r="AO40" s="202"/>
      <c r="AP40" s="202"/>
      <c r="AQ40" s="201"/>
      <c r="AR40" s="203"/>
      <c r="AS40" s="202"/>
      <c r="AT40" s="201"/>
      <c r="AU40" s="1153">
        <f t="shared" si="1"/>
        <v>0</v>
      </c>
      <c r="AV40" s="1154"/>
      <c r="AW40" s="1155">
        <f t="shared" si="2"/>
        <v>0</v>
      </c>
      <c r="AX40" s="1156"/>
      <c r="AY40" s="1124"/>
      <c r="AZ40" s="1125"/>
      <c r="BA40" s="1125"/>
      <c r="BB40" s="1125"/>
      <c r="BC40" s="1125"/>
      <c r="BD40" s="1126"/>
    </row>
    <row r="41" spans="2:56" ht="39.950000000000003" customHeight="1" x14ac:dyDescent="0.15">
      <c r="B41" s="204">
        <f t="shared" si="3"/>
        <v>28</v>
      </c>
      <c r="C41" s="1127"/>
      <c r="D41" s="1128"/>
      <c r="E41" s="1129"/>
      <c r="F41" s="1130"/>
      <c r="G41" s="1134"/>
      <c r="H41" s="1135"/>
      <c r="I41" s="1135"/>
      <c r="J41" s="1135"/>
      <c r="K41" s="1136"/>
      <c r="L41" s="1131"/>
      <c r="M41" s="1132"/>
      <c r="N41" s="1132"/>
      <c r="O41" s="1133"/>
      <c r="P41" s="207"/>
      <c r="Q41" s="206"/>
      <c r="R41" s="206"/>
      <c r="S41" s="206"/>
      <c r="T41" s="206"/>
      <c r="U41" s="206"/>
      <c r="V41" s="205"/>
      <c r="W41" s="207"/>
      <c r="X41" s="206"/>
      <c r="Y41" s="206"/>
      <c r="Z41" s="206"/>
      <c r="AA41" s="206"/>
      <c r="AB41" s="206"/>
      <c r="AC41" s="205"/>
      <c r="AD41" s="207"/>
      <c r="AE41" s="206"/>
      <c r="AF41" s="206"/>
      <c r="AG41" s="206"/>
      <c r="AH41" s="206"/>
      <c r="AI41" s="206"/>
      <c r="AJ41" s="205"/>
      <c r="AK41" s="207"/>
      <c r="AL41" s="206"/>
      <c r="AM41" s="206"/>
      <c r="AN41" s="206"/>
      <c r="AO41" s="206"/>
      <c r="AP41" s="206"/>
      <c r="AQ41" s="205"/>
      <c r="AR41" s="207"/>
      <c r="AS41" s="206"/>
      <c r="AT41" s="205"/>
      <c r="AU41" s="1153">
        <f t="shared" si="1"/>
        <v>0</v>
      </c>
      <c r="AV41" s="1154"/>
      <c r="AW41" s="1155">
        <f t="shared" si="2"/>
        <v>0</v>
      </c>
      <c r="AX41" s="1156"/>
      <c r="AY41" s="1124"/>
      <c r="AZ41" s="1125"/>
      <c r="BA41" s="1125"/>
      <c r="BB41" s="1125"/>
      <c r="BC41" s="1125"/>
      <c r="BD41" s="1126"/>
    </row>
    <row r="42" spans="2:56" ht="39.950000000000003" customHeight="1" x14ac:dyDescent="0.15">
      <c r="B42" s="204">
        <f t="shared" si="3"/>
        <v>29</v>
      </c>
      <c r="C42" s="1127"/>
      <c r="D42" s="1128"/>
      <c r="E42" s="1129"/>
      <c r="F42" s="1130"/>
      <c r="G42" s="1134"/>
      <c r="H42" s="1135"/>
      <c r="I42" s="1135"/>
      <c r="J42" s="1135"/>
      <c r="K42" s="1136"/>
      <c r="L42" s="1131"/>
      <c r="M42" s="1132"/>
      <c r="N42" s="1132"/>
      <c r="O42" s="1133"/>
      <c r="P42" s="203"/>
      <c r="Q42" s="202"/>
      <c r="R42" s="202"/>
      <c r="S42" s="202"/>
      <c r="T42" s="202"/>
      <c r="U42" s="202"/>
      <c r="V42" s="201"/>
      <c r="W42" s="203"/>
      <c r="X42" s="202"/>
      <c r="Y42" s="202"/>
      <c r="Z42" s="202"/>
      <c r="AA42" s="202"/>
      <c r="AB42" s="202"/>
      <c r="AC42" s="201"/>
      <c r="AD42" s="203"/>
      <c r="AE42" s="202"/>
      <c r="AF42" s="202"/>
      <c r="AG42" s="202"/>
      <c r="AH42" s="202"/>
      <c r="AI42" s="202"/>
      <c r="AJ42" s="201"/>
      <c r="AK42" s="203"/>
      <c r="AL42" s="202"/>
      <c r="AM42" s="202"/>
      <c r="AN42" s="202"/>
      <c r="AO42" s="202"/>
      <c r="AP42" s="202"/>
      <c r="AQ42" s="201"/>
      <c r="AR42" s="203"/>
      <c r="AS42" s="202"/>
      <c r="AT42" s="201"/>
      <c r="AU42" s="1153">
        <f t="shared" si="1"/>
        <v>0</v>
      </c>
      <c r="AV42" s="1154"/>
      <c r="AW42" s="1155">
        <f t="shared" si="2"/>
        <v>0</v>
      </c>
      <c r="AX42" s="1156"/>
      <c r="AY42" s="1124"/>
      <c r="AZ42" s="1125"/>
      <c r="BA42" s="1125"/>
      <c r="BB42" s="1125"/>
      <c r="BC42" s="1125"/>
      <c r="BD42" s="1126"/>
    </row>
    <row r="43" spans="2:56" ht="39.950000000000003" customHeight="1" x14ac:dyDescent="0.15">
      <c r="B43" s="204">
        <f t="shared" si="3"/>
        <v>30</v>
      </c>
      <c r="C43" s="1127"/>
      <c r="D43" s="1128"/>
      <c r="E43" s="1129"/>
      <c r="F43" s="1130"/>
      <c r="G43" s="1134"/>
      <c r="H43" s="1135"/>
      <c r="I43" s="1135"/>
      <c r="J43" s="1135"/>
      <c r="K43" s="1136"/>
      <c r="L43" s="1131"/>
      <c r="M43" s="1132"/>
      <c r="N43" s="1132"/>
      <c r="O43" s="1133"/>
      <c r="P43" s="203"/>
      <c r="Q43" s="202"/>
      <c r="R43" s="202"/>
      <c r="S43" s="202"/>
      <c r="T43" s="202"/>
      <c r="U43" s="202"/>
      <c r="V43" s="201"/>
      <c r="W43" s="203"/>
      <c r="X43" s="202"/>
      <c r="Y43" s="202"/>
      <c r="Z43" s="202"/>
      <c r="AA43" s="202"/>
      <c r="AB43" s="202"/>
      <c r="AC43" s="201"/>
      <c r="AD43" s="203"/>
      <c r="AE43" s="202"/>
      <c r="AF43" s="202"/>
      <c r="AG43" s="202"/>
      <c r="AH43" s="202"/>
      <c r="AI43" s="202"/>
      <c r="AJ43" s="201"/>
      <c r="AK43" s="203"/>
      <c r="AL43" s="202"/>
      <c r="AM43" s="202"/>
      <c r="AN43" s="202"/>
      <c r="AO43" s="202"/>
      <c r="AP43" s="202"/>
      <c r="AQ43" s="201"/>
      <c r="AR43" s="203"/>
      <c r="AS43" s="202"/>
      <c r="AT43" s="201"/>
      <c r="AU43" s="1153">
        <f t="shared" si="1"/>
        <v>0</v>
      </c>
      <c r="AV43" s="1154"/>
      <c r="AW43" s="1155">
        <f t="shared" si="2"/>
        <v>0</v>
      </c>
      <c r="AX43" s="1156"/>
      <c r="AY43" s="1124"/>
      <c r="AZ43" s="1125"/>
      <c r="BA43" s="1125"/>
      <c r="BB43" s="1125"/>
      <c r="BC43" s="1125"/>
      <c r="BD43" s="1126"/>
    </row>
    <row r="44" spans="2:56" ht="39.950000000000003" customHeight="1" x14ac:dyDescent="0.15">
      <c r="B44" s="204">
        <f t="shared" si="3"/>
        <v>31</v>
      </c>
      <c r="C44" s="1127"/>
      <c r="D44" s="1128"/>
      <c r="E44" s="1129"/>
      <c r="F44" s="1130"/>
      <c r="G44" s="1134"/>
      <c r="H44" s="1135"/>
      <c r="I44" s="1135"/>
      <c r="J44" s="1135"/>
      <c r="K44" s="1136"/>
      <c r="L44" s="1131"/>
      <c r="M44" s="1132"/>
      <c r="N44" s="1132"/>
      <c r="O44" s="1133"/>
      <c r="P44" s="203"/>
      <c r="Q44" s="202"/>
      <c r="R44" s="202"/>
      <c r="S44" s="202"/>
      <c r="T44" s="202"/>
      <c r="U44" s="202"/>
      <c r="V44" s="201"/>
      <c r="W44" s="203"/>
      <c r="X44" s="202"/>
      <c r="Y44" s="202"/>
      <c r="Z44" s="202"/>
      <c r="AA44" s="202"/>
      <c r="AB44" s="202"/>
      <c r="AC44" s="201"/>
      <c r="AD44" s="203"/>
      <c r="AE44" s="202"/>
      <c r="AF44" s="202"/>
      <c r="AG44" s="202"/>
      <c r="AH44" s="202"/>
      <c r="AI44" s="202"/>
      <c r="AJ44" s="201"/>
      <c r="AK44" s="203"/>
      <c r="AL44" s="202"/>
      <c r="AM44" s="202"/>
      <c r="AN44" s="202"/>
      <c r="AO44" s="202"/>
      <c r="AP44" s="202"/>
      <c r="AQ44" s="201"/>
      <c r="AR44" s="203"/>
      <c r="AS44" s="202"/>
      <c r="AT44" s="201"/>
      <c r="AU44" s="1153">
        <f t="shared" si="1"/>
        <v>0</v>
      </c>
      <c r="AV44" s="1154"/>
      <c r="AW44" s="1155">
        <f t="shared" si="2"/>
        <v>0</v>
      </c>
      <c r="AX44" s="1156"/>
      <c r="AY44" s="1124"/>
      <c r="AZ44" s="1125"/>
      <c r="BA44" s="1125"/>
      <c r="BB44" s="1125"/>
      <c r="BC44" s="1125"/>
      <c r="BD44" s="1126"/>
    </row>
    <row r="45" spans="2:56" ht="39.950000000000003" customHeight="1" x14ac:dyDescent="0.15">
      <c r="B45" s="204">
        <f t="shared" si="3"/>
        <v>32</v>
      </c>
      <c r="C45" s="1127"/>
      <c r="D45" s="1128"/>
      <c r="E45" s="1129"/>
      <c r="F45" s="1130"/>
      <c r="G45" s="1134"/>
      <c r="H45" s="1135"/>
      <c r="I45" s="1135"/>
      <c r="J45" s="1135"/>
      <c r="K45" s="1136"/>
      <c r="L45" s="1131"/>
      <c r="M45" s="1132"/>
      <c r="N45" s="1132"/>
      <c r="O45" s="1133"/>
      <c r="P45" s="203"/>
      <c r="Q45" s="202"/>
      <c r="R45" s="202"/>
      <c r="S45" s="202"/>
      <c r="T45" s="202"/>
      <c r="U45" s="202"/>
      <c r="V45" s="201"/>
      <c r="W45" s="203"/>
      <c r="X45" s="202"/>
      <c r="Y45" s="202"/>
      <c r="Z45" s="202"/>
      <c r="AA45" s="202"/>
      <c r="AB45" s="202"/>
      <c r="AC45" s="201"/>
      <c r="AD45" s="203"/>
      <c r="AE45" s="202"/>
      <c r="AF45" s="202"/>
      <c r="AG45" s="202"/>
      <c r="AH45" s="202"/>
      <c r="AI45" s="202"/>
      <c r="AJ45" s="201"/>
      <c r="AK45" s="203"/>
      <c r="AL45" s="202"/>
      <c r="AM45" s="202"/>
      <c r="AN45" s="202"/>
      <c r="AO45" s="202"/>
      <c r="AP45" s="202"/>
      <c r="AQ45" s="201"/>
      <c r="AR45" s="203"/>
      <c r="AS45" s="202"/>
      <c r="AT45" s="201"/>
      <c r="AU45" s="1153">
        <f t="shared" si="1"/>
        <v>0</v>
      </c>
      <c r="AV45" s="1154"/>
      <c r="AW45" s="1155">
        <f t="shared" si="2"/>
        <v>0</v>
      </c>
      <c r="AX45" s="1156"/>
      <c r="AY45" s="1124"/>
      <c r="AZ45" s="1125"/>
      <c r="BA45" s="1125"/>
      <c r="BB45" s="1125"/>
      <c r="BC45" s="1125"/>
      <c r="BD45" s="1126"/>
    </row>
    <row r="46" spans="2:56" ht="39.950000000000003" customHeight="1" x14ac:dyDescent="0.15">
      <c r="B46" s="204">
        <f t="shared" si="3"/>
        <v>33</v>
      </c>
      <c r="C46" s="1127"/>
      <c r="D46" s="1128"/>
      <c r="E46" s="1129"/>
      <c r="F46" s="1130"/>
      <c r="G46" s="1134"/>
      <c r="H46" s="1135"/>
      <c r="I46" s="1135"/>
      <c r="J46" s="1135"/>
      <c r="K46" s="1136"/>
      <c r="L46" s="1131"/>
      <c r="M46" s="1132"/>
      <c r="N46" s="1132"/>
      <c r="O46" s="1133"/>
      <c r="P46" s="203"/>
      <c r="Q46" s="202"/>
      <c r="R46" s="202"/>
      <c r="S46" s="202"/>
      <c r="T46" s="202"/>
      <c r="U46" s="202"/>
      <c r="V46" s="201"/>
      <c r="W46" s="203"/>
      <c r="X46" s="202"/>
      <c r="Y46" s="202"/>
      <c r="Z46" s="202"/>
      <c r="AA46" s="202"/>
      <c r="AB46" s="202"/>
      <c r="AC46" s="201"/>
      <c r="AD46" s="203"/>
      <c r="AE46" s="202"/>
      <c r="AF46" s="202"/>
      <c r="AG46" s="202"/>
      <c r="AH46" s="202"/>
      <c r="AI46" s="202"/>
      <c r="AJ46" s="201"/>
      <c r="AK46" s="203"/>
      <c r="AL46" s="202"/>
      <c r="AM46" s="202"/>
      <c r="AN46" s="202"/>
      <c r="AO46" s="202"/>
      <c r="AP46" s="202"/>
      <c r="AQ46" s="201"/>
      <c r="AR46" s="203"/>
      <c r="AS46" s="202"/>
      <c r="AT46" s="201"/>
      <c r="AU46" s="1153">
        <f t="shared" ref="AU46:AU77" si="4">IF($AZ$4="４週",SUM(P46:AQ46),IF($AZ$4="暦月",SUM(P46:AT46),""))</f>
        <v>0</v>
      </c>
      <c r="AV46" s="1154"/>
      <c r="AW46" s="1155">
        <f t="shared" ref="AW46:AW77" si="5">IF($AZ$4="４週",AU46/4,IF($AZ$4="暦月",AU46/($AZ$7/7),""))</f>
        <v>0</v>
      </c>
      <c r="AX46" s="1156"/>
      <c r="AY46" s="1124"/>
      <c r="AZ46" s="1125"/>
      <c r="BA46" s="1125"/>
      <c r="BB46" s="1125"/>
      <c r="BC46" s="1125"/>
      <c r="BD46" s="1126"/>
    </row>
    <row r="47" spans="2:56" ht="39.950000000000003" customHeight="1" x14ac:dyDescent="0.15">
      <c r="B47" s="204">
        <f t="shared" ref="B47:B78" si="6">B46+1</f>
        <v>34</v>
      </c>
      <c r="C47" s="1127"/>
      <c r="D47" s="1128"/>
      <c r="E47" s="1129"/>
      <c r="F47" s="1130"/>
      <c r="G47" s="1134"/>
      <c r="H47" s="1135"/>
      <c r="I47" s="1135"/>
      <c r="J47" s="1135"/>
      <c r="K47" s="1136"/>
      <c r="L47" s="1131"/>
      <c r="M47" s="1132"/>
      <c r="N47" s="1132"/>
      <c r="O47" s="1133"/>
      <c r="P47" s="203"/>
      <c r="Q47" s="202"/>
      <c r="R47" s="202"/>
      <c r="S47" s="202"/>
      <c r="T47" s="202"/>
      <c r="U47" s="202"/>
      <c r="V47" s="201"/>
      <c r="W47" s="203"/>
      <c r="X47" s="202"/>
      <c r="Y47" s="202"/>
      <c r="Z47" s="202"/>
      <c r="AA47" s="202"/>
      <c r="AB47" s="202"/>
      <c r="AC47" s="201"/>
      <c r="AD47" s="203"/>
      <c r="AE47" s="202"/>
      <c r="AF47" s="202"/>
      <c r="AG47" s="202"/>
      <c r="AH47" s="202"/>
      <c r="AI47" s="202"/>
      <c r="AJ47" s="201"/>
      <c r="AK47" s="203"/>
      <c r="AL47" s="202"/>
      <c r="AM47" s="202"/>
      <c r="AN47" s="202"/>
      <c r="AO47" s="202"/>
      <c r="AP47" s="202"/>
      <c r="AQ47" s="201"/>
      <c r="AR47" s="203"/>
      <c r="AS47" s="202"/>
      <c r="AT47" s="201"/>
      <c r="AU47" s="1153">
        <f t="shared" si="4"/>
        <v>0</v>
      </c>
      <c r="AV47" s="1154"/>
      <c r="AW47" s="1155">
        <f t="shared" si="5"/>
        <v>0</v>
      </c>
      <c r="AX47" s="1156"/>
      <c r="AY47" s="1124"/>
      <c r="AZ47" s="1125"/>
      <c r="BA47" s="1125"/>
      <c r="BB47" s="1125"/>
      <c r="BC47" s="1125"/>
      <c r="BD47" s="1126"/>
    </row>
    <row r="48" spans="2:56" ht="39.950000000000003" customHeight="1" x14ac:dyDescent="0.15">
      <c r="B48" s="204">
        <f t="shared" si="6"/>
        <v>35</v>
      </c>
      <c r="C48" s="1127"/>
      <c r="D48" s="1128"/>
      <c r="E48" s="1129"/>
      <c r="F48" s="1130"/>
      <c r="G48" s="1134"/>
      <c r="H48" s="1135"/>
      <c r="I48" s="1135"/>
      <c r="J48" s="1135"/>
      <c r="K48" s="1136"/>
      <c r="L48" s="1131"/>
      <c r="M48" s="1132"/>
      <c r="N48" s="1132"/>
      <c r="O48" s="1133"/>
      <c r="P48" s="203"/>
      <c r="Q48" s="202"/>
      <c r="R48" s="202"/>
      <c r="S48" s="202"/>
      <c r="T48" s="202"/>
      <c r="U48" s="202"/>
      <c r="V48" s="201"/>
      <c r="W48" s="203"/>
      <c r="X48" s="202"/>
      <c r="Y48" s="202"/>
      <c r="Z48" s="202"/>
      <c r="AA48" s="202"/>
      <c r="AB48" s="202"/>
      <c r="AC48" s="201"/>
      <c r="AD48" s="203"/>
      <c r="AE48" s="202"/>
      <c r="AF48" s="202"/>
      <c r="AG48" s="202"/>
      <c r="AH48" s="202"/>
      <c r="AI48" s="202"/>
      <c r="AJ48" s="201"/>
      <c r="AK48" s="203"/>
      <c r="AL48" s="202"/>
      <c r="AM48" s="202"/>
      <c r="AN48" s="202"/>
      <c r="AO48" s="202"/>
      <c r="AP48" s="202"/>
      <c r="AQ48" s="201"/>
      <c r="AR48" s="203"/>
      <c r="AS48" s="202"/>
      <c r="AT48" s="201"/>
      <c r="AU48" s="1153">
        <f t="shared" si="4"/>
        <v>0</v>
      </c>
      <c r="AV48" s="1154"/>
      <c r="AW48" s="1155">
        <f t="shared" si="5"/>
        <v>0</v>
      </c>
      <c r="AX48" s="1156"/>
      <c r="AY48" s="1124"/>
      <c r="AZ48" s="1125"/>
      <c r="BA48" s="1125"/>
      <c r="BB48" s="1125"/>
      <c r="BC48" s="1125"/>
      <c r="BD48" s="1126"/>
    </row>
    <row r="49" spans="2:56" ht="39.950000000000003" customHeight="1" x14ac:dyDescent="0.15">
      <c r="B49" s="204">
        <f t="shared" si="6"/>
        <v>36</v>
      </c>
      <c r="C49" s="1127"/>
      <c r="D49" s="1128"/>
      <c r="E49" s="1129"/>
      <c r="F49" s="1130"/>
      <c r="G49" s="1134"/>
      <c r="H49" s="1135"/>
      <c r="I49" s="1135"/>
      <c r="J49" s="1135"/>
      <c r="K49" s="1136"/>
      <c r="L49" s="1131"/>
      <c r="M49" s="1132"/>
      <c r="N49" s="1132"/>
      <c r="O49" s="1133"/>
      <c r="P49" s="203"/>
      <c r="Q49" s="202"/>
      <c r="R49" s="202"/>
      <c r="S49" s="202"/>
      <c r="T49" s="202"/>
      <c r="U49" s="202"/>
      <c r="V49" s="201"/>
      <c r="W49" s="203"/>
      <c r="X49" s="202"/>
      <c r="Y49" s="202"/>
      <c r="Z49" s="202"/>
      <c r="AA49" s="202"/>
      <c r="AB49" s="202"/>
      <c r="AC49" s="201"/>
      <c r="AD49" s="203"/>
      <c r="AE49" s="202"/>
      <c r="AF49" s="202"/>
      <c r="AG49" s="202"/>
      <c r="AH49" s="202"/>
      <c r="AI49" s="202"/>
      <c r="AJ49" s="201"/>
      <c r="AK49" s="203"/>
      <c r="AL49" s="202"/>
      <c r="AM49" s="202"/>
      <c r="AN49" s="202"/>
      <c r="AO49" s="202"/>
      <c r="AP49" s="202"/>
      <c r="AQ49" s="201"/>
      <c r="AR49" s="203"/>
      <c r="AS49" s="202"/>
      <c r="AT49" s="201"/>
      <c r="AU49" s="1153">
        <f t="shared" si="4"/>
        <v>0</v>
      </c>
      <c r="AV49" s="1154"/>
      <c r="AW49" s="1155">
        <f t="shared" si="5"/>
        <v>0</v>
      </c>
      <c r="AX49" s="1156"/>
      <c r="AY49" s="1124"/>
      <c r="AZ49" s="1125"/>
      <c r="BA49" s="1125"/>
      <c r="BB49" s="1125"/>
      <c r="BC49" s="1125"/>
      <c r="BD49" s="1126"/>
    </row>
    <row r="50" spans="2:56" ht="39.950000000000003" customHeight="1" x14ac:dyDescent="0.15">
      <c r="B50" s="204">
        <f t="shared" si="6"/>
        <v>37</v>
      </c>
      <c r="C50" s="1127"/>
      <c r="D50" s="1128"/>
      <c r="E50" s="1129"/>
      <c r="F50" s="1130"/>
      <c r="G50" s="1134"/>
      <c r="H50" s="1135"/>
      <c r="I50" s="1135"/>
      <c r="J50" s="1135"/>
      <c r="K50" s="1136"/>
      <c r="L50" s="1131"/>
      <c r="M50" s="1132"/>
      <c r="N50" s="1132"/>
      <c r="O50" s="1133"/>
      <c r="P50" s="203"/>
      <c r="Q50" s="202"/>
      <c r="R50" s="202"/>
      <c r="S50" s="202"/>
      <c r="T50" s="202"/>
      <c r="U50" s="202"/>
      <c r="V50" s="201"/>
      <c r="W50" s="203"/>
      <c r="X50" s="202"/>
      <c r="Y50" s="202"/>
      <c r="Z50" s="202"/>
      <c r="AA50" s="202"/>
      <c r="AB50" s="202"/>
      <c r="AC50" s="201"/>
      <c r="AD50" s="203"/>
      <c r="AE50" s="202"/>
      <c r="AF50" s="202"/>
      <c r="AG50" s="202"/>
      <c r="AH50" s="202"/>
      <c r="AI50" s="202"/>
      <c r="AJ50" s="201"/>
      <c r="AK50" s="203"/>
      <c r="AL50" s="202"/>
      <c r="AM50" s="202"/>
      <c r="AN50" s="202"/>
      <c r="AO50" s="202"/>
      <c r="AP50" s="202"/>
      <c r="AQ50" s="201"/>
      <c r="AR50" s="203"/>
      <c r="AS50" s="202"/>
      <c r="AT50" s="201"/>
      <c r="AU50" s="1153">
        <f t="shared" si="4"/>
        <v>0</v>
      </c>
      <c r="AV50" s="1154"/>
      <c r="AW50" s="1155">
        <f t="shared" si="5"/>
        <v>0</v>
      </c>
      <c r="AX50" s="1156"/>
      <c r="AY50" s="1124"/>
      <c r="AZ50" s="1125"/>
      <c r="BA50" s="1125"/>
      <c r="BB50" s="1125"/>
      <c r="BC50" s="1125"/>
      <c r="BD50" s="1126"/>
    </row>
    <row r="51" spans="2:56" ht="39.950000000000003" customHeight="1" x14ac:dyDescent="0.15">
      <c r="B51" s="204">
        <f t="shared" si="6"/>
        <v>38</v>
      </c>
      <c r="C51" s="1127"/>
      <c r="D51" s="1128"/>
      <c r="E51" s="1129"/>
      <c r="F51" s="1130"/>
      <c r="G51" s="1134"/>
      <c r="H51" s="1135"/>
      <c r="I51" s="1135"/>
      <c r="J51" s="1135"/>
      <c r="K51" s="1136"/>
      <c r="L51" s="1131"/>
      <c r="M51" s="1132"/>
      <c r="N51" s="1132"/>
      <c r="O51" s="1133"/>
      <c r="P51" s="203"/>
      <c r="Q51" s="202"/>
      <c r="R51" s="202"/>
      <c r="S51" s="202"/>
      <c r="T51" s="202"/>
      <c r="U51" s="202"/>
      <c r="V51" s="201"/>
      <c r="W51" s="203"/>
      <c r="X51" s="202"/>
      <c r="Y51" s="202"/>
      <c r="Z51" s="202"/>
      <c r="AA51" s="202"/>
      <c r="AB51" s="202"/>
      <c r="AC51" s="201"/>
      <c r="AD51" s="203"/>
      <c r="AE51" s="202"/>
      <c r="AF51" s="202"/>
      <c r="AG51" s="202"/>
      <c r="AH51" s="202"/>
      <c r="AI51" s="202"/>
      <c r="AJ51" s="201"/>
      <c r="AK51" s="203"/>
      <c r="AL51" s="202"/>
      <c r="AM51" s="202"/>
      <c r="AN51" s="202"/>
      <c r="AO51" s="202"/>
      <c r="AP51" s="202"/>
      <c r="AQ51" s="201"/>
      <c r="AR51" s="203"/>
      <c r="AS51" s="202"/>
      <c r="AT51" s="201"/>
      <c r="AU51" s="1153">
        <f t="shared" si="4"/>
        <v>0</v>
      </c>
      <c r="AV51" s="1154"/>
      <c r="AW51" s="1155">
        <f t="shared" si="5"/>
        <v>0</v>
      </c>
      <c r="AX51" s="1156"/>
      <c r="AY51" s="1124"/>
      <c r="AZ51" s="1125"/>
      <c r="BA51" s="1125"/>
      <c r="BB51" s="1125"/>
      <c r="BC51" s="1125"/>
      <c r="BD51" s="1126"/>
    </row>
    <row r="52" spans="2:56" ht="39.950000000000003" customHeight="1" x14ac:dyDescent="0.15">
      <c r="B52" s="204">
        <f t="shared" si="6"/>
        <v>39</v>
      </c>
      <c r="C52" s="1127"/>
      <c r="D52" s="1128"/>
      <c r="E52" s="1129"/>
      <c r="F52" s="1130"/>
      <c r="G52" s="1134"/>
      <c r="H52" s="1135"/>
      <c r="I52" s="1135"/>
      <c r="J52" s="1135"/>
      <c r="K52" s="1136"/>
      <c r="L52" s="1131"/>
      <c r="M52" s="1132"/>
      <c r="N52" s="1132"/>
      <c r="O52" s="1133"/>
      <c r="P52" s="203"/>
      <c r="Q52" s="202"/>
      <c r="R52" s="202"/>
      <c r="S52" s="202"/>
      <c r="T52" s="202"/>
      <c r="U52" s="202"/>
      <c r="V52" s="201"/>
      <c r="W52" s="203"/>
      <c r="X52" s="202"/>
      <c r="Y52" s="202"/>
      <c r="Z52" s="202"/>
      <c r="AA52" s="202"/>
      <c r="AB52" s="202"/>
      <c r="AC52" s="201"/>
      <c r="AD52" s="203"/>
      <c r="AE52" s="202"/>
      <c r="AF52" s="202"/>
      <c r="AG52" s="202"/>
      <c r="AH52" s="202"/>
      <c r="AI52" s="202"/>
      <c r="AJ52" s="201"/>
      <c r="AK52" s="203"/>
      <c r="AL52" s="202"/>
      <c r="AM52" s="202"/>
      <c r="AN52" s="202"/>
      <c r="AO52" s="202"/>
      <c r="AP52" s="202"/>
      <c r="AQ52" s="201"/>
      <c r="AR52" s="203"/>
      <c r="AS52" s="202"/>
      <c r="AT52" s="201"/>
      <c r="AU52" s="1153">
        <f t="shared" si="4"/>
        <v>0</v>
      </c>
      <c r="AV52" s="1154"/>
      <c r="AW52" s="1155">
        <f t="shared" si="5"/>
        <v>0</v>
      </c>
      <c r="AX52" s="1156"/>
      <c r="AY52" s="1124"/>
      <c r="AZ52" s="1125"/>
      <c r="BA52" s="1125"/>
      <c r="BB52" s="1125"/>
      <c r="BC52" s="1125"/>
      <c r="BD52" s="1126"/>
    </row>
    <row r="53" spans="2:56" ht="39.950000000000003" customHeight="1" x14ac:dyDescent="0.15">
      <c r="B53" s="204">
        <f t="shared" si="6"/>
        <v>40</v>
      </c>
      <c r="C53" s="1127"/>
      <c r="D53" s="1128"/>
      <c r="E53" s="1129"/>
      <c r="F53" s="1130"/>
      <c r="G53" s="1134"/>
      <c r="H53" s="1135"/>
      <c r="I53" s="1135"/>
      <c r="J53" s="1135"/>
      <c r="K53" s="1136"/>
      <c r="L53" s="1131"/>
      <c r="M53" s="1132"/>
      <c r="N53" s="1132"/>
      <c r="O53" s="1133"/>
      <c r="P53" s="203"/>
      <c r="Q53" s="202"/>
      <c r="R53" s="202"/>
      <c r="S53" s="202"/>
      <c r="T53" s="202"/>
      <c r="U53" s="202"/>
      <c r="V53" s="201"/>
      <c r="W53" s="203"/>
      <c r="X53" s="202"/>
      <c r="Y53" s="202"/>
      <c r="Z53" s="202"/>
      <c r="AA53" s="202"/>
      <c r="AB53" s="202"/>
      <c r="AC53" s="201"/>
      <c r="AD53" s="203"/>
      <c r="AE53" s="202"/>
      <c r="AF53" s="202"/>
      <c r="AG53" s="202"/>
      <c r="AH53" s="202"/>
      <c r="AI53" s="202"/>
      <c r="AJ53" s="201"/>
      <c r="AK53" s="203"/>
      <c r="AL53" s="202"/>
      <c r="AM53" s="202"/>
      <c r="AN53" s="202"/>
      <c r="AO53" s="202"/>
      <c r="AP53" s="202"/>
      <c r="AQ53" s="201"/>
      <c r="AR53" s="203"/>
      <c r="AS53" s="202"/>
      <c r="AT53" s="201"/>
      <c r="AU53" s="1153">
        <f t="shared" si="4"/>
        <v>0</v>
      </c>
      <c r="AV53" s="1154"/>
      <c r="AW53" s="1155">
        <f t="shared" si="5"/>
        <v>0</v>
      </c>
      <c r="AX53" s="1156"/>
      <c r="AY53" s="1124"/>
      <c r="AZ53" s="1125"/>
      <c r="BA53" s="1125"/>
      <c r="BB53" s="1125"/>
      <c r="BC53" s="1125"/>
      <c r="BD53" s="1126"/>
    </row>
    <row r="54" spans="2:56" ht="39.950000000000003" customHeight="1" x14ac:dyDescent="0.15">
      <c r="B54" s="204">
        <f t="shared" si="6"/>
        <v>41</v>
      </c>
      <c r="C54" s="1127"/>
      <c r="D54" s="1128"/>
      <c r="E54" s="1129"/>
      <c r="F54" s="1130"/>
      <c r="G54" s="1134"/>
      <c r="H54" s="1135"/>
      <c r="I54" s="1135"/>
      <c r="J54" s="1135"/>
      <c r="K54" s="1136"/>
      <c r="L54" s="1131"/>
      <c r="M54" s="1132"/>
      <c r="N54" s="1132"/>
      <c r="O54" s="1133"/>
      <c r="P54" s="203"/>
      <c r="Q54" s="202"/>
      <c r="R54" s="202"/>
      <c r="S54" s="202"/>
      <c r="T54" s="202"/>
      <c r="U54" s="202"/>
      <c r="V54" s="201"/>
      <c r="W54" s="203"/>
      <c r="X54" s="202"/>
      <c r="Y54" s="202"/>
      <c r="Z54" s="202"/>
      <c r="AA54" s="202"/>
      <c r="AB54" s="202"/>
      <c r="AC54" s="201"/>
      <c r="AD54" s="203"/>
      <c r="AE54" s="202"/>
      <c r="AF54" s="202"/>
      <c r="AG54" s="202"/>
      <c r="AH54" s="202"/>
      <c r="AI54" s="202"/>
      <c r="AJ54" s="201"/>
      <c r="AK54" s="203"/>
      <c r="AL54" s="202"/>
      <c r="AM54" s="202"/>
      <c r="AN54" s="202"/>
      <c r="AO54" s="202"/>
      <c r="AP54" s="202"/>
      <c r="AQ54" s="201"/>
      <c r="AR54" s="203"/>
      <c r="AS54" s="202"/>
      <c r="AT54" s="201"/>
      <c r="AU54" s="1153">
        <f t="shared" si="4"/>
        <v>0</v>
      </c>
      <c r="AV54" s="1154"/>
      <c r="AW54" s="1155">
        <f t="shared" si="5"/>
        <v>0</v>
      </c>
      <c r="AX54" s="1156"/>
      <c r="AY54" s="1124"/>
      <c r="AZ54" s="1125"/>
      <c r="BA54" s="1125"/>
      <c r="BB54" s="1125"/>
      <c r="BC54" s="1125"/>
      <c r="BD54" s="1126"/>
    </row>
    <row r="55" spans="2:56" ht="39.950000000000003" customHeight="1" x14ac:dyDescent="0.15">
      <c r="B55" s="204">
        <f t="shared" si="6"/>
        <v>42</v>
      </c>
      <c r="C55" s="1127"/>
      <c r="D55" s="1128"/>
      <c r="E55" s="1129"/>
      <c r="F55" s="1130"/>
      <c r="G55" s="1134"/>
      <c r="H55" s="1135"/>
      <c r="I55" s="1135"/>
      <c r="J55" s="1135"/>
      <c r="K55" s="1136"/>
      <c r="L55" s="1131"/>
      <c r="M55" s="1132"/>
      <c r="N55" s="1132"/>
      <c r="O55" s="1133"/>
      <c r="P55" s="203"/>
      <c r="Q55" s="202"/>
      <c r="R55" s="202"/>
      <c r="S55" s="202"/>
      <c r="T55" s="202"/>
      <c r="U55" s="202"/>
      <c r="V55" s="201"/>
      <c r="W55" s="203"/>
      <c r="X55" s="202"/>
      <c r="Y55" s="202"/>
      <c r="Z55" s="202"/>
      <c r="AA55" s="202"/>
      <c r="AB55" s="202"/>
      <c r="AC55" s="201"/>
      <c r="AD55" s="203"/>
      <c r="AE55" s="202"/>
      <c r="AF55" s="202"/>
      <c r="AG55" s="202"/>
      <c r="AH55" s="202"/>
      <c r="AI55" s="202"/>
      <c r="AJ55" s="201"/>
      <c r="AK55" s="203"/>
      <c r="AL55" s="202"/>
      <c r="AM55" s="202"/>
      <c r="AN55" s="202"/>
      <c r="AO55" s="202"/>
      <c r="AP55" s="202"/>
      <c r="AQ55" s="201"/>
      <c r="AR55" s="203"/>
      <c r="AS55" s="202"/>
      <c r="AT55" s="201"/>
      <c r="AU55" s="1153">
        <f t="shared" si="4"/>
        <v>0</v>
      </c>
      <c r="AV55" s="1154"/>
      <c r="AW55" s="1155">
        <f t="shared" si="5"/>
        <v>0</v>
      </c>
      <c r="AX55" s="1156"/>
      <c r="AY55" s="1124"/>
      <c r="AZ55" s="1125"/>
      <c r="BA55" s="1125"/>
      <c r="BB55" s="1125"/>
      <c r="BC55" s="1125"/>
      <c r="BD55" s="1126"/>
    </row>
    <row r="56" spans="2:56" ht="39.950000000000003" customHeight="1" x14ac:dyDescent="0.15">
      <c r="B56" s="204">
        <f t="shared" si="6"/>
        <v>43</v>
      </c>
      <c r="C56" s="1127"/>
      <c r="D56" s="1128"/>
      <c r="E56" s="1129"/>
      <c r="F56" s="1130"/>
      <c r="G56" s="1134"/>
      <c r="H56" s="1135"/>
      <c r="I56" s="1135"/>
      <c r="J56" s="1135"/>
      <c r="K56" s="1136"/>
      <c r="L56" s="1131"/>
      <c r="M56" s="1132"/>
      <c r="N56" s="1132"/>
      <c r="O56" s="1133"/>
      <c r="P56" s="203"/>
      <c r="Q56" s="202"/>
      <c r="R56" s="202"/>
      <c r="S56" s="202"/>
      <c r="T56" s="202"/>
      <c r="U56" s="202"/>
      <c r="V56" s="201"/>
      <c r="W56" s="203"/>
      <c r="X56" s="202"/>
      <c r="Y56" s="202"/>
      <c r="Z56" s="202"/>
      <c r="AA56" s="202"/>
      <c r="AB56" s="202"/>
      <c r="AC56" s="201"/>
      <c r="AD56" s="203"/>
      <c r="AE56" s="202"/>
      <c r="AF56" s="202"/>
      <c r="AG56" s="202"/>
      <c r="AH56" s="202"/>
      <c r="AI56" s="202"/>
      <c r="AJ56" s="201"/>
      <c r="AK56" s="203"/>
      <c r="AL56" s="202"/>
      <c r="AM56" s="202"/>
      <c r="AN56" s="202"/>
      <c r="AO56" s="202"/>
      <c r="AP56" s="202"/>
      <c r="AQ56" s="201"/>
      <c r="AR56" s="203"/>
      <c r="AS56" s="202"/>
      <c r="AT56" s="201"/>
      <c r="AU56" s="1153">
        <f t="shared" si="4"/>
        <v>0</v>
      </c>
      <c r="AV56" s="1154"/>
      <c r="AW56" s="1155">
        <f t="shared" si="5"/>
        <v>0</v>
      </c>
      <c r="AX56" s="1156"/>
      <c r="AY56" s="1124"/>
      <c r="AZ56" s="1125"/>
      <c r="BA56" s="1125"/>
      <c r="BB56" s="1125"/>
      <c r="BC56" s="1125"/>
      <c r="BD56" s="1126"/>
    </row>
    <row r="57" spans="2:56" ht="39.950000000000003" customHeight="1" x14ac:dyDescent="0.15">
      <c r="B57" s="204">
        <f t="shared" si="6"/>
        <v>44</v>
      </c>
      <c r="C57" s="1127"/>
      <c r="D57" s="1128"/>
      <c r="E57" s="1129"/>
      <c r="F57" s="1130"/>
      <c r="G57" s="1134"/>
      <c r="H57" s="1135"/>
      <c r="I57" s="1135"/>
      <c r="J57" s="1135"/>
      <c r="K57" s="1136"/>
      <c r="L57" s="1131"/>
      <c r="M57" s="1132"/>
      <c r="N57" s="1132"/>
      <c r="O57" s="1133"/>
      <c r="P57" s="203"/>
      <c r="Q57" s="202"/>
      <c r="R57" s="202"/>
      <c r="S57" s="202"/>
      <c r="T57" s="202"/>
      <c r="U57" s="202"/>
      <c r="V57" s="201"/>
      <c r="W57" s="203"/>
      <c r="X57" s="202"/>
      <c r="Y57" s="202"/>
      <c r="Z57" s="202"/>
      <c r="AA57" s="202"/>
      <c r="AB57" s="202"/>
      <c r="AC57" s="201"/>
      <c r="AD57" s="203"/>
      <c r="AE57" s="202"/>
      <c r="AF57" s="202"/>
      <c r="AG57" s="202"/>
      <c r="AH57" s="202"/>
      <c r="AI57" s="202"/>
      <c r="AJ57" s="201"/>
      <c r="AK57" s="203"/>
      <c r="AL57" s="202"/>
      <c r="AM57" s="202"/>
      <c r="AN57" s="202"/>
      <c r="AO57" s="202"/>
      <c r="AP57" s="202"/>
      <c r="AQ57" s="201"/>
      <c r="AR57" s="203"/>
      <c r="AS57" s="202"/>
      <c r="AT57" s="201"/>
      <c r="AU57" s="1153">
        <f t="shared" si="4"/>
        <v>0</v>
      </c>
      <c r="AV57" s="1154"/>
      <c r="AW57" s="1155">
        <f t="shared" si="5"/>
        <v>0</v>
      </c>
      <c r="AX57" s="1156"/>
      <c r="AY57" s="1124"/>
      <c r="AZ57" s="1125"/>
      <c r="BA57" s="1125"/>
      <c r="BB57" s="1125"/>
      <c r="BC57" s="1125"/>
      <c r="BD57" s="1126"/>
    </row>
    <row r="58" spans="2:56" ht="39.950000000000003" customHeight="1" x14ac:dyDescent="0.15">
      <c r="B58" s="204">
        <f t="shared" si="6"/>
        <v>45</v>
      </c>
      <c r="C58" s="1127"/>
      <c r="D58" s="1128"/>
      <c r="E58" s="1129"/>
      <c r="F58" s="1130"/>
      <c r="G58" s="1134"/>
      <c r="H58" s="1135"/>
      <c r="I58" s="1135"/>
      <c r="J58" s="1135"/>
      <c r="K58" s="1136"/>
      <c r="L58" s="1131"/>
      <c r="M58" s="1132"/>
      <c r="N58" s="1132"/>
      <c r="O58" s="1133"/>
      <c r="P58" s="203"/>
      <c r="Q58" s="202"/>
      <c r="R58" s="202"/>
      <c r="S58" s="202"/>
      <c r="T58" s="202"/>
      <c r="U58" s="202"/>
      <c r="V58" s="201"/>
      <c r="W58" s="203"/>
      <c r="X58" s="202"/>
      <c r="Y58" s="202"/>
      <c r="Z58" s="202"/>
      <c r="AA58" s="202"/>
      <c r="AB58" s="202"/>
      <c r="AC58" s="201"/>
      <c r="AD58" s="203"/>
      <c r="AE58" s="202"/>
      <c r="AF58" s="202"/>
      <c r="AG58" s="202"/>
      <c r="AH58" s="202"/>
      <c r="AI58" s="202"/>
      <c r="AJ58" s="201"/>
      <c r="AK58" s="203"/>
      <c r="AL58" s="202"/>
      <c r="AM58" s="202"/>
      <c r="AN58" s="202"/>
      <c r="AO58" s="202"/>
      <c r="AP58" s="202"/>
      <c r="AQ58" s="201"/>
      <c r="AR58" s="203"/>
      <c r="AS58" s="202"/>
      <c r="AT58" s="201"/>
      <c r="AU58" s="1153">
        <f t="shared" si="4"/>
        <v>0</v>
      </c>
      <c r="AV58" s="1154"/>
      <c r="AW58" s="1155">
        <f t="shared" si="5"/>
        <v>0</v>
      </c>
      <c r="AX58" s="1156"/>
      <c r="AY58" s="1124"/>
      <c r="AZ58" s="1125"/>
      <c r="BA58" s="1125"/>
      <c r="BB58" s="1125"/>
      <c r="BC58" s="1125"/>
      <c r="BD58" s="1126"/>
    </row>
    <row r="59" spans="2:56" ht="39.950000000000003" customHeight="1" x14ac:dyDescent="0.15">
      <c r="B59" s="204">
        <f t="shared" si="6"/>
        <v>46</v>
      </c>
      <c r="C59" s="1127"/>
      <c r="D59" s="1128"/>
      <c r="E59" s="1129"/>
      <c r="F59" s="1130"/>
      <c r="G59" s="1134"/>
      <c r="H59" s="1135"/>
      <c r="I59" s="1135"/>
      <c r="J59" s="1135"/>
      <c r="K59" s="1136"/>
      <c r="L59" s="1131"/>
      <c r="M59" s="1132"/>
      <c r="N59" s="1132"/>
      <c r="O59" s="1133"/>
      <c r="P59" s="203"/>
      <c r="Q59" s="202"/>
      <c r="R59" s="202"/>
      <c r="S59" s="202"/>
      <c r="T59" s="202"/>
      <c r="U59" s="202"/>
      <c r="V59" s="201"/>
      <c r="W59" s="203"/>
      <c r="X59" s="202"/>
      <c r="Y59" s="202"/>
      <c r="Z59" s="202"/>
      <c r="AA59" s="202"/>
      <c r="AB59" s="202"/>
      <c r="AC59" s="201"/>
      <c r="AD59" s="203"/>
      <c r="AE59" s="202"/>
      <c r="AF59" s="202"/>
      <c r="AG59" s="202"/>
      <c r="AH59" s="202"/>
      <c r="AI59" s="202"/>
      <c r="AJ59" s="201"/>
      <c r="AK59" s="203"/>
      <c r="AL59" s="202"/>
      <c r="AM59" s="202"/>
      <c r="AN59" s="202"/>
      <c r="AO59" s="202"/>
      <c r="AP59" s="202"/>
      <c r="AQ59" s="201"/>
      <c r="AR59" s="203"/>
      <c r="AS59" s="202"/>
      <c r="AT59" s="201"/>
      <c r="AU59" s="1153">
        <f t="shared" si="4"/>
        <v>0</v>
      </c>
      <c r="AV59" s="1154"/>
      <c r="AW59" s="1155">
        <f t="shared" si="5"/>
        <v>0</v>
      </c>
      <c r="AX59" s="1156"/>
      <c r="AY59" s="1124"/>
      <c r="AZ59" s="1125"/>
      <c r="BA59" s="1125"/>
      <c r="BB59" s="1125"/>
      <c r="BC59" s="1125"/>
      <c r="BD59" s="1126"/>
    </row>
    <row r="60" spans="2:56" ht="39.950000000000003" customHeight="1" x14ac:dyDescent="0.15">
      <c r="B60" s="204">
        <f t="shared" si="6"/>
        <v>47</v>
      </c>
      <c r="C60" s="1127"/>
      <c r="D60" s="1128"/>
      <c r="E60" s="1129"/>
      <c r="F60" s="1130"/>
      <c r="G60" s="1134"/>
      <c r="H60" s="1135"/>
      <c r="I60" s="1135"/>
      <c r="J60" s="1135"/>
      <c r="K60" s="1136"/>
      <c r="L60" s="1131"/>
      <c r="M60" s="1132"/>
      <c r="N60" s="1132"/>
      <c r="O60" s="1133"/>
      <c r="P60" s="203"/>
      <c r="Q60" s="202"/>
      <c r="R60" s="202"/>
      <c r="S60" s="202"/>
      <c r="T60" s="202"/>
      <c r="U60" s="202"/>
      <c r="V60" s="201"/>
      <c r="W60" s="203"/>
      <c r="X60" s="202"/>
      <c r="Y60" s="202"/>
      <c r="Z60" s="202"/>
      <c r="AA60" s="202"/>
      <c r="AB60" s="202"/>
      <c r="AC60" s="201"/>
      <c r="AD60" s="203"/>
      <c r="AE60" s="202"/>
      <c r="AF60" s="202"/>
      <c r="AG60" s="202"/>
      <c r="AH60" s="202"/>
      <c r="AI60" s="202"/>
      <c r="AJ60" s="201"/>
      <c r="AK60" s="203"/>
      <c r="AL60" s="202"/>
      <c r="AM60" s="202"/>
      <c r="AN60" s="202"/>
      <c r="AO60" s="202"/>
      <c r="AP60" s="202"/>
      <c r="AQ60" s="201"/>
      <c r="AR60" s="203"/>
      <c r="AS60" s="202"/>
      <c r="AT60" s="201"/>
      <c r="AU60" s="1153">
        <f t="shared" si="4"/>
        <v>0</v>
      </c>
      <c r="AV60" s="1154"/>
      <c r="AW60" s="1155">
        <f t="shared" si="5"/>
        <v>0</v>
      </c>
      <c r="AX60" s="1156"/>
      <c r="AY60" s="1124"/>
      <c r="AZ60" s="1125"/>
      <c r="BA60" s="1125"/>
      <c r="BB60" s="1125"/>
      <c r="BC60" s="1125"/>
      <c r="BD60" s="1126"/>
    </row>
    <row r="61" spans="2:56" ht="39.950000000000003" customHeight="1" x14ac:dyDescent="0.15">
      <c r="B61" s="204">
        <f t="shared" si="6"/>
        <v>48</v>
      </c>
      <c r="C61" s="1127"/>
      <c r="D61" s="1128"/>
      <c r="E61" s="1129"/>
      <c r="F61" s="1130"/>
      <c r="G61" s="1134"/>
      <c r="H61" s="1135"/>
      <c r="I61" s="1135"/>
      <c r="J61" s="1135"/>
      <c r="K61" s="1136"/>
      <c r="L61" s="1131"/>
      <c r="M61" s="1132"/>
      <c r="N61" s="1132"/>
      <c r="O61" s="1133"/>
      <c r="P61" s="203"/>
      <c r="Q61" s="202"/>
      <c r="R61" s="202"/>
      <c r="S61" s="202"/>
      <c r="T61" s="202"/>
      <c r="U61" s="202"/>
      <c r="V61" s="201"/>
      <c r="W61" s="203"/>
      <c r="X61" s="202"/>
      <c r="Y61" s="202"/>
      <c r="Z61" s="202"/>
      <c r="AA61" s="202"/>
      <c r="AB61" s="202"/>
      <c r="AC61" s="201"/>
      <c r="AD61" s="203"/>
      <c r="AE61" s="202"/>
      <c r="AF61" s="202"/>
      <c r="AG61" s="202"/>
      <c r="AH61" s="202"/>
      <c r="AI61" s="202"/>
      <c r="AJ61" s="201"/>
      <c r="AK61" s="203"/>
      <c r="AL61" s="202"/>
      <c r="AM61" s="202"/>
      <c r="AN61" s="202"/>
      <c r="AO61" s="202"/>
      <c r="AP61" s="202"/>
      <c r="AQ61" s="201"/>
      <c r="AR61" s="203"/>
      <c r="AS61" s="202"/>
      <c r="AT61" s="201"/>
      <c r="AU61" s="1153">
        <f t="shared" si="4"/>
        <v>0</v>
      </c>
      <c r="AV61" s="1154"/>
      <c r="AW61" s="1155">
        <f t="shared" si="5"/>
        <v>0</v>
      </c>
      <c r="AX61" s="1156"/>
      <c r="AY61" s="1124"/>
      <c r="AZ61" s="1125"/>
      <c r="BA61" s="1125"/>
      <c r="BB61" s="1125"/>
      <c r="BC61" s="1125"/>
      <c r="BD61" s="1126"/>
    </row>
    <row r="62" spans="2:56" ht="39.950000000000003" customHeight="1" x14ac:dyDescent="0.15">
      <c r="B62" s="204">
        <f t="shared" si="6"/>
        <v>49</v>
      </c>
      <c r="C62" s="1127"/>
      <c r="D62" s="1128"/>
      <c r="E62" s="1129"/>
      <c r="F62" s="1130"/>
      <c r="G62" s="1134"/>
      <c r="H62" s="1135"/>
      <c r="I62" s="1135"/>
      <c r="J62" s="1135"/>
      <c r="K62" s="1136"/>
      <c r="L62" s="1131"/>
      <c r="M62" s="1132"/>
      <c r="N62" s="1132"/>
      <c r="O62" s="1133"/>
      <c r="P62" s="203"/>
      <c r="Q62" s="202"/>
      <c r="R62" s="202"/>
      <c r="S62" s="202"/>
      <c r="T62" s="202"/>
      <c r="U62" s="202"/>
      <c r="V62" s="201"/>
      <c r="W62" s="203"/>
      <c r="X62" s="202"/>
      <c r="Y62" s="202"/>
      <c r="Z62" s="202"/>
      <c r="AA62" s="202"/>
      <c r="AB62" s="202"/>
      <c r="AC62" s="201"/>
      <c r="AD62" s="203"/>
      <c r="AE62" s="202"/>
      <c r="AF62" s="202"/>
      <c r="AG62" s="202"/>
      <c r="AH62" s="202"/>
      <c r="AI62" s="202"/>
      <c r="AJ62" s="201"/>
      <c r="AK62" s="203"/>
      <c r="AL62" s="202"/>
      <c r="AM62" s="202"/>
      <c r="AN62" s="202"/>
      <c r="AO62" s="202"/>
      <c r="AP62" s="202"/>
      <c r="AQ62" s="201"/>
      <c r="AR62" s="203"/>
      <c r="AS62" s="202"/>
      <c r="AT62" s="201"/>
      <c r="AU62" s="1153">
        <f t="shared" si="4"/>
        <v>0</v>
      </c>
      <c r="AV62" s="1154"/>
      <c r="AW62" s="1155">
        <f t="shared" si="5"/>
        <v>0</v>
      </c>
      <c r="AX62" s="1156"/>
      <c r="AY62" s="1124"/>
      <c r="AZ62" s="1125"/>
      <c r="BA62" s="1125"/>
      <c r="BB62" s="1125"/>
      <c r="BC62" s="1125"/>
      <c r="BD62" s="1126"/>
    </row>
    <row r="63" spans="2:56" ht="39.950000000000003" customHeight="1" x14ac:dyDescent="0.15">
      <c r="B63" s="204">
        <f t="shared" si="6"/>
        <v>50</v>
      </c>
      <c r="C63" s="1127"/>
      <c r="D63" s="1128"/>
      <c r="E63" s="1129"/>
      <c r="F63" s="1130"/>
      <c r="G63" s="1134"/>
      <c r="H63" s="1135"/>
      <c r="I63" s="1135"/>
      <c r="J63" s="1135"/>
      <c r="K63" s="1136"/>
      <c r="L63" s="1131"/>
      <c r="M63" s="1132"/>
      <c r="N63" s="1132"/>
      <c r="O63" s="1133"/>
      <c r="P63" s="203"/>
      <c r="Q63" s="202"/>
      <c r="R63" s="202"/>
      <c r="S63" s="202"/>
      <c r="T63" s="202"/>
      <c r="U63" s="202"/>
      <c r="V63" s="201"/>
      <c r="W63" s="203"/>
      <c r="X63" s="202"/>
      <c r="Y63" s="202"/>
      <c r="Z63" s="202"/>
      <c r="AA63" s="202"/>
      <c r="AB63" s="202"/>
      <c r="AC63" s="201"/>
      <c r="AD63" s="203"/>
      <c r="AE63" s="202"/>
      <c r="AF63" s="202"/>
      <c r="AG63" s="202"/>
      <c r="AH63" s="202"/>
      <c r="AI63" s="202"/>
      <c r="AJ63" s="201"/>
      <c r="AK63" s="203"/>
      <c r="AL63" s="202"/>
      <c r="AM63" s="202"/>
      <c r="AN63" s="202"/>
      <c r="AO63" s="202"/>
      <c r="AP63" s="202"/>
      <c r="AQ63" s="201"/>
      <c r="AR63" s="203"/>
      <c r="AS63" s="202"/>
      <c r="AT63" s="201"/>
      <c r="AU63" s="1153">
        <f t="shared" si="4"/>
        <v>0</v>
      </c>
      <c r="AV63" s="1154"/>
      <c r="AW63" s="1155">
        <f t="shared" si="5"/>
        <v>0</v>
      </c>
      <c r="AX63" s="1156"/>
      <c r="AY63" s="1124"/>
      <c r="AZ63" s="1125"/>
      <c r="BA63" s="1125"/>
      <c r="BB63" s="1125"/>
      <c r="BC63" s="1125"/>
      <c r="BD63" s="1126"/>
    </row>
    <row r="64" spans="2:56" ht="39.950000000000003" customHeight="1" x14ac:dyDescent="0.15">
      <c r="B64" s="204">
        <f t="shared" si="6"/>
        <v>51</v>
      </c>
      <c r="C64" s="1127"/>
      <c r="D64" s="1128"/>
      <c r="E64" s="1129"/>
      <c r="F64" s="1130"/>
      <c r="G64" s="1134"/>
      <c r="H64" s="1135"/>
      <c r="I64" s="1135"/>
      <c r="J64" s="1135"/>
      <c r="K64" s="1136"/>
      <c r="L64" s="1131"/>
      <c r="M64" s="1132"/>
      <c r="N64" s="1132"/>
      <c r="O64" s="1133"/>
      <c r="P64" s="203"/>
      <c r="Q64" s="202"/>
      <c r="R64" s="202"/>
      <c r="S64" s="202"/>
      <c r="T64" s="202"/>
      <c r="U64" s="202"/>
      <c r="V64" s="201"/>
      <c r="W64" s="203"/>
      <c r="X64" s="202"/>
      <c r="Y64" s="202"/>
      <c r="Z64" s="202"/>
      <c r="AA64" s="202"/>
      <c r="AB64" s="202"/>
      <c r="AC64" s="201"/>
      <c r="AD64" s="203"/>
      <c r="AE64" s="202"/>
      <c r="AF64" s="202"/>
      <c r="AG64" s="202"/>
      <c r="AH64" s="202"/>
      <c r="AI64" s="202"/>
      <c r="AJ64" s="201"/>
      <c r="AK64" s="203"/>
      <c r="AL64" s="202"/>
      <c r="AM64" s="202"/>
      <c r="AN64" s="202"/>
      <c r="AO64" s="202"/>
      <c r="AP64" s="202"/>
      <c r="AQ64" s="201"/>
      <c r="AR64" s="203"/>
      <c r="AS64" s="202"/>
      <c r="AT64" s="201"/>
      <c r="AU64" s="1153">
        <f t="shared" si="4"/>
        <v>0</v>
      </c>
      <c r="AV64" s="1154"/>
      <c r="AW64" s="1155">
        <f t="shared" si="5"/>
        <v>0</v>
      </c>
      <c r="AX64" s="1156"/>
      <c r="AY64" s="1124"/>
      <c r="AZ64" s="1125"/>
      <c r="BA64" s="1125"/>
      <c r="BB64" s="1125"/>
      <c r="BC64" s="1125"/>
      <c r="BD64" s="1126"/>
    </row>
    <row r="65" spans="2:56" ht="39.950000000000003" customHeight="1" x14ac:dyDescent="0.15">
      <c r="B65" s="204">
        <f t="shared" si="6"/>
        <v>52</v>
      </c>
      <c r="C65" s="1127"/>
      <c r="D65" s="1128"/>
      <c r="E65" s="1129"/>
      <c r="F65" s="1130"/>
      <c r="G65" s="1134"/>
      <c r="H65" s="1135"/>
      <c r="I65" s="1135"/>
      <c r="J65" s="1135"/>
      <c r="K65" s="1136"/>
      <c r="L65" s="1131"/>
      <c r="M65" s="1132"/>
      <c r="N65" s="1132"/>
      <c r="O65" s="1133"/>
      <c r="P65" s="203"/>
      <c r="Q65" s="202"/>
      <c r="R65" s="202"/>
      <c r="S65" s="202"/>
      <c r="T65" s="202"/>
      <c r="U65" s="202"/>
      <c r="V65" s="201"/>
      <c r="W65" s="203"/>
      <c r="X65" s="202"/>
      <c r="Y65" s="202"/>
      <c r="Z65" s="202"/>
      <c r="AA65" s="202"/>
      <c r="AB65" s="202"/>
      <c r="AC65" s="201"/>
      <c r="AD65" s="203"/>
      <c r="AE65" s="202"/>
      <c r="AF65" s="202"/>
      <c r="AG65" s="202"/>
      <c r="AH65" s="202"/>
      <c r="AI65" s="202"/>
      <c r="AJ65" s="201"/>
      <c r="AK65" s="203"/>
      <c r="AL65" s="202"/>
      <c r="AM65" s="202"/>
      <c r="AN65" s="202"/>
      <c r="AO65" s="202"/>
      <c r="AP65" s="202"/>
      <c r="AQ65" s="201"/>
      <c r="AR65" s="203"/>
      <c r="AS65" s="202"/>
      <c r="AT65" s="201"/>
      <c r="AU65" s="1153">
        <f t="shared" si="4"/>
        <v>0</v>
      </c>
      <c r="AV65" s="1154"/>
      <c r="AW65" s="1155">
        <f t="shared" si="5"/>
        <v>0</v>
      </c>
      <c r="AX65" s="1156"/>
      <c r="AY65" s="1124"/>
      <c r="AZ65" s="1125"/>
      <c r="BA65" s="1125"/>
      <c r="BB65" s="1125"/>
      <c r="BC65" s="1125"/>
      <c r="BD65" s="1126"/>
    </row>
    <row r="66" spans="2:56" ht="39.950000000000003" customHeight="1" x14ac:dyDescent="0.15">
      <c r="B66" s="204">
        <f t="shared" si="6"/>
        <v>53</v>
      </c>
      <c r="C66" s="1127"/>
      <c r="D66" s="1128"/>
      <c r="E66" s="1129"/>
      <c r="F66" s="1130"/>
      <c r="G66" s="1134"/>
      <c r="H66" s="1135"/>
      <c r="I66" s="1135"/>
      <c r="J66" s="1135"/>
      <c r="K66" s="1136"/>
      <c r="L66" s="1131"/>
      <c r="M66" s="1132"/>
      <c r="N66" s="1132"/>
      <c r="O66" s="1133"/>
      <c r="P66" s="203"/>
      <c r="Q66" s="202"/>
      <c r="R66" s="202"/>
      <c r="S66" s="202"/>
      <c r="T66" s="202"/>
      <c r="U66" s="202"/>
      <c r="V66" s="201"/>
      <c r="W66" s="203"/>
      <c r="X66" s="202"/>
      <c r="Y66" s="202"/>
      <c r="Z66" s="202"/>
      <c r="AA66" s="202"/>
      <c r="AB66" s="202"/>
      <c r="AC66" s="201"/>
      <c r="AD66" s="203"/>
      <c r="AE66" s="202"/>
      <c r="AF66" s="202"/>
      <c r="AG66" s="202"/>
      <c r="AH66" s="202"/>
      <c r="AI66" s="202"/>
      <c r="AJ66" s="201"/>
      <c r="AK66" s="203"/>
      <c r="AL66" s="202"/>
      <c r="AM66" s="202"/>
      <c r="AN66" s="202"/>
      <c r="AO66" s="202"/>
      <c r="AP66" s="202"/>
      <c r="AQ66" s="201"/>
      <c r="AR66" s="203"/>
      <c r="AS66" s="202"/>
      <c r="AT66" s="201"/>
      <c r="AU66" s="1153">
        <f t="shared" si="4"/>
        <v>0</v>
      </c>
      <c r="AV66" s="1154"/>
      <c r="AW66" s="1155">
        <f t="shared" si="5"/>
        <v>0</v>
      </c>
      <c r="AX66" s="1156"/>
      <c r="AY66" s="1124"/>
      <c r="AZ66" s="1125"/>
      <c r="BA66" s="1125"/>
      <c r="BB66" s="1125"/>
      <c r="BC66" s="1125"/>
      <c r="BD66" s="1126"/>
    </row>
    <row r="67" spans="2:56" ht="39.950000000000003" customHeight="1" x14ac:dyDescent="0.15">
      <c r="B67" s="204">
        <f t="shared" si="6"/>
        <v>54</v>
      </c>
      <c r="C67" s="1127"/>
      <c r="D67" s="1128"/>
      <c r="E67" s="1129"/>
      <c r="F67" s="1130"/>
      <c r="G67" s="1134"/>
      <c r="H67" s="1135"/>
      <c r="I67" s="1135"/>
      <c r="J67" s="1135"/>
      <c r="K67" s="1136"/>
      <c r="L67" s="1131"/>
      <c r="M67" s="1132"/>
      <c r="N67" s="1132"/>
      <c r="O67" s="1133"/>
      <c r="P67" s="203"/>
      <c r="Q67" s="202"/>
      <c r="R67" s="202"/>
      <c r="S67" s="202"/>
      <c r="T67" s="202"/>
      <c r="U67" s="202"/>
      <c r="V67" s="201"/>
      <c r="W67" s="203"/>
      <c r="X67" s="202"/>
      <c r="Y67" s="202"/>
      <c r="Z67" s="202"/>
      <c r="AA67" s="202"/>
      <c r="AB67" s="202"/>
      <c r="AC67" s="201"/>
      <c r="AD67" s="203"/>
      <c r="AE67" s="202"/>
      <c r="AF67" s="202"/>
      <c r="AG67" s="202"/>
      <c r="AH67" s="202"/>
      <c r="AI67" s="202"/>
      <c r="AJ67" s="201"/>
      <c r="AK67" s="203"/>
      <c r="AL67" s="202"/>
      <c r="AM67" s="202"/>
      <c r="AN67" s="202"/>
      <c r="AO67" s="202"/>
      <c r="AP67" s="202"/>
      <c r="AQ67" s="201"/>
      <c r="AR67" s="203"/>
      <c r="AS67" s="202"/>
      <c r="AT67" s="201"/>
      <c r="AU67" s="1153">
        <f t="shared" si="4"/>
        <v>0</v>
      </c>
      <c r="AV67" s="1154"/>
      <c r="AW67" s="1155">
        <f t="shared" si="5"/>
        <v>0</v>
      </c>
      <c r="AX67" s="1156"/>
      <c r="AY67" s="1124"/>
      <c r="AZ67" s="1125"/>
      <c r="BA67" s="1125"/>
      <c r="BB67" s="1125"/>
      <c r="BC67" s="1125"/>
      <c r="BD67" s="1126"/>
    </row>
    <row r="68" spans="2:56" ht="39.950000000000003" customHeight="1" x14ac:dyDescent="0.15">
      <c r="B68" s="204">
        <f t="shared" si="6"/>
        <v>55</v>
      </c>
      <c r="C68" s="1127"/>
      <c r="D68" s="1128"/>
      <c r="E68" s="1129"/>
      <c r="F68" s="1130"/>
      <c r="G68" s="1134"/>
      <c r="H68" s="1135"/>
      <c r="I68" s="1135"/>
      <c r="J68" s="1135"/>
      <c r="K68" s="1136"/>
      <c r="L68" s="1131"/>
      <c r="M68" s="1132"/>
      <c r="N68" s="1132"/>
      <c r="O68" s="1133"/>
      <c r="P68" s="203"/>
      <c r="Q68" s="202"/>
      <c r="R68" s="202"/>
      <c r="S68" s="202"/>
      <c r="T68" s="202"/>
      <c r="U68" s="202"/>
      <c r="V68" s="201"/>
      <c r="W68" s="203"/>
      <c r="X68" s="202"/>
      <c r="Y68" s="202"/>
      <c r="Z68" s="202"/>
      <c r="AA68" s="202"/>
      <c r="AB68" s="202"/>
      <c r="AC68" s="201"/>
      <c r="AD68" s="203"/>
      <c r="AE68" s="202"/>
      <c r="AF68" s="202"/>
      <c r="AG68" s="202"/>
      <c r="AH68" s="202"/>
      <c r="AI68" s="202"/>
      <c r="AJ68" s="201"/>
      <c r="AK68" s="203"/>
      <c r="AL68" s="202"/>
      <c r="AM68" s="202"/>
      <c r="AN68" s="202"/>
      <c r="AO68" s="202"/>
      <c r="AP68" s="202"/>
      <c r="AQ68" s="201"/>
      <c r="AR68" s="203"/>
      <c r="AS68" s="202"/>
      <c r="AT68" s="201"/>
      <c r="AU68" s="1153">
        <f t="shared" si="4"/>
        <v>0</v>
      </c>
      <c r="AV68" s="1154"/>
      <c r="AW68" s="1155">
        <f t="shared" si="5"/>
        <v>0</v>
      </c>
      <c r="AX68" s="1156"/>
      <c r="AY68" s="1124"/>
      <c r="AZ68" s="1125"/>
      <c r="BA68" s="1125"/>
      <c r="BB68" s="1125"/>
      <c r="BC68" s="1125"/>
      <c r="BD68" s="1126"/>
    </row>
    <row r="69" spans="2:56" ht="39.950000000000003" customHeight="1" x14ac:dyDescent="0.15">
      <c r="B69" s="204">
        <f t="shared" si="6"/>
        <v>56</v>
      </c>
      <c r="C69" s="1127"/>
      <c r="D69" s="1128"/>
      <c r="E69" s="1129"/>
      <c r="F69" s="1130"/>
      <c r="G69" s="1134"/>
      <c r="H69" s="1135"/>
      <c r="I69" s="1135"/>
      <c r="J69" s="1135"/>
      <c r="K69" s="1136"/>
      <c r="L69" s="1131"/>
      <c r="M69" s="1132"/>
      <c r="N69" s="1132"/>
      <c r="O69" s="1133"/>
      <c r="P69" s="207"/>
      <c r="Q69" s="206"/>
      <c r="R69" s="206"/>
      <c r="S69" s="206"/>
      <c r="T69" s="206"/>
      <c r="U69" s="206"/>
      <c r="V69" s="205"/>
      <c r="W69" s="207"/>
      <c r="X69" s="206"/>
      <c r="Y69" s="206"/>
      <c r="Z69" s="206"/>
      <c r="AA69" s="206"/>
      <c r="AB69" s="206"/>
      <c r="AC69" s="205"/>
      <c r="AD69" s="207"/>
      <c r="AE69" s="206"/>
      <c r="AF69" s="206"/>
      <c r="AG69" s="206"/>
      <c r="AH69" s="206"/>
      <c r="AI69" s="206"/>
      <c r="AJ69" s="205"/>
      <c r="AK69" s="207"/>
      <c r="AL69" s="206"/>
      <c r="AM69" s="206"/>
      <c r="AN69" s="206"/>
      <c r="AO69" s="206"/>
      <c r="AP69" s="206"/>
      <c r="AQ69" s="205"/>
      <c r="AR69" s="207"/>
      <c r="AS69" s="206"/>
      <c r="AT69" s="205"/>
      <c r="AU69" s="1153">
        <f t="shared" si="4"/>
        <v>0</v>
      </c>
      <c r="AV69" s="1154"/>
      <c r="AW69" s="1155">
        <f t="shared" si="5"/>
        <v>0</v>
      </c>
      <c r="AX69" s="1156"/>
      <c r="AY69" s="1124"/>
      <c r="AZ69" s="1125"/>
      <c r="BA69" s="1125"/>
      <c r="BB69" s="1125"/>
      <c r="BC69" s="1125"/>
      <c r="BD69" s="1126"/>
    </row>
    <row r="70" spans="2:56" ht="39.950000000000003" customHeight="1" x14ac:dyDescent="0.15">
      <c r="B70" s="204">
        <f t="shared" si="6"/>
        <v>57</v>
      </c>
      <c r="C70" s="1127"/>
      <c r="D70" s="1128"/>
      <c r="E70" s="1129"/>
      <c r="F70" s="1130"/>
      <c r="G70" s="1134"/>
      <c r="H70" s="1135"/>
      <c r="I70" s="1135"/>
      <c r="J70" s="1135"/>
      <c r="K70" s="1136"/>
      <c r="L70" s="1131"/>
      <c r="M70" s="1132"/>
      <c r="N70" s="1132"/>
      <c r="O70" s="1133"/>
      <c r="P70" s="203"/>
      <c r="Q70" s="202"/>
      <c r="R70" s="202"/>
      <c r="S70" s="202"/>
      <c r="T70" s="202"/>
      <c r="U70" s="202"/>
      <c r="V70" s="201"/>
      <c r="W70" s="203"/>
      <c r="X70" s="202"/>
      <c r="Y70" s="202"/>
      <c r="Z70" s="202"/>
      <c r="AA70" s="202"/>
      <c r="AB70" s="202"/>
      <c r="AC70" s="201"/>
      <c r="AD70" s="203"/>
      <c r="AE70" s="202"/>
      <c r="AF70" s="202"/>
      <c r="AG70" s="202"/>
      <c r="AH70" s="202"/>
      <c r="AI70" s="202"/>
      <c r="AJ70" s="201"/>
      <c r="AK70" s="203"/>
      <c r="AL70" s="202"/>
      <c r="AM70" s="202"/>
      <c r="AN70" s="202"/>
      <c r="AO70" s="202"/>
      <c r="AP70" s="202"/>
      <c r="AQ70" s="201"/>
      <c r="AR70" s="203"/>
      <c r="AS70" s="202"/>
      <c r="AT70" s="201"/>
      <c r="AU70" s="1153">
        <f t="shared" si="4"/>
        <v>0</v>
      </c>
      <c r="AV70" s="1154"/>
      <c r="AW70" s="1155">
        <f t="shared" si="5"/>
        <v>0</v>
      </c>
      <c r="AX70" s="1156"/>
      <c r="AY70" s="1124"/>
      <c r="AZ70" s="1125"/>
      <c r="BA70" s="1125"/>
      <c r="BB70" s="1125"/>
      <c r="BC70" s="1125"/>
      <c r="BD70" s="1126"/>
    </row>
    <row r="71" spans="2:56" ht="39.950000000000003" customHeight="1" x14ac:dyDescent="0.15">
      <c r="B71" s="204">
        <f t="shared" si="6"/>
        <v>58</v>
      </c>
      <c r="C71" s="1127"/>
      <c r="D71" s="1128"/>
      <c r="E71" s="1129"/>
      <c r="F71" s="1130"/>
      <c r="G71" s="1134"/>
      <c r="H71" s="1135"/>
      <c r="I71" s="1135"/>
      <c r="J71" s="1135"/>
      <c r="K71" s="1136"/>
      <c r="L71" s="1131"/>
      <c r="M71" s="1132"/>
      <c r="N71" s="1132"/>
      <c r="O71" s="1133"/>
      <c r="P71" s="203"/>
      <c r="Q71" s="202"/>
      <c r="R71" s="202"/>
      <c r="S71" s="202"/>
      <c r="T71" s="202"/>
      <c r="U71" s="202"/>
      <c r="V71" s="201"/>
      <c r="W71" s="203"/>
      <c r="X71" s="202"/>
      <c r="Y71" s="202"/>
      <c r="Z71" s="202"/>
      <c r="AA71" s="202"/>
      <c r="AB71" s="202"/>
      <c r="AC71" s="201"/>
      <c r="AD71" s="203"/>
      <c r="AE71" s="202"/>
      <c r="AF71" s="202"/>
      <c r="AG71" s="202"/>
      <c r="AH71" s="202"/>
      <c r="AI71" s="202"/>
      <c r="AJ71" s="201"/>
      <c r="AK71" s="203"/>
      <c r="AL71" s="202"/>
      <c r="AM71" s="202"/>
      <c r="AN71" s="202"/>
      <c r="AO71" s="202"/>
      <c r="AP71" s="202"/>
      <c r="AQ71" s="201"/>
      <c r="AR71" s="203"/>
      <c r="AS71" s="202"/>
      <c r="AT71" s="201"/>
      <c r="AU71" s="1153">
        <f t="shared" si="4"/>
        <v>0</v>
      </c>
      <c r="AV71" s="1154"/>
      <c r="AW71" s="1155">
        <f t="shared" si="5"/>
        <v>0</v>
      </c>
      <c r="AX71" s="1156"/>
      <c r="AY71" s="1124"/>
      <c r="AZ71" s="1125"/>
      <c r="BA71" s="1125"/>
      <c r="BB71" s="1125"/>
      <c r="BC71" s="1125"/>
      <c r="BD71" s="1126"/>
    </row>
    <row r="72" spans="2:56" ht="39.950000000000003" customHeight="1" x14ac:dyDescent="0.15">
      <c r="B72" s="204">
        <f t="shared" si="6"/>
        <v>59</v>
      </c>
      <c r="C72" s="1127"/>
      <c r="D72" s="1128"/>
      <c r="E72" s="1129"/>
      <c r="F72" s="1130"/>
      <c r="G72" s="1134"/>
      <c r="H72" s="1135"/>
      <c r="I72" s="1135"/>
      <c r="J72" s="1135"/>
      <c r="K72" s="1136"/>
      <c r="L72" s="1131"/>
      <c r="M72" s="1132"/>
      <c r="N72" s="1132"/>
      <c r="O72" s="1133"/>
      <c r="P72" s="203"/>
      <c r="Q72" s="202"/>
      <c r="R72" s="202"/>
      <c r="S72" s="202"/>
      <c r="T72" s="202"/>
      <c r="U72" s="202"/>
      <c r="V72" s="201"/>
      <c r="W72" s="203"/>
      <c r="X72" s="202"/>
      <c r="Y72" s="202"/>
      <c r="Z72" s="202"/>
      <c r="AA72" s="202"/>
      <c r="AB72" s="202"/>
      <c r="AC72" s="201"/>
      <c r="AD72" s="203"/>
      <c r="AE72" s="202"/>
      <c r="AF72" s="202"/>
      <c r="AG72" s="202"/>
      <c r="AH72" s="202"/>
      <c r="AI72" s="202"/>
      <c r="AJ72" s="201"/>
      <c r="AK72" s="203"/>
      <c r="AL72" s="202"/>
      <c r="AM72" s="202"/>
      <c r="AN72" s="202"/>
      <c r="AO72" s="202"/>
      <c r="AP72" s="202"/>
      <c r="AQ72" s="201"/>
      <c r="AR72" s="203"/>
      <c r="AS72" s="202"/>
      <c r="AT72" s="201"/>
      <c r="AU72" s="1153">
        <f t="shared" si="4"/>
        <v>0</v>
      </c>
      <c r="AV72" s="1154"/>
      <c r="AW72" s="1155">
        <f t="shared" si="5"/>
        <v>0</v>
      </c>
      <c r="AX72" s="1156"/>
      <c r="AY72" s="1124"/>
      <c r="AZ72" s="1125"/>
      <c r="BA72" s="1125"/>
      <c r="BB72" s="1125"/>
      <c r="BC72" s="1125"/>
      <c r="BD72" s="1126"/>
    </row>
    <row r="73" spans="2:56" ht="39.950000000000003" customHeight="1" x14ac:dyDescent="0.15">
      <c r="B73" s="204">
        <f t="shared" si="6"/>
        <v>60</v>
      </c>
      <c r="C73" s="1127"/>
      <c r="D73" s="1128"/>
      <c r="E73" s="1129"/>
      <c r="F73" s="1130"/>
      <c r="G73" s="1134"/>
      <c r="H73" s="1135"/>
      <c r="I73" s="1135"/>
      <c r="J73" s="1135"/>
      <c r="K73" s="1136"/>
      <c r="L73" s="1131"/>
      <c r="M73" s="1132"/>
      <c r="N73" s="1132"/>
      <c r="O73" s="1133"/>
      <c r="P73" s="203"/>
      <c r="Q73" s="202"/>
      <c r="R73" s="202"/>
      <c r="S73" s="202"/>
      <c r="T73" s="202"/>
      <c r="U73" s="202"/>
      <c r="V73" s="201"/>
      <c r="W73" s="203"/>
      <c r="X73" s="202"/>
      <c r="Y73" s="202"/>
      <c r="Z73" s="202"/>
      <c r="AA73" s="202"/>
      <c r="AB73" s="202"/>
      <c r="AC73" s="201"/>
      <c r="AD73" s="203"/>
      <c r="AE73" s="202"/>
      <c r="AF73" s="202"/>
      <c r="AG73" s="202"/>
      <c r="AH73" s="202"/>
      <c r="AI73" s="202"/>
      <c r="AJ73" s="201"/>
      <c r="AK73" s="203"/>
      <c r="AL73" s="202"/>
      <c r="AM73" s="202"/>
      <c r="AN73" s="202"/>
      <c r="AO73" s="202"/>
      <c r="AP73" s="202"/>
      <c r="AQ73" s="201"/>
      <c r="AR73" s="203"/>
      <c r="AS73" s="202"/>
      <c r="AT73" s="201"/>
      <c r="AU73" s="1153">
        <f t="shared" si="4"/>
        <v>0</v>
      </c>
      <c r="AV73" s="1154"/>
      <c r="AW73" s="1155">
        <f t="shared" si="5"/>
        <v>0</v>
      </c>
      <c r="AX73" s="1156"/>
      <c r="AY73" s="1124"/>
      <c r="AZ73" s="1125"/>
      <c r="BA73" s="1125"/>
      <c r="BB73" s="1125"/>
      <c r="BC73" s="1125"/>
      <c r="BD73" s="1126"/>
    </row>
    <row r="74" spans="2:56" ht="39.950000000000003" customHeight="1" x14ac:dyDescent="0.15">
      <c r="B74" s="204">
        <f t="shared" si="6"/>
        <v>61</v>
      </c>
      <c r="C74" s="1127"/>
      <c r="D74" s="1128"/>
      <c r="E74" s="1129"/>
      <c r="F74" s="1130"/>
      <c r="G74" s="1134"/>
      <c r="H74" s="1135"/>
      <c r="I74" s="1135"/>
      <c r="J74" s="1135"/>
      <c r="K74" s="1136"/>
      <c r="L74" s="1131"/>
      <c r="M74" s="1132"/>
      <c r="N74" s="1132"/>
      <c r="O74" s="1133"/>
      <c r="P74" s="203"/>
      <c r="Q74" s="202"/>
      <c r="R74" s="202"/>
      <c r="S74" s="202"/>
      <c r="T74" s="202"/>
      <c r="U74" s="202"/>
      <c r="V74" s="201"/>
      <c r="W74" s="203"/>
      <c r="X74" s="202"/>
      <c r="Y74" s="202"/>
      <c r="Z74" s="202"/>
      <c r="AA74" s="202"/>
      <c r="AB74" s="202"/>
      <c r="AC74" s="201"/>
      <c r="AD74" s="203"/>
      <c r="AE74" s="202"/>
      <c r="AF74" s="202"/>
      <c r="AG74" s="202"/>
      <c r="AH74" s="202"/>
      <c r="AI74" s="202"/>
      <c r="AJ74" s="201"/>
      <c r="AK74" s="203"/>
      <c r="AL74" s="202"/>
      <c r="AM74" s="202"/>
      <c r="AN74" s="202"/>
      <c r="AO74" s="202"/>
      <c r="AP74" s="202"/>
      <c r="AQ74" s="201"/>
      <c r="AR74" s="203"/>
      <c r="AS74" s="202"/>
      <c r="AT74" s="201"/>
      <c r="AU74" s="1153">
        <f t="shared" si="4"/>
        <v>0</v>
      </c>
      <c r="AV74" s="1154"/>
      <c r="AW74" s="1155">
        <f t="shared" si="5"/>
        <v>0</v>
      </c>
      <c r="AX74" s="1156"/>
      <c r="AY74" s="1124"/>
      <c r="AZ74" s="1125"/>
      <c r="BA74" s="1125"/>
      <c r="BB74" s="1125"/>
      <c r="BC74" s="1125"/>
      <c r="BD74" s="1126"/>
    </row>
    <row r="75" spans="2:56" ht="39.950000000000003" customHeight="1" x14ac:dyDescent="0.15">
      <c r="B75" s="204">
        <f t="shared" si="6"/>
        <v>62</v>
      </c>
      <c r="C75" s="1127"/>
      <c r="D75" s="1128"/>
      <c r="E75" s="1129"/>
      <c r="F75" s="1130"/>
      <c r="G75" s="1134"/>
      <c r="H75" s="1135"/>
      <c r="I75" s="1135"/>
      <c r="J75" s="1135"/>
      <c r="K75" s="1136"/>
      <c r="L75" s="1131"/>
      <c r="M75" s="1132"/>
      <c r="N75" s="1132"/>
      <c r="O75" s="1133"/>
      <c r="P75" s="203"/>
      <c r="Q75" s="202"/>
      <c r="R75" s="202"/>
      <c r="S75" s="202"/>
      <c r="T75" s="202"/>
      <c r="U75" s="202"/>
      <c r="V75" s="201"/>
      <c r="W75" s="203"/>
      <c r="X75" s="202"/>
      <c r="Y75" s="202"/>
      <c r="Z75" s="202"/>
      <c r="AA75" s="202"/>
      <c r="AB75" s="202"/>
      <c r="AC75" s="201"/>
      <c r="AD75" s="203"/>
      <c r="AE75" s="202"/>
      <c r="AF75" s="202"/>
      <c r="AG75" s="202"/>
      <c r="AH75" s="202"/>
      <c r="AI75" s="202"/>
      <c r="AJ75" s="201"/>
      <c r="AK75" s="203"/>
      <c r="AL75" s="202"/>
      <c r="AM75" s="202"/>
      <c r="AN75" s="202"/>
      <c r="AO75" s="202"/>
      <c r="AP75" s="202"/>
      <c r="AQ75" s="201"/>
      <c r="AR75" s="203"/>
      <c r="AS75" s="202"/>
      <c r="AT75" s="201"/>
      <c r="AU75" s="1153">
        <f t="shared" si="4"/>
        <v>0</v>
      </c>
      <c r="AV75" s="1154"/>
      <c r="AW75" s="1155">
        <f t="shared" si="5"/>
        <v>0</v>
      </c>
      <c r="AX75" s="1156"/>
      <c r="AY75" s="1124"/>
      <c r="AZ75" s="1125"/>
      <c r="BA75" s="1125"/>
      <c r="BB75" s="1125"/>
      <c r="BC75" s="1125"/>
      <c r="BD75" s="1126"/>
    </row>
    <row r="76" spans="2:56" ht="39.950000000000003" customHeight="1" x14ac:dyDescent="0.15">
      <c r="B76" s="204">
        <f t="shared" si="6"/>
        <v>63</v>
      </c>
      <c r="C76" s="1127"/>
      <c r="D76" s="1128"/>
      <c r="E76" s="1129"/>
      <c r="F76" s="1130"/>
      <c r="G76" s="1134"/>
      <c r="H76" s="1135"/>
      <c r="I76" s="1135"/>
      <c r="J76" s="1135"/>
      <c r="K76" s="1136"/>
      <c r="L76" s="1131"/>
      <c r="M76" s="1132"/>
      <c r="N76" s="1132"/>
      <c r="O76" s="1133"/>
      <c r="P76" s="203"/>
      <c r="Q76" s="202"/>
      <c r="R76" s="202"/>
      <c r="S76" s="202"/>
      <c r="T76" s="202"/>
      <c r="U76" s="202"/>
      <c r="V76" s="201"/>
      <c r="W76" s="203"/>
      <c r="X76" s="202"/>
      <c r="Y76" s="202"/>
      <c r="Z76" s="202"/>
      <c r="AA76" s="202"/>
      <c r="AB76" s="202"/>
      <c r="AC76" s="201"/>
      <c r="AD76" s="203"/>
      <c r="AE76" s="202"/>
      <c r="AF76" s="202"/>
      <c r="AG76" s="202"/>
      <c r="AH76" s="202"/>
      <c r="AI76" s="202"/>
      <c r="AJ76" s="201"/>
      <c r="AK76" s="203"/>
      <c r="AL76" s="202"/>
      <c r="AM76" s="202"/>
      <c r="AN76" s="202"/>
      <c r="AO76" s="202"/>
      <c r="AP76" s="202"/>
      <c r="AQ76" s="201"/>
      <c r="AR76" s="203"/>
      <c r="AS76" s="202"/>
      <c r="AT76" s="201"/>
      <c r="AU76" s="1153">
        <f t="shared" si="4"/>
        <v>0</v>
      </c>
      <c r="AV76" s="1154"/>
      <c r="AW76" s="1155">
        <f t="shared" si="5"/>
        <v>0</v>
      </c>
      <c r="AX76" s="1156"/>
      <c r="AY76" s="1124"/>
      <c r="AZ76" s="1125"/>
      <c r="BA76" s="1125"/>
      <c r="BB76" s="1125"/>
      <c r="BC76" s="1125"/>
      <c r="BD76" s="1126"/>
    </row>
    <row r="77" spans="2:56" ht="39.950000000000003" customHeight="1" x14ac:dyDescent="0.15">
      <c r="B77" s="204">
        <f t="shared" si="6"/>
        <v>64</v>
      </c>
      <c r="C77" s="1127"/>
      <c r="D77" s="1128"/>
      <c r="E77" s="1129"/>
      <c r="F77" s="1130"/>
      <c r="G77" s="1134"/>
      <c r="H77" s="1135"/>
      <c r="I77" s="1135"/>
      <c r="J77" s="1135"/>
      <c r="K77" s="1136"/>
      <c r="L77" s="1131"/>
      <c r="M77" s="1132"/>
      <c r="N77" s="1132"/>
      <c r="O77" s="1133"/>
      <c r="P77" s="203"/>
      <c r="Q77" s="202"/>
      <c r="R77" s="202"/>
      <c r="S77" s="202"/>
      <c r="T77" s="202"/>
      <c r="U77" s="202"/>
      <c r="V77" s="201"/>
      <c r="W77" s="203"/>
      <c r="X77" s="202"/>
      <c r="Y77" s="202"/>
      <c r="Z77" s="202"/>
      <c r="AA77" s="202"/>
      <c r="AB77" s="202"/>
      <c r="AC77" s="201"/>
      <c r="AD77" s="203"/>
      <c r="AE77" s="202"/>
      <c r="AF77" s="202"/>
      <c r="AG77" s="202"/>
      <c r="AH77" s="202"/>
      <c r="AI77" s="202"/>
      <c r="AJ77" s="201"/>
      <c r="AK77" s="203"/>
      <c r="AL77" s="202"/>
      <c r="AM77" s="202"/>
      <c r="AN77" s="202"/>
      <c r="AO77" s="202"/>
      <c r="AP77" s="202"/>
      <c r="AQ77" s="201"/>
      <c r="AR77" s="203"/>
      <c r="AS77" s="202"/>
      <c r="AT77" s="201"/>
      <c r="AU77" s="1153">
        <f t="shared" si="4"/>
        <v>0</v>
      </c>
      <c r="AV77" s="1154"/>
      <c r="AW77" s="1155">
        <f t="shared" si="5"/>
        <v>0</v>
      </c>
      <c r="AX77" s="1156"/>
      <c r="AY77" s="1124"/>
      <c r="AZ77" s="1125"/>
      <c r="BA77" s="1125"/>
      <c r="BB77" s="1125"/>
      <c r="BC77" s="1125"/>
      <c r="BD77" s="1126"/>
    </row>
    <row r="78" spans="2:56" ht="39.950000000000003" customHeight="1" x14ac:dyDescent="0.15">
      <c r="B78" s="204">
        <f t="shared" si="6"/>
        <v>65</v>
      </c>
      <c r="C78" s="1127"/>
      <c r="D78" s="1128"/>
      <c r="E78" s="1129"/>
      <c r="F78" s="1130"/>
      <c r="G78" s="1134"/>
      <c r="H78" s="1135"/>
      <c r="I78" s="1135"/>
      <c r="J78" s="1135"/>
      <c r="K78" s="1136"/>
      <c r="L78" s="1131"/>
      <c r="M78" s="1132"/>
      <c r="N78" s="1132"/>
      <c r="O78" s="1133"/>
      <c r="P78" s="203"/>
      <c r="Q78" s="202"/>
      <c r="R78" s="202"/>
      <c r="S78" s="202"/>
      <c r="T78" s="202"/>
      <c r="U78" s="202"/>
      <c r="V78" s="201"/>
      <c r="W78" s="203"/>
      <c r="X78" s="202"/>
      <c r="Y78" s="202"/>
      <c r="Z78" s="202"/>
      <c r="AA78" s="202"/>
      <c r="AB78" s="202"/>
      <c r="AC78" s="201"/>
      <c r="AD78" s="203"/>
      <c r="AE78" s="202"/>
      <c r="AF78" s="202"/>
      <c r="AG78" s="202"/>
      <c r="AH78" s="202"/>
      <c r="AI78" s="202"/>
      <c r="AJ78" s="201"/>
      <c r="AK78" s="203"/>
      <c r="AL78" s="202"/>
      <c r="AM78" s="202"/>
      <c r="AN78" s="202"/>
      <c r="AO78" s="202"/>
      <c r="AP78" s="202"/>
      <c r="AQ78" s="201"/>
      <c r="AR78" s="203"/>
      <c r="AS78" s="202"/>
      <c r="AT78" s="201"/>
      <c r="AU78" s="1153">
        <f t="shared" ref="AU78:AU109" si="7">IF($AZ$4="４週",SUM(P78:AQ78),IF($AZ$4="暦月",SUM(P78:AT78),""))</f>
        <v>0</v>
      </c>
      <c r="AV78" s="1154"/>
      <c r="AW78" s="1155">
        <f t="shared" ref="AW78:AW113" si="8">IF($AZ$4="４週",AU78/4,IF($AZ$4="暦月",AU78/($AZ$7/7),""))</f>
        <v>0</v>
      </c>
      <c r="AX78" s="1156"/>
      <c r="AY78" s="1124"/>
      <c r="AZ78" s="1125"/>
      <c r="BA78" s="1125"/>
      <c r="BB78" s="1125"/>
      <c r="BC78" s="1125"/>
      <c r="BD78" s="1126"/>
    </row>
    <row r="79" spans="2:56" ht="39.950000000000003" customHeight="1" x14ac:dyDescent="0.15">
      <c r="B79" s="204">
        <f t="shared" ref="B79:B113" si="9">B78+1</f>
        <v>66</v>
      </c>
      <c r="C79" s="1127"/>
      <c r="D79" s="1128"/>
      <c r="E79" s="1129"/>
      <c r="F79" s="1130"/>
      <c r="G79" s="1134"/>
      <c r="H79" s="1135"/>
      <c r="I79" s="1135"/>
      <c r="J79" s="1135"/>
      <c r="K79" s="1136"/>
      <c r="L79" s="1131"/>
      <c r="M79" s="1132"/>
      <c r="N79" s="1132"/>
      <c r="O79" s="1133"/>
      <c r="P79" s="203"/>
      <c r="Q79" s="202"/>
      <c r="R79" s="202"/>
      <c r="S79" s="202"/>
      <c r="T79" s="202"/>
      <c r="U79" s="202"/>
      <c r="V79" s="201"/>
      <c r="W79" s="203"/>
      <c r="X79" s="202"/>
      <c r="Y79" s="202"/>
      <c r="Z79" s="202"/>
      <c r="AA79" s="202"/>
      <c r="AB79" s="202"/>
      <c r="AC79" s="201"/>
      <c r="AD79" s="203"/>
      <c r="AE79" s="202"/>
      <c r="AF79" s="202"/>
      <c r="AG79" s="202"/>
      <c r="AH79" s="202"/>
      <c r="AI79" s="202"/>
      <c r="AJ79" s="201"/>
      <c r="AK79" s="203"/>
      <c r="AL79" s="202"/>
      <c r="AM79" s="202"/>
      <c r="AN79" s="202"/>
      <c r="AO79" s="202"/>
      <c r="AP79" s="202"/>
      <c r="AQ79" s="201"/>
      <c r="AR79" s="203"/>
      <c r="AS79" s="202"/>
      <c r="AT79" s="201"/>
      <c r="AU79" s="1153">
        <f t="shared" si="7"/>
        <v>0</v>
      </c>
      <c r="AV79" s="1154"/>
      <c r="AW79" s="1155">
        <f t="shared" si="8"/>
        <v>0</v>
      </c>
      <c r="AX79" s="1156"/>
      <c r="AY79" s="1124"/>
      <c r="AZ79" s="1125"/>
      <c r="BA79" s="1125"/>
      <c r="BB79" s="1125"/>
      <c r="BC79" s="1125"/>
      <c r="BD79" s="1126"/>
    </row>
    <row r="80" spans="2:56" ht="39.950000000000003" customHeight="1" x14ac:dyDescent="0.15">
      <c r="B80" s="204">
        <f t="shared" si="9"/>
        <v>67</v>
      </c>
      <c r="C80" s="1127"/>
      <c r="D80" s="1128"/>
      <c r="E80" s="1129"/>
      <c r="F80" s="1130"/>
      <c r="G80" s="1134"/>
      <c r="H80" s="1135"/>
      <c r="I80" s="1135"/>
      <c r="J80" s="1135"/>
      <c r="K80" s="1136"/>
      <c r="L80" s="1131"/>
      <c r="M80" s="1132"/>
      <c r="N80" s="1132"/>
      <c r="O80" s="1133"/>
      <c r="P80" s="203"/>
      <c r="Q80" s="202"/>
      <c r="R80" s="202"/>
      <c r="S80" s="202"/>
      <c r="T80" s="202"/>
      <c r="U80" s="202"/>
      <c r="V80" s="201"/>
      <c r="W80" s="203"/>
      <c r="X80" s="202"/>
      <c r="Y80" s="202"/>
      <c r="Z80" s="202"/>
      <c r="AA80" s="202"/>
      <c r="AB80" s="202"/>
      <c r="AC80" s="201"/>
      <c r="AD80" s="203"/>
      <c r="AE80" s="202"/>
      <c r="AF80" s="202"/>
      <c r="AG80" s="202"/>
      <c r="AH80" s="202"/>
      <c r="AI80" s="202"/>
      <c r="AJ80" s="201"/>
      <c r="AK80" s="203"/>
      <c r="AL80" s="202"/>
      <c r="AM80" s="202"/>
      <c r="AN80" s="202"/>
      <c r="AO80" s="202"/>
      <c r="AP80" s="202"/>
      <c r="AQ80" s="201"/>
      <c r="AR80" s="203"/>
      <c r="AS80" s="202"/>
      <c r="AT80" s="201"/>
      <c r="AU80" s="1153">
        <f t="shared" si="7"/>
        <v>0</v>
      </c>
      <c r="AV80" s="1154"/>
      <c r="AW80" s="1155">
        <f t="shared" si="8"/>
        <v>0</v>
      </c>
      <c r="AX80" s="1156"/>
      <c r="AY80" s="1124"/>
      <c r="AZ80" s="1125"/>
      <c r="BA80" s="1125"/>
      <c r="BB80" s="1125"/>
      <c r="BC80" s="1125"/>
      <c r="BD80" s="1126"/>
    </row>
    <row r="81" spans="2:56" ht="39.950000000000003" customHeight="1" x14ac:dyDescent="0.15">
      <c r="B81" s="204">
        <f t="shared" si="9"/>
        <v>68</v>
      </c>
      <c r="C81" s="1127"/>
      <c r="D81" s="1128"/>
      <c r="E81" s="1129"/>
      <c r="F81" s="1130"/>
      <c r="G81" s="1134"/>
      <c r="H81" s="1135"/>
      <c r="I81" s="1135"/>
      <c r="J81" s="1135"/>
      <c r="K81" s="1136"/>
      <c r="L81" s="1131"/>
      <c r="M81" s="1132"/>
      <c r="N81" s="1132"/>
      <c r="O81" s="1133"/>
      <c r="P81" s="203"/>
      <c r="Q81" s="202"/>
      <c r="R81" s="202"/>
      <c r="S81" s="202"/>
      <c r="T81" s="202"/>
      <c r="U81" s="202"/>
      <c r="V81" s="201"/>
      <c r="W81" s="203"/>
      <c r="X81" s="202"/>
      <c r="Y81" s="202"/>
      <c r="Z81" s="202"/>
      <c r="AA81" s="202"/>
      <c r="AB81" s="202"/>
      <c r="AC81" s="201"/>
      <c r="AD81" s="203"/>
      <c r="AE81" s="202"/>
      <c r="AF81" s="202"/>
      <c r="AG81" s="202"/>
      <c r="AH81" s="202"/>
      <c r="AI81" s="202"/>
      <c r="AJ81" s="201"/>
      <c r="AK81" s="203"/>
      <c r="AL81" s="202"/>
      <c r="AM81" s="202"/>
      <c r="AN81" s="202"/>
      <c r="AO81" s="202"/>
      <c r="AP81" s="202"/>
      <c r="AQ81" s="201"/>
      <c r="AR81" s="203"/>
      <c r="AS81" s="202"/>
      <c r="AT81" s="201"/>
      <c r="AU81" s="1153">
        <f t="shared" si="7"/>
        <v>0</v>
      </c>
      <c r="AV81" s="1154"/>
      <c r="AW81" s="1155">
        <f t="shared" si="8"/>
        <v>0</v>
      </c>
      <c r="AX81" s="1156"/>
      <c r="AY81" s="1124"/>
      <c r="AZ81" s="1125"/>
      <c r="BA81" s="1125"/>
      <c r="BB81" s="1125"/>
      <c r="BC81" s="1125"/>
      <c r="BD81" s="1126"/>
    </row>
    <row r="82" spans="2:56" ht="39.950000000000003" customHeight="1" x14ac:dyDescent="0.15">
      <c r="B82" s="204">
        <f t="shared" si="9"/>
        <v>69</v>
      </c>
      <c r="C82" s="1127"/>
      <c r="D82" s="1128"/>
      <c r="E82" s="1129"/>
      <c r="F82" s="1130"/>
      <c r="G82" s="1134"/>
      <c r="H82" s="1135"/>
      <c r="I82" s="1135"/>
      <c r="J82" s="1135"/>
      <c r="K82" s="1136"/>
      <c r="L82" s="1131"/>
      <c r="M82" s="1132"/>
      <c r="N82" s="1132"/>
      <c r="O82" s="1133"/>
      <c r="P82" s="203"/>
      <c r="Q82" s="202"/>
      <c r="R82" s="202"/>
      <c r="S82" s="202"/>
      <c r="T82" s="202"/>
      <c r="U82" s="202"/>
      <c r="V82" s="201"/>
      <c r="W82" s="203"/>
      <c r="X82" s="202"/>
      <c r="Y82" s="202"/>
      <c r="Z82" s="202"/>
      <c r="AA82" s="202"/>
      <c r="AB82" s="202"/>
      <c r="AC82" s="201"/>
      <c r="AD82" s="203"/>
      <c r="AE82" s="202"/>
      <c r="AF82" s="202"/>
      <c r="AG82" s="202"/>
      <c r="AH82" s="202"/>
      <c r="AI82" s="202"/>
      <c r="AJ82" s="201"/>
      <c r="AK82" s="203"/>
      <c r="AL82" s="202"/>
      <c r="AM82" s="202"/>
      <c r="AN82" s="202"/>
      <c r="AO82" s="202"/>
      <c r="AP82" s="202"/>
      <c r="AQ82" s="201"/>
      <c r="AR82" s="203"/>
      <c r="AS82" s="202"/>
      <c r="AT82" s="201"/>
      <c r="AU82" s="1153">
        <f t="shared" si="7"/>
        <v>0</v>
      </c>
      <c r="AV82" s="1154"/>
      <c r="AW82" s="1155">
        <f t="shared" si="8"/>
        <v>0</v>
      </c>
      <c r="AX82" s="1156"/>
      <c r="AY82" s="1124"/>
      <c r="AZ82" s="1125"/>
      <c r="BA82" s="1125"/>
      <c r="BB82" s="1125"/>
      <c r="BC82" s="1125"/>
      <c r="BD82" s="1126"/>
    </row>
    <row r="83" spans="2:56" ht="39.950000000000003" customHeight="1" x14ac:dyDescent="0.15">
      <c r="B83" s="204">
        <f t="shared" si="9"/>
        <v>70</v>
      </c>
      <c r="C83" s="1127"/>
      <c r="D83" s="1128"/>
      <c r="E83" s="1129"/>
      <c r="F83" s="1130"/>
      <c r="G83" s="1134"/>
      <c r="H83" s="1135"/>
      <c r="I83" s="1135"/>
      <c r="J83" s="1135"/>
      <c r="K83" s="1136"/>
      <c r="L83" s="1131"/>
      <c r="M83" s="1132"/>
      <c r="N83" s="1132"/>
      <c r="O83" s="1133"/>
      <c r="P83" s="203"/>
      <c r="Q83" s="202"/>
      <c r="R83" s="202"/>
      <c r="S83" s="202"/>
      <c r="T83" s="202"/>
      <c r="U83" s="202"/>
      <c r="V83" s="201"/>
      <c r="W83" s="203"/>
      <c r="X83" s="202"/>
      <c r="Y83" s="202"/>
      <c r="Z83" s="202"/>
      <c r="AA83" s="202"/>
      <c r="AB83" s="202"/>
      <c r="AC83" s="201"/>
      <c r="AD83" s="203"/>
      <c r="AE83" s="202"/>
      <c r="AF83" s="202"/>
      <c r="AG83" s="202"/>
      <c r="AH83" s="202"/>
      <c r="AI83" s="202"/>
      <c r="AJ83" s="201"/>
      <c r="AK83" s="203"/>
      <c r="AL83" s="202"/>
      <c r="AM83" s="202"/>
      <c r="AN83" s="202"/>
      <c r="AO83" s="202"/>
      <c r="AP83" s="202"/>
      <c r="AQ83" s="201"/>
      <c r="AR83" s="203"/>
      <c r="AS83" s="202"/>
      <c r="AT83" s="201"/>
      <c r="AU83" s="1153">
        <f t="shared" si="7"/>
        <v>0</v>
      </c>
      <c r="AV83" s="1154"/>
      <c r="AW83" s="1155">
        <f t="shared" si="8"/>
        <v>0</v>
      </c>
      <c r="AX83" s="1156"/>
      <c r="AY83" s="1124"/>
      <c r="AZ83" s="1125"/>
      <c r="BA83" s="1125"/>
      <c r="BB83" s="1125"/>
      <c r="BC83" s="1125"/>
      <c r="BD83" s="1126"/>
    </row>
    <row r="84" spans="2:56" ht="39.950000000000003" customHeight="1" x14ac:dyDescent="0.15">
      <c r="B84" s="204">
        <f t="shared" si="9"/>
        <v>71</v>
      </c>
      <c r="C84" s="1127"/>
      <c r="D84" s="1128"/>
      <c r="E84" s="1129"/>
      <c r="F84" s="1130"/>
      <c r="G84" s="1134"/>
      <c r="H84" s="1135"/>
      <c r="I84" s="1135"/>
      <c r="J84" s="1135"/>
      <c r="K84" s="1136"/>
      <c r="L84" s="1131"/>
      <c r="M84" s="1132"/>
      <c r="N84" s="1132"/>
      <c r="O84" s="1133"/>
      <c r="P84" s="203"/>
      <c r="Q84" s="202"/>
      <c r="R84" s="202"/>
      <c r="S84" s="202"/>
      <c r="T84" s="202"/>
      <c r="U84" s="202"/>
      <c r="V84" s="201"/>
      <c r="W84" s="203"/>
      <c r="X84" s="202"/>
      <c r="Y84" s="202"/>
      <c r="Z84" s="202"/>
      <c r="AA84" s="202"/>
      <c r="AB84" s="202"/>
      <c r="AC84" s="201"/>
      <c r="AD84" s="203"/>
      <c r="AE84" s="202"/>
      <c r="AF84" s="202"/>
      <c r="AG84" s="202"/>
      <c r="AH84" s="202"/>
      <c r="AI84" s="202"/>
      <c r="AJ84" s="201"/>
      <c r="AK84" s="203"/>
      <c r="AL84" s="202"/>
      <c r="AM84" s="202"/>
      <c r="AN84" s="202"/>
      <c r="AO84" s="202"/>
      <c r="AP84" s="202"/>
      <c r="AQ84" s="201"/>
      <c r="AR84" s="203"/>
      <c r="AS84" s="202"/>
      <c r="AT84" s="201"/>
      <c r="AU84" s="1153">
        <f t="shared" si="7"/>
        <v>0</v>
      </c>
      <c r="AV84" s="1154"/>
      <c r="AW84" s="1155">
        <f t="shared" si="8"/>
        <v>0</v>
      </c>
      <c r="AX84" s="1156"/>
      <c r="AY84" s="1124"/>
      <c r="AZ84" s="1125"/>
      <c r="BA84" s="1125"/>
      <c r="BB84" s="1125"/>
      <c r="BC84" s="1125"/>
      <c r="BD84" s="1126"/>
    </row>
    <row r="85" spans="2:56" ht="39.950000000000003" customHeight="1" x14ac:dyDescent="0.15">
      <c r="B85" s="204">
        <f t="shared" si="9"/>
        <v>72</v>
      </c>
      <c r="C85" s="1127"/>
      <c r="D85" s="1128"/>
      <c r="E85" s="1129"/>
      <c r="F85" s="1130"/>
      <c r="G85" s="1134"/>
      <c r="H85" s="1135"/>
      <c r="I85" s="1135"/>
      <c r="J85" s="1135"/>
      <c r="K85" s="1136"/>
      <c r="L85" s="1131"/>
      <c r="M85" s="1132"/>
      <c r="N85" s="1132"/>
      <c r="O85" s="1133"/>
      <c r="P85" s="203"/>
      <c r="Q85" s="202"/>
      <c r="R85" s="202"/>
      <c r="S85" s="202"/>
      <c r="T85" s="202"/>
      <c r="U85" s="202"/>
      <c r="V85" s="201"/>
      <c r="W85" s="203"/>
      <c r="X85" s="202"/>
      <c r="Y85" s="202"/>
      <c r="Z85" s="202"/>
      <c r="AA85" s="202"/>
      <c r="AB85" s="202"/>
      <c r="AC85" s="201"/>
      <c r="AD85" s="203"/>
      <c r="AE85" s="202"/>
      <c r="AF85" s="202"/>
      <c r="AG85" s="202"/>
      <c r="AH85" s="202"/>
      <c r="AI85" s="202"/>
      <c r="AJ85" s="201"/>
      <c r="AK85" s="203"/>
      <c r="AL85" s="202"/>
      <c r="AM85" s="202"/>
      <c r="AN85" s="202"/>
      <c r="AO85" s="202"/>
      <c r="AP85" s="202"/>
      <c r="AQ85" s="201"/>
      <c r="AR85" s="203"/>
      <c r="AS85" s="202"/>
      <c r="AT85" s="201"/>
      <c r="AU85" s="1153">
        <f t="shared" si="7"/>
        <v>0</v>
      </c>
      <c r="AV85" s="1154"/>
      <c r="AW85" s="1155">
        <f t="shared" si="8"/>
        <v>0</v>
      </c>
      <c r="AX85" s="1156"/>
      <c r="AY85" s="1124"/>
      <c r="AZ85" s="1125"/>
      <c r="BA85" s="1125"/>
      <c r="BB85" s="1125"/>
      <c r="BC85" s="1125"/>
      <c r="BD85" s="1126"/>
    </row>
    <row r="86" spans="2:56" ht="39.950000000000003" customHeight="1" x14ac:dyDescent="0.15">
      <c r="B86" s="204">
        <f t="shared" si="9"/>
        <v>73</v>
      </c>
      <c r="C86" s="1127"/>
      <c r="D86" s="1128"/>
      <c r="E86" s="1129"/>
      <c r="F86" s="1130"/>
      <c r="G86" s="1134"/>
      <c r="H86" s="1135"/>
      <c r="I86" s="1135"/>
      <c r="J86" s="1135"/>
      <c r="K86" s="1136"/>
      <c r="L86" s="1131"/>
      <c r="M86" s="1132"/>
      <c r="N86" s="1132"/>
      <c r="O86" s="1133"/>
      <c r="P86" s="203"/>
      <c r="Q86" s="202"/>
      <c r="R86" s="202"/>
      <c r="S86" s="202"/>
      <c r="T86" s="202"/>
      <c r="U86" s="202"/>
      <c r="V86" s="201"/>
      <c r="W86" s="203"/>
      <c r="X86" s="202"/>
      <c r="Y86" s="202"/>
      <c r="Z86" s="202"/>
      <c r="AA86" s="202"/>
      <c r="AB86" s="202"/>
      <c r="AC86" s="201"/>
      <c r="AD86" s="203"/>
      <c r="AE86" s="202"/>
      <c r="AF86" s="202"/>
      <c r="AG86" s="202"/>
      <c r="AH86" s="202"/>
      <c r="AI86" s="202"/>
      <c r="AJ86" s="201"/>
      <c r="AK86" s="203"/>
      <c r="AL86" s="202"/>
      <c r="AM86" s="202"/>
      <c r="AN86" s="202"/>
      <c r="AO86" s="202"/>
      <c r="AP86" s="202"/>
      <c r="AQ86" s="201"/>
      <c r="AR86" s="203"/>
      <c r="AS86" s="202"/>
      <c r="AT86" s="201"/>
      <c r="AU86" s="1153">
        <f t="shared" si="7"/>
        <v>0</v>
      </c>
      <c r="AV86" s="1154"/>
      <c r="AW86" s="1155">
        <f t="shared" si="8"/>
        <v>0</v>
      </c>
      <c r="AX86" s="1156"/>
      <c r="AY86" s="1124"/>
      <c r="AZ86" s="1125"/>
      <c r="BA86" s="1125"/>
      <c r="BB86" s="1125"/>
      <c r="BC86" s="1125"/>
      <c r="BD86" s="1126"/>
    </row>
    <row r="87" spans="2:56" ht="39.950000000000003" customHeight="1" x14ac:dyDescent="0.15">
      <c r="B87" s="204">
        <f t="shared" si="9"/>
        <v>74</v>
      </c>
      <c r="C87" s="1127"/>
      <c r="D87" s="1128"/>
      <c r="E87" s="1129"/>
      <c r="F87" s="1130"/>
      <c r="G87" s="1134"/>
      <c r="H87" s="1135"/>
      <c r="I87" s="1135"/>
      <c r="J87" s="1135"/>
      <c r="K87" s="1136"/>
      <c r="L87" s="1131"/>
      <c r="M87" s="1132"/>
      <c r="N87" s="1132"/>
      <c r="O87" s="1133"/>
      <c r="P87" s="203"/>
      <c r="Q87" s="202"/>
      <c r="R87" s="202"/>
      <c r="S87" s="202"/>
      <c r="T87" s="202"/>
      <c r="U87" s="202"/>
      <c r="V87" s="201"/>
      <c r="W87" s="203"/>
      <c r="X87" s="202"/>
      <c r="Y87" s="202"/>
      <c r="Z87" s="202"/>
      <c r="AA87" s="202"/>
      <c r="AB87" s="202"/>
      <c r="AC87" s="201"/>
      <c r="AD87" s="203"/>
      <c r="AE87" s="202"/>
      <c r="AF87" s="202"/>
      <c r="AG87" s="202"/>
      <c r="AH87" s="202"/>
      <c r="AI87" s="202"/>
      <c r="AJ87" s="201"/>
      <c r="AK87" s="203"/>
      <c r="AL87" s="202"/>
      <c r="AM87" s="202"/>
      <c r="AN87" s="202"/>
      <c r="AO87" s="202"/>
      <c r="AP87" s="202"/>
      <c r="AQ87" s="201"/>
      <c r="AR87" s="203"/>
      <c r="AS87" s="202"/>
      <c r="AT87" s="201"/>
      <c r="AU87" s="1153">
        <f t="shared" si="7"/>
        <v>0</v>
      </c>
      <c r="AV87" s="1154"/>
      <c r="AW87" s="1155">
        <f t="shared" si="8"/>
        <v>0</v>
      </c>
      <c r="AX87" s="1156"/>
      <c r="AY87" s="1124"/>
      <c r="AZ87" s="1125"/>
      <c r="BA87" s="1125"/>
      <c r="BB87" s="1125"/>
      <c r="BC87" s="1125"/>
      <c r="BD87" s="1126"/>
    </row>
    <row r="88" spans="2:56" ht="39.950000000000003" customHeight="1" x14ac:dyDescent="0.15">
      <c r="B88" s="204">
        <f t="shared" si="9"/>
        <v>75</v>
      </c>
      <c r="C88" s="1127"/>
      <c r="D88" s="1128"/>
      <c r="E88" s="1129"/>
      <c r="F88" s="1130"/>
      <c r="G88" s="1134"/>
      <c r="H88" s="1135"/>
      <c r="I88" s="1135"/>
      <c r="J88" s="1135"/>
      <c r="K88" s="1136"/>
      <c r="L88" s="1131"/>
      <c r="M88" s="1132"/>
      <c r="N88" s="1132"/>
      <c r="O88" s="1133"/>
      <c r="P88" s="203"/>
      <c r="Q88" s="202"/>
      <c r="R88" s="202"/>
      <c r="S88" s="202"/>
      <c r="T88" s="202"/>
      <c r="U88" s="202"/>
      <c r="V88" s="201"/>
      <c r="W88" s="203"/>
      <c r="X88" s="202"/>
      <c r="Y88" s="202"/>
      <c r="Z88" s="202"/>
      <c r="AA88" s="202"/>
      <c r="AB88" s="202"/>
      <c r="AC88" s="201"/>
      <c r="AD88" s="203"/>
      <c r="AE88" s="202"/>
      <c r="AF88" s="202"/>
      <c r="AG88" s="202"/>
      <c r="AH88" s="202"/>
      <c r="AI88" s="202"/>
      <c r="AJ88" s="201"/>
      <c r="AK88" s="203"/>
      <c r="AL88" s="202"/>
      <c r="AM88" s="202"/>
      <c r="AN88" s="202"/>
      <c r="AO88" s="202"/>
      <c r="AP88" s="202"/>
      <c r="AQ88" s="201"/>
      <c r="AR88" s="203"/>
      <c r="AS88" s="202"/>
      <c r="AT88" s="201"/>
      <c r="AU88" s="1153">
        <f t="shared" si="7"/>
        <v>0</v>
      </c>
      <c r="AV88" s="1154"/>
      <c r="AW88" s="1155">
        <f t="shared" si="8"/>
        <v>0</v>
      </c>
      <c r="AX88" s="1156"/>
      <c r="AY88" s="1124"/>
      <c r="AZ88" s="1125"/>
      <c r="BA88" s="1125"/>
      <c r="BB88" s="1125"/>
      <c r="BC88" s="1125"/>
      <c r="BD88" s="1126"/>
    </row>
    <row r="89" spans="2:56" ht="39.950000000000003" customHeight="1" x14ac:dyDescent="0.15">
      <c r="B89" s="204">
        <f t="shared" si="9"/>
        <v>76</v>
      </c>
      <c r="C89" s="1127"/>
      <c r="D89" s="1128"/>
      <c r="E89" s="1129"/>
      <c r="F89" s="1130"/>
      <c r="G89" s="1134"/>
      <c r="H89" s="1135"/>
      <c r="I89" s="1135"/>
      <c r="J89" s="1135"/>
      <c r="K89" s="1136"/>
      <c r="L89" s="1131"/>
      <c r="M89" s="1132"/>
      <c r="N89" s="1132"/>
      <c r="O89" s="1133"/>
      <c r="P89" s="203"/>
      <c r="Q89" s="202"/>
      <c r="R89" s="202"/>
      <c r="S89" s="202"/>
      <c r="T89" s="202"/>
      <c r="U89" s="202"/>
      <c r="V89" s="201"/>
      <c r="W89" s="203"/>
      <c r="X89" s="202"/>
      <c r="Y89" s="202"/>
      <c r="Z89" s="202"/>
      <c r="AA89" s="202"/>
      <c r="AB89" s="202"/>
      <c r="AC89" s="201"/>
      <c r="AD89" s="203"/>
      <c r="AE89" s="202"/>
      <c r="AF89" s="202"/>
      <c r="AG89" s="202"/>
      <c r="AH89" s="202"/>
      <c r="AI89" s="202"/>
      <c r="AJ89" s="201"/>
      <c r="AK89" s="203"/>
      <c r="AL89" s="202"/>
      <c r="AM89" s="202"/>
      <c r="AN89" s="202"/>
      <c r="AO89" s="202"/>
      <c r="AP89" s="202"/>
      <c r="AQ89" s="201"/>
      <c r="AR89" s="203"/>
      <c r="AS89" s="202"/>
      <c r="AT89" s="201"/>
      <c r="AU89" s="1153">
        <f t="shared" si="7"/>
        <v>0</v>
      </c>
      <c r="AV89" s="1154"/>
      <c r="AW89" s="1155">
        <f t="shared" si="8"/>
        <v>0</v>
      </c>
      <c r="AX89" s="1156"/>
      <c r="AY89" s="1124"/>
      <c r="AZ89" s="1125"/>
      <c r="BA89" s="1125"/>
      <c r="BB89" s="1125"/>
      <c r="BC89" s="1125"/>
      <c r="BD89" s="1126"/>
    </row>
    <row r="90" spans="2:56" ht="39.950000000000003" customHeight="1" x14ac:dyDescent="0.15">
      <c r="B90" s="204">
        <f t="shared" si="9"/>
        <v>77</v>
      </c>
      <c r="C90" s="1127"/>
      <c r="D90" s="1128"/>
      <c r="E90" s="1129"/>
      <c r="F90" s="1130"/>
      <c r="G90" s="1134"/>
      <c r="H90" s="1135"/>
      <c r="I90" s="1135"/>
      <c r="J90" s="1135"/>
      <c r="K90" s="1136"/>
      <c r="L90" s="1131"/>
      <c r="M90" s="1132"/>
      <c r="N90" s="1132"/>
      <c r="O90" s="1133"/>
      <c r="P90" s="203"/>
      <c r="Q90" s="202"/>
      <c r="R90" s="202"/>
      <c r="S90" s="202"/>
      <c r="T90" s="202"/>
      <c r="U90" s="202"/>
      <c r="V90" s="201"/>
      <c r="W90" s="203"/>
      <c r="X90" s="202"/>
      <c r="Y90" s="202"/>
      <c r="Z90" s="202"/>
      <c r="AA90" s="202"/>
      <c r="AB90" s="202"/>
      <c r="AC90" s="201"/>
      <c r="AD90" s="203"/>
      <c r="AE90" s="202"/>
      <c r="AF90" s="202"/>
      <c r="AG90" s="202"/>
      <c r="AH90" s="202"/>
      <c r="AI90" s="202"/>
      <c r="AJ90" s="201"/>
      <c r="AK90" s="203"/>
      <c r="AL90" s="202"/>
      <c r="AM90" s="202"/>
      <c r="AN90" s="202"/>
      <c r="AO90" s="202"/>
      <c r="AP90" s="202"/>
      <c r="AQ90" s="201"/>
      <c r="AR90" s="203"/>
      <c r="AS90" s="202"/>
      <c r="AT90" s="201"/>
      <c r="AU90" s="1153">
        <f t="shared" si="7"/>
        <v>0</v>
      </c>
      <c r="AV90" s="1154"/>
      <c r="AW90" s="1155">
        <f t="shared" si="8"/>
        <v>0</v>
      </c>
      <c r="AX90" s="1156"/>
      <c r="AY90" s="1124"/>
      <c r="AZ90" s="1125"/>
      <c r="BA90" s="1125"/>
      <c r="BB90" s="1125"/>
      <c r="BC90" s="1125"/>
      <c r="BD90" s="1126"/>
    </row>
    <row r="91" spans="2:56" ht="39.950000000000003" customHeight="1" x14ac:dyDescent="0.15">
      <c r="B91" s="204">
        <f t="shared" si="9"/>
        <v>78</v>
      </c>
      <c r="C91" s="1127"/>
      <c r="D91" s="1128"/>
      <c r="E91" s="1129"/>
      <c r="F91" s="1130"/>
      <c r="G91" s="1134"/>
      <c r="H91" s="1135"/>
      <c r="I91" s="1135"/>
      <c r="J91" s="1135"/>
      <c r="K91" s="1136"/>
      <c r="L91" s="1131"/>
      <c r="M91" s="1132"/>
      <c r="N91" s="1132"/>
      <c r="O91" s="1133"/>
      <c r="P91" s="203"/>
      <c r="Q91" s="202"/>
      <c r="R91" s="202"/>
      <c r="S91" s="202"/>
      <c r="T91" s="202"/>
      <c r="U91" s="202"/>
      <c r="V91" s="201"/>
      <c r="W91" s="203"/>
      <c r="X91" s="202"/>
      <c r="Y91" s="202"/>
      <c r="Z91" s="202"/>
      <c r="AA91" s="202"/>
      <c r="AB91" s="202"/>
      <c r="AC91" s="201"/>
      <c r="AD91" s="203"/>
      <c r="AE91" s="202"/>
      <c r="AF91" s="202"/>
      <c r="AG91" s="202"/>
      <c r="AH91" s="202"/>
      <c r="AI91" s="202"/>
      <c r="AJ91" s="201"/>
      <c r="AK91" s="203"/>
      <c r="AL91" s="202"/>
      <c r="AM91" s="202"/>
      <c r="AN91" s="202"/>
      <c r="AO91" s="202"/>
      <c r="AP91" s="202"/>
      <c r="AQ91" s="201"/>
      <c r="AR91" s="203"/>
      <c r="AS91" s="202"/>
      <c r="AT91" s="201"/>
      <c r="AU91" s="1153">
        <f t="shared" si="7"/>
        <v>0</v>
      </c>
      <c r="AV91" s="1154"/>
      <c r="AW91" s="1155">
        <f t="shared" si="8"/>
        <v>0</v>
      </c>
      <c r="AX91" s="1156"/>
      <c r="AY91" s="1124"/>
      <c r="AZ91" s="1125"/>
      <c r="BA91" s="1125"/>
      <c r="BB91" s="1125"/>
      <c r="BC91" s="1125"/>
      <c r="BD91" s="1126"/>
    </row>
    <row r="92" spans="2:56" ht="39.950000000000003" customHeight="1" x14ac:dyDescent="0.15">
      <c r="B92" s="204">
        <f t="shared" si="9"/>
        <v>79</v>
      </c>
      <c r="C92" s="1127"/>
      <c r="D92" s="1128"/>
      <c r="E92" s="1129"/>
      <c r="F92" s="1130"/>
      <c r="G92" s="1134"/>
      <c r="H92" s="1135"/>
      <c r="I92" s="1135"/>
      <c r="J92" s="1135"/>
      <c r="K92" s="1136"/>
      <c r="L92" s="1131"/>
      <c r="M92" s="1132"/>
      <c r="N92" s="1132"/>
      <c r="O92" s="1133"/>
      <c r="P92" s="203"/>
      <c r="Q92" s="202"/>
      <c r="R92" s="202"/>
      <c r="S92" s="202"/>
      <c r="T92" s="202"/>
      <c r="U92" s="202"/>
      <c r="V92" s="201"/>
      <c r="W92" s="203"/>
      <c r="X92" s="202"/>
      <c r="Y92" s="202"/>
      <c r="Z92" s="202"/>
      <c r="AA92" s="202"/>
      <c r="AB92" s="202"/>
      <c r="AC92" s="201"/>
      <c r="AD92" s="203"/>
      <c r="AE92" s="202"/>
      <c r="AF92" s="202"/>
      <c r="AG92" s="202"/>
      <c r="AH92" s="202"/>
      <c r="AI92" s="202"/>
      <c r="AJ92" s="201"/>
      <c r="AK92" s="203"/>
      <c r="AL92" s="202"/>
      <c r="AM92" s="202"/>
      <c r="AN92" s="202"/>
      <c r="AO92" s="202"/>
      <c r="AP92" s="202"/>
      <c r="AQ92" s="201"/>
      <c r="AR92" s="203"/>
      <c r="AS92" s="202"/>
      <c r="AT92" s="201"/>
      <c r="AU92" s="1153">
        <f t="shared" si="7"/>
        <v>0</v>
      </c>
      <c r="AV92" s="1154"/>
      <c r="AW92" s="1155">
        <f t="shared" si="8"/>
        <v>0</v>
      </c>
      <c r="AX92" s="1156"/>
      <c r="AY92" s="1124"/>
      <c r="AZ92" s="1125"/>
      <c r="BA92" s="1125"/>
      <c r="BB92" s="1125"/>
      <c r="BC92" s="1125"/>
      <c r="BD92" s="1126"/>
    </row>
    <row r="93" spans="2:56" ht="39.950000000000003" customHeight="1" x14ac:dyDescent="0.15">
      <c r="B93" s="204">
        <f t="shared" si="9"/>
        <v>80</v>
      </c>
      <c r="C93" s="1127"/>
      <c r="D93" s="1128"/>
      <c r="E93" s="1129"/>
      <c r="F93" s="1130"/>
      <c r="G93" s="1134"/>
      <c r="H93" s="1135"/>
      <c r="I93" s="1135"/>
      <c r="J93" s="1135"/>
      <c r="K93" s="1136"/>
      <c r="L93" s="1131"/>
      <c r="M93" s="1132"/>
      <c r="N93" s="1132"/>
      <c r="O93" s="1133"/>
      <c r="P93" s="203"/>
      <c r="Q93" s="202"/>
      <c r="R93" s="202"/>
      <c r="S93" s="202"/>
      <c r="T93" s="202"/>
      <c r="U93" s="202"/>
      <c r="V93" s="201"/>
      <c r="W93" s="203"/>
      <c r="X93" s="202"/>
      <c r="Y93" s="202"/>
      <c r="Z93" s="202"/>
      <c r="AA93" s="202"/>
      <c r="AB93" s="202"/>
      <c r="AC93" s="201"/>
      <c r="AD93" s="203"/>
      <c r="AE93" s="202"/>
      <c r="AF93" s="202"/>
      <c r="AG93" s="202"/>
      <c r="AH93" s="202"/>
      <c r="AI93" s="202"/>
      <c r="AJ93" s="201"/>
      <c r="AK93" s="203"/>
      <c r="AL93" s="202"/>
      <c r="AM93" s="202"/>
      <c r="AN93" s="202"/>
      <c r="AO93" s="202"/>
      <c r="AP93" s="202"/>
      <c r="AQ93" s="201"/>
      <c r="AR93" s="203"/>
      <c r="AS93" s="202"/>
      <c r="AT93" s="201"/>
      <c r="AU93" s="1153">
        <f t="shared" si="7"/>
        <v>0</v>
      </c>
      <c r="AV93" s="1154"/>
      <c r="AW93" s="1155">
        <f t="shared" si="8"/>
        <v>0</v>
      </c>
      <c r="AX93" s="1156"/>
      <c r="AY93" s="1124"/>
      <c r="AZ93" s="1125"/>
      <c r="BA93" s="1125"/>
      <c r="BB93" s="1125"/>
      <c r="BC93" s="1125"/>
      <c r="BD93" s="1126"/>
    </row>
    <row r="94" spans="2:56" ht="39.950000000000003" customHeight="1" x14ac:dyDescent="0.15">
      <c r="B94" s="204">
        <f t="shared" si="9"/>
        <v>81</v>
      </c>
      <c r="C94" s="1127"/>
      <c r="D94" s="1128"/>
      <c r="E94" s="1129"/>
      <c r="F94" s="1130"/>
      <c r="G94" s="1134"/>
      <c r="H94" s="1135"/>
      <c r="I94" s="1135"/>
      <c r="J94" s="1135"/>
      <c r="K94" s="1136"/>
      <c r="L94" s="1131"/>
      <c r="M94" s="1132"/>
      <c r="N94" s="1132"/>
      <c r="O94" s="1133"/>
      <c r="P94" s="203"/>
      <c r="Q94" s="202"/>
      <c r="R94" s="202"/>
      <c r="S94" s="202"/>
      <c r="T94" s="202"/>
      <c r="U94" s="202"/>
      <c r="V94" s="201"/>
      <c r="W94" s="203"/>
      <c r="X94" s="202"/>
      <c r="Y94" s="202"/>
      <c r="Z94" s="202"/>
      <c r="AA94" s="202"/>
      <c r="AB94" s="202"/>
      <c r="AC94" s="201"/>
      <c r="AD94" s="203"/>
      <c r="AE94" s="202"/>
      <c r="AF94" s="202"/>
      <c r="AG94" s="202"/>
      <c r="AH94" s="202"/>
      <c r="AI94" s="202"/>
      <c r="AJ94" s="201"/>
      <c r="AK94" s="203"/>
      <c r="AL94" s="202"/>
      <c r="AM94" s="202"/>
      <c r="AN94" s="202"/>
      <c r="AO94" s="202"/>
      <c r="AP94" s="202"/>
      <c r="AQ94" s="201"/>
      <c r="AR94" s="203"/>
      <c r="AS94" s="202"/>
      <c r="AT94" s="201"/>
      <c r="AU94" s="1153">
        <f t="shared" si="7"/>
        <v>0</v>
      </c>
      <c r="AV94" s="1154"/>
      <c r="AW94" s="1155">
        <f t="shared" si="8"/>
        <v>0</v>
      </c>
      <c r="AX94" s="1156"/>
      <c r="AY94" s="1124"/>
      <c r="AZ94" s="1125"/>
      <c r="BA94" s="1125"/>
      <c r="BB94" s="1125"/>
      <c r="BC94" s="1125"/>
      <c r="BD94" s="1126"/>
    </row>
    <row r="95" spans="2:56" ht="39.950000000000003" customHeight="1" x14ac:dyDescent="0.15">
      <c r="B95" s="204">
        <f t="shared" si="9"/>
        <v>82</v>
      </c>
      <c r="C95" s="1127"/>
      <c r="D95" s="1128"/>
      <c r="E95" s="1129"/>
      <c r="F95" s="1130"/>
      <c r="G95" s="1134"/>
      <c r="H95" s="1135"/>
      <c r="I95" s="1135"/>
      <c r="J95" s="1135"/>
      <c r="K95" s="1136"/>
      <c r="L95" s="1131"/>
      <c r="M95" s="1132"/>
      <c r="N95" s="1132"/>
      <c r="O95" s="1133"/>
      <c r="P95" s="203"/>
      <c r="Q95" s="202"/>
      <c r="R95" s="202"/>
      <c r="S95" s="202"/>
      <c r="T95" s="202"/>
      <c r="U95" s="202"/>
      <c r="V95" s="201"/>
      <c r="W95" s="203"/>
      <c r="X95" s="202"/>
      <c r="Y95" s="202"/>
      <c r="Z95" s="202"/>
      <c r="AA95" s="202"/>
      <c r="AB95" s="202"/>
      <c r="AC95" s="201"/>
      <c r="AD95" s="203"/>
      <c r="AE95" s="202"/>
      <c r="AF95" s="202"/>
      <c r="AG95" s="202"/>
      <c r="AH95" s="202"/>
      <c r="AI95" s="202"/>
      <c r="AJ95" s="201"/>
      <c r="AK95" s="203"/>
      <c r="AL95" s="202"/>
      <c r="AM95" s="202"/>
      <c r="AN95" s="202"/>
      <c r="AO95" s="202"/>
      <c r="AP95" s="202"/>
      <c r="AQ95" s="201"/>
      <c r="AR95" s="203"/>
      <c r="AS95" s="202"/>
      <c r="AT95" s="201"/>
      <c r="AU95" s="1153">
        <f t="shared" si="7"/>
        <v>0</v>
      </c>
      <c r="AV95" s="1154"/>
      <c r="AW95" s="1155">
        <f t="shared" si="8"/>
        <v>0</v>
      </c>
      <c r="AX95" s="1156"/>
      <c r="AY95" s="1124"/>
      <c r="AZ95" s="1125"/>
      <c r="BA95" s="1125"/>
      <c r="BB95" s="1125"/>
      <c r="BC95" s="1125"/>
      <c r="BD95" s="1126"/>
    </row>
    <row r="96" spans="2:56" ht="39.950000000000003" customHeight="1" x14ac:dyDescent="0.15">
      <c r="B96" s="204">
        <f t="shared" si="9"/>
        <v>83</v>
      </c>
      <c r="C96" s="1127"/>
      <c r="D96" s="1128"/>
      <c r="E96" s="1129"/>
      <c r="F96" s="1130"/>
      <c r="G96" s="1134"/>
      <c r="H96" s="1135"/>
      <c r="I96" s="1135"/>
      <c r="J96" s="1135"/>
      <c r="K96" s="1136"/>
      <c r="L96" s="1131"/>
      <c r="M96" s="1132"/>
      <c r="N96" s="1132"/>
      <c r="O96" s="1133"/>
      <c r="P96" s="203"/>
      <c r="Q96" s="202"/>
      <c r="R96" s="202"/>
      <c r="S96" s="202"/>
      <c r="T96" s="202"/>
      <c r="U96" s="202"/>
      <c r="V96" s="201"/>
      <c r="W96" s="203"/>
      <c r="X96" s="202"/>
      <c r="Y96" s="202"/>
      <c r="Z96" s="202"/>
      <c r="AA96" s="202"/>
      <c r="AB96" s="202"/>
      <c r="AC96" s="201"/>
      <c r="AD96" s="203"/>
      <c r="AE96" s="202"/>
      <c r="AF96" s="202"/>
      <c r="AG96" s="202"/>
      <c r="AH96" s="202"/>
      <c r="AI96" s="202"/>
      <c r="AJ96" s="201"/>
      <c r="AK96" s="203"/>
      <c r="AL96" s="202"/>
      <c r="AM96" s="202"/>
      <c r="AN96" s="202"/>
      <c r="AO96" s="202"/>
      <c r="AP96" s="202"/>
      <c r="AQ96" s="201"/>
      <c r="AR96" s="203"/>
      <c r="AS96" s="202"/>
      <c r="AT96" s="201"/>
      <c r="AU96" s="1153">
        <f t="shared" si="7"/>
        <v>0</v>
      </c>
      <c r="AV96" s="1154"/>
      <c r="AW96" s="1155">
        <f t="shared" si="8"/>
        <v>0</v>
      </c>
      <c r="AX96" s="1156"/>
      <c r="AY96" s="1124"/>
      <c r="AZ96" s="1125"/>
      <c r="BA96" s="1125"/>
      <c r="BB96" s="1125"/>
      <c r="BC96" s="1125"/>
      <c r="BD96" s="1126"/>
    </row>
    <row r="97" spans="2:56" ht="39.950000000000003" customHeight="1" x14ac:dyDescent="0.15">
      <c r="B97" s="204">
        <f t="shared" si="9"/>
        <v>84</v>
      </c>
      <c r="C97" s="1127"/>
      <c r="D97" s="1128"/>
      <c r="E97" s="1129"/>
      <c r="F97" s="1130"/>
      <c r="G97" s="1134"/>
      <c r="H97" s="1135"/>
      <c r="I97" s="1135"/>
      <c r="J97" s="1135"/>
      <c r="K97" s="1136"/>
      <c r="L97" s="1131"/>
      <c r="M97" s="1132"/>
      <c r="N97" s="1132"/>
      <c r="O97" s="1133"/>
      <c r="P97" s="207"/>
      <c r="Q97" s="206"/>
      <c r="R97" s="206"/>
      <c r="S97" s="206"/>
      <c r="T97" s="206"/>
      <c r="U97" s="206"/>
      <c r="V97" s="205"/>
      <c r="W97" s="207"/>
      <c r="X97" s="206"/>
      <c r="Y97" s="206"/>
      <c r="Z97" s="206"/>
      <c r="AA97" s="206"/>
      <c r="AB97" s="206"/>
      <c r="AC97" s="205"/>
      <c r="AD97" s="207"/>
      <c r="AE97" s="206"/>
      <c r="AF97" s="206"/>
      <c r="AG97" s="206"/>
      <c r="AH97" s="206"/>
      <c r="AI97" s="206"/>
      <c r="AJ97" s="205"/>
      <c r="AK97" s="207"/>
      <c r="AL97" s="206"/>
      <c r="AM97" s="206"/>
      <c r="AN97" s="206"/>
      <c r="AO97" s="206"/>
      <c r="AP97" s="206"/>
      <c r="AQ97" s="205"/>
      <c r="AR97" s="207"/>
      <c r="AS97" s="206"/>
      <c r="AT97" s="205"/>
      <c r="AU97" s="1153">
        <f t="shared" si="7"/>
        <v>0</v>
      </c>
      <c r="AV97" s="1154"/>
      <c r="AW97" s="1155">
        <f t="shared" si="8"/>
        <v>0</v>
      </c>
      <c r="AX97" s="1156"/>
      <c r="AY97" s="1124"/>
      <c r="AZ97" s="1125"/>
      <c r="BA97" s="1125"/>
      <c r="BB97" s="1125"/>
      <c r="BC97" s="1125"/>
      <c r="BD97" s="1126"/>
    </row>
    <row r="98" spans="2:56" ht="39.950000000000003" customHeight="1" x14ac:dyDescent="0.15">
      <c r="B98" s="204">
        <f t="shared" si="9"/>
        <v>85</v>
      </c>
      <c r="C98" s="1127"/>
      <c r="D98" s="1128"/>
      <c r="E98" s="1129"/>
      <c r="F98" s="1130"/>
      <c r="G98" s="1134"/>
      <c r="H98" s="1135"/>
      <c r="I98" s="1135"/>
      <c r="J98" s="1135"/>
      <c r="K98" s="1136"/>
      <c r="L98" s="1131"/>
      <c r="M98" s="1132"/>
      <c r="N98" s="1132"/>
      <c r="O98" s="1133"/>
      <c r="P98" s="203"/>
      <c r="Q98" s="202"/>
      <c r="R98" s="202"/>
      <c r="S98" s="202"/>
      <c r="T98" s="202"/>
      <c r="U98" s="202"/>
      <c r="V98" s="201"/>
      <c r="W98" s="203"/>
      <c r="X98" s="202"/>
      <c r="Y98" s="202"/>
      <c r="Z98" s="202"/>
      <c r="AA98" s="202"/>
      <c r="AB98" s="202"/>
      <c r="AC98" s="201"/>
      <c r="AD98" s="203"/>
      <c r="AE98" s="202"/>
      <c r="AF98" s="202"/>
      <c r="AG98" s="202"/>
      <c r="AH98" s="202"/>
      <c r="AI98" s="202"/>
      <c r="AJ98" s="201"/>
      <c r="AK98" s="203"/>
      <c r="AL98" s="202"/>
      <c r="AM98" s="202"/>
      <c r="AN98" s="202"/>
      <c r="AO98" s="202"/>
      <c r="AP98" s="202"/>
      <c r="AQ98" s="201"/>
      <c r="AR98" s="203"/>
      <c r="AS98" s="202"/>
      <c r="AT98" s="201"/>
      <c r="AU98" s="1153">
        <f t="shared" si="7"/>
        <v>0</v>
      </c>
      <c r="AV98" s="1154"/>
      <c r="AW98" s="1155">
        <f t="shared" si="8"/>
        <v>0</v>
      </c>
      <c r="AX98" s="1156"/>
      <c r="AY98" s="1124"/>
      <c r="AZ98" s="1125"/>
      <c r="BA98" s="1125"/>
      <c r="BB98" s="1125"/>
      <c r="BC98" s="1125"/>
      <c r="BD98" s="1126"/>
    </row>
    <row r="99" spans="2:56" ht="39.950000000000003" customHeight="1" x14ac:dyDescent="0.15">
      <c r="B99" s="204">
        <f t="shared" si="9"/>
        <v>86</v>
      </c>
      <c r="C99" s="1127"/>
      <c r="D99" s="1128"/>
      <c r="E99" s="1129"/>
      <c r="F99" s="1130"/>
      <c r="G99" s="1134"/>
      <c r="H99" s="1135"/>
      <c r="I99" s="1135"/>
      <c r="J99" s="1135"/>
      <c r="K99" s="1136"/>
      <c r="L99" s="1131"/>
      <c r="M99" s="1132"/>
      <c r="N99" s="1132"/>
      <c r="O99" s="1133"/>
      <c r="P99" s="203"/>
      <c r="Q99" s="202"/>
      <c r="R99" s="202"/>
      <c r="S99" s="202"/>
      <c r="T99" s="202"/>
      <c r="U99" s="202"/>
      <c r="V99" s="201"/>
      <c r="W99" s="203"/>
      <c r="X99" s="202"/>
      <c r="Y99" s="202"/>
      <c r="Z99" s="202"/>
      <c r="AA99" s="202"/>
      <c r="AB99" s="202"/>
      <c r="AC99" s="201"/>
      <c r="AD99" s="203"/>
      <c r="AE99" s="202"/>
      <c r="AF99" s="202"/>
      <c r="AG99" s="202"/>
      <c r="AH99" s="202"/>
      <c r="AI99" s="202"/>
      <c r="AJ99" s="201"/>
      <c r="AK99" s="203"/>
      <c r="AL99" s="202"/>
      <c r="AM99" s="202"/>
      <c r="AN99" s="202"/>
      <c r="AO99" s="202"/>
      <c r="AP99" s="202"/>
      <c r="AQ99" s="201"/>
      <c r="AR99" s="203"/>
      <c r="AS99" s="202"/>
      <c r="AT99" s="201"/>
      <c r="AU99" s="1153">
        <f t="shared" si="7"/>
        <v>0</v>
      </c>
      <c r="AV99" s="1154"/>
      <c r="AW99" s="1155">
        <f t="shared" si="8"/>
        <v>0</v>
      </c>
      <c r="AX99" s="1156"/>
      <c r="AY99" s="1124"/>
      <c r="AZ99" s="1125"/>
      <c r="BA99" s="1125"/>
      <c r="BB99" s="1125"/>
      <c r="BC99" s="1125"/>
      <c r="BD99" s="1126"/>
    </row>
    <row r="100" spans="2:56" ht="39.950000000000003" customHeight="1" x14ac:dyDescent="0.15">
      <c r="B100" s="204">
        <f t="shared" si="9"/>
        <v>87</v>
      </c>
      <c r="C100" s="1127"/>
      <c r="D100" s="1128"/>
      <c r="E100" s="1129"/>
      <c r="F100" s="1130"/>
      <c r="G100" s="1134"/>
      <c r="H100" s="1135"/>
      <c r="I100" s="1135"/>
      <c r="J100" s="1135"/>
      <c r="K100" s="1136"/>
      <c r="L100" s="1131"/>
      <c r="M100" s="1132"/>
      <c r="N100" s="1132"/>
      <c r="O100" s="1133"/>
      <c r="P100" s="203"/>
      <c r="Q100" s="202"/>
      <c r="R100" s="202"/>
      <c r="S100" s="202"/>
      <c r="T100" s="202"/>
      <c r="U100" s="202"/>
      <c r="V100" s="201"/>
      <c r="W100" s="203"/>
      <c r="X100" s="202"/>
      <c r="Y100" s="202"/>
      <c r="Z100" s="202"/>
      <c r="AA100" s="202"/>
      <c r="AB100" s="202"/>
      <c r="AC100" s="201"/>
      <c r="AD100" s="203"/>
      <c r="AE100" s="202"/>
      <c r="AF100" s="202"/>
      <c r="AG100" s="202"/>
      <c r="AH100" s="202"/>
      <c r="AI100" s="202"/>
      <c r="AJ100" s="201"/>
      <c r="AK100" s="203"/>
      <c r="AL100" s="202"/>
      <c r="AM100" s="202"/>
      <c r="AN100" s="202"/>
      <c r="AO100" s="202"/>
      <c r="AP100" s="202"/>
      <c r="AQ100" s="201"/>
      <c r="AR100" s="203"/>
      <c r="AS100" s="202"/>
      <c r="AT100" s="201"/>
      <c r="AU100" s="1153">
        <f t="shared" si="7"/>
        <v>0</v>
      </c>
      <c r="AV100" s="1154"/>
      <c r="AW100" s="1155">
        <f t="shared" si="8"/>
        <v>0</v>
      </c>
      <c r="AX100" s="1156"/>
      <c r="AY100" s="1124"/>
      <c r="AZ100" s="1125"/>
      <c r="BA100" s="1125"/>
      <c r="BB100" s="1125"/>
      <c r="BC100" s="1125"/>
      <c r="BD100" s="1126"/>
    </row>
    <row r="101" spans="2:56" ht="39.950000000000003" customHeight="1" x14ac:dyDescent="0.15">
      <c r="B101" s="204">
        <f t="shared" si="9"/>
        <v>88</v>
      </c>
      <c r="C101" s="1127"/>
      <c r="D101" s="1128"/>
      <c r="E101" s="1129"/>
      <c r="F101" s="1130"/>
      <c r="G101" s="1134"/>
      <c r="H101" s="1135"/>
      <c r="I101" s="1135"/>
      <c r="J101" s="1135"/>
      <c r="K101" s="1136"/>
      <c r="L101" s="1131"/>
      <c r="M101" s="1132"/>
      <c r="N101" s="1132"/>
      <c r="O101" s="1133"/>
      <c r="P101" s="203"/>
      <c r="Q101" s="202"/>
      <c r="R101" s="202"/>
      <c r="S101" s="202"/>
      <c r="T101" s="202"/>
      <c r="U101" s="202"/>
      <c r="V101" s="201"/>
      <c r="W101" s="203"/>
      <c r="X101" s="202"/>
      <c r="Y101" s="202"/>
      <c r="Z101" s="202"/>
      <c r="AA101" s="202"/>
      <c r="AB101" s="202"/>
      <c r="AC101" s="201"/>
      <c r="AD101" s="203"/>
      <c r="AE101" s="202"/>
      <c r="AF101" s="202"/>
      <c r="AG101" s="202"/>
      <c r="AH101" s="202"/>
      <c r="AI101" s="202"/>
      <c r="AJ101" s="201"/>
      <c r="AK101" s="203"/>
      <c r="AL101" s="202"/>
      <c r="AM101" s="202"/>
      <c r="AN101" s="202"/>
      <c r="AO101" s="202"/>
      <c r="AP101" s="202"/>
      <c r="AQ101" s="201"/>
      <c r="AR101" s="203"/>
      <c r="AS101" s="202"/>
      <c r="AT101" s="201"/>
      <c r="AU101" s="1153">
        <f t="shared" si="7"/>
        <v>0</v>
      </c>
      <c r="AV101" s="1154"/>
      <c r="AW101" s="1155">
        <f t="shared" si="8"/>
        <v>0</v>
      </c>
      <c r="AX101" s="1156"/>
      <c r="AY101" s="1124"/>
      <c r="AZ101" s="1125"/>
      <c r="BA101" s="1125"/>
      <c r="BB101" s="1125"/>
      <c r="BC101" s="1125"/>
      <c r="BD101" s="1126"/>
    </row>
    <row r="102" spans="2:56" ht="39.950000000000003" customHeight="1" x14ac:dyDescent="0.15">
      <c r="B102" s="204">
        <f t="shared" si="9"/>
        <v>89</v>
      </c>
      <c r="C102" s="1127"/>
      <c r="D102" s="1128"/>
      <c r="E102" s="1129"/>
      <c r="F102" s="1130"/>
      <c r="G102" s="1134"/>
      <c r="H102" s="1135"/>
      <c r="I102" s="1135"/>
      <c r="J102" s="1135"/>
      <c r="K102" s="1136"/>
      <c r="L102" s="1131"/>
      <c r="M102" s="1132"/>
      <c r="N102" s="1132"/>
      <c r="O102" s="1133"/>
      <c r="P102" s="203"/>
      <c r="Q102" s="202"/>
      <c r="R102" s="202"/>
      <c r="S102" s="202"/>
      <c r="T102" s="202"/>
      <c r="U102" s="202"/>
      <c r="V102" s="201"/>
      <c r="W102" s="203"/>
      <c r="X102" s="202"/>
      <c r="Y102" s="202"/>
      <c r="Z102" s="202"/>
      <c r="AA102" s="202"/>
      <c r="AB102" s="202"/>
      <c r="AC102" s="201"/>
      <c r="AD102" s="203"/>
      <c r="AE102" s="202"/>
      <c r="AF102" s="202"/>
      <c r="AG102" s="202"/>
      <c r="AH102" s="202"/>
      <c r="AI102" s="202"/>
      <c r="AJ102" s="201"/>
      <c r="AK102" s="203"/>
      <c r="AL102" s="202"/>
      <c r="AM102" s="202"/>
      <c r="AN102" s="202"/>
      <c r="AO102" s="202"/>
      <c r="AP102" s="202"/>
      <c r="AQ102" s="201"/>
      <c r="AR102" s="203"/>
      <c r="AS102" s="202"/>
      <c r="AT102" s="201"/>
      <c r="AU102" s="1153">
        <f t="shared" si="7"/>
        <v>0</v>
      </c>
      <c r="AV102" s="1154"/>
      <c r="AW102" s="1155">
        <f t="shared" si="8"/>
        <v>0</v>
      </c>
      <c r="AX102" s="1156"/>
      <c r="AY102" s="1124"/>
      <c r="AZ102" s="1125"/>
      <c r="BA102" s="1125"/>
      <c r="BB102" s="1125"/>
      <c r="BC102" s="1125"/>
      <c r="BD102" s="1126"/>
    </row>
    <row r="103" spans="2:56" ht="39.950000000000003" customHeight="1" x14ac:dyDescent="0.15">
      <c r="B103" s="204">
        <f t="shared" si="9"/>
        <v>90</v>
      </c>
      <c r="C103" s="1127"/>
      <c r="D103" s="1128"/>
      <c r="E103" s="1129"/>
      <c r="F103" s="1130"/>
      <c r="G103" s="1134"/>
      <c r="H103" s="1135"/>
      <c r="I103" s="1135"/>
      <c r="J103" s="1135"/>
      <c r="K103" s="1136"/>
      <c r="L103" s="1131"/>
      <c r="M103" s="1132"/>
      <c r="N103" s="1132"/>
      <c r="O103" s="1133"/>
      <c r="P103" s="203"/>
      <c r="Q103" s="202"/>
      <c r="R103" s="202"/>
      <c r="S103" s="202"/>
      <c r="T103" s="202"/>
      <c r="U103" s="202"/>
      <c r="V103" s="201"/>
      <c r="W103" s="203"/>
      <c r="X103" s="202"/>
      <c r="Y103" s="202"/>
      <c r="Z103" s="202"/>
      <c r="AA103" s="202"/>
      <c r="AB103" s="202"/>
      <c r="AC103" s="201"/>
      <c r="AD103" s="203"/>
      <c r="AE103" s="202"/>
      <c r="AF103" s="202"/>
      <c r="AG103" s="202"/>
      <c r="AH103" s="202"/>
      <c r="AI103" s="202"/>
      <c r="AJ103" s="201"/>
      <c r="AK103" s="203"/>
      <c r="AL103" s="202"/>
      <c r="AM103" s="202"/>
      <c r="AN103" s="202"/>
      <c r="AO103" s="202"/>
      <c r="AP103" s="202"/>
      <c r="AQ103" s="201"/>
      <c r="AR103" s="203"/>
      <c r="AS103" s="202"/>
      <c r="AT103" s="201"/>
      <c r="AU103" s="1153">
        <f t="shared" si="7"/>
        <v>0</v>
      </c>
      <c r="AV103" s="1154"/>
      <c r="AW103" s="1155">
        <f t="shared" si="8"/>
        <v>0</v>
      </c>
      <c r="AX103" s="1156"/>
      <c r="AY103" s="1124"/>
      <c r="AZ103" s="1125"/>
      <c r="BA103" s="1125"/>
      <c r="BB103" s="1125"/>
      <c r="BC103" s="1125"/>
      <c r="BD103" s="1126"/>
    </row>
    <row r="104" spans="2:56" ht="39.950000000000003" customHeight="1" x14ac:dyDescent="0.15">
      <c r="B104" s="204">
        <f t="shared" si="9"/>
        <v>91</v>
      </c>
      <c r="C104" s="1127"/>
      <c r="D104" s="1128"/>
      <c r="E104" s="1129"/>
      <c r="F104" s="1130"/>
      <c r="G104" s="1134"/>
      <c r="H104" s="1135"/>
      <c r="I104" s="1135"/>
      <c r="J104" s="1135"/>
      <c r="K104" s="1136"/>
      <c r="L104" s="1131"/>
      <c r="M104" s="1132"/>
      <c r="N104" s="1132"/>
      <c r="O104" s="1133"/>
      <c r="P104" s="203"/>
      <c r="Q104" s="202"/>
      <c r="R104" s="202"/>
      <c r="S104" s="202"/>
      <c r="T104" s="202"/>
      <c r="U104" s="202"/>
      <c r="V104" s="201"/>
      <c r="W104" s="203"/>
      <c r="X104" s="202"/>
      <c r="Y104" s="202"/>
      <c r="Z104" s="202"/>
      <c r="AA104" s="202"/>
      <c r="AB104" s="202"/>
      <c r="AC104" s="201"/>
      <c r="AD104" s="203"/>
      <c r="AE104" s="202"/>
      <c r="AF104" s="202"/>
      <c r="AG104" s="202"/>
      <c r="AH104" s="202"/>
      <c r="AI104" s="202"/>
      <c r="AJ104" s="201"/>
      <c r="AK104" s="203"/>
      <c r="AL104" s="202"/>
      <c r="AM104" s="202"/>
      <c r="AN104" s="202"/>
      <c r="AO104" s="202"/>
      <c r="AP104" s="202"/>
      <c r="AQ104" s="201"/>
      <c r="AR104" s="203"/>
      <c r="AS104" s="202"/>
      <c r="AT104" s="201"/>
      <c r="AU104" s="1153">
        <f t="shared" si="7"/>
        <v>0</v>
      </c>
      <c r="AV104" s="1154"/>
      <c r="AW104" s="1155">
        <f t="shared" si="8"/>
        <v>0</v>
      </c>
      <c r="AX104" s="1156"/>
      <c r="AY104" s="1124"/>
      <c r="AZ104" s="1125"/>
      <c r="BA104" s="1125"/>
      <c r="BB104" s="1125"/>
      <c r="BC104" s="1125"/>
      <c r="BD104" s="1126"/>
    </row>
    <row r="105" spans="2:56" ht="39.950000000000003" customHeight="1" x14ac:dyDescent="0.15">
      <c r="B105" s="204">
        <f t="shared" si="9"/>
        <v>92</v>
      </c>
      <c r="C105" s="1127"/>
      <c r="D105" s="1128"/>
      <c r="E105" s="1129"/>
      <c r="F105" s="1130"/>
      <c r="G105" s="1134"/>
      <c r="H105" s="1135"/>
      <c r="I105" s="1135"/>
      <c r="J105" s="1135"/>
      <c r="K105" s="1136"/>
      <c r="L105" s="1131"/>
      <c r="M105" s="1132"/>
      <c r="N105" s="1132"/>
      <c r="O105" s="1133"/>
      <c r="P105" s="203"/>
      <c r="Q105" s="202"/>
      <c r="R105" s="202"/>
      <c r="S105" s="202"/>
      <c r="T105" s="202"/>
      <c r="U105" s="202"/>
      <c r="V105" s="201"/>
      <c r="W105" s="203"/>
      <c r="X105" s="202"/>
      <c r="Y105" s="202"/>
      <c r="Z105" s="202"/>
      <c r="AA105" s="202"/>
      <c r="AB105" s="202"/>
      <c r="AC105" s="201"/>
      <c r="AD105" s="203"/>
      <c r="AE105" s="202"/>
      <c r="AF105" s="202"/>
      <c r="AG105" s="202"/>
      <c r="AH105" s="202"/>
      <c r="AI105" s="202"/>
      <c r="AJ105" s="201"/>
      <c r="AK105" s="203"/>
      <c r="AL105" s="202"/>
      <c r="AM105" s="202"/>
      <c r="AN105" s="202"/>
      <c r="AO105" s="202"/>
      <c r="AP105" s="202"/>
      <c r="AQ105" s="201"/>
      <c r="AR105" s="203"/>
      <c r="AS105" s="202"/>
      <c r="AT105" s="201"/>
      <c r="AU105" s="1153">
        <f t="shared" si="7"/>
        <v>0</v>
      </c>
      <c r="AV105" s="1154"/>
      <c r="AW105" s="1155">
        <f t="shared" si="8"/>
        <v>0</v>
      </c>
      <c r="AX105" s="1156"/>
      <c r="AY105" s="1124"/>
      <c r="AZ105" s="1125"/>
      <c r="BA105" s="1125"/>
      <c r="BB105" s="1125"/>
      <c r="BC105" s="1125"/>
      <c r="BD105" s="1126"/>
    </row>
    <row r="106" spans="2:56" ht="39.950000000000003" customHeight="1" x14ac:dyDescent="0.15">
      <c r="B106" s="204">
        <f t="shared" si="9"/>
        <v>93</v>
      </c>
      <c r="C106" s="1127"/>
      <c r="D106" s="1128"/>
      <c r="E106" s="1129"/>
      <c r="F106" s="1130"/>
      <c r="G106" s="1134"/>
      <c r="H106" s="1135"/>
      <c r="I106" s="1135"/>
      <c r="J106" s="1135"/>
      <c r="K106" s="1136"/>
      <c r="L106" s="1131"/>
      <c r="M106" s="1132"/>
      <c r="N106" s="1132"/>
      <c r="O106" s="1133"/>
      <c r="P106" s="203"/>
      <c r="Q106" s="202"/>
      <c r="R106" s="202"/>
      <c r="S106" s="202"/>
      <c r="T106" s="202"/>
      <c r="U106" s="202"/>
      <c r="V106" s="201"/>
      <c r="W106" s="203"/>
      <c r="X106" s="202"/>
      <c r="Y106" s="202"/>
      <c r="Z106" s="202"/>
      <c r="AA106" s="202"/>
      <c r="AB106" s="202"/>
      <c r="AC106" s="201"/>
      <c r="AD106" s="203"/>
      <c r="AE106" s="202"/>
      <c r="AF106" s="202"/>
      <c r="AG106" s="202"/>
      <c r="AH106" s="202"/>
      <c r="AI106" s="202"/>
      <c r="AJ106" s="201"/>
      <c r="AK106" s="203"/>
      <c r="AL106" s="202"/>
      <c r="AM106" s="202"/>
      <c r="AN106" s="202"/>
      <c r="AO106" s="202"/>
      <c r="AP106" s="202"/>
      <c r="AQ106" s="201"/>
      <c r="AR106" s="203"/>
      <c r="AS106" s="202"/>
      <c r="AT106" s="201"/>
      <c r="AU106" s="1153">
        <f t="shared" si="7"/>
        <v>0</v>
      </c>
      <c r="AV106" s="1154"/>
      <c r="AW106" s="1155">
        <f t="shared" si="8"/>
        <v>0</v>
      </c>
      <c r="AX106" s="1156"/>
      <c r="AY106" s="1124"/>
      <c r="AZ106" s="1125"/>
      <c r="BA106" s="1125"/>
      <c r="BB106" s="1125"/>
      <c r="BC106" s="1125"/>
      <c r="BD106" s="1126"/>
    </row>
    <row r="107" spans="2:56" ht="39.950000000000003" customHeight="1" x14ac:dyDescent="0.15">
      <c r="B107" s="204">
        <f t="shared" si="9"/>
        <v>94</v>
      </c>
      <c r="C107" s="1127"/>
      <c r="D107" s="1128"/>
      <c r="E107" s="1129"/>
      <c r="F107" s="1130"/>
      <c r="G107" s="1134"/>
      <c r="H107" s="1135"/>
      <c r="I107" s="1135"/>
      <c r="J107" s="1135"/>
      <c r="K107" s="1136"/>
      <c r="L107" s="1131"/>
      <c r="M107" s="1132"/>
      <c r="N107" s="1132"/>
      <c r="O107" s="1133"/>
      <c r="P107" s="203"/>
      <c r="Q107" s="202"/>
      <c r="R107" s="202"/>
      <c r="S107" s="202"/>
      <c r="T107" s="202"/>
      <c r="U107" s="202"/>
      <c r="V107" s="201"/>
      <c r="W107" s="203"/>
      <c r="X107" s="202"/>
      <c r="Y107" s="202"/>
      <c r="Z107" s="202"/>
      <c r="AA107" s="202"/>
      <c r="AB107" s="202"/>
      <c r="AC107" s="201"/>
      <c r="AD107" s="203"/>
      <c r="AE107" s="202"/>
      <c r="AF107" s="202"/>
      <c r="AG107" s="202"/>
      <c r="AH107" s="202"/>
      <c r="AI107" s="202"/>
      <c r="AJ107" s="201"/>
      <c r="AK107" s="203"/>
      <c r="AL107" s="202"/>
      <c r="AM107" s="202"/>
      <c r="AN107" s="202"/>
      <c r="AO107" s="202"/>
      <c r="AP107" s="202"/>
      <c r="AQ107" s="201"/>
      <c r="AR107" s="203"/>
      <c r="AS107" s="202"/>
      <c r="AT107" s="201"/>
      <c r="AU107" s="1153">
        <f t="shared" si="7"/>
        <v>0</v>
      </c>
      <c r="AV107" s="1154"/>
      <c r="AW107" s="1155">
        <f t="shared" si="8"/>
        <v>0</v>
      </c>
      <c r="AX107" s="1156"/>
      <c r="AY107" s="1124"/>
      <c r="AZ107" s="1125"/>
      <c r="BA107" s="1125"/>
      <c r="BB107" s="1125"/>
      <c r="BC107" s="1125"/>
      <c r="BD107" s="1126"/>
    </row>
    <row r="108" spans="2:56" ht="39.950000000000003" customHeight="1" x14ac:dyDescent="0.15">
      <c r="B108" s="204">
        <f t="shared" si="9"/>
        <v>95</v>
      </c>
      <c r="C108" s="1127"/>
      <c r="D108" s="1128"/>
      <c r="E108" s="1129"/>
      <c r="F108" s="1130"/>
      <c r="G108" s="1134"/>
      <c r="H108" s="1135"/>
      <c r="I108" s="1135"/>
      <c r="J108" s="1135"/>
      <c r="K108" s="1136"/>
      <c r="L108" s="1131"/>
      <c r="M108" s="1132"/>
      <c r="N108" s="1132"/>
      <c r="O108" s="1133"/>
      <c r="P108" s="203"/>
      <c r="Q108" s="202"/>
      <c r="R108" s="202"/>
      <c r="S108" s="202"/>
      <c r="T108" s="202"/>
      <c r="U108" s="202"/>
      <c r="V108" s="201"/>
      <c r="W108" s="203"/>
      <c r="X108" s="202"/>
      <c r="Y108" s="202"/>
      <c r="Z108" s="202"/>
      <c r="AA108" s="202"/>
      <c r="AB108" s="202"/>
      <c r="AC108" s="201"/>
      <c r="AD108" s="203"/>
      <c r="AE108" s="202"/>
      <c r="AF108" s="202"/>
      <c r="AG108" s="202"/>
      <c r="AH108" s="202"/>
      <c r="AI108" s="202"/>
      <c r="AJ108" s="201"/>
      <c r="AK108" s="203"/>
      <c r="AL108" s="202"/>
      <c r="AM108" s="202"/>
      <c r="AN108" s="202"/>
      <c r="AO108" s="202"/>
      <c r="AP108" s="202"/>
      <c r="AQ108" s="201"/>
      <c r="AR108" s="203"/>
      <c r="AS108" s="202"/>
      <c r="AT108" s="201"/>
      <c r="AU108" s="1153">
        <f t="shared" si="7"/>
        <v>0</v>
      </c>
      <c r="AV108" s="1154"/>
      <c r="AW108" s="1155">
        <f t="shared" si="8"/>
        <v>0</v>
      </c>
      <c r="AX108" s="1156"/>
      <c r="AY108" s="1124"/>
      <c r="AZ108" s="1125"/>
      <c r="BA108" s="1125"/>
      <c r="BB108" s="1125"/>
      <c r="BC108" s="1125"/>
      <c r="BD108" s="1126"/>
    </row>
    <row r="109" spans="2:56" ht="39.950000000000003" customHeight="1" x14ac:dyDescent="0.15">
      <c r="B109" s="204">
        <f t="shared" si="9"/>
        <v>96</v>
      </c>
      <c r="C109" s="1127"/>
      <c r="D109" s="1128"/>
      <c r="E109" s="1129"/>
      <c r="F109" s="1130"/>
      <c r="G109" s="1134"/>
      <c r="H109" s="1135"/>
      <c r="I109" s="1135"/>
      <c r="J109" s="1135"/>
      <c r="K109" s="1136"/>
      <c r="L109" s="1131"/>
      <c r="M109" s="1132"/>
      <c r="N109" s="1132"/>
      <c r="O109" s="1133"/>
      <c r="P109" s="203"/>
      <c r="Q109" s="202"/>
      <c r="R109" s="202"/>
      <c r="S109" s="202"/>
      <c r="T109" s="202"/>
      <c r="U109" s="202"/>
      <c r="V109" s="201"/>
      <c r="W109" s="203"/>
      <c r="X109" s="202"/>
      <c r="Y109" s="202"/>
      <c r="Z109" s="202"/>
      <c r="AA109" s="202"/>
      <c r="AB109" s="202"/>
      <c r="AC109" s="201"/>
      <c r="AD109" s="203"/>
      <c r="AE109" s="202"/>
      <c r="AF109" s="202"/>
      <c r="AG109" s="202"/>
      <c r="AH109" s="202"/>
      <c r="AI109" s="202"/>
      <c r="AJ109" s="201"/>
      <c r="AK109" s="203"/>
      <c r="AL109" s="202"/>
      <c r="AM109" s="202"/>
      <c r="AN109" s="202"/>
      <c r="AO109" s="202"/>
      <c r="AP109" s="202"/>
      <c r="AQ109" s="201"/>
      <c r="AR109" s="203"/>
      <c r="AS109" s="202"/>
      <c r="AT109" s="201"/>
      <c r="AU109" s="1153">
        <f t="shared" si="7"/>
        <v>0</v>
      </c>
      <c r="AV109" s="1154"/>
      <c r="AW109" s="1155">
        <f t="shared" si="8"/>
        <v>0</v>
      </c>
      <c r="AX109" s="1156"/>
      <c r="AY109" s="1124"/>
      <c r="AZ109" s="1125"/>
      <c r="BA109" s="1125"/>
      <c r="BB109" s="1125"/>
      <c r="BC109" s="1125"/>
      <c r="BD109" s="1126"/>
    </row>
    <row r="110" spans="2:56" ht="39.950000000000003" customHeight="1" x14ac:dyDescent="0.15">
      <c r="B110" s="204">
        <f t="shared" si="9"/>
        <v>97</v>
      </c>
      <c r="C110" s="1127"/>
      <c r="D110" s="1128"/>
      <c r="E110" s="1129"/>
      <c r="F110" s="1130"/>
      <c r="G110" s="1134"/>
      <c r="H110" s="1135"/>
      <c r="I110" s="1135"/>
      <c r="J110" s="1135"/>
      <c r="K110" s="1136"/>
      <c r="L110" s="1131"/>
      <c r="M110" s="1132"/>
      <c r="N110" s="1132"/>
      <c r="O110" s="1133"/>
      <c r="P110" s="203"/>
      <c r="Q110" s="202"/>
      <c r="R110" s="202"/>
      <c r="S110" s="202"/>
      <c r="T110" s="202"/>
      <c r="U110" s="202"/>
      <c r="V110" s="201"/>
      <c r="W110" s="203"/>
      <c r="X110" s="202"/>
      <c r="Y110" s="202"/>
      <c r="Z110" s="202"/>
      <c r="AA110" s="202"/>
      <c r="AB110" s="202"/>
      <c r="AC110" s="201"/>
      <c r="AD110" s="203"/>
      <c r="AE110" s="202"/>
      <c r="AF110" s="202"/>
      <c r="AG110" s="202"/>
      <c r="AH110" s="202"/>
      <c r="AI110" s="202"/>
      <c r="AJ110" s="201"/>
      <c r="AK110" s="203"/>
      <c r="AL110" s="202"/>
      <c r="AM110" s="202"/>
      <c r="AN110" s="202"/>
      <c r="AO110" s="202"/>
      <c r="AP110" s="202"/>
      <c r="AQ110" s="201"/>
      <c r="AR110" s="203"/>
      <c r="AS110" s="202"/>
      <c r="AT110" s="201"/>
      <c r="AU110" s="1153">
        <f t="shared" ref="AU110:AU113" si="10">IF($AZ$4="４週",SUM(P110:AQ110),IF($AZ$4="暦月",SUM(P110:AT110),""))</f>
        <v>0</v>
      </c>
      <c r="AV110" s="1154"/>
      <c r="AW110" s="1155">
        <f t="shared" si="8"/>
        <v>0</v>
      </c>
      <c r="AX110" s="1156"/>
      <c r="AY110" s="1124"/>
      <c r="AZ110" s="1125"/>
      <c r="BA110" s="1125"/>
      <c r="BB110" s="1125"/>
      <c r="BC110" s="1125"/>
      <c r="BD110" s="1126"/>
    </row>
    <row r="111" spans="2:56" ht="39.950000000000003" customHeight="1" x14ac:dyDescent="0.15">
      <c r="B111" s="204">
        <f t="shared" si="9"/>
        <v>98</v>
      </c>
      <c r="C111" s="1127"/>
      <c r="D111" s="1128"/>
      <c r="E111" s="1129"/>
      <c r="F111" s="1130"/>
      <c r="G111" s="1134"/>
      <c r="H111" s="1135"/>
      <c r="I111" s="1135"/>
      <c r="J111" s="1135"/>
      <c r="K111" s="1136"/>
      <c r="L111" s="1131"/>
      <c r="M111" s="1132"/>
      <c r="N111" s="1132"/>
      <c r="O111" s="1133"/>
      <c r="P111" s="203"/>
      <c r="Q111" s="202"/>
      <c r="R111" s="202"/>
      <c r="S111" s="202"/>
      <c r="T111" s="202"/>
      <c r="U111" s="202"/>
      <c r="V111" s="201"/>
      <c r="W111" s="203"/>
      <c r="X111" s="202"/>
      <c r="Y111" s="202"/>
      <c r="Z111" s="202"/>
      <c r="AA111" s="202"/>
      <c r="AB111" s="202"/>
      <c r="AC111" s="201"/>
      <c r="AD111" s="203"/>
      <c r="AE111" s="202"/>
      <c r="AF111" s="202"/>
      <c r="AG111" s="202"/>
      <c r="AH111" s="202"/>
      <c r="AI111" s="202"/>
      <c r="AJ111" s="201"/>
      <c r="AK111" s="203"/>
      <c r="AL111" s="202"/>
      <c r="AM111" s="202"/>
      <c r="AN111" s="202"/>
      <c r="AO111" s="202"/>
      <c r="AP111" s="202"/>
      <c r="AQ111" s="201"/>
      <c r="AR111" s="203"/>
      <c r="AS111" s="202"/>
      <c r="AT111" s="201"/>
      <c r="AU111" s="1153">
        <f t="shared" si="10"/>
        <v>0</v>
      </c>
      <c r="AV111" s="1154"/>
      <c r="AW111" s="1155">
        <f t="shared" si="8"/>
        <v>0</v>
      </c>
      <c r="AX111" s="1156"/>
      <c r="AY111" s="1124"/>
      <c r="AZ111" s="1125"/>
      <c r="BA111" s="1125"/>
      <c r="BB111" s="1125"/>
      <c r="BC111" s="1125"/>
      <c r="BD111" s="1126"/>
    </row>
    <row r="112" spans="2:56" ht="39.950000000000003" customHeight="1" x14ac:dyDescent="0.15">
      <c r="B112" s="204">
        <f t="shared" si="9"/>
        <v>99</v>
      </c>
      <c r="C112" s="1127"/>
      <c r="D112" s="1128"/>
      <c r="E112" s="1129"/>
      <c r="F112" s="1130"/>
      <c r="G112" s="1134"/>
      <c r="H112" s="1135"/>
      <c r="I112" s="1135"/>
      <c r="J112" s="1135"/>
      <c r="K112" s="1136"/>
      <c r="L112" s="1131"/>
      <c r="M112" s="1132"/>
      <c r="N112" s="1132"/>
      <c r="O112" s="1133"/>
      <c r="P112" s="203"/>
      <c r="Q112" s="202"/>
      <c r="R112" s="202"/>
      <c r="S112" s="202"/>
      <c r="T112" s="202"/>
      <c r="U112" s="202"/>
      <c r="V112" s="201"/>
      <c r="W112" s="203"/>
      <c r="X112" s="202"/>
      <c r="Y112" s="202"/>
      <c r="Z112" s="202"/>
      <c r="AA112" s="202"/>
      <c r="AB112" s="202"/>
      <c r="AC112" s="201"/>
      <c r="AD112" s="203"/>
      <c r="AE112" s="202"/>
      <c r="AF112" s="202"/>
      <c r="AG112" s="202"/>
      <c r="AH112" s="202"/>
      <c r="AI112" s="202"/>
      <c r="AJ112" s="201"/>
      <c r="AK112" s="203"/>
      <c r="AL112" s="202"/>
      <c r="AM112" s="202"/>
      <c r="AN112" s="202"/>
      <c r="AO112" s="202"/>
      <c r="AP112" s="202"/>
      <c r="AQ112" s="201"/>
      <c r="AR112" s="203"/>
      <c r="AS112" s="202"/>
      <c r="AT112" s="201"/>
      <c r="AU112" s="1153">
        <f t="shared" si="10"/>
        <v>0</v>
      </c>
      <c r="AV112" s="1154"/>
      <c r="AW112" s="1155">
        <f t="shared" si="8"/>
        <v>0</v>
      </c>
      <c r="AX112" s="1156"/>
      <c r="AY112" s="1124"/>
      <c r="AZ112" s="1125"/>
      <c r="BA112" s="1125"/>
      <c r="BB112" s="1125"/>
      <c r="BC112" s="1125"/>
      <c r="BD112" s="1126"/>
    </row>
    <row r="113" spans="2:58" ht="39.950000000000003" customHeight="1" thickBot="1" x14ac:dyDescent="0.2">
      <c r="B113" s="200">
        <f t="shared" si="9"/>
        <v>100</v>
      </c>
      <c r="C113" s="1140"/>
      <c r="D113" s="1141"/>
      <c r="E113" s="1142"/>
      <c r="F113" s="1143"/>
      <c r="G113" s="1144"/>
      <c r="H113" s="1145"/>
      <c r="I113" s="1145"/>
      <c r="J113" s="1145"/>
      <c r="K113" s="1146"/>
      <c r="L113" s="1147"/>
      <c r="M113" s="1148"/>
      <c r="N113" s="1148"/>
      <c r="O113" s="1149"/>
      <c r="P113" s="199"/>
      <c r="Q113" s="198"/>
      <c r="R113" s="198"/>
      <c r="S113" s="198"/>
      <c r="T113" s="198"/>
      <c r="U113" s="198"/>
      <c r="V113" s="197"/>
      <c r="W113" s="199"/>
      <c r="X113" s="198"/>
      <c r="Y113" s="198"/>
      <c r="Z113" s="198"/>
      <c r="AA113" s="198"/>
      <c r="AB113" s="198"/>
      <c r="AC113" s="197"/>
      <c r="AD113" s="199"/>
      <c r="AE113" s="198"/>
      <c r="AF113" s="198"/>
      <c r="AG113" s="198"/>
      <c r="AH113" s="198"/>
      <c r="AI113" s="198"/>
      <c r="AJ113" s="197"/>
      <c r="AK113" s="199"/>
      <c r="AL113" s="198"/>
      <c r="AM113" s="198"/>
      <c r="AN113" s="198"/>
      <c r="AO113" s="198"/>
      <c r="AP113" s="198"/>
      <c r="AQ113" s="197"/>
      <c r="AR113" s="199"/>
      <c r="AS113" s="198"/>
      <c r="AT113" s="197"/>
      <c r="AU113" s="1157">
        <f t="shared" si="10"/>
        <v>0</v>
      </c>
      <c r="AV113" s="1158"/>
      <c r="AW113" s="1159">
        <f t="shared" si="8"/>
        <v>0</v>
      </c>
      <c r="AX113" s="1160"/>
      <c r="AY113" s="1150"/>
      <c r="AZ113" s="1151"/>
      <c r="BA113" s="1151"/>
      <c r="BB113" s="1151"/>
      <c r="BC113" s="1151"/>
      <c r="BD113" s="1152"/>
    </row>
    <row r="114" spans="2:58" ht="20.25" customHeight="1" x14ac:dyDescent="0.15">
      <c r="B114" s="193"/>
      <c r="C114" s="196"/>
      <c r="D114" s="195"/>
      <c r="E114" s="195"/>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4"/>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row>
    <row r="115" spans="2:58" ht="20.25" customHeight="1" x14ac:dyDescent="0.15">
      <c r="C115" s="192"/>
      <c r="D115" s="192"/>
      <c r="T115" s="192"/>
      <c r="AJ115" s="191"/>
      <c r="AK115" s="190"/>
      <c r="AL115" s="190"/>
      <c r="BE115" s="190"/>
    </row>
    <row r="116" spans="2:58" ht="20.25" customHeight="1" x14ac:dyDescent="0.15">
      <c r="C116" s="192"/>
      <c r="D116" s="192"/>
      <c r="U116" s="192"/>
      <c r="AK116" s="191"/>
      <c r="AL116" s="190"/>
      <c r="AM116" s="190"/>
      <c r="BF116" s="190"/>
    </row>
    <row r="117" spans="2:58" ht="20.25" customHeight="1" x14ac:dyDescent="0.15">
      <c r="D117" s="192"/>
      <c r="U117" s="192"/>
      <c r="AK117" s="191"/>
      <c r="AL117" s="190"/>
      <c r="AM117" s="190"/>
      <c r="BF117" s="190"/>
    </row>
    <row r="118" spans="2:58" ht="20.25" customHeight="1" x14ac:dyDescent="0.15">
      <c r="C118" s="192"/>
      <c r="D118" s="192"/>
      <c r="U118" s="192"/>
      <c r="AK118" s="191"/>
      <c r="AL118" s="190"/>
      <c r="AM118" s="190"/>
      <c r="BF118" s="190"/>
    </row>
    <row r="119" spans="2:58" ht="20.25" customHeight="1" x14ac:dyDescent="0.15">
      <c r="C119" s="191"/>
      <c r="D119" s="191"/>
      <c r="E119" s="191"/>
      <c r="F119" s="191"/>
      <c r="G119" s="191"/>
      <c r="H119" s="191"/>
      <c r="I119" s="191"/>
      <c r="J119" s="191"/>
      <c r="K119" s="191"/>
      <c r="L119" s="191"/>
      <c r="M119" s="191"/>
      <c r="N119" s="191"/>
      <c r="O119" s="191"/>
      <c r="P119" s="191"/>
      <c r="Q119" s="191"/>
      <c r="R119" s="191"/>
      <c r="S119" s="191"/>
      <c r="T119" s="191"/>
      <c r="U119" s="190"/>
      <c r="V119" s="190"/>
      <c r="W119" s="191"/>
      <c r="X119" s="191"/>
      <c r="Y119" s="191"/>
      <c r="Z119" s="191"/>
      <c r="AA119" s="191"/>
      <c r="AB119" s="191"/>
      <c r="AC119" s="191"/>
      <c r="AD119" s="191"/>
      <c r="AE119" s="191"/>
      <c r="AF119" s="191"/>
      <c r="AG119" s="191"/>
      <c r="AH119" s="191"/>
      <c r="AI119" s="191"/>
      <c r="AJ119" s="191"/>
      <c r="AK119" s="191"/>
      <c r="AL119" s="190"/>
      <c r="AM119" s="190"/>
      <c r="BF119" s="190"/>
    </row>
    <row r="120" spans="2:58" ht="20.25" customHeight="1" x14ac:dyDescent="0.15">
      <c r="C120" s="191"/>
      <c r="D120" s="191"/>
      <c r="E120" s="191"/>
      <c r="F120" s="191"/>
      <c r="G120" s="191"/>
      <c r="H120" s="191"/>
      <c r="I120" s="191"/>
      <c r="J120" s="191"/>
      <c r="K120" s="191"/>
      <c r="L120" s="191"/>
      <c r="M120" s="191"/>
      <c r="N120" s="191"/>
      <c r="O120" s="191"/>
      <c r="P120" s="191"/>
      <c r="Q120" s="191"/>
      <c r="R120" s="191"/>
      <c r="S120" s="191"/>
      <c r="T120" s="191"/>
      <c r="U120" s="190"/>
      <c r="V120" s="190"/>
      <c r="W120" s="191"/>
      <c r="X120" s="191"/>
      <c r="Y120" s="191"/>
      <c r="Z120" s="191"/>
      <c r="AA120" s="191"/>
      <c r="AB120" s="191"/>
      <c r="AC120" s="191"/>
      <c r="AD120" s="191"/>
      <c r="AE120" s="191"/>
      <c r="AF120" s="191"/>
      <c r="AG120" s="191"/>
      <c r="AH120" s="191"/>
      <c r="AI120" s="191"/>
      <c r="AJ120" s="191"/>
      <c r="AK120" s="191"/>
      <c r="AL120" s="190"/>
      <c r="AM120" s="190"/>
      <c r="BF120" s="190"/>
    </row>
  </sheetData>
  <sheetProtection insertRows="0"/>
  <mergeCells count="724">
    <mergeCell ref="AV6:AW6"/>
    <mergeCell ref="AZ6:BA6"/>
    <mergeCell ref="AZ7:BA7"/>
    <mergeCell ref="AM2:BA2"/>
    <mergeCell ref="U3:V3"/>
    <mergeCell ref="X3:Y3"/>
    <mergeCell ref="AB3:AC3"/>
    <mergeCell ref="AM3:BA3"/>
    <mergeCell ref="AZ4:BC4"/>
    <mergeCell ref="AZ5:BC5"/>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AW19:AX19"/>
    <mergeCell ref="AY19:BD19"/>
    <mergeCell ref="C18:D18"/>
    <mergeCell ref="E18:F18"/>
    <mergeCell ref="AW17:AX17"/>
    <mergeCell ref="AY17:BD17"/>
    <mergeCell ref="C16:D16"/>
    <mergeCell ref="E16:F16"/>
    <mergeCell ref="G16:K16"/>
    <mergeCell ref="L16:O16"/>
    <mergeCell ref="AU16:AV16"/>
    <mergeCell ref="AW16:AX16"/>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7:AX27"/>
    <mergeCell ref="AY27:BD27"/>
    <mergeCell ref="C26:D26"/>
    <mergeCell ref="E26:F26"/>
    <mergeCell ref="AW25:AX25"/>
    <mergeCell ref="AY25:BD25"/>
    <mergeCell ref="C24:D24"/>
    <mergeCell ref="E24:F24"/>
    <mergeCell ref="G24:K24"/>
    <mergeCell ref="L24:O24"/>
    <mergeCell ref="AU24:AV24"/>
    <mergeCell ref="AW24:AX24"/>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Y31:BD31"/>
    <mergeCell ref="C32:D32"/>
    <mergeCell ref="E32:F32"/>
    <mergeCell ref="AY32:BD32"/>
    <mergeCell ref="C33:D33"/>
    <mergeCell ref="E33:F33"/>
    <mergeCell ref="AY33:BD33"/>
    <mergeCell ref="L33:O33"/>
    <mergeCell ref="AU33:AV33"/>
    <mergeCell ref="AW33:AX33"/>
    <mergeCell ref="G31:K31"/>
    <mergeCell ref="L31:O31"/>
    <mergeCell ref="AU31:AV31"/>
    <mergeCell ref="AW31:AX31"/>
    <mergeCell ref="G32:K32"/>
    <mergeCell ref="L32:O32"/>
    <mergeCell ref="AU32:AV32"/>
    <mergeCell ref="AW32:AX32"/>
    <mergeCell ref="G33:K33"/>
    <mergeCell ref="AY35:BD35"/>
    <mergeCell ref="C34:D34"/>
    <mergeCell ref="E34:F34"/>
    <mergeCell ref="G34:K34"/>
    <mergeCell ref="L34:O34"/>
    <mergeCell ref="AU34:AV34"/>
    <mergeCell ref="AW34:AX34"/>
    <mergeCell ref="C35:D35"/>
    <mergeCell ref="E35:F35"/>
    <mergeCell ref="G35:K35"/>
    <mergeCell ref="L35:O35"/>
    <mergeCell ref="AU35:AV35"/>
    <mergeCell ref="AW35:AX35"/>
    <mergeCell ref="AY34:BD34"/>
    <mergeCell ref="G36:K36"/>
    <mergeCell ref="L36:O36"/>
    <mergeCell ref="AU36:AV36"/>
    <mergeCell ref="AW36:AX36"/>
    <mergeCell ref="AY38:BD38"/>
    <mergeCell ref="C39:D39"/>
    <mergeCell ref="E39:F39"/>
    <mergeCell ref="G39:K39"/>
    <mergeCell ref="L39:O39"/>
    <mergeCell ref="AU39:AV39"/>
    <mergeCell ref="AY36:BD36"/>
    <mergeCell ref="C37:D37"/>
    <mergeCell ref="E37:F37"/>
    <mergeCell ref="G37:K37"/>
    <mergeCell ref="L37:O37"/>
    <mergeCell ref="AU37:AV37"/>
    <mergeCell ref="AW37:AX37"/>
    <mergeCell ref="AY37:BD37"/>
    <mergeCell ref="C36:D36"/>
    <mergeCell ref="E36:F36"/>
    <mergeCell ref="AW41:AX41"/>
    <mergeCell ref="AY41:BD41"/>
    <mergeCell ref="C40:D40"/>
    <mergeCell ref="E40:F40"/>
    <mergeCell ref="AW39:AX39"/>
    <mergeCell ref="AY39:BD39"/>
    <mergeCell ref="C38:D38"/>
    <mergeCell ref="E38:F38"/>
    <mergeCell ref="G38:K38"/>
    <mergeCell ref="L38:O38"/>
    <mergeCell ref="AU38:AV38"/>
    <mergeCell ref="AW38:AX38"/>
    <mergeCell ref="AW43:AX43"/>
    <mergeCell ref="AY43:BD43"/>
    <mergeCell ref="C42:D42"/>
    <mergeCell ref="E42:F42"/>
    <mergeCell ref="G42:K42"/>
    <mergeCell ref="L42:O42"/>
    <mergeCell ref="AU42:AV42"/>
    <mergeCell ref="AW42:AX42"/>
    <mergeCell ref="G40:K40"/>
    <mergeCell ref="L40:O40"/>
    <mergeCell ref="AU40:AV40"/>
    <mergeCell ref="AW40:AX40"/>
    <mergeCell ref="AY42:BD42"/>
    <mergeCell ref="C43:D43"/>
    <mergeCell ref="E43:F43"/>
    <mergeCell ref="G43:K43"/>
    <mergeCell ref="L43:O43"/>
    <mergeCell ref="AU43:AV43"/>
    <mergeCell ref="AY40:BD40"/>
    <mergeCell ref="C41:D41"/>
    <mergeCell ref="E41:F41"/>
    <mergeCell ref="G41:K41"/>
    <mergeCell ref="L41:O41"/>
    <mergeCell ref="AU41:AV41"/>
    <mergeCell ref="G44:K44"/>
    <mergeCell ref="L44:O44"/>
    <mergeCell ref="AU44:AV44"/>
    <mergeCell ref="AW44:AX44"/>
    <mergeCell ref="AY46:BD46"/>
    <mergeCell ref="C47:D47"/>
    <mergeCell ref="E47:F47"/>
    <mergeCell ref="G47:K47"/>
    <mergeCell ref="L47:O47"/>
    <mergeCell ref="AU47:AV47"/>
    <mergeCell ref="AY44:BD44"/>
    <mergeCell ref="C45:D45"/>
    <mergeCell ref="E45:F45"/>
    <mergeCell ref="G45:K45"/>
    <mergeCell ref="L45:O45"/>
    <mergeCell ref="AU45:AV45"/>
    <mergeCell ref="AW45:AX45"/>
    <mergeCell ref="AY45:BD45"/>
    <mergeCell ref="C44:D44"/>
    <mergeCell ref="E44:F44"/>
    <mergeCell ref="AW49:AX49"/>
    <mergeCell ref="AY49:BD49"/>
    <mergeCell ref="C48:D48"/>
    <mergeCell ref="E48:F48"/>
    <mergeCell ref="AW47:AX47"/>
    <mergeCell ref="AY47:BD47"/>
    <mergeCell ref="C46:D46"/>
    <mergeCell ref="E46:F46"/>
    <mergeCell ref="G46:K46"/>
    <mergeCell ref="L46:O46"/>
    <mergeCell ref="AU46:AV46"/>
    <mergeCell ref="AW46:AX46"/>
    <mergeCell ref="AW51:AX51"/>
    <mergeCell ref="AY51:BD51"/>
    <mergeCell ref="C50:D50"/>
    <mergeCell ref="E50:F50"/>
    <mergeCell ref="G50:K50"/>
    <mergeCell ref="L50:O50"/>
    <mergeCell ref="AU50:AV50"/>
    <mergeCell ref="AW50:AX50"/>
    <mergeCell ref="G48:K48"/>
    <mergeCell ref="L48:O48"/>
    <mergeCell ref="AU48:AV48"/>
    <mergeCell ref="AW48:AX48"/>
    <mergeCell ref="AY50:BD50"/>
    <mergeCell ref="C51:D51"/>
    <mergeCell ref="E51:F51"/>
    <mergeCell ref="G51:K51"/>
    <mergeCell ref="L51:O51"/>
    <mergeCell ref="AU51:AV51"/>
    <mergeCell ref="AY48:BD48"/>
    <mergeCell ref="C49:D49"/>
    <mergeCell ref="E49:F49"/>
    <mergeCell ref="G49:K49"/>
    <mergeCell ref="L49:O49"/>
    <mergeCell ref="AU49:AV49"/>
    <mergeCell ref="G52:K52"/>
    <mergeCell ref="L52:O52"/>
    <mergeCell ref="AU52:AV52"/>
    <mergeCell ref="AW52:AX52"/>
    <mergeCell ref="AY54:BD54"/>
    <mergeCell ref="C55:D55"/>
    <mergeCell ref="E55:F55"/>
    <mergeCell ref="G55:K55"/>
    <mergeCell ref="L55:O55"/>
    <mergeCell ref="AU55:AV55"/>
    <mergeCell ref="AY52:BD52"/>
    <mergeCell ref="C53:D53"/>
    <mergeCell ref="E53:F53"/>
    <mergeCell ref="G53:K53"/>
    <mergeCell ref="L53:O53"/>
    <mergeCell ref="AU53:AV53"/>
    <mergeCell ref="AW53:AX53"/>
    <mergeCell ref="AY53:BD53"/>
    <mergeCell ref="C52:D52"/>
    <mergeCell ref="E52:F52"/>
    <mergeCell ref="AW57:AX57"/>
    <mergeCell ref="AY57:BD57"/>
    <mergeCell ref="C56:D56"/>
    <mergeCell ref="E56:F56"/>
    <mergeCell ref="AW55:AX55"/>
    <mergeCell ref="AY55:BD55"/>
    <mergeCell ref="C54:D54"/>
    <mergeCell ref="E54:F54"/>
    <mergeCell ref="G54:K54"/>
    <mergeCell ref="L54:O54"/>
    <mergeCell ref="AU54:AV54"/>
    <mergeCell ref="AW54:AX54"/>
    <mergeCell ref="AW59:AX59"/>
    <mergeCell ref="AY59:BD59"/>
    <mergeCell ref="C58:D58"/>
    <mergeCell ref="E58:F58"/>
    <mergeCell ref="G58:K58"/>
    <mergeCell ref="L58:O58"/>
    <mergeCell ref="AU58:AV58"/>
    <mergeCell ref="AW58:AX58"/>
    <mergeCell ref="G56:K56"/>
    <mergeCell ref="L56:O56"/>
    <mergeCell ref="AU56:AV56"/>
    <mergeCell ref="AW56:AX56"/>
    <mergeCell ref="AY58:BD58"/>
    <mergeCell ref="C59:D59"/>
    <mergeCell ref="E59:F59"/>
    <mergeCell ref="G59:K59"/>
    <mergeCell ref="L59:O59"/>
    <mergeCell ref="AU59:AV59"/>
    <mergeCell ref="AY56:BD56"/>
    <mergeCell ref="C57:D57"/>
    <mergeCell ref="E57:F57"/>
    <mergeCell ref="G57:K57"/>
    <mergeCell ref="L57:O57"/>
    <mergeCell ref="AU57:AV57"/>
    <mergeCell ref="G60:K60"/>
    <mergeCell ref="L60:O60"/>
    <mergeCell ref="AU60:AV60"/>
    <mergeCell ref="AW60:AX60"/>
    <mergeCell ref="AY62:BD62"/>
    <mergeCell ref="C63:D63"/>
    <mergeCell ref="E63:F63"/>
    <mergeCell ref="G63:K63"/>
    <mergeCell ref="L63:O63"/>
    <mergeCell ref="AU63:AV63"/>
    <mergeCell ref="AY60:BD60"/>
    <mergeCell ref="C61:D61"/>
    <mergeCell ref="E61:F61"/>
    <mergeCell ref="G61:K61"/>
    <mergeCell ref="L61:O61"/>
    <mergeCell ref="AU61:AV61"/>
    <mergeCell ref="AW61:AX61"/>
    <mergeCell ref="AY61:BD61"/>
    <mergeCell ref="C60:D60"/>
    <mergeCell ref="E60:F60"/>
    <mergeCell ref="AW65:AX65"/>
    <mergeCell ref="AY65:BD65"/>
    <mergeCell ref="C64:D64"/>
    <mergeCell ref="E64:F64"/>
    <mergeCell ref="AW63:AX63"/>
    <mergeCell ref="AY63:BD63"/>
    <mergeCell ref="C62:D62"/>
    <mergeCell ref="E62:F62"/>
    <mergeCell ref="G62:K62"/>
    <mergeCell ref="L62:O62"/>
    <mergeCell ref="AU62:AV62"/>
    <mergeCell ref="AW62:AX62"/>
    <mergeCell ref="AW67:AX67"/>
    <mergeCell ref="AY67:BD67"/>
    <mergeCell ref="C66:D66"/>
    <mergeCell ref="E66:F66"/>
    <mergeCell ref="G66:K66"/>
    <mergeCell ref="L66:O66"/>
    <mergeCell ref="AU66:AV66"/>
    <mergeCell ref="AW66:AX66"/>
    <mergeCell ref="G64:K64"/>
    <mergeCell ref="L64:O64"/>
    <mergeCell ref="AU64:AV64"/>
    <mergeCell ref="AW64:AX64"/>
    <mergeCell ref="AY66:BD66"/>
    <mergeCell ref="C67:D67"/>
    <mergeCell ref="E67:F67"/>
    <mergeCell ref="G67:K67"/>
    <mergeCell ref="L67:O67"/>
    <mergeCell ref="AU67:AV67"/>
    <mergeCell ref="AY64:BD64"/>
    <mergeCell ref="C65:D65"/>
    <mergeCell ref="E65:F65"/>
    <mergeCell ref="G65:K65"/>
    <mergeCell ref="L65:O65"/>
    <mergeCell ref="AU65:AV65"/>
    <mergeCell ref="G68:K68"/>
    <mergeCell ref="L68:O68"/>
    <mergeCell ref="AU68:AV68"/>
    <mergeCell ref="AW68:AX68"/>
    <mergeCell ref="AY70:BD70"/>
    <mergeCell ref="C71:D71"/>
    <mergeCell ref="E71:F71"/>
    <mergeCell ref="G71:K71"/>
    <mergeCell ref="L71:O71"/>
    <mergeCell ref="AU71:AV71"/>
    <mergeCell ref="AY68:BD68"/>
    <mergeCell ref="C69:D69"/>
    <mergeCell ref="E69:F69"/>
    <mergeCell ref="G69:K69"/>
    <mergeCell ref="L69:O69"/>
    <mergeCell ref="AU69:AV69"/>
    <mergeCell ref="AW69:AX69"/>
    <mergeCell ref="AY69:BD69"/>
    <mergeCell ref="C68:D68"/>
    <mergeCell ref="E68:F68"/>
    <mergeCell ref="AW73:AX73"/>
    <mergeCell ref="AY73:BD73"/>
    <mergeCell ref="C72:D72"/>
    <mergeCell ref="E72:F72"/>
    <mergeCell ref="AW71:AX71"/>
    <mergeCell ref="AY71:BD71"/>
    <mergeCell ref="C70:D70"/>
    <mergeCell ref="E70:F70"/>
    <mergeCell ref="G70:K70"/>
    <mergeCell ref="L70:O70"/>
    <mergeCell ref="AU70:AV70"/>
    <mergeCell ref="AW70:AX70"/>
    <mergeCell ref="AW75:AX75"/>
    <mergeCell ref="AY75:BD75"/>
    <mergeCell ref="C74:D74"/>
    <mergeCell ref="E74:F74"/>
    <mergeCell ref="G74:K74"/>
    <mergeCell ref="L74:O74"/>
    <mergeCell ref="AU74:AV74"/>
    <mergeCell ref="AW74:AX74"/>
    <mergeCell ref="G72:K72"/>
    <mergeCell ref="L72:O72"/>
    <mergeCell ref="AU72:AV72"/>
    <mergeCell ref="AW72:AX72"/>
    <mergeCell ref="AY74:BD74"/>
    <mergeCell ref="C75:D75"/>
    <mergeCell ref="E75:F75"/>
    <mergeCell ref="G75:K75"/>
    <mergeCell ref="L75:O75"/>
    <mergeCell ref="AU75:AV75"/>
    <mergeCell ref="AY72:BD72"/>
    <mergeCell ref="C73:D73"/>
    <mergeCell ref="E73:F73"/>
    <mergeCell ref="G73:K73"/>
    <mergeCell ref="L73:O73"/>
    <mergeCell ref="AU73:AV73"/>
    <mergeCell ref="G76:K76"/>
    <mergeCell ref="L76:O76"/>
    <mergeCell ref="AU76:AV76"/>
    <mergeCell ref="AW76:AX76"/>
    <mergeCell ref="AY78:BD78"/>
    <mergeCell ref="C79:D79"/>
    <mergeCell ref="E79:F79"/>
    <mergeCell ref="G79:K79"/>
    <mergeCell ref="L79:O79"/>
    <mergeCell ref="AU79:AV79"/>
    <mergeCell ref="AY76:BD76"/>
    <mergeCell ref="C77:D77"/>
    <mergeCell ref="E77:F77"/>
    <mergeCell ref="G77:K77"/>
    <mergeCell ref="L77:O77"/>
    <mergeCell ref="AU77:AV77"/>
    <mergeCell ref="AW77:AX77"/>
    <mergeCell ref="AY77:BD77"/>
    <mergeCell ref="C76:D76"/>
    <mergeCell ref="E76:F76"/>
    <mergeCell ref="AW81:AX81"/>
    <mergeCell ref="AY81:BD81"/>
    <mergeCell ref="C80:D80"/>
    <mergeCell ref="E80:F80"/>
    <mergeCell ref="AW79:AX79"/>
    <mergeCell ref="AY79:BD79"/>
    <mergeCell ref="C78:D78"/>
    <mergeCell ref="E78:F78"/>
    <mergeCell ref="G78:K78"/>
    <mergeCell ref="L78:O78"/>
    <mergeCell ref="AU78:AV78"/>
    <mergeCell ref="AW78:AX78"/>
    <mergeCell ref="AW83:AX83"/>
    <mergeCell ref="AY83:BD83"/>
    <mergeCell ref="C82:D82"/>
    <mergeCell ref="E82:F82"/>
    <mergeCell ref="G82:K82"/>
    <mergeCell ref="L82:O82"/>
    <mergeCell ref="AU82:AV82"/>
    <mergeCell ref="AW82:AX82"/>
    <mergeCell ref="G80:K80"/>
    <mergeCell ref="L80:O80"/>
    <mergeCell ref="AU80:AV80"/>
    <mergeCell ref="AW80:AX80"/>
    <mergeCell ref="AY82:BD82"/>
    <mergeCell ref="C83:D83"/>
    <mergeCell ref="E83:F83"/>
    <mergeCell ref="G83:K83"/>
    <mergeCell ref="L83:O83"/>
    <mergeCell ref="AU83:AV83"/>
    <mergeCell ref="AY80:BD80"/>
    <mergeCell ref="C81:D81"/>
    <mergeCell ref="E81:F81"/>
    <mergeCell ref="G81:K81"/>
    <mergeCell ref="L81:O81"/>
    <mergeCell ref="AU81:AV81"/>
    <mergeCell ref="G84:K84"/>
    <mergeCell ref="L84:O84"/>
    <mergeCell ref="AU84:AV84"/>
    <mergeCell ref="AW84:AX84"/>
    <mergeCell ref="AY86:BD86"/>
    <mergeCell ref="C87:D87"/>
    <mergeCell ref="E87:F87"/>
    <mergeCell ref="G87:K87"/>
    <mergeCell ref="L87:O87"/>
    <mergeCell ref="AU87:AV87"/>
    <mergeCell ref="AY84:BD84"/>
    <mergeCell ref="C85:D85"/>
    <mergeCell ref="E85:F85"/>
    <mergeCell ref="G85:K85"/>
    <mergeCell ref="L85:O85"/>
    <mergeCell ref="AU85:AV85"/>
    <mergeCell ref="AW85:AX85"/>
    <mergeCell ref="AY85:BD85"/>
    <mergeCell ref="C84:D84"/>
    <mergeCell ref="E84:F84"/>
    <mergeCell ref="AW89:AX89"/>
    <mergeCell ref="AY89:BD89"/>
    <mergeCell ref="C88:D88"/>
    <mergeCell ref="E88:F88"/>
    <mergeCell ref="AW87:AX87"/>
    <mergeCell ref="AY87:BD87"/>
    <mergeCell ref="C86:D86"/>
    <mergeCell ref="E86:F86"/>
    <mergeCell ref="G86:K86"/>
    <mergeCell ref="L86:O86"/>
    <mergeCell ref="AU86:AV86"/>
    <mergeCell ref="AW86:AX86"/>
    <mergeCell ref="AW91:AX91"/>
    <mergeCell ref="AY91:BD91"/>
    <mergeCell ref="C90:D90"/>
    <mergeCell ref="E90:F90"/>
    <mergeCell ref="G90:K90"/>
    <mergeCell ref="L90:O90"/>
    <mergeCell ref="AU90:AV90"/>
    <mergeCell ref="AW90:AX90"/>
    <mergeCell ref="G88:K88"/>
    <mergeCell ref="L88:O88"/>
    <mergeCell ref="AU88:AV88"/>
    <mergeCell ref="AW88:AX88"/>
    <mergeCell ref="AY90:BD90"/>
    <mergeCell ref="C91:D91"/>
    <mergeCell ref="E91:F91"/>
    <mergeCell ref="G91:K91"/>
    <mergeCell ref="L91:O91"/>
    <mergeCell ref="AU91:AV91"/>
    <mergeCell ref="AY88:BD88"/>
    <mergeCell ref="C89:D89"/>
    <mergeCell ref="E89:F89"/>
    <mergeCell ref="G89:K89"/>
    <mergeCell ref="L89:O89"/>
    <mergeCell ref="AU89:AV89"/>
    <mergeCell ref="G92:K92"/>
    <mergeCell ref="L92:O92"/>
    <mergeCell ref="AU92:AV92"/>
    <mergeCell ref="AW92:AX92"/>
    <mergeCell ref="AY94:BD94"/>
    <mergeCell ref="C95:D95"/>
    <mergeCell ref="E95:F95"/>
    <mergeCell ref="G95:K95"/>
    <mergeCell ref="L95:O95"/>
    <mergeCell ref="AU95:AV95"/>
    <mergeCell ref="AY92:BD92"/>
    <mergeCell ref="C93:D93"/>
    <mergeCell ref="E93:F93"/>
    <mergeCell ref="G93:K93"/>
    <mergeCell ref="L93:O93"/>
    <mergeCell ref="AU93:AV93"/>
    <mergeCell ref="AW93:AX93"/>
    <mergeCell ref="AY93:BD93"/>
    <mergeCell ref="C92:D92"/>
    <mergeCell ref="E92:F92"/>
    <mergeCell ref="AW97:AX97"/>
    <mergeCell ref="AY97:BD97"/>
    <mergeCell ref="C96:D96"/>
    <mergeCell ref="E96:F96"/>
    <mergeCell ref="AW95:AX95"/>
    <mergeCell ref="AY95:BD95"/>
    <mergeCell ref="C94:D94"/>
    <mergeCell ref="E94:F94"/>
    <mergeCell ref="G94:K94"/>
    <mergeCell ref="L94:O94"/>
    <mergeCell ref="AU94:AV94"/>
    <mergeCell ref="AW94:AX94"/>
    <mergeCell ref="AW99:AX99"/>
    <mergeCell ref="AY99:BD99"/>
    <mergeCell ref="C98:D98"/>
    <mergeCell ref="E98:F98"/>
    <mergeCell ref="G98:K98"/>
    <mergeCell ref="L98:O98"/>
    <mergeCell ref="AU98:AV98"/>
    <mergeCell ref="AW98:AX98"/>
    <mergeCell ref="G96:K96"/>
    <mergeCell ref="L96:O96"/>
    <mergeCell ref="AU96:AV96"/>
    <mergeCell ref="AW96:AX96"/>
    <mergeCell ref="AY98:BD98"/>
    <mergeCell ref="C99:D99"/>
    <mergeCell ref="E99:F99"/>
    <mergeCell ref="G99:K99"/>
    <mergeCell ref="L99:O99"/>
    <mergeCell ref="AU99:AV99"/>
    <mergeCell ref="AY96:BD96"/>
    <mergeCell ref="C97:D97"/>
    <mergeCell ref="E97:F97"/>
    <mergeCell ref="G97:K97"/>
    <mergeCell ref="L97:O97"/>
    <mergeCell ref="AU97:AV97"/>
    <mergeCell ref="G100:K100"/>
    <mergeCell ref="L100:O100"/>
    <mergeCell ref="AU100:AV100"/>
    <mergeCell ref="AW100:AX100"/>
    <mergeCell ref="AY102:BD102"/>
    <mergeCell ref="C103:D103"/>
    <mergeCell ref="E103:F103"/>
    <mergeCell ref="G103:K103"/>
    <mergeCell ref="L103:O103"/>
    <mergeCell ref="AU103:AV103"/>
    <mergeCell ref="AY100:BD100"/>
    <mergeCell ref="C101:D101"/>
    <mergeCell ref="E101:F101"/>
    <mergeCell ref="G101:K101"/>
    <mergeCell ref="L101:O101"/>
    <mergeCell ref="AU101:AV101"/>
    <mergeCell ref="AW101:AX101"/>
    <mergeCell ref="AY101:BD101"/>
    <mergeCell ref="C100:D100"/>
    <mergeCell ref="E100:F100"/>
    <mergeCell ref="AW105:AX105"/>
    <mergeCell ref="AY105:BD105"/>
    <mergeCell ref="C104:D104"/>
    <mergeCell ref="E104:F104"/>
    <mergeCell ref="AW103:AX103"/>
    <mergeCell ref="AY103:BD103"/>
    <mergeCell ref="C102:D102"/>
    <mergeCell ref="E102:F102"/>
    <mergeCell ref="G102:K102"/>
    <mergeCell ref="L102:O102"/>
    <mergeCell ref="AU102:AV102"/>
    <mergeCell ref="AW102:AX102"/>
    <mergeCell ref="AW107:AX107"/>
    <mergeCell ref="AY107:BD107"/>
    <mergeCell ref="C106:D106"/>
    <mergeCell ref="E106:F106"/>
    <mergeCell ref="G106:K106"/>
    <mergeCell ref="L106:O106"/>
    <mergeCell ref="AU106:AV106"/>
    <mergeCell ref="AW106:AX106"/>
    <mergeCell ref="G104:K104"/>
    <mergeCell ref="L104:O104"/>
    <mergeCell ref="AU104:AV104"/>
    <mergeCell ref="AW104:AX104"/>
    <mergeCell ref="AY106:BD106"/>
    <mergeCell ref="C107:D107"/>
    <mergeCell ref="E107:F107"/>
    <mergeCell ref="G107:K107"/>
    <mergeCell ref="L107:O107"/>
    <mergeCell ref="AU107:AV107"/>
    <mergeCell ref="AY104:BD104"/>
    <mergeCell ref="C105:D105"/>
    <mergeCell ref="E105:F105"/>
    <mergeCell ref="G105:K105"/>
    <mergeCell ref="L105:O105"/>
    <mergeCell ref="AU105:AV105"/>
    <mergeCell ref="G108:K108"/>
    <mergeCell ref="L108:O108"/>
    <mergeCell ref="AU108:AV108"/>
    <mergeCell ref="AW108:AX108"/>
    <mergeCell ref="AY112:BD112"/>
    <mergeCell ref="C112:D112"/>
    <mergeCell ref="E112:F112"/>
    <mergeCell ref="G112:K112"/>
    <mergeCell ref="L112:O112"/>
    <mergeCell ref="AU112:AV112"/>
    <mergeCell ref="AY108:BD108"/>
    <mergeCell ref="C109:D109"/>
    <mergeCell ref="E109:F109"/>
    <mergeCell ref="G109:K109"/>
    <mergeCell ref="L109:O109"/>
    <mergeCell ref="AU109:AV109"/>
    <mergeCell ref="AW109:AX109"/>
    <mergeCell ref="AY109:BD109"/>
    <mergeCell ref="C108:D108"/>
    <mergeCell ref="E108:F108"/>
    <mergeCell ref="E110:F110"/>
    <mergeCell ref="G110:K110"/>
    <mergeCell ref="L110:O110"/>
    <mergeCell ref="AU110:AV110"/>
    <mergeCell ref="AW110:AX110"/>
    <mergeCell ref="AW112:AX112"/>
    <mergeCell ref="AY110:BD110"/>
    <mergeCell ref="C111:D111"/>
    <mergeCell ref="E111:F111"/>
    <mergeCell ref="G111:K111"/>
    <mergeCell ref="L111:O111"/>
    <mergeCell ref="AU111:AV111"/>
    <mergeCell ref="AW111:AX111"/>
    <mergeCell ref="AY111:BD111"/>
    <mergeCell ref="C110:D110"/>
  </mergeCells>
  <phoneticPr fontId="2"/>
  <conditionalFormatting sqref="P14:AX113">
    <cfRule type="expression" dxfId="1" priority="1">
      <formula>INDIRECT(ADDRESS(ROW(),COLUMN()))=TRUNC(INDIRECT(ADDRESS(ROW(),COLUMN())))</formula>
    </cfRule>
  </conditionalFormatting>
  <dataValidations count="6">
    <dataValidation type="list" allowBlank="1" showInputMessage="1" sqref="E14:F113">
      <formula1>"A, B, C, D"</formula1>
    </dataValidation>
    <dataValidation type="list" allowBlank="1" showInputMessage="1" showErrorMessage="1" sqref="AZ5:BC5">
      <formula1>"予定,実績,予定・実績"</formula1>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decimal" allowBlank="1" showInputMessage="1" showErrorMessage="1" error="入力可能範囲　32～40" sqref="AV6">
      <formula1>32</formula1>
      <formula2>40</formula2>
    </dataValidation>
    <dataValidation type="list" allowBlank="1" showInputMessage="1" showErrorMessage="1" sqref="AZ4">
      <formula1>"４週,暦月"</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headerFooter>
    <oddFooter>&amp;R&amp;16&amp;P/&amp;N</oddFooter>
  </headerFooter>
  <rowBreaks count="3" manualBreakCount="3">
    <brk id="41" max="56" man="1"/>
    <brk id="70" max="56" man="1"/>
    <brk id="99" max="56"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AM2:BA2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37"/>
  <sheetViews>
    <sheetView showGridLines="0" view="pageBreakPreview" zoomScale="50" zoomScaleNormal="55" zoomScaleSheetLayoutView="50" workbookViewId="0">
      <selection activeCell="D43" sqref="D43"/>
    </sheetView>
  </sheetViews>
  <sheetFormatPr defaultColWidth="5" defaultRowHeight="20.25" customHeight="1" x14ac:dyDescent="0.15"/>
  <cols>
    <col min="1" max="1" width="1.5" style="250" customWidth="1"/>
    <col min="2" max="56" width="6.25" style="250" customWidth="1"/>
    <col min="57" max="16384" width="5" style="250"/>
  </cols>
  <sheetData>
    <row r="1" spans="1:57" s="257" customFormat="1" ht="20.25" customHeight="1" x14ac:dyDescent="0.15">
      <c r="A1" s="221"/>
      <c r="B1" s="221"/>
      <c r="C1" s="243" t="s">
        <v>487</v>
      </c>
      <c r="D1" s="243"/>
      <c r="E1" s="221"/>
      <c r="F1" s="221"/>
      <c r="G1" s="242" t="s">
        <v>488</v>
      </c>
      <c r="H1" s="221"/>
      <c r="I1" s="221"/>
      <c r="J1" s="243"/>
      <c r="K1" s="243"/>
      <c r="L1" s="243"/>
      <c r="M1" s="243"/>
      <c r="N1" s="221"/>
      <c r="O1" s="221"/>
      <c r="P1" s="221"/>
      <c r="Q1" s="221"/>
      <c r="R1" s="221"/>
      <c r="S1" s="221"/>
      <c r="T1" s="221"/>
      <c r="U1" s="221"/>
      <c r="V1" s="221"/>
      <c r="W1" s="221"/>
      <c r="X1" s="221"/>
      <c r="Y1" s="221"/>
      <c r="Z1" s="221"/>
      <c r="AA1" s="221"/>
      <c r="AB1" s="221"/>
      <c r="AC1" s="221"/>
      <c r="AD1" s="221"/>
      <c r="AE1" s="221"/>
      <c r="AF1" s="221"/>
      <c r="AG1" s="221"/>
      <c r="AH1" s="221"/>
      <c r="AI1" s="221"/>
      <c r="AJ1" s="221"/>
      <c r="AK1" s="220" t="s">
        <v>489</v>
      </c>
      <c r="AL1" s="220" t="s">
        <v>490</v>
      </c>
      <c r="AM1" s="1207" t="s">
        <v>491</v>
      </c>
      <c r="AN1" s="1207"/>
      <c r="AO1" s="1207"/>
      <c r="AP1" s="1207"/>
      <c r="AQ1" s="1207"/>
      <c r="AR1" s="1207"/>
      <c r="AS1" s="1207"/>
      <c r="AT1" s="1207"/>
      <c r="AU1" s="1207"/>
      <c r="AV1" s="1207"/>
      <c r="AW1" s="1207"/>
      <c r="AX1" s="1207"/>
      <c r="AY1" s="1207"/>
      <c r="AZ1" s="1207"/>
      <c r="BA1" s="1207"/>
      <c r="BB1" s="237" t="s">
        <v>492</v>
      </c>
      <c r="BC1" s="221"/>
      <c r="BD1" s="221"/>
    </row>
    <row r="2" spans="1:57" s="255" customFormat="1" ht="20.25" customHeight="1" x14ac:dyDescent="0.15">
      <c r="A2" s="219"/>
      <c r="B2" s="219"/>
      <c r="C2" s="219"/>
      <c r="D2" s="242"/>
      <c r="E2" s="219"/>
      <c r="F2" s="219"/>
      <c r="G2" s="219"/>
      <c r="H2" s="242"/>
      <c r="I2" s="220"/>
      <c r="J2" s="220"/>
      <c r="K2" s="220"/>
      <c r="L2" s="220"/>
      <c r="M2" s="220"/>
      <c r="N2" s="219"/>
      <c r="O2" s="219"/>
      <c r="P2" s="219"/>
      <c r="Q2" s="219"/>
      <c r="R2" s="219"/>
      <c r="S2" s="219"/>
      <c r="T2" s="220" t="s">
        <v>493</v>
      </c>
      <c r="U2" s="1189">
        <v>6</v>
      </c>
      <c r="V2" s="1189"/>
      <c r="W2" s="220" t="s">
        <v>490</v>
      </c>
      <c r="X2" s="1208">
        <f>IF(U2=0,"",YEAR(DATE(2018+U2,1,1)))</f>
        <v>2024</v>
      </c>
      <c r="Y2" s="1208"/>
      <c r="Z2" s="219" t="s">
        <v>494</v>
      </c>
      <c r="AA2" s="219" t="s">
        <v>495</v>
      </c>
      <c r="AB2" s="1189">
        <v>4</v>
      </c>
      <c r="AC2" s="1189"/>
      <c r="AD2" s="219" t="s">
        <v>496</v>
      </c>
      <c r="AE2" s="219"/>
      <c r="AF2" s="219"/>
      <c r="AG2" s="219"/>
      <c r="AH2" s="219"/>
      <c r="AI2" s="219"/>
      <c r="AJ2" s="237"/>
      <c r="AK2" s="220" t="s">
        <v>497</v>
      </c>
      <c r="AL2" s="220" t="s">
        <v>490</v>
      </c>
      <c r="AM2" s="1189" t="s">
        <v>520</v>
      </c>
      <c r="AN2" s="1189"/>
      <c r="AO2" s="1189"/>
      <c r="AP2" s="1189"/>
      <c r="AQ2" s="1189"/>
      <c r="AR2" s="1189"/>
      <c r="AS2" s="1189"/>
      <c r="AT2" s="1189"/>
      <c r="AU2" s="1189"/>
      <c r="AV2" s="1189"/>
      <c r="AW2" s="1189"/>
      <c r="AX2" s="1189"/>
      <c r="AY2" s="1189"/>
      <c r="AZ2" s="1189"/>
      <c r="BA2" s="1189"/>
      <c r="BB2" s="237" t="s">
        <v>492</v>
      </c>
      <c r="BC2" s="220"/>
      <c r="BD2" s="220"/>
      <c r="BE2" s="256"/>
    </row>
    <row r="3" spans="1:57" s="255" customFormat="1" ht="20.25" customHeight="1" x14ac:dyDescent="0.15">
      <c r="A3" s="219"/>
      <c r="B3" s="219"/>
      <c r="C3" s="219"/>
      <c r="D3" s="242"/>
      <c r="E3" s="219"/>
      <c r="F3" s="219"/>
      <c r="G3" s="219"/>
      <c r="H3" s="242"/>
      <c r="I3" s="220"/>
      <c r="J3" s="220"/>
      <c r="K3" s="220"/>
      <c r="L3" s="220"/>
      <c r="M3" s="220"/>
      <c r="N3" s="219"/>
      <c r="O3" s="219"/>
      <c r="P3" s="219"/>
      <c r="Q3" s="219"/>
      <c r="R3" s="219"/>
      <c r="S3" s="219"/>
      <c r="T3" s="241"/>
      <c r="U3" s="224"/>
      <c r="V3" s="224"/>
      <c r="W3" s="240"/>
      <c r="X3" s="224"/>
      <c r="Y3" s="224"/>
      <c r="Z3" s="225"/>
      <c r="AA3" s="225"/>
      <c r="AB3" s="224"/>
      <c r="AC3" s="224"/>
      <c r="AD3" s="196"/>
      <c r="AE3" s="219"/>
      <c r="AF3" s="219"/>
      <c r="AG3" s="219"/>
      <c r="AH3" s="219"/>
      <c r="AI3" s="219"/>
      <c r="AJ3" s="237"/>
      <c r="AK3" s="220"/>
      <c r="AL3" s="220"/>
      <c r="AM3" s="236"/>
      <c r="AN3" s="236"/>
      <c r="AO3" s="236"/>
      <c r="AP3" s="236"/>
      <c r="AQ3" s="236"/>
      <c r="AR3" s="236"/>
      <c r="AS3" s="236"/>
      <c r="AT3" s="236"/>
      <c r="AU3" s="236"/>
      <c r="AV3" s="236"/>
      <c r="AW3" s="236"/>
      <c r="AX3" s="236"/>
      <c r="AY3" s="235" t="s">
        <v>498</v>
      </c>
      <c r="AZ3" s="1206" t="s">
        <v>499</v>
      </c>
      <c r="BA3" s="1206"/>
      <c r="BB3" s="1206"/>
      <c r="BC3" s="1206"/>
      <c r="BD3" s="220"/>
      <c r="BE3" s="256"/>
    </row>
    <row r="4" spans="1:57" s="255" customFormat="1" ht="20.25" customHeight="1" x14ac:dyDescent="0.15">
      <c r="A4" s="219"/>
      <c r="B4" s="231"/>
      <c r="C4" s="231"/>
      <c r="D4" s="231"/>
      <c r="E4" s="231"/>
      <c r="F4" s="231"/>
      <c r="G4" s="231"/>
      <c r="H4" s="231"/>
      <c r="I4" s="231"/>
      <c r="J4" s="239"/>
      <c r="K4" s="234"/>
      <c r="L4" s="234"/>
      <c r="M4" s="234"/>
      <c r="N4" s="234"/>
      <c r="O4" s="234"/>
      <c r="P4" s="238"/>
      <c r="Q4" s="234"/>
      <c r="R4" s="234"/>
      <c r="S4" s="219"/>
      <c r="T4" s="219"/>
      <c r="U4" s="219"/>
      <c r="V4" s="219"/>
      <c r="W4" s="219"/>
      <c r="X4" s="219"/>
      <c r="Y4" s="219"/>
      <c r="Z4" s="225"/>
      <c r="AA4" s="225"/>
      <c r="AB4" s="224"/>
      <c r="AC4" s="224"/>
      <c r="AD4" s="196"/>
      <c r="AE4" s="219"/>
      <c r="AF4" s="219"/>
      <c r="AG4" s="219"/>
      <c r="AH4" s="219"/>
      <c r="AI4" s="219"/>
      <c r="AJ4" s="237"/>
      <c r="AK4" s="220"/>
      <c r="AL4" s="220"/>
      <c r="AM4" s="236"/>
      <c r="AN4" s="236"/>
      <c r="AO4" s="236"/>
      <c r="AP4" s="236"/>
      <c r="AQ4" s="236"/>
      <c r="AR4" s="236"/>
      <c r="AS4" s="236"/>
      <c r="AT4" s="236"/>
      <c r="AU4" s="236"/>
      <c r="AV4" s="236"/>
      <c r="AW4" s="236"/>
      <c r="AX4" s="236"/>
      <c r="AY4" s="235" t="s">
        <v>500</v>
      </c>
      <c r="AZ4" s="1206" t="s">
        <v>501</v>
      </c>
      <c r="BA4" s="1206"/>
      <c r="BB4" s="1206"/>
      <c r="BC4" s="1206"/>
      <c r="BD4" s="220"/>
      <c r="BE4" s="256"/>
    </row>
    <row r="5" spans="1:57" s="255" customFormat="1" ht="20.25" customHeight="1" x14ac:dyDescent="0.15">
      <c r="A5" s="219"/>
      <c r="B5" s="229"/>
      <c r="C5" s="229"/>
      <c r="D5" s="229"/>
      <c r="E5" s="229"/>
      <c r="F5" s="229"/>
      <c r="G5" s="229"/>
      <c r="H5" s="229"/>
      <c r="I5" s="229"/>
      <c r="J5" s="234"/>
      <c r="K5" s="233"/>
      <c r="L5" s="232"/>
      <c r="M5" s="232"/>
      <c r="N5" s="232"/>
      <c r="O5" s="232"/>
      <c r="P5" s="229"/>
      <c r="Q5" s="231"/>
      <c r="R5" s="231"/>
      <c r="S5" s="221"/>
      <c r="T5" s="219"/>
      <c r="U5" s="219"/>
      <c r="V5" s="219"/>
      <c r="W5" s="219"/>
      <c r="X5" s="219"/>
      <c r="Y5" s="219"/>
      <c r="Z5" s="225"/>
      <c r="AA5" s="225"/>
      <c r="AB5" s="224"/>
      <c r="AC5" s="224"/>
      <c r="AD5" s="221"/>
      <c r="AE5" s="221"/>
      <c r="AF5" s="221"/>
      <c r="AG5" s="221"/>
      <c r="AH5" s="219"/>
      <c r="AI5" s="219"/>
      <c r="AJ5" s="221" t="s">
        <v>502</v>
      </c>
      <c r="AK5" s="221"/>
      <c r="AL5" s="221"/>
      <c r="AM5" s="221"/>
      <c r="AN5" s="221"/>
      <c r="AO5" s="221"/>
      <c r="AP5" s="221"/>
      <c r="AQ5" s="221"/>
      <c r="AR5" s="231"/>
      <c r="AS5" s="231"/>
      <c r="AT5" s="193"/>
      <c r="AU5" s="221"/>
      <c r="AV5" s="1198">
        <v>40</v>
      </c>
      <c r="AW5" s="1199"/>
      <c r="AX5" s="193" t="s">
        <v>503</v>
      </c>
      <c r="AY5" s="221"/>
      <c r="AZ5" s="1213">
        <v>160</v>
      </c>
      <c r="BA5" s="1214"/>
      <c r="BB5" s="193" t="s">
        <v>504</v>
      </c>
      <c r="BC5" s="221"/>
      <c r="BD5" s="219"/>
      <c r="BE5" s="256"/>
    </row>
    <row r="6" spans="1:57" s="255" customFormat="1" ht="20.25" customHeight="1" x14ac:dyDescent="0.15">
      <c r="A6" s="219"/>
      <c r="B6" s="229"/>
      <c r="C6" s="229"/>
      <c r="D6" s="229"/>
      <c r="E6" s="229"/>
      <c r="F6" s="229"/>
      <c r="G6" s="229"/>
      <c r="H6" s="229"/>
      <c r="I6" s="229"/>
      <c r="J6" s="229"/>
      <c r="K6" s="230"/>
      <c r="L6" s="230"/>
      <c r="M6" s="230"/>
      <c r="N6" s="229"/>
      <c r="O6" s="228"/>
      <c r="P6" s="227"/>
      <c r="Q6" s="227"/>
      <c r="R6" s="226"/>
      <c r="S6" s="222"/>
      <c r="T6" s="219"/>
      <c r="U6" s="219"/>
      <c r="V6" s="219"/>
      <c r="W6" s="219"/>
      <c r="X6" s="219"/>
      <c r="Y6" s="219"/>
      <c r="Z6" s="225"/>
      <c r="AA6" s="225"/>
      <c r="AB6" s="224"/>
      <c r="AC6" s="224"/>
      <c r="AD6" s="193"/>
      <c r="AE6" s="221"/>
      <c r="AF6" s="221"/>
      <c r="AG6" s="221"/>
      <c r="AH6" s="219"/>
      <c r="AI6" s="219"/>
      <c r="AJ6" s="219"/>
      <c r="AK6" s="219"/>
      <c r="AL6" s="221"/>
      <c r="AM6" s="221"/>
      <c r="AN6" s="194"/>
      <c r="AO6" s="223"/>
      <c r="AP6" s="223"/>
      <c r="AQ6" s="222"/>
      <c r="AR6" s="222"/>
      <c r="AS6" s="222"/>
      <c r="AT6" s="222"/>
      <c r="AU6" s="222"/>
      <c r="AV6" s="222"/>
      <c r="AW6" s="221" t="s">
        <v>505</v>
      </c>
      <c r="AX6" s="221"/>
      <c r="AY6" s="221"/>
      <c r="AZ6" s="1211">
        <f>DAY(EOMONTH(DATE(X2,AB2,1),0))</f>
        <v>30</v>
      </c>
      <c r="BA6" s="1212"/>
      <c r="BB6" s="193" t="s">
        <v>506</v>
      </c>
      <c r="BC6" s="219"/>
      <c r="BD6" s="219"/>
      <c r="BE6" s="256"/>
    </row>
    <row r="7" spans="1:57" ht="20.25" customHeight="1" thickBot="1" x14ac:dyDescent="0.2">
      <c r="A7" s="189"/>
      <c r="B7" s="189"/>
      <c r="C7" s="192"/>
      <c r="D7" s="192"/>
      <c r="E7" s="189"/>
      <c r="F7" s="189"/>
      <c r="G7" s="189"/>
      <c r="H7" s="189"/>
      <c r="I7" s="189"/>
      <c r="J7" s="189"/>
      <c r="K7" s="189"/>
      <c r="L7" s="189"/>
      <c r="M7" s="189"/>
      <c r="N7" s="189"/>
      <c r="O7" s="189"/>
      <c r="P7" s="189"/>
      <c r="Q7" s="189"/>
      <c r="R7" s="189"/>
      <c r="S7" s="192"/>
      <c r="T7" s="189"/>
      <c r="U7" s="189"/>
      <c r="V7" s="189"/>
      <c r="W7" s="189"/>
      <c r="X7" s="189"/>
      <c r="Y7" s="189"/>
      <c r="Z7" s="189"/>
      <c r="AA7" s="189"/>
      <c r="AB7" s="189"/>
      <c r="AC7" s="189"/>
      <c r="AD7" s="189"/>
      <c r="AE7" s="189"/>
      <c r="AF7" s="189"/>
      <c r="AG7" s="189"/>
      <c r="AH7" s="189"/>
      <c r="AI7" s="189"/>
      <c r="AJ7" s="192"/>
      <c r="AK7" s="189"/>
      <c r="AL7" s="189"/>
      <c r="AM7" s="189"/>
      <c r="AN7" s="189"/>
      <c r="AO7" s="189"/>
      <c r="AP7" s="189"/>
      <c r="AQ7" s="189"/>
      <c r="AR7" s="189"/>
      <c r="AS7" s="189"/>
      <c r="AT7" s="189"/>
      <c r="AU7" s="189"/>
      <c r="AV7" s="189"/>
      <c r="AW7" s="189"/>
      <c r="AX7" s="189"/>
      <c r="AY7" s="189"/>
      <c r="AZ7" s="189"/>
      <c r="BA7" s="189"/>
      <c r="BB7" s="189"/>
      <c r="BC7" s="218"/>
      <c r="BD7" s="218"/>
      <c r="BE7" s="254"/>
    </row>
    <row r="8" spans="1:57" ht="20.25" customHeight="1" thickBot="1" x14ac:dyDescent="0.2">
      <c r="A8" s="189"/>
      <c r="B8" s="1171" t="s">
        <v>507</v>
      </c>
      <c r="C8" s="1175" t="s">
        <v>508</v>
      </c>
      <c r="D8" s="1183"/>
      <c r="E8" s="1174" t="s">
        <v>509</v>
      </c>
      <c r="F8" s="1183"/>
      <c r="G8" s="1174" t="s">
        <v>510</v>
      </c>
      <c r="H8" s="1175"/>
      <c r="I8" s="1175"/>
      <c r="J8" s="1175"/>
      <c r="K8" s="1183"/>
      <c r="L8" s="1174" t="s">
        <v>511</v>
      </c>
      <c r="M8" s="1175"/>
      <c r="N8" s="1175"/>
      <c r="O8" s="1176"/>
      <c r="P8" s="1200" t="s">
        <v>512</v>
      </c>
      <c r="Q8" s="1201"/>
      <c r="R8" s="1201"/>
      <c r="S8" s="1201"/>
      <c r="T8" s="1201"/>
      <c r="U8" s="1201"/>
      <c r="V8" s="1201"/>
      <c r="W8" s="1201"/>
      <c r="X8" s="1201"/>
      <c r="Y8" s="1201"/>
      <c r="Z8" s="1201"/>
      <c r="AA8" s="1201"/>
      <c r="AB8" s="1201"/>
      <c r="AC8" s="1201"/>
      <c r="AD8" s="1201"/>
      <c r="AE8" s="1201"/>
      <c r="AF8" s="1201"/>
      <c r="AG8" s="1201"/>
      <c r="AH8" s="1201"/>
      <c r="AI8" s="1201"/>
      <c r="AJ8" s="1201"/>
      <c r="AK8" s="1201"/>
      <c r="AL8" s="1201"/>
      <c r="AM8" s="1201"/>
      <c r="AN8" s="1201"/>
      <c r="AO8" s="1201"/>
      <c r="AP8" s="1201"/>
      <c r="AQ8" s="1201"/>
      <c r="AR8" s="1201"/>
      <c r="AS8" s="1201"/>
      <c r="AT8" s="1201"/>
      <c r="AU8" s="1190" t="str">
        <f>IF(AZ3="４週","(9)1～4週目の勤務時間数合計","(9)1か月の勤務時間数合計")</f>
        <v>(9)1～4週目の勤務時間数合計</v>
      </c>
      <c r="AV8" s="1191"/>
      <c r="AW8" s="1190" t="s">
        <v>513</v>
      </c>
      <c r="AX8" s="1191"/>
      <c r="AY8" s="1209" t="s">
        <v>514</v>
      </c>
      <c r="AZ8" s="1209"/>
      <c r="BA8" s="1209"/>
      <c r="BB8" s="1209"/>
      <c r="BC8" s="1209"/>
      <c r="BD8" s="1209"/>
    </row>
    <row r="9" spans="1:57" ht="20.25" customHeight="1" thickBot="1" x14ac:dyDescent="0.2">
      <c r="A9" s="189"/>
      <c r="B9" s="1172"/>
      <c r="C9" s="1178"/>
      <c r="D9" s="1184"/>
      <c r="E9" s="1177"/>
      <c r="F9" s="1184"/>
      <c r="G9" s="1177"/>
      <c r="H9" s="1178"/>
      <c r="I9" s="1178"/>
      <c r="J9" s="1178"/>
      <c r="K9" s="1184"/>
      <c r="L9" s="1177"/>
      <c r="M9" s="1178"/>
      <c r="N9" s="1178"/>
      <c r="O9" s="1179"/>
      <c r="P9" s="1186" t="s">
        <v>515</v>
      </c>
      <c r="Q9" s="1187"/>
      <c r="R9" s="1187"/>
      <c r="S9" s="1187"/>
      <c r="T9" s="1187"/>
      <c r="U9" s="1187"/>
      <c r="V9" s="1188"/>
      <c r="W9" s="1186" t="s">
        <v>516</v>
      </c>
      <c r="X9" s="1187"/>
      <c r="Y9" s="1187"/>
      <c r="Z9" s="1187"/>
      <c r="AA9" s="1187"/>
      <c r="AB9" s="1187"/>
      <c r="AC9" s="1188"/>
      <c r="AD9" s="1186" t="s">
        <v>517</v>
      </c>
      <c r="AE9" s="1187"/>
      <c r="AF9" s="1187"/>
      <c r="AG9" s="1187"/>
      <c r="AH9" s="1187"/>
      <c r="AI9" s="1187"/>
      <c r="AJ9" s="1188"/>
      <c r="AK9" s="1186" t="s">
        <v>518</v>
      </c>
      <c r="AL9" s="1187"/>
      <c r="AM9" s="1187"/>
      <c r="AN9" s="1187"/>
      <c r="AO9" s="1187"/>
      <c r="AP9" s="1187"/>
      <c r="AQ9" s="1188"/>
      <c r="AR9" s="1186" t="s">
        <v>519</v>
      </c>
      <c r="AS9" s="1187"/>
      <c r="AT9" s="1188"/>
      <c r="AU9" s="1192"/>
      <c r="AV9" s="1193"/>
      <c r="AW9" s="1192"/>
      <c r="AX9" s="1193"/>
      <c r="AY9" s="1209"/>
      <c r="AZ9" s="1209"/>
      <c r="BA9" s="1209"/>
      <c r="BB9" s="1209"/>
      <c r="BC9" s="1209"/>
      <c r="BD9" s="1209"/>
    </row>
    <row r="10" spans="1:57" ht="20.25" customHeight="1" thickBot="1" x14ac:dyDescent="0.2">
      <c r="A10" s="189"/>
      <c r="B10" s="1172"/>
      <c r="C10" s="1178"/>
      <c r="D10" s="1184"/>
      <c r="E10" s="1177"/>
      <c r="F10" s="1184"/>
      <c r="G10" s="1177"/>
      <c r="H10" s="1178"/>
      <c r="I10" s="1178"/>
      <c r="J10" s="1178"/>
      <c r="K10" s="1184"/>
      <c r="L10" s="1177"/>
      <c r="M10" s="1178"/>
      <c r="N10" s="1178"/>
      <c r="O10" s="1179"/>
      <c r="P10" s="217">
        <f>DAY(DATE($X$2,$AB$2,1))</f>
        <v>1</v>
      </c>
      <c r="Q10" s="216">
        <f>DAY(DATE($X$2,$AB$2,2))</f>
        <v>2</v>
      </c>
      <c r="R10" s="216">
        <f>DAY(DATE($X$2,$AB$2,3))</f>
        <v>3</v>
      </c>
      <c r="S10" s="216">
        <f>DAY(DATE($X$2,$AB$2,4))</f>
        <v>4</v>
      </c>
      <c r="T10" s="216">
        <f>DAY(DATE($X$2,$AB$2,5))</f>
        <v>5</v>
      </c>
      <c r="U10" s="216">
        <f>DAY(DATE($X$2,$AB$2,6))</f>
        <v>6</v>
      </c>
      <c r="V10" s="215">
        <f>DAY(DATE($X$2,$AB$2,7))</f>
        <v>7</v>
      </c>
      <c r="W10" s="217">
        <f>DAY(DATE($X$2,$AB$2,8))</f>
        <v>8</v>
      </c>
      <c r="X10" s="216">
        <f>DAY(DATE($X$2,$AB$2,9))</f>
        <v>9</v>
      </c>
      <c r="Y10" s="216">
        <f>DAY(DATE($X$2,$AB$2,10))</f>
        <v>10</v>
      </c>
      <c r="Z10" s="216">
        <f>DAY(DATE($X$2,$AB$2,11))</f>
        <v>11</v>
      </c>
      <c r="AA10" s="216">
        <f>DAY(DATE($X$2,$AB$2,12))</f>
        <v>12</v>
      </c>
      <c r="AB10" s="216">
        <f>DAY(DATE($X$2,$AB$2,13))</f>
        <v>13</v>
      </c>
      <c r="AC10" s="215">
        <f>DAY(DATE($X$2,$AB$2,14))</f>
        <v>14</v>
      </c>
      <c r="AD10" s="217">
        <f>DAY(DATE($X$2,$AB$2,15))</f>
        <v>15</v>
      </c>
      <c r="AE10" s="216">
        <f>DAY(DATE($X$2,$AB$2,16))</f>
        <v>16</v>
      </c>
      <c r="AF10" s="216">
        <f>DAY(DATE($X$2,$AB$2,17))</f>
        <v>17</v>
      </c>
      <c r="AG10" s="216">
        <f>DAY(DATE($X$2,$AB$2,18))</f>
        <v>18</v>
      </c>
      <c r="AH10" s="216">
        <f>DAY(DATE($X$2,$AB$2,19))</f>
        <v>19</v>
      </c>
      <c r="AI10" s="216">
        <f>DAY(DATE($X$2,$AB$2,20))</f>
        <v>20</v>
      </c>
      <c r="AJ10" s="215">
        <f>DAY(DATE($X$2,$AB$2,21))</f>
        <v>21</v>
      </c>
      <c r="AK10" s="217">
        <f>DAY(DATE($X$2,$AB$2,22))</f>
        <v>22</v>
      </c>
      <c r="AL10" s="216">
        <f>DAY(DATE($X$2,$AB$2,23))</f>
        <v>23</v>
      </c>
      <c r="AM10" s="216">
        <f>DAY(DATE($X$2,$AB$2,24))</f>
        <v>24</v>
      </c>
      <c r="AN10" s="216">
        <f>DAY(DATE($X$2,$AB$2,25))</f>
        <v>25</v>
      </c>
      <c r="AO10" s="216">
        <f>DAY(DATE($X$2,$AB$2,26))</f>
        <v>26</v>
      </c>
      <c r="AP10" s="216">
        <f>DAY(DATE($X$2,$AB$2,27))</f>
        <v>27</v>
      </c>
      <c r="AQ10" s="215">
        <f>DAY(DATE($X$2,$AB$2,28))</f>
        <v>28</v>
      </c>
      <c r="AR10" s="217" t="str">
        <f>IF(AZ3="暦月",IF(DAY(DATE($X$2,$AB$2,29))=29,29,""),"")</f>
        <v/>
      </c>
      <c r="AS10" s="216" t="str">
        <f>IF(AZ3="暦月",IF(DAY(DATE($X$2,$AB$2,30))=30,30,""),"")</f>
        <v/>
      </c>
      <c r="AT10" s="215" t="str">
        <f>IF(AZ3="暦月",IF(DAY(DATE($X$2,$AB$2,31))=31,31,""),"")</f>
        <v/>
      </c>
      <c r="AU10" s="1192"/>
      <c r="AV10" s="1193"/>
      <c r="AW10" s="1192"/>
      <c r="AX10" s="1193"/>
      <c r="AY10" s="1209"/>
      <c r="AZ10" s="1209"/>
      <c r="BA10" s="1209"/>
      <c r="BB10" s="1209"/>
      <c r="BC10" s="1209"/>
      <c r="BD10" s="1209"/>
    </row>
    <row r="11" spans="1:57" ht="20.25" hidden="1" customHeight="1" thickBot="1" x14ac:dyDescent="0.2">
      <c r="A11" s="189"/>
      <c r="B11" s="1172"/>
      <c r="C11" s="1178"/>
      <c r="D11" s="1184"/>
      <c r="E11" s="1177"/>
      <c r="F11" s="1184"/>
      <c r="G11" s="1177"/>
      <c r="H11" s="1178"/>
      <c r="I11" s="1178"/>
      <c r="J11" s="1178"/>
      <c r="K11" s="1184"/>
      <c r="L11" s="1177"/>
      <c r="M11" s="1178"/>
      <c r="N11" s="1178"/>
      <c r="O11" s="1179"/>
      <c r="P11" s="217">
        <f>WEEKDAY(DATE($X$2,$AB$2,1))</f>
        <v>2</v>
      </c>
      <c r="Q11" s="216">
        <f>WEEKDAY(DATE($X$2,$AB$2,2))</f>
        <v>3</v>
      </c>
      <c r="R11" s="216">
        <f>WEEKDAY(DATE($X$2,$AB$2,3))</f>
        <v>4</v>
      </c>
      <c r="S11" s="216">
        <f>WEEKDAY(DATE($X$2,$AB$2,4))</f>
        <v>5</v>
      </c>
      <c r="T11" s="216">
        <f>WEEKDAY(DATE($X$2,$AB$2,5))</f>
        <v>6</v>
      </c>
      <c r="U11" s="216">
        <f>WEEKDAY(DATE($X$2,$AB$2,6))</f>
        <v>7</v>
      </c>
      <c r="V11" s="215">
        <f>WEEKDAY(DATE($X$2,$AB$2,7))</f>
        <v>1</v>
      </c>
      <c r="W11" s="217">
        <f>WEEKDAY(DATE($X$2,$AB$2,8))</f>
        <v>2</v>
      </c>
      <c r="X11" s="216">
        <f>WEEKDAY(DATE($X$2,$AB$2,9))</f>
        <v>3</v>
      </c>
      <c r="Y11" s="216">
        <f>WEEKDAY(DATE($X$2,$AB$2,10))</f>
        <v>4</v>
      </c>
      <c r="Z11" s="216">
        <f>WEEKDAY(DATE($X$2,$AB$2,11))</f>
        <v>5</v>
      </c>
      <c r="AA11" s="216">
        <f>WEEKDAY(DATE($X$2,$AB$2,12))</f>
        <v>6</v>
      </c>
      <c r="AB11" s="216">
        <f>WEEKDAY(DATE($X$2,$AB$2,13))</f>
        <v>7</v>
      </c>
      <c r="AC11" s="215">
        <f>WEEKDAY(DATE($X$2,$AB$2,14))</f>
        <v>1</v>
      </c>
      <c r="AD11" s="217">
        <f>WEEKDAY(DATE($X$2,$AB$2,15))</f>
        <v>2</v>
      </c>
      <c r="AE11" s="216">
        <f>WEEKDAY(DATE($X$2,$AB$2,16))</f>
        <v>3</v>
      </c>
      <c r="AF11" s="216">
        <f>WEEKDAY(DATE($X$2,$AB$2,17))</f>
        <v>4</v>
      </c>
      <c r="AG11" s="216">
        <f>WEEKDAY(DATE($X$2,$AB$2,18))</f>
        <v>5</v>
      </c>
      <c r="AH11" s="216">
        <f>WEEKDAY(DATE($X$2,$AB$2,19))</f>
        <v>6</v>
      </c>
      <c r="AI11" s="216">
        <f>WEEKDAY(DATE($X$2,$AB$2,20))</f>
        <v>7</v>
      </c>
      <c r="AJ11" s="215">
        <f>WEEKDAY(DATE($X$2,$AB$2,21))</f>
        <v>1</v>
      </c>
      <c r="AK11" s="217">
        <f>WEEKDAY(DATE($X$2,$AB$2,22))</f>
        <v>2</v>
      </c>
      <c r="AL11" s="216">
        <f>WEEKDAY(DATE($X$2,$AB$2,23))</f>
        <v>3</v>
      </c>
      <c r="AM11" s="216">
        <f>WEEKDAY(DATE($X$2,$AB$2,24))</f>
        <v>4</v>
      </c>
      <c r="AN11" s="216">
        <f>WEEKDAY(DATE($X$2,$AB$2,25))</f>
        <v>5</v>
      </c>
      <c r="AO11" s="216">
        <f>WEEKDAY(DATE($X$2,$AB$2,26))</f>
        <v>6</v>
      </c>
      <c r="AP11" s="216">
        <f>WEEKDAY(DATE($X$2,$AB$2,27))</f>
        <v>7</v>
      </c>
      <c r="AQ11" s="215">
        <f>WEEKDAY(DATE($X$2,$AB$2,28))</f>
        <v>1</v>
      </c>
      <c r="AR11" s="217">
        <f>IF(AR10=29,WEEKDAY(DATE($X$2,$AB$2,29)),0)</f>
        <v>0</v>
      </c>
      <c r="AS11" s="216">
        <f>IF(AS10=30,WEEKDAY(DATE($X$2,$AB$2,30)),0)</f>
        <v>0</v>
      </c>
      <c r="AT11" s="215">
        <f>IF(AT10=31,WEEKDAY(DATE($X$2,$AB$2,31)),0)</f>
        <v>0</v>
      </c>
      <c r="AU11" s="1194"/>
      <c r="AV11" s="1195"/>
      <c r="AW11" s="1194"/>
      <c r="AX11" s="1195"/>
      <c r="AY11" s="1210"/>
      <c r="AZ11" s="1210"/>
      <c r="BA11" s="1210"/>
      <c r="BB11" s="1210"/>
      <c r="BC11" s="1210"/>
      <c r="BD11" s="1210"/>
    </row>
    <row r="12" spans="1:57" ht="20.25" customHeight="1" thickBot="1" x14ac:dyDescent="0.2">
      <c r="A12" s="189"/>
      <c r="B12" s="1173"/>
      <c r="C12" s="1181"/>
      <c r="D12" s="1185"/>
      <c r="E12" s="1180"/>
      <c r="F12" s="1185"/>
      <c r="G12" s="1180"/>
      <c r="H12" s="1181"/>
      <c r="I12" s="1181"/>
      <c r="J12" s="1181"/>
      <c r="K12" s="1185"/>
      <c r="L12" s="1180"/>
      <c r="M12" s="1181"/>
      <c r="N12" s="1181"/>
      <c r="O12" s="1182"/>
      <c r="P12" s="214" t="str">
        <f t="shared" ref="P12:AQ12" si="0">IF(P11=1,"日",IF(P11=2,"月",IF(P11=3,"火",IF(P11=4,"水",IF(P11=5,"木",IF(P11=6,"金","土"))))))</f>
        <v>月</v>
      </c>
      <c r="Q12" s="212" t="str">
        <f t="shared" si="0"/>
        <v>火</v>
      </c>
      <c r="R12" s="212" t="str">
        <f t="shared" si="0"/>
        <v>水</v>
      </c>
      <c r="S12" s="212" t="str">
        <f t="shared" si="0"/>
        <v>木</v>
      </c>
      <c r="T12" s="212" t="str">
        <f t="shared" si="0"/>
        <v>金</v>
      </c>
      <c r="U12" s="212" t="str">
        <f t="shared" si="0"/>
        <v>土</v>
      </c>
      <c r="V12" s="213" t="str">
        <f t="shared" si="0"/>
        <v>日</v>
      </c>
      <c r="W12" s="214" t="str">
        <f t="shared" si="0"/>
        <v>月</v>
      </c>
      <c r="X12" s="212" t="str">
        <f t="shared" si="0"/>
        <v>火</v>
      </c>
      <c r="Y12" s="212" t="str">
        <f t="shared" si="0"/>
        <v>水</v>
      </c>
      <c r="Z12" s="212" t="str">
        <f t="shared" si="0"/>
        <v>木</v>
      </c>
      <c r="AA12" s="212" t="str">
        <f t="shared" si="0"/>
        <v>金</v>
      </c>
      <c r="AB12" s="212" t="str">
        <f t="shared" si="0"/>
        <v>土</v>
      </c>
      <c r="AC12" s="213" t="str">
        <f t="shared" si="0"/>
        <v>日</v>
      </c>
      <c r="AD12" s="214" t="str">
        <f t="shared" si="0"/>
        <v>月</v>
      </c>
      <c r="AE12" s="212" t="str">
        <f t="shared" si="0"/>
        <v>火</v>
      </c>
      <c r="AF12" s="212" t="str">
        <f t="shared" si="0"/>
        <v>水</v>
      </c>
      <c r="AG12" s="212" t="str">
        <f t="shared" si="0"/>
        <v>木</v>
      </c>
      <c r="AH12" s="212" t="str">
        <f t="shared" si="0"/>
        <v>金</v>
      </c>
      <c r="AI12" s="212" t="str">
        <f t="shared" si="0"/>
        <v>土</v>
      </c>
      <c r="AJ12" s="213" t="str">
        <f t="shared" si="0"/>
        <v>日</v>
      </c>
      <c r="AK12" s="214" t="str">
        <f t="shared" si="0"/>
        <v>月</v>
      </c>
      <c r="AL12" s="212" t="str">
        <f t="shared" si="0"/>
        <v>火</v>
      </c>
      <c r="AM12" s="212" t="str">
        <f t="shared" si="0"/>
        <v>水</v>
      </c>
      <c r="AN12" s="212" t="str">
        <f t="shared" si="0"/>
        <v>木</v>
      </c>
      <c r="AO12" s="212" t="str">
        <f t="shared" si="0"/>
        <v>金</v>
      </c>
      <c r="AP12" s="212" t="str">
        <f t="shared" si="0"/>
        <v>土</v>
      </c>
      <c r="AQ12" s="213" t="str">
        <f t="shared" si="0"/>
        <v>日</v>
      </c>
      <c r="AR12" s="212" t="str">
        <f>IF(AR11=1,"日",IF(AR11=2,"月",IF(AR11=3,"火",IF(AR11=4,"水",IF(AR11=5,"木",IF(AR11=6,"金",IF(AR11=0,"","土")))))))</f>
        <v/>
      </c>
      <c r="AS12" s="212" t="str">
        <f>IF(AS11=1,"日",IF(AS11=2,"月",IF(AS11=3,"火",IF(AS11=4,"水",IF(AS11=5,"木",IF(AS11=6,"金",IF(AS11=0,"","土")))))))</f>
        <v/>
      </c>
      <c r="AT12" s="212" t="str">
        <f>IF(AT11=1,"日",IF(AT11=2,"月",IF(AT11=3,"火",IF(AT11=4,"水",IF(AT11=5,"木",IF(AT11=6,"金",IF(AT11=0,"","土")))))))</f>
        <v/>
      </c>
      <c r="AU12" s="1196"/>
      <c r="AV12" s="1197"/>
      <c r="AW12" s="1196"/>
      <c r="AX12" s="1197"/>
      <c r="AY12" s="1210"/>
      <c r="AZ12" s="1210"/>
      <c r="BA12" s="1210"/>
      <c r="BB12" s="1210"/>
      <c r="BC12" s="1210"/>
      <c r="BD12" s="1210"/>
    </row>
    <row r="13" spans="1:57" ht="39.950000000000003" customHeight="1" x14ac:dyDescent="0.15">
      <c r="A13" s="189"/>
      <c r="B13" s="247">
        <v>1</v>
      </c>
      <c r="C13" s="1161" t="s">
        <v>521</v>
      </c>
      <c r="D13" s="1162"/>
      <c r="E13" s="1163" t="s">
        <v>522</v>
      </c>
      <c r="F13" s="1164"/>
      <c r="G13" s="1165" t="s">
        <v>523</v>
      </c>
      <c r="H13" s="1166"/>
      <c r="I13" s="1166"/>
      <c r="J13" s="1166"/>
      <c r="K13" s="1167"/>
      <c r="L13" s="1168" t="s">
        <v>524</v>
      </c>
      <c r="M13" s="1169"/>
      <c r="N13" s="1169"/>
      <c r="O13" s="1170"/>
      <c r="P13" s="210">
        <v>8</v>
      </c>
      <c r="Q13" s="209">
        <v>8</v>
      </c>
      <c r="R13" s="209"/>
      <c r="S13" s="209"/>
      <c r="T13" s="209">
        <v>8</v>
      </c>
      <c r="U13" s="209">
        <v>8</v>
      </c>
      <c r="V13" s="208">
        <v>8</v>
      </c>
      <c r="W13" s="210">
        <v>8</v>
      </c>
      <c r="X13" s="209">
        <v>8</v>
      </c>
      <c r="Y13" s="209"/>
      <c r="Z13" s="209"/>
      <c r="AA13" s="209">
        <v>8</v>
      </c>
      <c r="AB13" s="209">
        <v>8</v>
      </c>
      <c r="AC13" s="208">
        <v>8</v>
      </c>
      <c r="AD13" s="210">
        <v>8</v>
      </c>
      <c r="AE13" s="209">
        <v>8</v>
      </c>
      <c r="AF13" s="209"/>
      <c r="AG13" s="209"/>
      <c r="AH13" s="209">
        <v>8</v>
      </c>
      <c r="AI13" s="209">
        <v>8</v>
      </c>
      <c r="AJ13" s="208">
        <v>8</v>
      </c>
      <c r="AK13" s="210">
        <v>8</v>
      </c>
      <c r="AL13" s="209">
        <v>8</v>
      </c>
      <c r="AM13" s="209"/>
      <c r="AN13" s="209"/>
      <c r="AO13" s="209">
        <v>8</v>
      </c>
      <c r="AP13" s="209">
        <v>8</v>
      </c>
      <c r="AQ13" s="208">
        <v>8</v>
      </c>
      <c r="AR13" s="210"/>
      <c r="AS13" s="209"/>
      <c r="AT13" s="208"/>
      <c r="AU13" s="1202">
        <f t="shared" ref="AU13:AU30" si="1">IF($AZ$3="４週",SUM(P13:AQ13),IF($AZ$3="暦月",SUM(P13:AT13),""))</f>
        <v>160</v>
      </c>
      <c r="AV13" s="1203"/>
      <c r="AW13" s="1204">
        <f t="shared" ref="AW13:AW30" si="2">IF($AZ$3="４週",AU13/4,IF($AZ$3="暦月",AU13/($AZ$6/7),""))</f>
        <v>40</v>
      </c>
      <c r="AX13" s="1205"/>
      <c r="AY13" s="1137"/>
      <c r="AZ13" s="1138"/>
      <c r="BA13" s="1138"/>
      <c r="BB13" s="1138"/>
      <c r="BC13" s="1138"/>
      <c r="BD13" s="1139"/>
    </row>
    <row r="14" spans="1:57" ht="39.950000000000003" customHeight="1" x14ac:dyDescent="0.15">
      <c r="A14" s="189"/>
      <c r="B14" s="204">
        <f t="shared" ref="B14:B30" si="3">B13+1</f>
        <v>2</v>
      </c>
      <c r="C14" s="1127" t="s">
        <v>525</v>
      </c>
      <c r="D14" s="1128"/>
      <c r="E14" s="1129" t="s">
        <v>522</v>
      </c>
      <c r="F14" s="1130"/>
      <c r="G14" s="1134" t="s">
        <v>526</v>
      </c>
      <c r="H14" s="1135"/>
      <c r="I14" s="1135"/>
      <c r="J14" s="1135"/>
      <c r="K14" s="1136"/>
      <c r="L14" s="1131" t="s">
        <v>527</v>
      </c>
      <c r="M14" s="1132"/>
      <c r="N14" s="1132"/>
      <c r="O14" s="1133"/>
      <c r="P14" s="203">
        <v>8</v>
      </c>
      <c r="Q14" s="202">
        <v>8</v>
      </c>
      <c r="R14" s="202"/>
      <c r="S14" s="202"/>
      <c r="T14" s="202">
        <v>8</v>
      </c>
      <c r="U14" s="202">
        <v>8</v>
      </c>
      <c r="V14" s="201">
        <v>8</v>
      </c>
      <c r="W14" s="203">
        <v>8</v>
      </c>
      <c r="X14" s="202">
        <v>8</v>
      </c>
      <c r="Y14" s="202"/>
      <c r="Z14" s="202"/>
      <c r="AA14" s="202">
        <v>8</v>
      </c>
      <c r="AB14" s="202">
        <v>8</v>
      </c>
      <c r="AC14" s="201">
        <v>8</v>
      </c>
      <c r="AD14" s="203">
        <v>8</v>
      </c>
      <c r="AE14" s="202">
        <v>8</v>
      </c>
      <c r="AF14" s="202"/>
      <c r="AG14" s="202"/>
      <c r="AH14" s="202">
        <v>8</v>
      </c>
      <c r="AI14" s="202">
        <v>8</v>
      </c>
      <c r="AJ14" s="201">
        <v>8</v>
      </c>
      <c r="AK14" s="203">
        <v>8</v>
      </c>
      <c r="AL14" s="202">
        <v>8</v>
      </c>
      <c r="AM14" s="202"/>
      <c r="AN14" s="202"/>
      <c r="AO14" s="202">
        <v>8</v>
      </c>
      <c r="AP14" s="202">
        <v>8</v>
      </c>
      <c r="AQ14" s="201">
        <v>8</v>
      </c>
      <c r="AR14" s="203"/>
      <c r="AS14" s="202"/>
      <c r="AT14" s="201"/>
      <c r="AU14" s="1153">
        <f t="shared" si="1"/>
        <v>160</v>
      </c>
      <c r="AV14" s="1154"/>
      <c r="AW14" s="1155">
        <f t="shared" si="2"/>
        <v>40</v>
      </c>
      <c r="AX14" s="1156"/>
      <c r="AY14" s="1124"/>
      <c r="AZ14" s="1125"/>
      <c r="BA14" s="1125"/>
      <c r="BB14" s="1125"/>
      <c r="BC14" s="1125"/>
      <c r="BD14" s="1126"/>
    </row>
    <row r="15" spans="1:57" ht="39.950000000000003" customHeight="1" x14ac:dyDescent="0.15">
      <c r="A15" s="189"/>
      <c r="B15" s="204">
        <f t="shared" si="3"/>
        <v>3</v>
      </c>
      <c r="C15" s="1127" t="s">
        <v>528</v>
      </c>
      <c r="D15" s="1128"/>
      <c r="E15" s="1129" t="s">
        <v>522</v>
      </c>
      <c r="F15" s="1130"/>
      <c r="G15" s="1134" t="s">
        <v>529</v>
      </c>
      <c r="H15" s="1135"/>
      <c r="I15" s="1135"/>
      <c r="J15" s="1135"/>
      <c r="K15" s="1136"/>
      <c r="L15" s="1131" t="s">
        <v>530</v>
      </c>
      <c r="M15" s="1132"/>
      <c r="N15" s="1132"/>
      <c r="O15" s="1133"/>
      <c r="P15" s="203">
        <v>8</v>
      </c>
      <c r="Q15" s="202">
        <v>8</v>
      </c>
      <c r="R15" s="202"/>
      <c r="S15" s="202"/>
      <c r="T15" s="202">
        <v>8</v>
      </c>
      <c r="U15" s="202">
        <v>8</v>
      </c>
      <c r="V15" s="201">
        <v>8</v>
      </c>
      <c r="W15" s="203">
        <v>8</v>
      </c>
      <c r="X15" s="202">
        <v>8</v>
      </c>
      <c r="Y15" s="202"/>
      <c r="Z15" s="202"/>
      <c r="AA15" s="202">
        <v>8</v>
      </c>
      <c r="AB15" s="202">
        <v>8</v>
      </c>
      <c r="AC15" s="201">
        <v>8</v>
      </c>
      <c r="AD15" s="203">
        <v>8</v>
      </c>
      <c r="AE15" s="202">
        <v>8</v>
      </c>
      <c r="AF15" s="202"/>
      <c r="AG15" s="202"/>
      <c r="AH15" s="202">
        <v>8</v>
      </c>
      <c r="AI15" s="202">
        <v>8</v>
      </c>
      <c r="AJ15" s="201">
        <v>8</v>
      </c>
      <c r="AK15" s="203">
        <v>8</v>
      </c>
      <c r="AL15" s="202">
        <v>8</v>
      </c>
      <c r="AM15" s="202"/>
      <c r="AN15" s="202"/>
      <c r="AO15" s="202">
        <v>8</v>
      </c>
      <c r="AP15" s="202">
        <v>8</v>
      </c>
      <c r="AQ15" s="201">
        <v>8</v>
      </c>
      <c r="AR15" s="203"/>
      <c r="AS15" s="202"/>
      <c r="AT15" s="201"/>
      <c r="AU15" s="1153">
        <f t="shared" si="1"/>
        <v>160</v>
      </c>
      <c r="AV15" s="1154"/>
      <c r="AW15" s="1155">
        <f t="shared" si="2"/>
        <v>40</v>
      </c>
      <c r="AX15" s="1156"/>
      <c r="AY15" s="1124"/>
      <c r="AZ15" s="1125"/>
      <c r="BA15" s="1125"/>
      <c r="BB15" s="1125"/>
      <c r="BC15" s="1125"/>
      <c r="BD15" s="1126"/>
    </row>
    <row r="16" spans="1:57" ht="39.950000000000003" customHeight="1" x14ac:dyDescent="0.15">
      <c r="A16" s="189"/>
      <c r="B16" s="204">
        <f t="shared" si="3"/>
        <v>4</v>
      </c>
      <c r="C16" s="1127" t="s">
        <v>528</v>
      </c>
      <c r="D16" s="1128"/>
      <c r="E16" s="1129" t="s">
        <v>522</v>
      </c>
      <c r="F16" s="1130"/>
      <c r="G16" s="1134" t="s">
        <v>523</v>
      </c>
      <c r="H16" s="1135"/>
      <c r="I16" s="1135"/>
      <c r="J16" s="1135"/>
      <c r="K16" s="1136"/>
      <c r="L16" s="1131" t="s">
        <v>531</v>
      </c>
      <c r="M16" s="1132"/>
      <c r="N16" s="1132"/>
      <c r="O16" s="1133"/>
      <c r="P16" s="203">
        <v>8</v>
      </c>
      <c r="Q16" s="202">
        <v>8</v>
      </c>
      <c r="R16" s="202"/>
      <c r="S16" s="202"/>
      <c r="T16" s="202">
        <v>8</v>
      </c>
      <c r="U16" s="202">
        <v>8</v>
      </c>
      <c r="V16" s="201">
        <v>8</v>
      </c>
      <c r="W16" s="203">
        <v>8</v>
      </c>
      <c r="X16" s="202">
        <v>8</v>
      </c>
      <c r="Y16" s="202"/>
      <c r="Z16" s="202"/>
      <c r="AA16" s="202">
        <v>8</v>
      </c>
      <c r="AB16" s="202">
        <v>8</v>
      </c>
      <c r="AC16" s="201">
        <v>8</v>
      </c>
      <c r="AD16" s="203">
        <v>8</v>
      </c>
      <c r="AE16" s="202">
        <v>8</v>
      </c>
      <c r="AF16" s="202"/>
      <c r="AG16" s="202"/>
      <c r="AH16" s="202">
        <v>8</v>
      </c>
      <c r="AI16" s="202">
        <v>8</v>
      </c>
      <c r="AJ16" s="201">
        <v>8</v>
      </c>
      <c r="AK16" s="203">
        <v>8</v>
      </c>
      <c r="AL16" s="202">
        <v>8</v>
      </c>
      <c r="AM16" s="202"/>
      <c r="AN16" s="202"/>
      <c r="AO16" s="202">
        <v>8</v>
      </c>
      <c r="AP16" s="202">
        <v>8</v>
      </c>
      <c r="AQ16" s="201">
        <v>8</v>
      </c>
      <c r="AR16" s="203"/>
      <c r="AS16" s="202"/>
      <c r="AT16" s="201"/>
      <c r="AU16" s="1153">
        <f t="shared" si="1"/>
        <v>160</v>
      </c>
      <c r="AV16" s="1154"/>
      <c r="AW16" s="1155">
        <f t="shared" si="2"/>
        <v>40</v>
      </c>
      <c r="AX16" s="1156"/>
      <c r="AY16" s="1124"/>
      <c r="AZ16" s="1125"/>
      <c r="BA16" s="1125"/>
      <c r="BB16" s="1125"/>
      <c r="BC16" s="1125"/>
      <c r="BD16" s="1126"/>
    </row>
    <row r="17" spans="1:57" ht="39.950000000000003" customHeight="1" x14ac:dyDescent="0.15">
      <c r="A17" s="189"/>
      <c r="B17" s="204">
        <f t="shared" si="3"/>
        <v>5</v>
      </c>
      <c r="C17" s="1127"/>
      <c r="D17" s="1128"/>
      <c r="E17" s="1129"/>
      <c r="F17" s="1130"/>
      <c r="G17" s="1134"/>
      <c r="H17" s="1135"/>
      <c r="I17" s="1135"/>
      <c r="J17" s="1135"/>
      <c r="K17" s="1136"/>
      <c r="L17" s="1131"/>
      <c r="M17" s="1132"/>
      <c r="N17" s="1132"/>
      <c r="O17" s="1133"/>
      <c r="P17" s="203"/>
      <c r="Q17" s="202"/>
      <c r="R17" s="202"/>
      <c r="S17" s="202"/>
      <c r="T17" s="202"/>
      <c r="U17" s="202"/>
      <c r="V17" s="201"/>
      <c r="W17" s="203"/>
      <c r="X17" s="202"/>
      <c r="Y17" s="202"/>
      <c r="Z17" s="202"/>
      <c r="AA17" s="202"/>
      <c r="AB17" s="202"/>
      <c r="AC17" s="201"/>
      <c r="AD17" s="203"/>
      <c r="AE17" s="202"/>
      <c r="AF17" s="202"/>
      <c r="AG17" s="202"/>
      <c r="AH17" s="202"/>
      <c r="AI17" s="202"/>
      <c r="AJ17" s="201"/>
      <c r="AK17" s="203"/>
      <c r="AL17" s="202"/>
      <c r="AM17" s="202"/>
      <c r="AN17" s="202"/>
      <c r="AO17" s="202"/>
      <c r="AP17" s="202"/>
      <c r="AQ17" s="201"/>
      <c r="AR17" s="203"/>
      <c r="AS17" s="202"/>
      <c r="AT17" s="201"/>
      <c r="AU17" s="1153">
        <f t="shared" si="1"/>
        <v>0</v>
      </c>
      <c r="AV17" s="1154"/>
      <c r="AW17" s="1155">
        <f t="shared" si="2"/>
        <v>0</v>
      </c>
      <c r="AX17" s="1156"/>
      <c r="AY17" s="1124"/>
      <c r="AZ17" s="1125"/>
      <c r="BA17" s="1125"/>
      <c r="BB17" s="1125"/>
      <c r="BC17" s="1125"/>
      <c r="BD17" s="1126"/>
    </row>
    <row r="18" spans="1:57" ht="39.950000000000003" customHeight="1" x14ac:dyDescent="0.15">
      <c r="A18" s="189"/>
      <c r="B18" s="204">
        <f t="shared" si="3"/>
        <v>6</v>
      </c>
      <c r="C18" s="1127"/>
      <c r="D18" s="1128"/>
      <c r="E18" s="1129"/>
      <c r="F18" s="1130"/>
      <c r="G18" s="1134"/>
      <c r="H18" s="1135"/>
      <c r="I18" s="1135"/>
      <c r="J18" s="1135"/>
      <c r="K18" s="1136"/>
      <c r="L18" s="1131"/>
      <c r="M18" s="1132"/>
      <c r="N18" s="1132"/>
      <c r="O18" s="1133"/>
      <c r="P18" s="203"/>
      <c r="Q18" s="202"/>
      <c r="R18" s="202"/>
      <c r="S18" s="202"/>
      <c r="T18" s="202"/>
      <c r="U18" s="202"/>
      <c r="V18" s="201"/>
      <c r="W18" s="203"/>
      <c r="X18" s="202"/>
      <c r="Y18" s="202"/>
      <c r="Z18" s="202"/>
      <c r="AA18" s="202"/>
      <c r="AB18" s="202"/>
      <c r="AC18" s="201"/>
      <c r="AD18" s="203"/>
      <c r="AE18" s="202"/>
      <c r="AF18" s="202"/>
      <c r="AG18" s="202"/>
      <c r="AH18" s="202"/>
      <c r="AI18" s="202"/>
      <c r="AJ18" s="201"/>
      <c r="AK18" s="203"/>
      <c r="AL18" s="202"/>
      <c r="AM18" s="202"/>
      <c r="AN18" s="202"/>
      <c r="AO18" s="202"/>
      <c r="AP18" s="202"/>
      <c r="AQ18" s="201"/>
      <c r="AR18" s="203"/>
      <c r="AS18" s="202"/>
      <c r="AT18" s="201"/>
      <c r="AU18" s="1153">
        <f t="shared" si="1"/>
        <v>0</v>
      </c>
      <c r="AV18" s="1154"/>
      <c r="AW18" s="1155">
        <f t="shared" si="2"/>
        <v>0</v>
      </c>
      <c r="AX18" s="1156"/>
      <c r="AY18" s="1124"/>
      <c r="AZ18" s="1125"/>
      <c r="BA18" s="1125"/>
      <c r="BB18" s="1125"/>
      <c r="BC18" s="1125"/>
      <c r="BD18" s="1126"/>
    </row>
    <row r="19" spans="1:57" ht="39.950000000000003" customHeight="1" x14ac:dyDescent="0.15">
      <c r="A19" s="189"/>
      <c r="B19" s="204">
        <f t="shared" si="3"/>
        <v>7</v>
      </c>
      <c r="C19" s="1127"/>
      <c r="D19" s="1128"/>
      <c r="E19" s="1129"/>
      <c r="F19" s="1130"/>
      <c r="G19" s="1134"/>
      <c r="H19" s="1135"/>
      <c r="I19" s="1135"/>
      <c r="J19" s="1135"/>
      <c r="K19" s="1136"/>
      <c r="L19" s="1131"/>
      <c r="M19" s="1132"/>
      <c r="N19" s="1132"/>
      <c r="O19" s="1133"/>
      <c r="P19" s="203"/>
      <c r="Q19" s="202"/>
      <c r="R19" s="202"/>
      <c r="S19" s="202"/>
      <c r="T19" s="202"/>
      <c r="U19" s="202"/>
      <c r="V19" s="201"/>
      <c r="W19" s="203"/>
      <c r="X19" s="202"/>
      <c r="Y19" s="202"/>
      <c r="Z19" s="202"/>
      <c r="AA19" s="202"/>
      <c r="AB19" s="202"/>
      <c r="AC19" s="201"/>
      <c r="AD19" s="203"/>
      <c r="AE19" s="202"/>
      <c r="AF19" s="202"/>
      <c r="AG19" s="202"/>
      <c r="AH19" s="202"/>
      <c r="AI19" s="202"/>
      <c r="AJ19" s="201"/>
      <c r="AK19" s="203"/>
      <c r="AL19" s="202"/>
      <c r="AM19" s="202"/>
      <c r="AN19" s="202"/>
      <c r="AO19" s="202"/>
      <c r="AP19" s="202"/>
      <c r="AQ19" s="201"/>
      <c r="AR19" s="203"/>
      <c r="AS19" s="202"/>
      <c r="AT19" s="201"/>
      <c r="AU19" s="1153">
        <f t="shared" si="1"/>
        <v>0</v>
      </c>
      <c r="AV19" s="1154"/>
      <c r="AW19" s="1155">
        <f t="shared" si="2"/>
        <v>0</v>
      </c>
      <c r="AX19" s="1156"/>
      <c r="AY19" s="1124"/>
      <c r="AZ19" s="1125"/>
      <c r="BA19" s="1125"/>
      <c r="BB19" s="1125"/>
      <c r="BC19" s="1125"/>
      <c r="BD19" s="1126"/>
    </row>
    <row r="20" spans="1:57" ht="39.950000000000003" customHeight="1" x14ac:dyDescent="0.15">
      <c r="A20" s="189"/>
      <c r="B20" s="204">
        <f t="shared" si="3"/>
        <v>8</v>
      </c>
      <c r="C20" s="1127"/>
      <c r="D20" s="1128"/>
      <c r="E20" s="1129"/>
      <c r="F20" s="1130"/>
      <c r="G20" s="1134"/>
      <c r="H20" s="1135"/>
      <c r="I20" s="1135"/>
      <c r="J20" s="1135"/>
      <c r="K20" s="1136"/>
      <c r="L20" s="1131"/>
      <c r="M20" s="1132"/>
      <c r="N20" s="1132"/>
      <c r="O20" s="1133"/>
      <c r="P20" s="203"/>
      <c r="Q20" s="202"/>
      <c r="R20" s="202"/>
      <c r="S20" s="202"/>
      <c r="T20" s="202"/>
      <c r="U20" s="202"/>
      <c r="V20" s="201"/>
      <c r="W20" s="203"/>
      <c r="X20" s="202"/>
      <c r="Y20" s="202"/>
      <c r="Z20" s="202"/>
      <c r="AA20" s="202"/>
      <c r="AB20" s="202"/>
      <c r="AC20" s="201"/>
      <c r="AD20" s="203"/>
      <c r="AE20" s="202"/>
      <c r="AF20" s="202"/>
      <c r="AG20" s="202"/>
      <c r="AH20" s="202"/>
      <c r="AI20" s="202"/>
      <c r="AJ20" s="201"/>
      <c r="AK20" s="203"/>
      <c r="AL20" s="202"/>
      <c r="AM20" s="202"/>
      <c r="AN20" s="202"/>
      <c r="AO20" s="202"/>
      <c r="AP20" s="202"/>
      <c r="AQ20" s="201"/>
      <c r="AR20" s="203"/>
      <c r="AS20" s="202"/>
      <c r="AT20" s="201"/>
      <c r="AU20" s="1153">
        <f t="shared" si="1"/>
        <v>0</v>
      </c>
      <c r="AV20" s="1154"/>
      <c r="AW20" s="1155">
        <f t="shared" si="2"/>
        <v>0</v>
      </c>
      <c r="AX20" s="1156"/>
      <c r="AY20" s="1124"/>
      <c r="AZ20" s="1125"/>
      <c r="BA20" s="1125"/>
      <c r="BB20" s="1125"/>
      <c r="BC20" s="1125"/>
      <c r="BD20" s="1126"/>
    </row>
    <row r="21" spans="1:57" ht="39.950000000000003" customHeight="1" x14ac:dyDescent="0.15">
      <c r="A21" s="189"/>
      <c r="B21" s="204">
        <f t="shared" si="3"/>
        <v>9</v>
      </c>
      <c r="C21" s="1127"/>
      <c r="D21" s="1128"/>
      <c r="E21" s="1129"/>
      <c r="F21" s="1130"/>
      <c r="G21" s="1134"/>
      <c r="H21" s="1135"/>
      <c r="I21" s="1135"/>
      <c r="J21" s="1135"/>
      <c r="K21" s="1136"/>
      <c r="L21" s="1131"/>
      <c r="M21" s="1132"/>
      <c r="N21" s="1132"/>
      <c r="O21" s="1133"/>
      <c r="P21" s="203"/>
      <c r="Q21" s="202"/>
      <c r="R21" s="202"/>
      <c r="S21" s="202"/>
      <c r="T21" s="202"/>
      <c r="U21" s="202"/>
      <c r="V21" s="201"/>
      <c r="W21" s="203"/>
      <c r="X21" s="202"/>
      <c r="Y21" s="202"/>
      <c r="Z21" s="202"/>
      <c r="AA21" s="202"/>
      <c r="AB21" s="202"/>
      <c r="AC21" s="201"/>
      <c r="AD21" s="203"/>
      <c r="AE21" s="202"/>
      <c r="AF21" s="202"/>
      <c r="AG21" s="202"/>
      <c r="AH21" s="202"/>
      <c r="AI21" s="202"/>
      <c r="AJ21" s="201"/>
      <c r="AK21" s="203"/>
      <c r="AL21" s="202"/>
      <c r="AM21" s="202"/>
      <c r="AN21" s="202"/>
      <c r="AO21" s="202"/>
      <c r="AP21" s="202"/>
      <c r="AQ21" s="201"/>
      <c r="AR21" s="203"/>
      <c r="AS21" s="202"/>
      <c r="AT21" s="201"/>
      <c r="AU21" s="1153">
        <f t="shared" si="1"/>
        <v>0</v>
      </c>
      <c r="AV21" s="1154"/>
      <c r="AW21" s="1155">
        <f t="shared" si="2"/>
        <v>0</v>
      </c>
      <c r="AX21" s="1156"/>
      <c r="AY21" s="1124"/>
      <c r="AZ21" s="1125"/>
      <c r="BA21" s="1125"/>
      <c r="BB21" s="1125"/>
      <c r="BC21" s="1125"/>
      <c r="BD21" s="1126"/>
    </row>
    <row r="22" spans="1:57" ht="39.950000000000003" customHeight="1" x14ac:dyDescent="0.15">
      <c r="A22" s="189"/>
      <c r="B22" s="204">
        <f t="shared" si="3"/>
        <v>10</v>
      </c>
      <c r="C22" s="1127"/>
      <c r="D22" s="1128"/>
      <c r="E22" s="1129"/>
      <c r="F22" s="1130"/>
      <c r="G22" s="1134"/>
      <c r="H22" s="1135"/>
      <c r="I22" s="1135"/>
      <c r="J22" s="1135"/>
      <c r="K22" s="1136"/>
      <c r="L22" s="1131"/>
      <c r="M22" s="1132"/>
      <c r="N22" s="1132"/>
      <c r="O22" s="1133"/>
      <c r="P22" s="203"/>
      <c r="Q22" s="202"/>
      <c r="R22" s="202"/>
      <c r="S22" s="202"/>
      <c r="T22" s="202"/>
      <c r="U22" s="202"/>
      <c r="V22" s="201"/>
      <c r="W22" s="203"/>
      <c r="X22" s="202"/>
      <c r="Y22" s="202"/>
      <c r="Z22" s="202"/>
      <c r="AA22" s="202"/>
      <c r="AB22" s="202"/>
      <c r="AC22" s="201"/>
      <c r="AD22" s="203"/>
      <c r="AE22" s="202"/>
      <c r="AF22" s="202"/>
      <c r="AG22" s="202"/>
      <c r="AH22" s="202"/>
      <c r="AI22" s="202"/>
      <c r="AJ22" s="201"/>
      <c r="AK22" s="203"/>
      <c r="AL22" s="202"/>
      <c r="AM22" s="202"/>
      <c r="AN22" s="202"/>
      <c r="AO22" s="202"/>
      <c r="AP22" s="202"/>
      <c r="AQ22" s="201"/>
      <c r="AR22" s="203"/>
      <c r="AS22" s="202"/>
      <c r="AT22" s="201"/>
      <c r="AU22" s="1153">
        <f t="shared" si="1"/>
        <v>0</v>
      </c>
      <c r="AV22" s="1154"/>
      <c r="AW22" s="1155">
        <f t="shared" si="2"/>
        <v>0</v>
      </c>
      <c r="AX22" s="1156"/>
      <c r="AY22" s="1124"/>
      <c r="AZ22" s="1125"/>
      <c r="BA22" s="1125"/>
      <c r="BB22" s="1125"/>
      <c r="BC22" s="1125"/>
      <c r="BD22" s="1126"/>
    </row>
    <row r="23" spans="1:57" ht="39.950000000000003" customHeight="1" x14ac:dyDescent="0.15">
      <c r="A23" s="189"/>
      <c r="B23" s="204">
        <f t="shared" si="3"/>
        <v>11</v>
      </c>
      <c r="C23" s="1127"/>
      <c r="D23" s="1128"/>
      <c r="E23" s="1129"/>
      <c r="F23" s="1130"/>
      <c r="G23" s="1134"/>
      <c r="H23" s="1135"/>
      <c r="I23" s="1135"/>
      <c r="J23" s="1135"/>
      <c r="K23" s="1136"/>
      <c r="L23" s="1131"/>
      <c r="M23" s="1132"/>
      <c r="N23" s="1132"/>
      <c r="O23" s="1133"/>
      <c r="P23" s="203"/>
      <c r="Q23" s="202"/>
      <c r="R23" s="202"/>
      <c r="S23" s="202"/>
      <c r="T23" s="202"/>
      <c r="U23" s="202"/>
      <c r="V23" s="201"/>
      <c r="W23" s="203"/>
      <c r="X23" s="202"/>
      <c r="Y23" s="202"/>
      <c r="Z23" s="202"/>
      <c r="AA23" s="202"/>
      <c r="AB23" s="202"/>
      <c r="AC23" s="201"/>
      <c r="AD23" s="203"/>
      <c r="AE23" s="202"/>
      <c r="AF23" s="202"/>
      <c r="AG23" s="202"/>
      <c r="AH23" s="202"/>
      <c r="AI23" s="202"/>
      <c r="AJ23" s="201"/>
      <c r="AK23" s="203"/>
      <c r="AL23" s="202"/>
      <c r="AM23" s="202"/>
      <c r="AN23" s="202"/>
      <c r="AO23" s="202"/>
      <c r="AP23" s="202"/>
      <c r="AQ23" s="201"/>
      <c r="AR23" s="203"/>
      <c r="AS23" s="202"/>
      <c r="AT23" s="201"/>
      <c r="AU23" s="1153">
        <f t="shared" si="1"/>
        <v>0</v>
      </c>
      <c r="AV23" s="1154"/>
      <c r="AW23" s="1155">
        <f t="shared" si="2"/>
        <v>0</v>
      </c>
      <c r="AX23" s="1156"/>
      <c r="AY23" s="1124"/>
      <c r="AZ23" s="1125"/>
      <c r="BA23" s="1125"/>
      <c r="BB23" s="1125"/>
      <c r="BC23" s="1125"/>
      <c r="BD23" s="1126"/>
    </row>
    <row r="24" spans="1:57" ht="39.950000000000003" customHeight="1" x14ac:dyDescent="0.15">
      <c r="A24" s="189"/>
      <c r="B24" s="204">
        <f t="shared" si="3"/>
        <v>12</v>
      </c>
      <c r="C24" s="1127"/>
      <c r="D24" s="1128"/>
      <c r="E24" s="1129"/>
      <c r="F24" s="1130"/>
      <c r="G24" s="1134"/>
      <c r="H24" s="1135"/>
      <c r="I24" s="1135"/>
      <c r="J24" s="1135"/>
      <c r="K24" s="1136"/>
      <c r="L24" s="1131"/>
      <c r="M24" s="1132"/>
      <c r="N24" s="1132"/>
      <c r="O24" s="1133"/>
      <c r="P24" s="203"/>
      <c r="Q24" s="202"/>
      <c r="R24" s="202"/>
      <c r="S24" s="202"/>
      <c r="T24" s="202"/>
      <c r="U24" s="202"/>
      <c r="V24" s="201"/>
      <c r="W24" s="203"/>
      <c r="X24" s="202"/>
      <c r="Y24" s="202"/>
      <c r="Z24" s="202"/>
      <c r="AA24" s="202"/>
      <c r="AB24" s="202"/>
      <c r="AC24" s="201"/>
      <c r="AD24" s="203"/>
      <c r="AE24" s="202"/>
      <c r="AF24" s="202"/>
      <c r="AG24" s="202"/>
      <c r="AH24" s="202"/>
      <c r="AI24" s="202"/>
      <c r="AJ24" s="201"/>
      <c r="AK24" s="203"/>
      <c r="AL24" s="202"/>
      <c r="AM24" s="202"/>
      <c r="AN24" s="202"/>
      <c r="AO24" s="202"/>
      <c r="AP24" s="202"/>
      <c r="AQ24" s="201"/>
      <c r="AR24" s="203"/>
      <c r="AS24" s="202"/>
      <c r="AT24" s="201"/>
      <c r="AU24" s="1153">
        <f t="shared" si="1"/>
        <v>0</v>
      </c>
      <c r="AV24" s="1154"/>
      <c r="AW24" s="1155">
        <f t="shared" si="2"/>
        <v>0</v>
      </c>
      <c r="AX24" s="1156"/>
      <c r="AY24" s="1124"/>
      <c r="AZ24" s="1125"/>
      <c r="BA24" s="1125"/>
      <c r="BB24" s="1125"/>
      <c r="BC24" s="1125"/>
      <c r="BD24" s="1126"/>
    </row>
    <row r="25" spans="1:57" ht="39.950000000000003" customHeight="1" x14ac:dyDescent="0.15">
      <c r="A25" s="189"/>
      <c r="B25" s="204">
        <f t="shared" si="3"/>
        <v>13</v>
      </c>
      <c r="C25" s="1127"/>
      <c r="D25" s="1128"/>
      <c r="E25" s="1129"/>
      <c r="F25" s="1130"/>
      <c r="G25" s="1134"/>
      <c r="H25" s="1135"/>
      <c r="I25" s="1135"/>
      <c r="J25" s="1135"/>
      <c r="K25" s="1136"/>
      <c r="L25" s="1131"/>
      <c r="M25" s="1132"/>
      <c r="N25" s="1132"/>
      <c r="O25" s="1133"/>
      <c r="P25" s="203"/>
      <c r="Q25" s="202"/>
      <c r="R25" s="202"/>
      <c r="S25" s="202"/>
      <c r="T25" s="202"/>
      <c r="U25" s="202"/>
      <c r="V25" s="201"/>
      <c r="W25" s="203"/>
      <c r="X25" s="202"/>
      <c r="Y25" s="202"/>
      <c r="Z25" s="202"/>
      <c r="AA25" s="202"/>
      <c r="AB25" s="202"/>
      <c r="AC25" s="201"/>
      <c r="AD25" s="203"/>
      <c r="AE25" s="202"/>
      <c r="AF25" s="202"/>
      <c r="AG25" s="202"/>
      <c r="AH25" s="202"/>
      <c r="AI25" s="202"/>
      <c r="AJ25" s="201"/>
      <c r="AK25" s="203"/>
      <c r="AL25" s="202"/>
      <c r="AM25" s="202"/>
      <c r="AN25" s="202"/>
      <c r="AO25" s="202"/>
      <c r="AP25" s="202"/>
      <c r="AQ25" s="201"/>
      <c r="AR25" s="203"/>
      <c r="AS25" s="202"/>
      <c r="AT25" s="201"/>
      <c r="AU25" s="1153">
        <f t="shared" si="1"/>
        <v>0</v>
      </c>
      <c r="AV25" s="1154"/>
      <c r="AW25" s="1155">
        <f t="shared" si="2"/>
        <v>0</v>
      </c>
      <c r="AX25" s="1156"/>
      <c r="AY25" s="1124"/>
      <c r="AZ25" s="1125"/>
      <c r="BA25" s="1125"/>
      <c r="BB25" s="1125"/>
      <c r="BC25" s="1125"/>
      <c r="BD25" s="1126"/>
    </row>
    <row r="26" spans="1:57" ht="39.950000000000003" customHeight="1" x14ac:dyDescent="0.15">
      <c r="A26" s="189"/>
      <c r="B26" s="204">
        <f t="shared" si="3"/>
        <v>14</v>
      </c>
      <c r="C26" s="1127"/>
      <c r="D26" s="1128"/>
      <c r="E26" s="1129"/>
      <c r="F26" s="1130"/>
      <c r="G26" s="1134"/>
      <c r="H26" s="1135"/>
      <c r="I26" s="1135"/>
      <c r="J26" s="1135"/>
      <c r="K26" s="1136"/>
      <c r="L26" s="1131"/>
      <c r="M26" s="1132"/>
      <c r="N26" s="1132"/>
      <c r="O26" s="1133"/>
      <c r="P26" s="203"/>
      <c r="Q26" s="202"/>
      <c r="R26" s="202"/>
      <c r="S26" s="202"/>
      <c r="T26" s="202"/>
      <c r="U26" s="202"/>
      <c r="V26" s="201"/>
      <c r="W26" s="203"/>
      <c r="X26" s="202"/>
      <c r="Y26" s="202"/>
      <c r="Z26" s="202"/>
      <c r="AA26" s="202"/>
      <c r="AB26" s="202"/>
      <c r="AC26" s="201"/>
      <c r="AD26" s="203"/>
      <c r="AE26" s="202"/>
      <c r="AF26" s="202"/>
      <c r="AG26" s="202"/>
      <c r="AH26" s="202"/>
      <c r="AI26" s="202"/>
      <c r="AJ26" s="201"/>
      <c r="AK26" s="203"/>
      <c r="AL26" s="202"/>
      <c r="AM26" s="202"/>
      <c r="AN26" s="202"/>
      <c r="AO26" s="202"/>
      <c r="AP26" s="202"/>
      <c r="AQ26" s="201"/>
      <c r="AR26" s="203"/>
      <c r="AS26" s="202"/>
      <c r="AT26" s="201"/>
      <c r="AU26" s="1153">
        <f t="shared" si="1"/>
        <v>0</v>
      </c>
      <c r="AV26" s="1154"/>
      <c r="AW26" s="1155">
        <f t="shared" si="2"/>
        <v>0</v>
      </c>
      <c r="AX26" s="1156"/>
      <c r="AY26" s="1124"/>
      <c r="AZ26" s="1125"/>
      <c r="BA26" s="1125"/>
      <c r="BB26" s="1125"/>
      <c r="BC26" s="1125"/>
      <c r="BD26" s="1126"/>
    </row>
    <row r="27" spans="1:57" ht="39.950000000000003" customHeight="1" x14ac:dyDescent="0.15">
      <c r="A27" s="189"/>
      <c r="B27" s="204">
        <f t="shared" si="3"/>
        <v>15</v>
      </c>
      <c r="C27" s="1127"/>
      <c r="D27" s="1128"/>
      <c r="E27" s="1129"/>
      <c r="F27" s="1130"/>
      <c r="G27" s="1134"/>
      <c r="H27" s="1135"/>
      <c r="I27" s="1135"/>
      <c r="J27" s="1135"/>
      <c r="K27" s="1136"/>
      <c r="L27" s="1131"/>
      <c r="M27" s="1132"/>
      <c r="N27" s="1132"/>
      <c r="O27" s="1133"/>
      <c r="P27" s="203"/>
      <c r="Q27" s="202"/>
      <c r="R27" s="202"/>
      <c r="S27" s="202"/>
      <c r="T27" s="202"/>
      <c r="U27" s="202"/>
      <c r="V27" s="201"/>
      <c r="W27" s="203"/>
      <c r="X27" s="202"/>
      <c r="Y27" s="202"/>
      <c r="Z27" s="202"/>
      <c r="AA27" s="202"/>
      <c r="AB27" s="202"/>
      <c r="AC27" s="201"/>
      <c r="AD27" s="203"/>
      <c r="AE27" s="202"/>
      <c r="AF27" s="202"/>
      <c r="AG27" s="202"/>
      <c r="AH27" s="202"/>
      <c r="AI27" s="202"/>
      <c r="AJ27" s="201"/>
      <c r="AK27" s="203"/>
      <c r="AL27" s="202"/>
      <c r="AM27" s="202"/>
      <c r="AN27" s="202"/>
      <c r="AO27" s="202"/>
      <c r="AP27" s="202"/>
      <c r="AQ27" s="201"/>
      <c r="AR27" s="203"/>
      <c r="AS27" s="202"/>
      <c r="AT27" s="201"/>
      <c r="AU27" s="1153">
        <f t="shared" si="1"/>
        <v>0</v>
      </c>
      <c r="AV27" s="1154"/>
      <c r="AW27" s="1155">
        <f t="shared" si="2"/>
        <v>0</v>
      </c>
      <c r="AX27" s="1156"/>
      <c r="AY27" s="1124"/>
      <c r="AZ27" s="1125"/>
      <c r="BA27" s="1125"/>
      <c r="BB27" s="1125"/>
      <c r="BC27" s="1125"/>
      <c r="BD27" s="1126"/>
    </row>
    <row r="28" spans="1:57" ht="39.950000000000003" customHeight="1" x14ac:dyDescent="0.15">
      <c r="A28" s="189"/>
      <c r="B28" s="204">
        <f t="shared" si="3"/>
        <v>16</v>
      </c>
      <c r="C28" s="1127"/>
      <c r="D28" s="1128"/>
      <c r="E28" s="1129"/>
      <c r="F28" s="1130"/>
      <c r="G28" s="1134"/>
      <c r="H28" s="1135"/>
      <c r="I28" s="1135"/>
      <c r="J28" s="1135"/>
      <c r="K28" s="1136"/>
      <c r="L28" s="1131"/>
      <c r="M28" s="1132"/>
      <c r="N28" s="1132"/>
      <c r="O28" s="1133"/>
      <c r="P28" s="203"/>
      <c r="Q28" s="202"/>
      <c r="R28" s="202"/>
      <c r="S28" s="202"/>
      <c r="T28" s="202"/>
      <c r="U28" s="202"/>
      <c r="V28" s="201"/>
      <c r="W28" s="203"/>
      <c r="X28" s="202"/>
      <c r="Y28" s="202"/>
      <c r="Z28" s="202"/>
      <c r="AA28" s="202"/>
      <c r="AB28" s="202"/>
      <c r="AC28" s="201"/>
      <c r="AD28" s="203"/>
      <c r="AE28" s="202"/>
      <c r="AF28" s="202"/>
      <c r="AG28" s="202"/>
      <c r="AH28" s="202"/>
      <c r="AI28" s="202"/>
      <c r="AJ28" s="201"/>
      <c r="AK28" s="203"/>
      <c r="AL28" s="202"/>
      <c r="AM28" s="202"/>
      <c r="AN28" s="202"/>
      <c r="AO28" s="202"/>
      <c r="AP28" s="202"/>
      <c r="AQ28" s="201"/>
      <c r="AR28" s="203"/>
      <c r="AS28" s="202"/>
      <c r="AT28" s="201"/>
      <c r="AU28" s="1153">
        <f t="shared" si="1"/>
        <v>0</v>
      </c>
      <c r="AV28" s="1154"/>
      <c r="AW28" s="1155">
        <f t="shared" si="2"/>
        <v>0</v>
      </c>
      <c r="AX28" s="1156"/>
      <c r="AY28" s="1124"/>
      <c r="AZ28" s="1125"/>
      <c r="BA28" s="1125"/>
      <c r="BB28" s="1125"/>
      <c r="BC28" s="1125"/>
      <c r="BD28" s="1126"/>
    </row>
    <row r="29" spans="1:57" ht="39.950000000000003" customHeight="1" x14ac:dyDescent="0.15">
      <c r="A29" s="189"/>
      <c r="B29" s="204">
        <f t="shared" si="3"/>
        <v>17</v>
      </c>
      <c r="C29" s="1127"/>
      <c r="D29" s="1128"/>
      <c r="E29" s="1129"/>
      <c r="F29" s="1130"/>
      <c r="G29" s="1134"/>
      <c r="H29" s="1135"/>
      <c r="I29" s="1135"/>
      <c r="J29" s="1135"/>
      <c r="K29" s="1136"/>
      <c r="L29" s="1131"/>
      <c r="M29" s="1132"/>
      <c r="N29" s="1132"/>
      <c r="O29" s="1133"/>
      <c r="P29" s="203"/>
      <c r="Q29" s="202"/>
      <c r="R29" s="202"/>
      <c r="S29" s="202"/>
      <c r="T29" s="202"/>
      <c r="U29" s="202"/>
      <c r="V29" s="201"/>
      <c r="W29" s="203"/>
      <c r="X29" s="202"/>
      <c r="Y29" s="202"/>
      <c r="Z29" s="202"/>
      <c r="AA29" s="202"/>
      <c r="AB29" s="202"/>
      <c r="AC29" s="201"/>
      <c r="AD29" s="203"/>
      <c r="AE29" s="202"/>
      <c r="AF29" s="202"/>
      <c r="AG29" s="202"/>
      <c r="AH29" s="202"/>
      <c r="AI29" s="202"/>
      <c r="AJ29" s="201"/>
      <c r="AK29" s="203"/>
      <c r="AL29" s="202"/>
      <c r="AM29" s="202"/>
      <c r="AN29" s="202"/>
      <c r="AO29" s="202"/>
      <c r="AP29" s="202"/>
      <c r="AQ29" s="201"/>
      <c r="AR29" s="203"/>
      <c r="AS29" s="202"/>
      <c r="AT29" s="201"/>
      <c r="AU29" s="1153">
        <f t="shared" si="1"/>
        <v>0</v>
      </c>
      <c r="AV29" s="1154"/>
      <c r="AW29" s="1155">
        <f t="shared" si="2"/>
        <v>0</v>
      </c>
      <c r="AX29" s="1156"/>
      <c r="AY29" s="1124"/>
      <c r="AZ29" s="1125"/>
      <c r="BA29" s="1125"/>
      <c r="BB29" s="1125"/>
      <c r="BC29" s="1125"/>
      <c r="BD29" s="1126"/>
    </row>
    <row r="30" spans="1:57" ht="39.950000000000003" customHeight="1" thickBot="1" x14ac:dyDescent="0.2">
      <c r="A30" s="189"/>
      <c r="B30" s="200">
        <f t="shared" si="3"/>
        <v>18</v>
      </c>
      <c r="C30" s="1140"/>
      <c r="D30" s="1141"/>
      <c r="E30" s="1142"/>
      <c r="F30" s="1143"/>
      <c r="G30" s="1144"/>
      <c r="H30" s="1145"/>
      <c r="I30" s="1145"/>
      <c r="J30" s="1145"/>
      <c r="K30" s="1146"/>
      <c r="L30" s="1147"/>
      <c r="M30" s="1148"/>
      <c r="N30" s="1148"/>
      <c r="O30" s="1149"/>
      <c r="P30" s="199"/>
      <c r="Q30" s="198"/>
      <c r="R30" s="198"/>
      <c r="S30" s="198"/>
      <c r="T30" s="198"/>
      <c r="U30" s="198"/>
      <c r="V30" s="197"/>
      <c r="W30" s="199"/>
      <c r="X30" s="198"/>
      <c r="Y30" s="198"/>
      <c r="Z30" s="198"/>
      <c r="AA30" s="198"/>
      <c r="AB30" s="198"/>
      <c r="AC30" s="197"/>
      <c r="AD30" s="199"/>
      <c r="AE30" s="198"/>
      <c r="AF30" s="198"/>
      <c r="AG30" s="198"/>
      <c r="AH30" s="198"/>
      <c r="AI30" s="198"/>
      <c r="AJ30" s="197"/>
      <c r="AK30" s="199"/>
      <c r="AL30" s="198"/>
      <c r="AM30" s="198"/>
      <c r="AN30" s="198"/>
      <c r="AO30" s="198"/>
      <c r="AP30" s="198"/>
      <c r="AQ30" s="197"/>
      <c r="AR30" s="199"/>
      <c r="AS30" s="198"/>
      <c r="AT30" s="197"/>
      <c r="AU30" s="1157">
        <f t="shared" si="1"/>
        <v>0</v>
      </c>
      <c r="AV30" s="1158"/>
      <c r="AW30" s="1159">
        <f t="shared" si="2"/>
        <v>0</v>
      </c>
      <c r="AX30" s="1160"/>
      <c r="AY30" s="1150"/>
      <c r="AZ30" s="1151"/>
      <c r="BA30" s="1151"/>
      <c r="BB30" s="1151"/>
      <c r="BC30" s="1151"/>
      <c r="BD30" s="1152"/>
    </row>
    <row r="31" spans="1:57" ht="20.25" customHeight="1" x14ac:dyDescent="0.15">
      <c r="A31" s="189"/>
      <c r="B31" s="189"/>
      <c r="C31" s="246"/>
      <c r="D31" s="245"/>
      <c r="E31" s="244"/>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92"/>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row>
    <row r="32" spans="1:57" ht="20.25" customHeight="1" x14ac:dyDescent="0.15">
      <c r="C32" s="253"/>
      <c r="D32" s="253"/>
      <c r="T32" s="253"/>
      <c r="AJ32" s="252"/>
      <c r="AK32" s="251"/>
      <c r="AL32" s="251"/>
      <c r="BE32" s="251"/>
    </row>
    <row r="33" spans="3:58" ht="20.25" customHeight="1" x14ac:dyDescent="0.15">
      <c r="C33" s="253"/>
      <c r="D33" s="253"/>
      <c r="U33" s="253"/>
      <c r="AK33" s="252"/>
      <c r="AL33" s="251"/>
      <c r="AM33" s="251"/>
      <c r="BF33" s="251"/>
    </row>
    <row r="34" spans="3:58" ht="20.25" customHeight="1" x14ac:dyDescent="0.15">
      <c r="D34" s="253"/>
      <c r="U34" s="253"/>
      <c r="AK34" s="252"/>
      <c r="AL34" s="251"/>
      <c r="AM34" s="251"/>
      <c r="BF34" s="251"/>
    </row>
    <row r="35" spans="3:58" ht="20.25" customHeight="1" x14ac:dyDescent="0.15">
      <c r="C35" s="253"/>
      <c r="D35" s="253"/>
      <c r="U35" s="253"/>
      <c r="AK35" s="252"/>
      <c r="AL35" s="251"/>
      <c r="AM35" s="251"/>
      <c r="BF35" s="251"/>
    </row>
    <row r="36" spans="3:58" ht="20.25" customHeight="1" x14ac:dyDescent="0.15">
      <c r="C36" s="252"/>
      <c r="D36" s="252"/>
      <c r="E36" s="252"/>
      <c r="F36" s="252"/>
      <c r="G36" s="252"/>
      <c r="H36" s="252"/>
      <c r="I36" s="252"/>
      <c r="J36" s="252"/>
      <c r="K36" s="252"/>
      <c r="L36" s="252"/>
      <c r="M36" s="252"/>
      <c r="N36" s="252"/>
      <c r="O36" s="252"/>
      <c r="P36" s="252"/>
      <c r="Q36" s="252"/>
      <c r="R36" s="252"/>
      <c r="S36" s="252"/>
      <c r="T36" s="252"/>
      <c r="U36" s="251"/>
      <c r="V36" s="251"/>
      <c r="W36" s="252"/>
      <c r="X36" s="252"/>
      <c r="Y36" s="252"/>
      <c r="Z36" s="252"/>
      <c r="AA36" s="252"/>
      <c r="AB36" s="252"/>
      <c r="AC36" s="252"/>
      <c r="AD36" s="252"/>
      <c r="AE36" s="252"/>
      <c r="AF36" s="252"/>
      <c r="AG36" s="252"/>
      <c r="AH36" s="252"/>
      <c r="AI36" s="252"/>
      <c r="AJ36" s="252"/>
      <c r="AK36" s="252"/>
      <c r="AL36" s="251"/>
      <c r="AM36" s="251"/>
      <c r="BF36" s="251"/>
    </row>
    <row r="37" spans="3:58" ht="20.25" customHeight="1" x14ac:dyDescent="0.15">
      <c r="C37" s="252"/>
      <c r="D37" s="252"/>
      <c r="E37" s="252"/>
      <c r="F37" s="252"/>
      <c r="G37" s="252"/>
      <c r="H37" s="252"/>
      <c r="I37" s="252"/>
      <c r="J37" s="252"/>
      <c r="K37" s="252"/>
      <c r="L37" s="252"/>
      <c r="M37" s="252"/>
      <c r="N37" s="252"/>
      <c r="O37" s="252"/>
      <c r="P37" s="252"/>
      <c r="Q37" s="252"/>
      <c r="R37" s="252"/>
      <c r="S37" s="252"/>
      <c r="T37" s="252"/>
      <c r="U37" s="251"/>
      <c r="V37" s="251"/>
      <c r="W37" s="252"/>
      <c r="X37" s="252"/>
      <c r="Y37" s="252"/>
      <c r="Z37" s="252"/>
      <c r="AA37" s="252"/>
      <c r="AB37" s="252"/>
      <c r="AC37" s="252"/>
      <c r="AD37" s="252"/>
      <c r="AE37" s="252"/>
      <c r="AF37" s="252"/>
      <c r="AG37" s="252"/>
      <c r="AH37" s="252"/>
      <c r="AI37" s="252"/>
      <c r="AJ37" s="252"/>
      <c r="AK37" s="252"/>
      <c r="AL37" s="251"/>
      <c r="AM37" s="251"/>
      <c r="BF37" s="251"/>
    </row>
  </sheetData>
  <sheetProtection algorithmName="SHA-512" hashValue="6gU168UbU4LLXydr+Xd3tF8twvsDAMzmcc7wOGMG+lXyC1P9JNMleXCTO5UZEmCIKXvVDp0/Tb76cUBlXN9/zQ==" saltValue="ZMegdMGiuOzoqrg/be+vyQ==" spinCount="100000" sheet="1" selectLockedCells="1" selectUnlockedCells="1"/>
  <mergeCells count="150">
    <mergeCell ref="C30:D30"/>
    <mergeCell ref="E30:F30"/>
    <mergeCell ref="G30:K30"/>
    <mergeCell ref="L30:O30"/>
    <mergeCell ref="AU30:AV30"/>
    <mergeCell ref="AW30:AX30"/>
    <mergeCell ref="AY30:BD30"/>
    <mergeCell ref="C29:D29"/>
    <mergeCell ref="E29:F29"/>
    <mergeCell ref="AW28:AX28"/>
    <mergeCell ref="AY28:BD28"/>
    <mergeCell ref="C27:D27"/>
    <mergeCell ref="E27:F27"/>
    <mergeCell ref="G27:K27"/>
    <mergeCell ref="L27:O27"/>
    <mergeCell ref="AU27:AV27"/>
    <mergeCell ref="AW27:AX27"/>
    <mergeCell ref="G29:K29"/>
    <mergeCell ref="L29:O29"/>
    <mergeCell ref="AU29:AV29"/>
    <mergeCell ref="AW29:AX29"/>
    <mergeCell ref="AY27:BD27"/>
    <mergeCell ref="C28:D28"/>
    <mergeCell ref="E28:F28"/>
    <mergeCell ref="G28:K28"/>
    <mergeCell ref="L28:O28"/>
    <mergeCell ref="AU28:AV28"/>
    <mergeCell ref="AY29:BD29"/>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5:K25"/>
    <mergeCell ref="L25:O25"/>
    <mergeCell ref="AU25:AV25"/>
    <mergeCell ref="AW25:AX25"/>
    <mergeCell ref="AY23:BD23"/>
    <mergeCell ref="C24:D24"/>
    <mergeCell ref="E24:F24"/>
    <mergeCell ref="G24:K24"/>
    <mergeCell ref="L24:O24"/>
    <mergeCell ref="AU24:AV24"/>
    <mergeCell ref="AY25:BD25"/>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21:K21"/>
    <mergeCell ref="L21:O21"/>
    <mergeCell ref="AU21:AV21"/>
    <mergeCell ref="AW21:AX21"/>
    <mergeCell ref="AY19:BD19"/>
    <mergeCell ref="C20:D20"/>
    <mergeCell ref="E20:F20"/>
    <mergeCell ref="G20:K20"/>
    <mergeCell ref="L20:O20"/>
    <mergeCell ref="AU20:AV20"/>
    <mergeCell ref="AY21:BD21"/>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7:K17"/>
    <mergeCell ref="L17:O17"/>
    <mergeCell ref="AU17:AV17"/>
    <mergeCell ref="AW17:AX17"/>
    <mergeCell ref="AY15:BD15"/>
    <mergeCell ref="C16:D16"/>
    <mergeCell ref="E16:F16"/>
    <mergeCell ref="G16:K16"/>
    <mergeCell ref="L16:O16"/>
    <mergeCell ref="AU16:AV16"/>
    <mergeCell ref="AY17:BD17"/>
    <mergeCell ref="G13:K13"/>
    <mergeCell ref="L13:O13"/>
    <mergeCell ref="AU13:AV13"/>
    <mergeCell ref="AW13:AX13"/>
    <mergeCell ref="AU8:AV12"/>
    <mergeCell ref="AW8:AX12"/>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2"/>
  <conditionalFormatting sqref="P13:AX30">
    <cfRule type="expression" dxfId="0" priority="1">
      <formula>INDIRECT(ADDRESS(ROW(),COLUMN()))=TRUNC(INDIRECT(ADDRESS(ROW(),COLUMN())))</formula>
    </cfRule>
  </conditionalFormatting>
  <dataValidations count="6">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9"/>
  <sheetViews>
    <sheetView showGridLines="0" view="pageBreakPreview" topLeftCell="B11" zoomScale="70" zoomScaleNormal="70" zoomScaleSheetLayoutView="70" zoomScalePageLayoutView="40" workbookViewId="0">
      <selection activeCell="H31" sqref="H31:X31"/>
    </sheetView>
  </sheetViews>
  <sheetFormatPr defaultColWidth="9" defaultRowHeight="13.5" x14ac:dyDescent="0.15"/>
  <cols>
    <col min="1" max="2" width="4.25" style="148" customWidth="1"/>
    <col min="3" max="3" width="25" style="124" customWidth="1"/>
    <col min="4" max="4" width="4.875" style="124" customWidth="1"/>
    <col min="5" max="5" width="41.625" style="124" customWidth="1"/>
    <col min="6" max="6" width="4.875" style="124" customWidth="1"/>
    <col min="7" max="7" width="19.625" style="124" customWidth="1"/>
    <col min="8" max="8" width="33.875" style="124" customWidth="1"/>
    <col min="9" max="14" width="4.875" style="124" customWidth="1"/>
    <col min="15" max="15" width="5.875" style="124" customWidth="1"/>
    <col min="16" max="18" width="4.875" style="124" customWidth="1"/>
    <col min="19" max="19" width="5.625" style="124" customWidth="1"/>
    <col min="20" max="22" width="4.875" style="124" customWidth="1"/>
    <col min="23" max="23" width="4.75" style="124" customWidth="1"/>
    <col min="24" max="24" width="5.75" style="124" customWidth="1"/>
    <col min="25" max="32" width="4.75" style="124" customWidth="1"/>
    <col min="33" max="33" width="1.5" style="124" customWidth="1"/>
    <col min="34" max="16384" width="9" style="124"/>
  </cols>
  <sheetData>
    <row r="2" spans="1:32" ht="18.75" x14ac:dyDescent="0.15">
      <c r="A2" s="434" t="s">
        <v>755</v>
      </c>
    </row>
    <row r="3" spans="1:32" ht="20.25" customHeight="1" x14ac:dyDescent="0.15">
      <c r="A3" s="674" t="s">
        <v>10</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4" spans="1:32" ht="20.25" customHeight="1" x14ac:dyDescent="0.15"/>
    <row r="5" spans="1:32" ht="30" customHeight="1" x14ac:dyDescent="0.15">
      <c r="S5" s="675" t="s">
        <v>11</v>
      </c>
      <c r="T5" s="676"/>
      <c r="U5" s="676"/>
      <c r="V5" s="677"/>
      <c r="W5" s="675"/>
      <c r="X5" s="676"/>
      <c r="Y5" s="676"/>
      <c r="Z5" s="676"/>
      <c r="AA5" s="676"/>
      <c r="AB5" s="676"/>
      <c r="AC5" s="676"/>
      <c r="AD5" s="676"/>
      <c r="AE5" s="676"/>
      <c r="AF5" s="677"/>
    </row>
    <row r="6" spans="1:32" ht="20.25" customHeight="1" x14ac:dyDescent="0.15"/>
    <row r="7" spans="1:32" ht="17.25" customHeight="1" x14ac:dyDescent="0.15">
      <c r="A7" s="675" t="s">
        <v>12</v>
      </c>
      <c r="B7" s="676"/>
      <c r="C7" s="677"/>
      <c r="D7" s="675" t="s">
        <v>13</v>
      </c>
      <c r="E7" s="677"/>
      <c r="F7" s="675" t="s">
        <v>14</v>
      </c>
      <c r="G7" s="677"/>
      <c r="H7" s="675" t="s">
        <v>15</v>
      </c>
      <c r="I7" s="676"/>
      <c r="J7" s="676"/>
      <c r="K7" s="676"/>
      <c r="L7" s="676"/>
      <c r="M7" s="676"/>
      <c r="N7" s="676"/>
      <c r="O7" s="676"/>
      <c r="P7" s="676"/>
      <c r="Q7" s="676"/>
      <c r="R7" s="676"/>
      <c r="S7" s="676"/>
      <c r="T7" s="676"/>
      <c r="U7" s="676"/>
      <c r="V7" s="676"/>
      <c r="W7" s="676"/>
      <c r="X7" s="677"/>
      <c r="Y7" s="675" t="s">
        <v>16</v>
      </c>
      <c r="Z7" s="676"/>
      <c r="AA7" s="676"/>
      <c r="AB7" s="677"/>
      <c r="AC7" s="675" t="s">
        <v>17</v>
      </c>
      <c r="AD7" s="676"/>
      <c r="AE7" s="676"/>
      <c r="AF7" s="677"/>
    </row>
    <row r="8" spans="1:32" ht="18.75" customHeight="1" x14ac:dyDescent="0.15">
      <c r="A8" s="657" t="s">
        <v>18</v>
      </c>
      <c r="B8" s="658"/>
      <c r="C8" s="659"/>
      <c r="D8" s="657"/>
      <c r="E8" s="659"/>
      <c r="F8" s="657"/>
      <c r="G8" s="659"/>
      <c r="H8" s="663" t="s">
        <v>19</v>
      </c>
      <c r="I8" s="144" t="s">
        <v>20</v>
      </c>
      <c r="J8" s="129" t="s">
        <v>21</v>
      </c>
      <c r="K8" s="130"/>
      <c r="L8" s="130"/>
      <c r="M8" s="144" t="s">
        <v>20</v>
      </c>
      <c r="N8" s="129" t="s">
        <v>22</v>
      </c>
      <c r="O8" s="130"/>
      <c r="P8" s="130"/>
      <c r="Q8" s="144" t="s">
        <v>20</v>
      </c>
      <c r="R8" s="129" t="s">
        <v>23</v>
      </c>
      <c r="S8" s="130"/>
      <c r="T8" s="130"/>
      <c r="U8" s="144" t="s">
        <v>20</v>
      </c>
      <c r="V8" s="129" t="s">
        <v>24</v>
      </c>
      <c r="W8" s="130"/>
      <c r="X8" s="131"/>
      <c r="Y8" s="665"/>
      <c r="Z8" s="666"/>
      <c r="AA8" s="666"/>
      <c r="AB8" s="667"/>
      <c r="AC8" s="665"/>
      <c r="AD8" s="666"/>
      <c r="AE8" s="666"/>
      <c r="AF8" s="667"/>
    </row>
    <row r="9" spans="1:32" ht="18.75" customHeight="1" x14ac:dyDescent="0.15">
      <c r="A9" s="678"/>
      <c r="B9" s="679"/>
      <c r="C9" s="680"/>
      <c r="D9" s="678"/>
      <c r="E9" s="680"/>
      <c r="F9" s="678"/>
      <c r="G9" s="680"/>
      <c r="H9" s="681"/>
      <c r="I9" s="143" t="s">
        <v>20</v>
      </c>
      <c r="J9" s="435" t="s">
        <v>25</v>
      </c>
      <c r="K9" s="438"/>
      <c r="L9" s="438"/>
      <c r="M9" s="446" t="s">
        <v>20</v>
      </c>
      <c r="N9" s="435" t="s">
        <v>26</v>
      </c>
      <c r="O9" s="438"/>
      <c r="P9" s="438"/>
      <c r="Q9" s="446" t="s">
        <v>20</v>
      </c>
      <c r="R9" s="435" t="s">
        <v>27</v>
      </c>
      <c r="S9" s="438"/>
      <c r="T9" s="438"/>
      <c r="U9" s="446" t="s">
        <v>20</v>
      </c>
      <c r="V9" s="435" t="s">
        <v>28</v>
      </c>
      <c r="W9" s="438"/>
      <c r="X9" s="134"/>
      <c r="Y9" s="671"/>
      <c r="Z9" s="672"/>
      <c r="AA9" s="672"/>
      <c r="AB9" s="673"/>
      <c r="AC9" s="671"/>
      <c r="AD9" s="672"/>
      <c r="AE9" s="672"/>
      <c r="AF9" s="673"/>
    </row>
    <row r="10" spans="1:32" s="1" customFormat="1" ht="19.5" customHeight="1" x14ac:dyDescent="0.15">
      <c r="A10" s="41"/>
      <c r="B10" s="507"/>
      <c r="C10" s="515"/>
      <c r="D10" s="510"/>
      <c r="E10" s="516"/>
      <c r="F10" s="502"/>
      <c r="G10" s="23"/>
      <c r="H10" s="517" t="s">
        <v>29</v>
      </c>
      <c r="I10" s="518" t="s">
        <v>20</v>
      </c>
      <c r="J10" s="519" t="s">
        <v>30</v>
      </c>
      <c r="K10" s="520"/>
      <c r="L10" s="506"/>
      <c r="M10" s="521" t="s">
        <v>20</v>
      </c>
      <c r="N10" s="519" t="s">
        <v>31</v>
      </c>
      <c r="O10" s="521"/>
      <c r="P10" s="519"/>
      <c r="Q10" s="522"/>
      <c r="R10" s="522"/>
      <c r="S10" s="522"/>
      <c r="T10" s="522"/>
      <c r="U10" s="522"/>
      <c r="V10" s="522"/>
      <c r="W10" s="522"/>
      <c r="X10" s="523"/>
      <c r="Y10" s="524" t="s">
        <v>20</v>
      </c>
      <c r="Z10" s="22" t="s">
        <v>32</v>
      </c>
      <c r="AA10" s="22"/>
      <c r="AB10" s="525"/>
      <c r="AC10" s="526" t="s">
        <v>20</v>
      </c>
      <c r="AD10" s="22" t="s">
        <v>32</v>
      </c>
      <c r="AE10" s="22"/>
      <c r="AF10" s="525"/>
    </row>
    <row r="11" spans="1:32" s="1" customFormat="1" ht="19.5" customHeight="1" x14ac:dyDescent="0.15">
      <c r="A11" s="92"/>
      <c r="B11" s="508"/>
      <c r="C11" s="527"/>
      <c r="D11" s="173"/>
      <c r="E11" s="186"/>
      <c r="F11" s="503"/>
      <c r="G11" s="88"/>
      <c r="H11" s="572" t="s">
        <v>756</v>
      </c>
      <c r="I11" s="573" t="s">
        <v>20</v>
      </c>
      <c r="J11" s="574" t="s">
        <v>30</v>
      </c>
      <c r="K11" s="575"/>
      <c r="L11" s="576"/>
      <c r="M11" s="577" t="s">
        <v>20</v>
      </c>
      <c r="N11" s="574" t="s">
        <v>31</v>
      </c>
      <c r="O11" s="577"/>
      <c r="P11" s="574"/>
      <c r="Q11" s="578"/>
      <c r="R11" s="578"/>
      <c r="S11" s="578"/>
      <c r="T11" s="578"/>
      <c r="U11" s="578"/>
      <c r="V11" s="578"/>
      <c r="W11" s="578"/>
      <c r="X11" s="579"/>
      <c r="Y11" s="552" t="s">
        <v>20</v>
      </c>
      <c r="Z11" s="553" t="s">
        <v>36</v>
      </c>
      <c r="AA11" s="551"/>
      <c r="AB11" s="528"/>
      <c r="AC11" s="552" t="s">
        <v>20</v>
      </c>
      <c r="AD11" s="553" t="s">
        <v>36</v>
      </c>
      <c r="AE11" s="551"/>
      <c r="AF11" s="528"/>
    </row>
    <row r="12" spans="1:32" s="1" customFormat="1" ht="19.5" customHeight="1" x14ac:dyDescent="0.15">
      <c r="A12" s="92"/>
      <c r="B12" s="508"/>
      <c r="C12" s="527"/>
      <c r="D12" s="173"/>
      <c r="E12" s="186"/>
      <c r="F12" s="503"/>
      <c r="G12" s="88"/>
      <c r="H12" s="529" t="s">
        <v>33</v>
      </c>
      <c r="I12" s="530" t="s">
        <v>20</v>
      </c>
      <c r="J12" s="531" t="s">
        <v>34</v>
      </c>
      <c r="K12" s="532"/>
      <c r="L12" s="533" t="s">
        <v>20</v>
      </c>
      <c r="M12" s="531" t="s">
        <v>35</v>
      </c>
      <c r="N12" s="531"/>
      <c r="O12" s="531"/>
      <c r="P12" s="531"/>
      <c r="Q12" s="531"/>
      <c r="R12" s="531"/>
      <c r="S12" s="531"/>
      <c r="T12" s="531"/>
      <c r="U12" s="531"/>
      <c r="V12" s="531"/>
      <c r="W12" s="531"/>
      <c r="X12" s="534"/>
      <c r="Y12" s="554"/>
      <c r="Z12" s="554"/>
      <c r="AA12" s="554"/>
      <c r="AB12" s="554"/>
      <c r="AC12" s="173"/>
      <c r="AD12" s="554"/>
      <c r="AE12" s="554"/>
      <c r="AF12" s="528"/>
    </row>
    <row r="13" spans="1:32" s="1" customFormat="1" ht="18.75" customHeight="1" x14ac:dyDescent="0.15">
      <c r="A13" s="92"/>
      <c r="B13" s="508"/>
      <c r="C13" s="527"/>
      <c r="D13" s="173"/>
      <c r="E13" s="186"/>
      <c r="F13" s="503"/>
      <c r="G13" s="88"/>
      <c r="H13" s="647" t="s">
        <v>37</v>
      </c>
      <c r="I13" s="655" t="s">
        <v>20</v>
      </c>
      <c r="J13" s="649" t="s">
        <v>38</v>
      </c>
      <c r="K13" s="649"/>
      <c r="L13" s="649"/>
      <c r="M13" s="651" t="s">
        <v>20</v>
      </c>
      <c r="N13" s="649" t="s">
        <v>39</v>
      </c>
      <c r="O13" s="649"/>
      <c r="P13" s="649"/>
      <c r="Q13" s="535"/>
      <c r="R13" s="535"/>
      <c r="S13" s="535"/>
      <c r="T13" s="535"/>
      <c r="U13" s="535"/>
      <c r="V13" s="535"/>
      <c r="W13" s="535"/>
      <c r="X13" s="536"/>
      <c r="Y13" s="554"/>
      <c r="Z13" s="554"/>
      <c r="AA13" s="554"/>
      <c r="AB13" s="528"/>
      <c r="AC13" s="554"/>
      <c r="AD13" s="554"/>
      <c r="AE13" s="554"/>
      <c r="AF13" s="528"/>
    </row>
    <row r="14" spans="1:32" s="1" customFormat="1" ht="18.75" customHeight="1" x14ac:dyDescent="0.15">
      <c r="A14" s="540" t="s">
        <v>20</v>
      </c>
      <c r="B14" s="508">
        <v>12</v>
      </c>
      <c r="C14" s="527" t="s">
        <v>41</v>
      </c>
      <c r="D14" s="173"/>
      <c r="E14" s="186"/>
      <c r="F14" s="503"/>
      <c r="G14" s="88"/>
      <c r="H14" s="648"/>
      <c r="I14" s="656"/>
      <c r="J14" s="650"/>
      <c r="K14" s="650"/>
      <c r="L14" s="650"/>
      <c r="M14" s="652"/>
      <c r="N14" s="650"/>
      <c r="O14" s="650"/>
      <c r="P14" s="650"/>
      <c r="Q14" s="537"/>
      <c r="R14" s="537"/>
      <c r="S14" s="537"/>
      <c r="T14" s="537"/>
      <c r="U14" s="537"/>
      <c r="V14" s="537"/>
      <c r="W14" s="537"/>
      <c r="X14" s="538"/>
      <c r="Y14" s="539"/>
      <c r="Z14" s="551"/>
      <c r="AA14" s="551"/>
      <c r="AB14" s="528"/>
      <c r="AC14" s="539"/>
      <c r="AD14" s="551"/>
      <c r="AE14" s="551"/>
      <c r="AF14" s="528"/>
    </row>
    <row r="15" spans="1:32" s="1" customFormat="1" ht="18.75" customHeight="1" x14ac:dyDescent="0.15">
      <c r="A15" s="92"/>
      <c r="B15" s="508"/>
      <c r="C15" s="527"/>
      <c r="D15" s="173"/>
      <c r="E15" s="186"/>
      <c r="F15" s="503"/>
      <c r="G15" s="88"/>
      <c r="H15" s="647" t="s">
        <v>40</v>
      </c>
      <c r="I15" s="655" t="s">
        <v>20</v>
      </c>
      <c r="J15" s="649" t="s">
        <v>38</v>
      </c>
      <c r="K15" s="649"/>
      <c r="L15" s="649"/>
      <c r="M15" s="651" t="s">
        <v>20</v>
      </c>
      <c r="N15" s="649" t="s">
        <v>39</v>
      </c>
      <c r="O15" s="649"/>
      <c r="P15" s="649"/>
      <c r="Q15" s="535"/>
      <c r="R15" s="535"/>
      <c r="S15" s="535"/>
      <c r="T15" s="535"/>
      <c r="U15" s="535"/>
      <c r="V15" s="535"/>
      <c r="W15" s="535"/>
      <c r="X15" s="536"/>
      <c r="Y15" s="539"/>
      <c r="Z15" s="551"/>
      <c r="AA15" s="551"/>
      <c r="AB15" s="528"/>
      <c r="AC15" s="539"/>
      <c r="AD15" s="551"/>
      <c r="AE15" s="551"/>
      <c r="AF15" s="528"/>
    </row>
    <row r="16" spans="1:32" s="1" customFormat="1" ht="18.75" customHeight="1" x14ac:dyDescent="0.15">
      <c r="A16" s="92"/>
      <c r="B16" s="508"/>
      <c r="C16" s="527"/>
      <c r="D16" s="173"/>
      <c r="E16" s="186"/>
      <c r="F16" s="503"/>
      <c r="G16" s="88"/>
      <c r="H16" s="648"/>
      <c r="I16" s="656"/>
      <c r="J16" s="650"/>
      <c r="K16" s="650"/>
      <c r="L16" s="650"/>
      <c r="M16" s="652"/>
      <c r="N16" s="650"/>
      <c r="O16" s="650"/>
      <c r="P16" s="650"/>
      <c r="Q16" s="537"/>
      <c r="R16" s="537"/>
      <c r="S16" s="537"/>
      <c r="T16" s="537"/>
      <c r="U16" s="537"/>
      <c r="V16" s="537"/>
      <c r="W16" s="537"/>
      <c r="X16" s="538"/>
      <c r="Y16" s="539"/>
      <c r="Z16" s="551"/>
      <c r="AA16" s="551"/>
      <c r="AB16" s="528"/>
      <c r="AC16" s="539"/>
      <c r="AD16" s="551"/>
      <c r="AE16" s="551"/>
      <c r="AF16" s="528"/>
    </row>
    <row r="17" spans="1:33" s="1" customFormat="1" ht="19.5" customHeight="1" x14ac:dyDescent="0.15">
      <c r="A17" s="540"/>
      <c r="B17" s="508"/>
      <c r="C17" s="527"/>
      <c r="D17" s="173"/>
      <c r="E17" s="186"/>
      <c r="F17" s="503"/>
      <c r="G17" s="88"/>
      <c r="H17" s="541" t="s">
        <v>42</v>
      </c>
      <c r="I17" s="542" t="s">
        <v>20</v>
      </c>
      <c r="J17" s="543" t="s">
        <v>34</v>
      </c>
      <c r="K17" s="543"/>
      <c r="L17" s="542" t="s">
        <v>20</v>
      </c>
      <c r="M17" s="543" t="s">
        <v>43</v>
      </c>
      <c r="N17" s="543"/>
      <c r="O17" s="542" t="s">
        <v>20</v>
      </c>
      <c r="P17" s="543" t="s">
        <v>44</v>
      </c>
      <c r="Q17" s="544"/>
      <c r="R17" s="545"/>
      <c r="S17" s="545"/>
      <c r="T17" s="545"/>
      <c r="U17" s="545"/>
      <c r="V17" s="545"/>
      <c r="W17" s="545"/>
      <c r="X17" s="546"/>
      <c r="Y17" s="539"/>
      <c r="Z17" s="551"/>
      <c r="AA17" s="551"/>
      <c r="AB17" s="528"/>
      <c r="AC17" s="539"/>
      <c r="AD17" s="551"/>
      <c r="AE17" s="551"/>
      <c r="AF17" s="528"/>
    </row>
    <row r="18" spans="1:33" s="1" customFormat="1" ht="18.75" customHeight="1" x14ac:dyDescent="0.15">
      <c r="A18" s="540"/>
      <c r="B18" s="508"/>
      <c r="C18" s="527"/>
      <c r="D18" s="173"/>
      <c r="E18" s="186"/>
      <c r="F18" s="503"/>
      <c r="G18" s="88"/>
      <c r="H18" s="529" t="s">
        <v>45</v>
      </c>
      <c r="I18" s="547" t="s">
        <v>20</v>
      </c>
      <c r="J18" s="543" t="s">
        <v>34</v>
      </c>
      <c r="K18" s="545"/>
      <c r="L18" s="542" t="s">
        <v>20</v>
      </c>
      <c r="M18" s="543" t="s">
        <v>35</v>
      </c>
      <c r="N18" s="548"/>
      <c r="O18" s="548"/>
      <c r="P18" s="548"/>
      <c r="Q18" s="537"/>
      <c r="R18" s="537"/>
      <c r="S18" s="537"/>
      <c r="T18" s="537"/>
      <c r="U18" s="537"/>
      <c r="V18" s="537"/>
      <c r="W18" s="537"/>
      <c r="X18" s="538"/>
      <c r="Y18" s="539"/>
      <c r="Z18" s="551"/>
      <c r="AA18" s="551"/>
      <c r="AB18" s="528"/>
      <c r="AC18" s="539"/>
      <c r="AD18" s="551"/>
      <c r="AE18" s="551"/>
      <c r="AF18" s="528"/>
    </row>
    <row r="19" spans="1:33" s="1" customFormat="1" ht="19.5" customHeight="1" x14ac:dyDescent="0.15">
      <c r="A19" s="92"/>
      <c r="B19" s="508"/>
      <c r="C19" s="527"/>
      <c r="D19" s="173"/>
      <c r="E19" s="186"/>
      <c r="F19" s="503"/>
      <c r="G19" s="88"/>
      <c r="H19" s="549" t="s">
        <v>46</v>
      </c>
      <c r="I19" s="547" t="s">
        <v>20</v>
      </c>
      <c r="J19" s="531" t="s">
        <v>34</v>
      </c>
      <c r="K19" s="531"/>
      <c r="L19" s="542" t="s">
        <v>20</v>
      </c>
      <c r="M19" s="543" t="s">
        <v>47</v>
      </c>
      <c r="N19" s="543"/>
      <c r="O19" s="542" t="s">
        <v>20</v>
      </c>
      <c r="P19" s="543" t="s">
        <v>44</v>
      </c>
      <c r="Q19" s="543"/>
      <c r="R19" s="542" t="s">
        <v>20</v>
      </c>
      <c r="S19" s="531" t="s">
        <v>48</v>
      </c>
      <c r="T19" s="531"/>
      <c r="U19" s="543"/>
      <c r="V19" s="543"/>
      <c r="W19" s="543"/>
      <c r="X19" s="550"/>
      <c r="Y19" s="539"/>
      <c r="Z19" s="551"/>
      <c r="AA19" s="551"/>
      <c r="AB19" s="528"/>
      <c r="AC19" s="539"/>
      <c r="AD19" s="551"/>
      <c r="AE19" s="551"/>
      <c r="AF19" s="528"/>
    </row>
    <row r="20" spans="1:33" s="1" customFormat="1" ht="18.75" customHeight="1" x14ac:dyDescent="0.15">
      <c r="A20" s="555"/>
      <c r="B20" s="509"/>
      <c r="C20" s="556"/>
      <c r="D20" s="511"/>
      <c r="E20" s="557"/>
      <c r="F20" s="504"/>
      <c r="G20" s="184"/>
      <c r="H20" s="561" t="s">
        <v>733</v>
      </c>
      <c r="I20" s="562" t="s">
        <v>20</v>
      </c>
      <c r="J20" s="563" t="s">
        <v>34</v>
      </c>
      <c r="K20" s="563"/>
      <c r="L20" s="564" t="s">
        <v>20</v>
      </c>
      <c r="M20" s="563" t="s">
        <v>734</v>
      </c>
      <c r="N20" s="565"/>
      <c r="O20" s="564" t="s">
        <v>20</v>
      </c>
      <c r="P20" s="149" t="s">
        <v>735</v>
      </c>
      <c r="Q20" s="566"/>
      <c r="R20" s="564" t="s">
        <v>20</v>
      </c>
      <c r="S20" s="563" t="s">
        <v>736</v>
      </c>
      <c r="T20" s="566"/>
      <c r="U20" s="564" t="s">
        <v>20</v>
      </c>
      <c r="V20" s="563" t="s">
        <v>737</v>
      </c>
      <c r="W20" s="567"/>
      <c r="X20" s="568"/>
      <c r="Y20" s="558"/>
      <c r="Z20" s="558"/>
      <c r="AA20" s="558"/>
      <c r="AB20" s="91"/>
      <c r="AC20" s="90"/>
      <c r="AD20" s="558"/>
      <c r="AE20" s="558"/>
      <c r="AF20" s="91"/>
    </row>
    <row r="21" spans="1:33" s="1" customFormat="1" ht="18.75" customHeight="1" x14ac:dyDescent="0.15">
      <c r="A21" s="435"/>
      <c r="B21" s="436"/>
      <c r="C21" s="435"/>
      <c r="D21" s="437"/>
      <c r="E21" s="438"/>
      <c r="F21" s="439"/>
      <c r="G21" s="435"/>
      <c r="H21" s="439"/>
      <c r="I21" s="446"/>
      <c r="J21" s="435"/>
      <c r="K21" s="435"/>
      <c r="L21" s="446"/>
      <c r="M21" s="446"/>
      <c r="N21" s="435"/>
      <c r="O21" s="446"/>
      <c r="P21" s="446"/>
      <c r="Q21" s="446"/>
      <c r="R21" s="435"/>
      <c r="S21" s="437"/>
      <c r="T21" s="435"/>
      <c r="U21" s="446"/>
      <c r="V21" s="435"/>
      <c r="W21" s="447"/>
      <c r="X21" s="447"/>
      <c r="Y21" s="440"/>
      <c r="Z21" s="440"/>
      <c r="AA21" s="440"/>
      <c r="AB21" s="440"/>
      <c r="AC21" s="440"/>
      <c r="AD21" s="440"/>
      <c r="AE21" s="440"/>
      <c r="AF21" s="440"/>
    </row>
    <row r="22" spans="1:33" ht="18.75" x14ac:dyDescent="0.15">
      <c r="A22" s="158" t="s">
        <v>757</v>
      </c>
      <c r="B22" s="158"/>
      <c r="AG22" s="1"/>
    </row>
    <row r="23" spans="1:33" ht="20.100000000000001" customHeight="1" x14ac:dyDescent="0.15">
      <c r="A23" s="674" t="s">
        <v>120</v>
      </c>
      <c r="B23" s="674"/>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1"/>
    </row>
    <row r="24" spans="1:33" ht="20.100000000000001" customHeight="1" x14ac:dyDescent="0.15">
      <c r="AG24" s="1"/>
    </row>
    <row r="25" spans="1:33" ht="30" customHeight="1" x14ac:dyDescent="0.15">
      <c r="S25" s="675" t="s">
        <v>11</v>
      </c>
      <c r="T25" s="676"/>
      <c r="U25" s="676"/>
      <c r="V25" s="677"/>
      <c r="W25" s="675"/>
      <c r="X25" s="676"/>
      <c r="Y25" s="676"/>
      <c r="Z25" s="676"/>
      <c r="AA25" s="676"/>
      <c r="AB25" s="676"/>
      <c r="AC25" s="676"/>
      <c r="AD25" s="676"/>
      <c r="AE25" s="676"/>
      <c r="AF25" s="677"/>
      <c r="AG25" s="1"/>
    </row>
    <row r="26" spans="1:33" x14ac:dyDescent="0.15">
      <c r="AG26" s="1"/>
    </row>
    <row r="27" spans="1:33" ht="18.75" customHeight="1" x14ac:dyDescent="0.15">
      <c r="A27" s="675" t="s">
        <v>121</v>
      </c>
      <c r="B27" s="676"/>
      <c r="C27" s="677"/>
      <c r="D27" s="675" t="s">
        <v>13</v>
      </c>
      <c r="E27" s="677"/>
      <c r="F27" s="675" t="s">
        <v>14</v>
      </c>
      <c r="G27" s="677"/>
      <c r="H27" s="675" t="s">
        <v>122</v>
      </c>
      <c r="I27" s="676"/>
      <c r="J27" s="676"/>
      <c r="K27" s="676"/>
      <c r="L27" s="676"/>
      <c r="M27" s="676"/>
      <c r="N27" s="676"/>
      <c r="O27" s="676"/>
      <c r="P27" s="676"/>
      <c r="Q27" s="676"/>
      <c r="R27" s="676"/>
      <c r="S27" s="676"/>
      <c r="T27" s="676"/>
      <c r="U27" s="676"/>
      <c r="V27" s="676"/>
      <c r="W27" s="676"/>
      <c r="X27" s="677"/>
      <c r="Y27" s="675" t="s">
        <v>16</v>
      </c>
      <c r="Z27" s="676"/>
      <c r="AA27" s="676"/>
      <c r="AB27" s="677"/>
      <c r="AC27" s="675" t="s">
        <v>17</v>
      </c>
      <c r="AD27" s="676"/>
      <c r="AE27" s="676"/>
      <c r="AF27" s="677"/>
      <c r="AG27" s="1"/>
    </row>
    <row r="28" spans="1:33" s="1" customFormat="1" ht="18.75" customHeight="1" x14ac:dyDescent="0.15">
      <c r="A28" s="657" t="s">
        <v>18</v>
      </c>
      <c r="B28" s="658"/>
      <c r="C28" s="659"/>
      <c r="D28" s="395"/>
      <c r="E28" s="140"/>
      <c r="F28" s="135"/>
      <c r="G28" s="140"/>
      <c r="H28" s="663" t="s">
        <v>19</v>
      </c>
      <c r="I28" s="144" t="s">
        <v>20</v>
      </c>
      <c r="J28" s="129" t="s">
        <v>21</v>
      </c>
      <c r="K28" s="130"/>
      <c r="L28" s="130"/>
      <c r="M28" s="144" t="s">
        <v>20</v>
      </c>
      <c r="N28" s="129" t="s">
        <v>22</v>
      </c>
      <c r="O28" s="130"/>
      <c r="P28" s="130"/>
      <c r="Q28" s="144" t="s">
        <v>20</v>
      </c>
      <c r="R28" s="129" t="s">
        <v>23</v>
      </c>
      <c r="S28" s="130"/>
      <c r="T28" s="130"/>
      <c r="U28" s="144" t="s">
        <v>20</v>
      </c>
      <c r="V28" s="129" t="s">
        <v>24</v>
      </c>
      <c r="W28" s="130"/>
      <c r="X28" s="131"/>
      <c r="Y28" s="665"/>
      <c r="Z28" s="666"/>
      <c r="AA28" s="666"/>
      <c r="AB28" s="667"/>
      <c r="AC28" s="665"/>
      <c r="AD28" s="666"/>
      <c r="AE28" s="666"/>
      <c r="AF28" s="667"/>
    </row>
    <row r="29" spans="1:33" s="1" customFormat="1" ht="18.75" customHeight="1" x14ac:dyDescent="0.15">
      <c r="A29" s="660"/>
      <c r="B29" s="661"/>
      <c r="C29" s="662"/>
      <c r="D29" s="396"/>
      <c r="E29" s="141"/>
      <c r="F29" s="138"/>
      <c r="G29" s="141"/>
      <c r="H29" s="664"/>
      <c r="I29" s="153" t="s">
        <v>20</v>
      </c>
      <c r="J29" s="149" t="s">
        <v>25</v>
      </c>
      <c r="K29" s="150"/>
      <c r="L29" s="150"/>
      <c r="M29" s="146" t="s">
        <v>20</v>
      </c>
      <c r="N29" s="149" t="s">
        <v>26</v>
      </c>
      <c r="O29" s="150"/>
      <c r="P29" s="150"/>
      <c r="Q29" s="146" t="s">
        <v>20</v>
      </c>
      <c r="R29" s="149" t="s">
        <v>27</v>
      </c>
      <c r="S29" s="150"/>
      <c r="T29" s="150"/>
      <c r="U29" s="146" t="s">
        <v>20</v>
      </c>
      <c r="V29" s="149" t="s">
        <v>28</v>
      </c>
      <c r="W29" s="150"/>
      <c r="X29" s="139"/>
      <c r="Y29" s="668"/>
      <c r="Z29" s="669"/>
      <c r="AA29" s="669"/>
      <c r="AB29" s="670"/>
      <c r="AC29" s="668"/>
      <c r="AD29" s="669"/>
      <c r="AE29" s="669"/>
      <c r="AF29" s="670"/>
    </row>
    <row r="30" spans="1:33" s="1" customFormat="1" ht="19.5" customHeight="1" x14ac:dyDescent="0.15">
      <c r="A30" s="92"/>
      <c r="B30" s="508"/>
      <c r="C30" s="527"/>
      <c r="D30" s="510"/>
      <c r="E30" s="186"/>
      <c r="F30" s="503"/>
      <c r="G30" s="88"/>
      <c r="H30" s="569" t="s">
        <v>29</v>
      </c>
      <c r="I30" s="530" t="s">
        <v>20</v>
      </c>
      <c r="J30" s="531" t="s">
        <v>30</v>
      </c>
      <c r="K30" s="532"/>
      <c r="L30" s="505"/>
      <c r="M30" s="533" t="s">
        <v>20</v>
      </c>
      <c r="N30" s="531" t="s">
        <v>31</v>
      </c>
      <c r="O30" s="533"/>
      <c r="P30" s="531"/>
      <c r="Q30" s="537"/>
      <c r="R30" s="537"/>
      <c r="S30" s="537"/>
      <c r="T30" s="537"/>
      <c r="U30" s="537"/>
      <c r="V30" s="537"/>
      <c r="W30" s="537"/>
      <c r="X30" s="538"/>
      <c r="Y30" s="552" t="s">
        <v>20</v>
      </c>
      <c r="Z30" s="553" t="s">
        <v>32</v>
      </c>
      <c r="AA30" s="553"/>
      <c r="AB30" s="528"/>
      <c r="AC30" s="552" t="s">
        <v>20</v>
      </c>
      <c r="AD30" s="553" t="s">
        <v>32</v>
      </c>
      <c r="AE30" s="553"/>
      <c r="AF30" s="528"/>
    </row>
    <row r="31" spans="1:33" s="1" customFormat="1" ht="19.5" customHeight="1" x14ac:dyDescent="0.15">
      <c r="A31" s="92"/>
      <c r="B31" s="508"/>
      <c r="C31" s="527"/>
      <c r="D31" s="173"/>
      <c r="E31" s="186"/>
      <c r="F31" s="503"/>
      <c r="G31" s="88"/>
      <c r="H31" s="572" t="s">
        <v>756</v>
      </c>
      <c r="I31" s="573" t="s">
        <v>20</v>
      </c>
      <c r="J31" s="574" t="s">
        <v>30</v>
      </c>
      <c r="K31" s="575"/>
      <c r="L31" s="576"/>
      <c r="M31" s="577" t="s">
        <v>20</v>
      </c>
      <c r="N31" s="574" t="s">
        <v>31</v>
      </c>
      <c r="O31" s="577"/>
      <c r="P31" s="574"/>
      <c r="Q31" s="578"/>
      <c r="R31" s="578"/>
      <c r="S31" s="578"/>
      <c r="T31" s="578"/>
      <c r="U31" s="578"/>
      <c r="V31" s="578"/>
      <c r="W31" s="578"/>
      <c r="X31" s="579"/>
      <c r="Y31" s="552" t="s">
        <v>20</v>
      </c>
      <c r="Z31" s="553" t="s">
        <v>36</v>
      </c>
      <c r="AA31" s="551"/>
      <c r="AB31" s="528"/>
      <c r="AC31" s="552" t="s">
        <v>20</v>
      </c>
      <c r="AD31" s="553" t="s">
        <v>36</v>
      </c>
      <c r="AE31" s="551"/>
      <c r="AF31" s="528"/>
    </row>
    <row r="32" spans="1:33" s="1" customFormat="1" ht="18.75" customHeight="1" x14ac:dyDescent="0.15">
      <c r="A32" s="92"/>
      <c r="B32" s="508"/>
      <c r="C32" s="527"/>
      <c r="D32" s="173"/>
      <c r="E32" s="186"/>
      <c r="F32" s="503"/>
      <c r="G32" s="88"/>
      <c r="H32" s="529" t="s">
        <v>123</v>
      </c>
      <c r="I32" s="552" t="s">
        <v>20</v>
      </c>
      <c r="J32" s="531" t="s">
        <v>34</v>
      </c>
      <c r="K32" s="532"/>
      <c r="L32" s="552" t="s">
        <v>20</v>
      </c>
      <c r="M32" s="531" t="s">
        <v>35</v>
      </c>
      <c r="N32" s="531"/>
      <c r="O32" s="531"/>
      <c r="P32" s="531"/>
      <c r="Q32" s="531"/>
      <c r="R32" s="531"/>
      <c r="S32" s="531"/>
      <c r="T32" s="531"/>
      <c r="U32" s="531"/>
      <c r="V32" s="531"/>
      <c r="W32" s="531"/>
      <c r="X32" s="534"/>
      <c r="Y32" s="554"/>
      <c r="Z32" s="554"/>
      <c r="AA32" s="554"/>
      <c r="AB32" s="528"/>
      <c r="AC32" s="554"/>
      <c r="AD32" s="554"/>
      <c r="AE32" s="554"/>
      <c r="AF32" s="528"/>
      <c r="AG32" s="118"/>
    </row>
    <row r="33" spans="1:33" s="1" customFormat="1" ht="18.75" customHeight="1" x14ac:dyDescent="0.15">
      <c r="A33" s="92"/>
      <c r="B33" s="508"/>
      <c r="C33" s="527"/>
      <c r="D33" s="173"/>
      <c r="E33" s="186"/>
      <c r="F33" s="503"/>
      <c r="G33" s="88"/>
      <c r="H33" s="647" t="s">
        <v>124</v>
      </c>
      <c r="I33" s="653" t="s">
        <v>20</v>
      </c>
      <c r="J33" s="649" t="s">
        <v>38</v>
      </c>
      <c r="K33" s="649"/>
      <c r="L33" s="649"/>
      <c r="M33" s="653" t="s">
        <v>20</v>
      </c>
      <c r="N33" s="649" t="s">
        <v>39</v>
      </c>
      <c r="O33" s="649"/>
      <c r="P33" s="649"/>
      <c r="Q33" s="535"/>
      <c r="R33" s="535"/>
      <c r="S33" s="535"/>
      <c r="T33" s="535"/>
      <c r="U33" s="535"/>
      <c r="V33" s="535"/>
      <c r="W33" s="535"/>
      <c r="X33" s="536"/>
      <c r="Y33" s="554"/>
      <c r="Z33" s="554"/>
      <c r="AA33" s="554"/>
      <c r="AB33" s="528"/>
      <c r="AC33" s="554"/>
      <c r="AD33" s="554"/>
      <c r="AE33" s="554"/>
      <c r="AF33" s="528"/>
      <c r="AG33" s="118"/>
    </row>
    <row r="34" spans="1:33" s="1" customFormat="1" ht="18.75" customHeight="1" x14ac:dyDescent="0.15">
      <c r="A34" s="540" t="s">
        <v>20</v>
      </c>
      <c r="B34" s="508">
        <v>62</v>
      </c>
      <c r="C34" s="527" t="s">
        <v>126</v>
      </c>
      <c r="D34" s="173"/>
      <c r="E34" s="186"/>
      <c r="F34" s="503"/>
      <c r="G34" s="88"/>
      <c r="H34" s="648"/>
      <c r="I34" s="654"/>
      <c r="J34" s="650"/>
      <c r="K34" s="650"/>
      <c r="L34" s="650"/>
      <c r="M34" s="654"/>
      <c r="N34" s="650"/>
      <c r="O34" s="650"/>
      <c r="P34" s="650"/>
      <c r="Q34" s="537"/>
      <c r="R34" s="537"/>
      <c r="S34" s="537"/>
      <c r="T34" s="537"/>
      <c r="U34" s="537"/>
      <c r="V34" s="537"/>
      <c r="W34" s="537"/>
      <c r="X34" s="538"/>
      <c r="Y34" s="539"/>
      <c r="Z34" s="551"/>
      <c r="AA34" s="551"/>
      <c r="AB34" s="528"/>
      <c r="AC34" s="539"/>
      <c r="AD34" s="551"/>
      <c r="AE34" s="551"/>
      <c r="AF34" s="528"/>
      <c r="AG34" s="118"/>
    </row>
    <row r="35" spans="1:33" s="1" customFormat="1" ht="18.75" customHeight="1" x14ac:dyDescent="0.15">
      <c r="A35" s="92"/>
      <c r="B35" s="508"/>
      <c r="C35" s="527"/>
      <c r="D35" s="173"/>
      <c r="E35" s="186"/>
      <c r="F35" s="503"/>
      <c r="G35" s="88"/>
      <c r="H35" s="647" t="s">
        <v>125</v>
      </c>
      <c r="I35" s="653" t="s">
        <v>20</v>
      </c>
      <c r="J35" s="649" t="s">
        <v>38</v>
      </c>
      <c r="K35" s="649"/>
      <c r="L35" s="649"/>
      <c r="M35" s="653" t="s">
        <v>20</v>
      </c>
      <c r="N35" s="649" t="s">
        <v>39</v>
      </c>
      <c r="O35" s="649"/>
      <c r="P35" s="649"/>
      <c r="Q35" s="535"/>
      <c r="R35" s="535"/>
      <c r="S35" s="535"/>
      <c r="T35" s="535"/>
      <c r="U35" s="535"/>
      <c r="V35" s="535"/>
      <c r="W35" s="535"/>
      <c r="X35" s="536"/>
      <c r="Y35" s="539"/>
      <c r="Z35" s="551"/>
      <c r="AA35" s="551"/>
      <c r="AB35" s="528"/>
      <c r="AC35" s="539"/>
      <c r="AD35" s="551"/>
      <c r="AE35" s="551"/>
      <c r="AF35" s="528"/>
    </row>
    <row r="36" spans="1:33" s="1" customFormat="1" ht="18.75" customHeight="1" x14ac:dyDescent="0.15">
      <c r="A36" s="540"/>
      <c r="B36" s="508"/>
      <c r="C36" s="527"/>
      <c r="D36" s="173"/>
      <c r="E36" s="186"/>
      <c r="F36" s="503"/>
      <c r="G36" s="88"/>
      <c r="H36" s="648"/>
      <c r="I36" s="654"/>
      <c r="J36" s="650"/>
      <c r="K36" s="650"/>
      <c r="L36" s="650"/>
      <c r="M36" s="654"/>
      <c r="N36" s="650"/>
      <c r="O36" s="650"/>
      <c r="P36" s="650"/>
      <c r="Q36" s="537"/>
      <c r="R36" s="537"/>
      <c r="S36" s="537"/>
      <c r="T36" s="537"/>
      <c r="U36" s="537"/>
      <c r="V36" s="537"/>
      <c r="W36" s="537"/>
      <c r="X36" s="538"/>
      <c r="Y36" s="539"/>
      <c r="Z36" s="551"/>
      <c r="AA36" s="551"/>
      <c r="AB36" s="528"/>
      <c r="AC36" s="539"/>
      <c r="AD36" s="551"/>
      <c r="AE36" s="551"/>
      <c r="AF36" s="528"/>
    </row>
    <row r="37" spans="1:33" s="1" customFormat="1" ht="18.75" customHeight="1" x14ac:dyDescent="0.15">
      <c r="A37" s="92"/>
      <c r="B37" s="508"/>
      <c r="C37" s="527"/>
      <c r="D37" s="173"/>
      <c r="E37" s="186"/>
      <c r="F37" s="503"/>
      <c r="G37" s="88"/>
      <c r="H37" s="541" t="s">
        <v>42</v>
      </c>
      <c r="I37" s="570" t="s">
        <v>20</v>
      </c>
      <c r="J37" s="543" t="s">
        <v>34</v>
      </c>
      <c r="K37" s="543"/>
      <c r="L37" s="542" t="s">
        <v>20</v>
      </c>
      <c r="M37" s="543" t="s">
        <v>43</v>
      </c>
      <c r="N37" s="543"/>
      <c r="O37" s="542" t="s">
        <v>20</v>
      </c>
      <c r="P37" s="543" t="s">
        <v>44</v>
      </c>
      <c r="Q37" s="544"/>
      <c r="R37" s="545"/>
      <c r="S37" s="545"/>
      <c r="T37" s="545"/>
      <c r="U37" s="545"/>
      <c r="V37" s="545"/>
      <c r="W37" s="545"/>
      <c r="X37" s="546"/>
      <c r="Y37" s="539"/>
      <c r="Z37" s="551"/>
      <c r="AA37" s="551"/>
      <c r="AB37" s="528"/>
      <c r="AC37" s="539"/>
      <c r="AD37" s="551"/>
      <c r="AE37" s="551"/>
      <c r="AF37" s="528"/>
    </row>
    <row r="38" spans="1:33" s="1" customFormat="1" ht="18.75" customHeight="1" x14ac:dyDescent="0.15">
      <c r="A38" s="92"/>
      <c r="B38" s="508"/>
      <c r="C38" s="527"/>
      <c r="D38" s="173"/>
      <c r="E38" s="186"/>
      <c r="F38" s="503"/>
      <c r="G38" s="88"/>
      <c r="H38" s="571" t="s">
        <v>127</v>
      </c>
      <c r="I38" s="547" t="s">
        <v>20</v>
      </c>
      <c r="J38" s="543" t="s">
        <v>34</v>
      </c>
      <c r="K38" s="531"/>
      <c r="L38" s="542" t="s">
        <v>20</v>
      </c>
      <c r="M38" s="543" t="s">
        <v>47</v>
      </c>
      <c r="N38" s="543"/>
      <c r="O38" s="542" t="s">
        <v>20</v>
      </c>
      <c r="P38" s="543" t="s">
        <v>44</v>
      </c>
      <c r="Q38" s="543"/>
      <c r="R38" s="542" t="s">
        <v>20</v>
      </c>
      <c r="S38" s="531" t="s">
        <v>48</v>
      </c>
      <c r="T38" s="531"/>
      <c r="U38" s="543"/>
      <c r="V38" s="543"/>
      <c r="W38" s="543"/>
      <c r="X38" s="550"/>
      <c r="Y38" s="539"/>
      <c r="Z38" s="551"/>
      <c r="AA38" s="551"/>
      <c r="AB38" s="528"/>
      <c r="AC38" s="539"/>
      <c r="AD38" s="551"/>
      <c r="AE38" s="551"/>
      <c r="AF38" s="528"/>
    </row>
    <row r="39" spans="1:33" s="1" customFormat="1" ht="18.75" customHeight="1" x14ac:dyDescent="0.15">
      <c r="A39" s="92"/>
      <c r="B39" s="508"/>
      <c r="C39" s="527"/>
      <c r="D39" s="173"/>
      <c r="E39" s="186"/>
      <c r="F39" s="503"/>
      <c r="G39" s="88"/>
      <c r="H39" s="501" t="s">
        <v>733</v>
      </c>
      <c r="I39" s="441" t="s">
        <v>20</v>
      </c>
      <c r="J39" s="442" t="s">
        <v>34</v>
      </c>
      <c r="K39" s="442"/>
      <c r="L39" s="559" t="s">
        <v>20</v>
      </c>
      <c r="M39" s="442" t="s">
        <v>734</v>
      </c>
      <c r="N39" s="443"/>
      <c r="O39" s="559" t="s">
        <v>20</v>
      </c>
      <c r="P39" s="435" t="s">
        <v>735</v>
      </c>
      <c r="Q39" s="444"/>
      <c r="R39" s="559" t="s">
        <v>20</v>
      </c>
      <c r="S39" s="442" t="s">
        <v>736</v>
      </c>
      <c r="T39" s="444"/>
      <c r="U39" s="559" t="s">
        <v>20</v>
      </c>
      <c r="V39" s="442" t="s">
        <v>737</v>
      </c>
      <c r="W39" s="560"/>
      <c r="X39" s="445"/>
      <c r="Y39" s="551"/>
      <c r="Z39" s="551"/>
      <c r="AA39" s="551"/>
      <c r="AB39" s="528"/>
      <c r="AC39" s="539"/>
      <c r="AD39" s="551"/>
      <c r="AE39" s="551"/>
      <c r="AF39" s="528"/>
    </row>
  </sheetData>
  <mergeCells count="48">
    <mergeCell ref="F8:G9"/>
    <mergeCell ref="H8:H9"/>
    <mergeCell ref="Y8:AB9"/>
    <mergeCell ref="H13:H14"/>
    <mergeCell ref="I13:I14"/>
    <mergeCell ref="J13:L14"/>
    <mergeCell ref="M13:M14"/>
    <mergeCell ref="N13:P14"/>
    <mergeCell ref="A3:AF3"/>
    <mergeCell ref="S5:V5"/>
    <mergeCell ref="A7:C7"/>
    <mergeCell ref="D7:E7"/>
    <mergeCell ref="F7:G7"/>
    <mergeCell ref="H7:X7"/>
    <mergeCell ref="Y7:AB7"/>
    <mergeCell ref="AC7:AF7"/>
    <mergeCell ref="W5:AF5"/>
    <mergeCell ref="AC28:AF29"/>
    <mergeCell ref="M33:M34"/>
    <mergeCell ref="N33:P34"/>
    <mergeCell ref="J33:L34"/>
    <mergeCell ref="AC8:AF9"/>
    <mergeCell ref="A23:AF23"/>
    <mergeCell ref="S25:V25"/>
    <mergeCell ref="W25:AF25"/>
    <mergeCell ref="A27:C27"/>
    <mergeCell ref="D27:E27"/>
    <mergeCell ref="F27:G27"/>
    <mergeCell ref="H27:X27"/>
    <mergeCell ref="Y27:AB27"/>
    <mergeCell ref="AC27:AF27"/>
    <mergeCell ref="A8:C9"/>
    <mergeCell ref="D8:E9"/>
    <mergeCell ref="A28:C29"/>
    <mergeCell ref="H28:H29"/>
    <mergeCell ref="Y28:AB29"/>
    <mergeCell ref="H33:H34"/>
    <mergeCell ref="I33:I34"/>
    <mergeCell ref="H15:H16"/>
    <mergeCell ref="J15:L16"/>
    <mergeCell ref="M15:M16"/>
    <mergeCell ref="N15:P16"/>
    <mergeCell ref="H35:H36"/>
    <mergeCell ref="I35:I36"/>
    <mergeCell ref="J35:L36"/>
    <mergeCell ref="M35:M36"/>
    <mergeCell ref="N35:P36"/>
    <mergeCell ref="I15:I16"/>
  </mergeCells>
  <phoneticPr fontId="2"/>
  <dataValidations count="1">
    <dataValidation type="list" allowBlank="1" showInputMessage="1" showErrorMessage="1" sqref="Q8:Q9 U8:U9 M8:M10 UYW20 I8:I9 Q28:Q29 U28:U29 VIS20 VSO20 M28:M30 WCK20 WMG20 WWC20 U20:U21 P21:Q21 M21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I28: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Y30:Y31 JU30:JU31 TQ30:TQ31 ADM30:ADM31 ANI30:ANI31 AXE30:AXE31 BHA30:BHA31 BQW30:BQW31 CAS30:CAS31 CKO30:CKO31 CUK30:CUK31 DEG30:DEG31 DOC30:DOC31 DXY30:DXY31 EHU30:EHU31 ERQ30:ERQ31 FBM30:FBM31 FLI30:FLI31 FVE30:FVE31 GFA30:GFA31 GOW30:GOW31 GYS30:GYS31 HIO30:HIO31 HSK30:HSK31 ICG30:ICG31 IMC30:IMC31 IVY30:IVY31 JFU30:JFU31 JPQ30:JPQ31 JZM30:JZM31 KJI30:KJI31 KTE30:KTE31 LDA30:LDA31 LMW30:LMW31 LWS30:LWS31 MGO30:MGO31 MQK30:MQK31 NAG30:NAG31 NKC30:NKC31 NTY30:NTY31 ODU30:ODU31 ONQ30:ONQ31 OXM30:OXM31 PHI30:PHI31 PRE30:PRE31 QBA30:QBA31 QKW30:QKW31 QUS30:QUS31 REO30:REO31 ROK30:ROK31 RYG30:RYG31 SIC30:SIC31 SRY30:SRY31 TBU30:TBU31 TLQ30:TLQ31 TVM30:TVM31 UFI30:UFI31 UPE30:UPE31 UZA30:UZA31 VIW30:VIW31 VSS30:VSS31 WCO30:WCO31 WMK30:WMK31 WWG30:WWG31 AC30:AC31 JY30:JY31 TU30:TU31 ADQ30:ADQ31 ANM30:ANM31 AXI30:AXI31 BHE30:BHE31 BRA30:BRA31 CAW30:CAW31 CKS30:CKS31 CUO30:CUO31 DEK30:DEK31 DOG30:DOG31 DYC30:DYC31 EHY30:EHY31 ERU30:ERU31 FBQ30:FBQ31 FLM30:FLM31 FVI30:FVI31 GFE30:GFE31 GPA30:GPA31 GYW30:GYW31 HIS30:HIS31 HSO30:HSO31 ICK30:ICK31 IMG30:IMG31 IWC30:IWC31 JFY30:JFY31 JPU30:JPU31 JZQ30:JZQ31 KJM30:KJM31 KTI30:KTI31 LDE30:LDE31 LNA30:LNA31 LWW30:LWW31 MGS30:MGS31 MQO30:MQO31 NAK30:NAK31 NKG30:NKG31 NUC30:NUC31 ODY30:ODY31 ONU30:ONU31 OXQ30:OXQ31 PHM30:PHM31 PRI30:PRI31 QBE30:QBE31 QLA30:QLA31 QUW30:QUW31 RES30:RES31 ROO30:ROO31 RYK30:RYK31 SIG30:SIG31 SSC30:SSC31 TBY30:TBY31 TLU30:TLU31 TVQ30:TVQ31 UFM30:UFM31 UPI30:UPI31 UZE30:UZE31 VJA30:VJA31 VSW30:VSW31 WCS30:WCS31 WMO30:WMO31 WWK30:WWK31 I32:I38 JE32:JE38 TA32:TA38 ACW32:ACW38 AMS32:AMS38 AWO32:AWO38 BGK32:BGK38 BQG32:BQG38 CAC32:CAC38 CJY32:CJY38 CTU32:CTU38 DDQ32:DDQ38 DNM32:DNM38 DXI32:DXI38 EHE32:EHE38 ERA32:ERA38 FAW32:FAW38 FKS32:FKS38 FUO32:FUO38 GEK32:GEK38 GOG32:GOG38 GYC32:GYC38 HHY32:HHY38 HRU32:HRU38 IBQ32:IBQ38 ILM32:ILM38 IVI32:IVI38 JFE32:JFE38 JPA32:JPA38 JYW32:JYW38 KIS32:KIS38 KSO32:KSO38 LCK32:LCK38 LMG32:LMG38 LWC32:LWC38 MFY32:MFY38 MPU32:MPU38 MZQ32:MZQ38 NJM32:NJM38 NTI32:NTI38 ODE32:ODE38 ONA32:ONA38 OWW32:OWW38 PGS32:PGS38 PQO32:PQO38 QAK32:QAK38 QKG32:QKG38 QUC32:QUC38 RDY32:RDY38 RNU32:RNU38 RXQ32:RXQ38 SHM32:SHM38 SRI32:SRI38 TBE32:TBE38 TLA32:TLA38 TUW32:TUW38 UES32:UES38 UOO32:UOO38 UYK32:UYK38 VIG32:VIG38 VSC32:VSC38 WBY32:WBY38 WLU32:WLU38 WVQ32:WVQ3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M33:M36 JI33:JI36 TE33:TE36 ADA33:ADA36 AMW33:AMW36 AWS33:AWS36 BGO33:BGO36 BQK33:BQK36 CAG33:CAG36 CKC33:CKC36 CTY33:CTY36 DDU33:DDU36 DNQ33:DNQ36 DXM33:DXM36 EHI33:EHI36 ERE33:ERE36 FBA33:FBA36 FKW33:FKW36 FUS33:FUS36 GEO33:GEO36 GOK33:GOK36 GYG33:GYG36 HIC33:HIC36 HRY33:HRY36 IBU33:IBU36 ILQ33:ILQ36 IVM33:IVM36 JFI33:JFI36 JPE33:JPE36 JZA33:JZA36 KIW33:KIW36 KSS33:KSS36 LCO33:LCO36 LMK33:LMK36 LWG33:LWG36 MGC33:MGC36 MPY33:MPY36 MZU33:MZU36 NJQ33:NJQ36 NTM33:NTM36 ODI33:ODI36 ONE33:ONE36 OXA33:OXA36 PGW33:PGW36 PQS33:PQS36 QAO33:QAO36 QKK33:QKK36 QUG33:QUG36 REC33:REC36 RNY33:RNY36 RXU33:RXU36 SHQ33:SHQ36 SRM33:SRM36 TBI33:TBI36 TLE33:TLE36 TVA33:TVA36 UEW33:UEW36 UOS33:UOS36 UYO33:UYO36 VIK33:VIK36 VSG33:VSG36 WCC33:WCC36 WLY33:WLY36 WVU33:WVU36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L37:L39 JH37:JH39 TD37:TD39 ACZ37:ACZ39 AMV37:AMV39 AWR37:AWR39 BGN37:BGN39 BQJ37:BQJ39 CAF37:CAF39 CKB37:CKB39 CTX37:CTX39 DDT37:DDT39 DNP37:DNP39 DXL37:DXL39 EHH37:EHH39 ERD37:ERD39 FAZ37:FAZ39 FKV37:FKV39 FUR37:FUR39 GEN37:GEN39 GOJ37:GOJ39 GYF37:GYF39 HIB37:HIB39 HRX37:HRX39 IBT37:IBT39 ILP37:ILP39 IVL37:IVL39 JFH37:JFH39 JPD37:JPD39 JYZ37:JYZ39 KIV37:KIV39 KSR37:KSR39 LCN37:LCN39 LMJ37:LMJ39 LWF37:LWF39 MGB37:MGB39 MPX37:MPX39 MZT37:MZT39 NJP37:NJP39 NTL37:NTL39 ODH37:ODH39 OND37:OND39 OWZ37:OWZ39 PGV37:PGV39 PQR37:PQR39 QAN37:QAN39 QKJ37:QKJ39 QUF37:QUF39 REB37:REB39 RNX37:RNX39 RXT37:RXT39 SHP37:SHP39 SRL37:SRL39 TBH37:TBH39 TLD37:TLD39 TUZ37:TUZ39 UEV37:UEV39 UOR37:UOR39 UYN37:UYN39 VIJ37:VIJ39 VSF37:VSF39 WCB37:WCB39 WLX37:WLX39 WVT37:WVT39 O37:O39 JK37:JK39 TG37:TG39 ADC37:ADC39 AMY37:AMY39 AWU37:AWU39 BGQ37:BGQ39 BQM37:BQM39 CAI37:CAI39 CKE37:CKE39 CUA37:CUA39 DDW37:DDW39 DNS37:DNS39 DXO37:DXO39 EHK37:EHK39 ERG37:ERG39 FBC37:FBC39 FKY37:FKY39 FUU37:FUU39 GEQ37:GEQ39 GOM37:GOM39 GYI37:GYI39 HIE37:HIE39 HSA37:HSA39 IBW37:IBW39 ILS37:ILS39 IVO37:IVO39 JFK37:JFK39 JPG37:JPG39 JZC37:JZC39 KIY37:KIY39 KSU37:KSU39 LCQ37:LCQ39 LMM37:LMM39 LWI37:LWI39 MGE37:MGE39 MQA37:MQA39 MZW37:MZW39 NJS37:NJS39 NTO37:NTO39 ODK37:ODK39 ONG37:ONG39 OXC37:OXC39 PGY37:PGY39 PQU37:PQU39 QAQ37:QAQ39 QKM37:QKM39 QUI37:QUI39 REE37:REE39 ROA37:ROA39 RXW37:RXW39 SHS37:SHS39 SRO37:SRO39 TBK37:TBK39 TLG37:TLG39 TVC37:TVC39 UEY37:UEY39 UOU37:UOU39 UYQ37:UYQ39 VIM37:VIM39 VSI37:VSI39 WCE37:WCE39 WMA37:WMA39 WVW37:WVW39 R38:R39 JN38:JN39 TJ38:TJ39 ADF38:ADF39 ANB38:ANB39 AWX38:AWX39 BGT38:BGT39 BQP38:BQP39 CAL38:CAL39 CKH38:CKH39 CUD38:CUD39 DDZ38:DDZ39 DNV38:DNV39 DXR38:DXR39 EHN38:EHN39 ERJ38:ERJ39 FBF38:FBF39 FLB38:FLB39 FUX38:FUX39 GET38:GET39 GOP38:GOP39 GYL38:GYL39 HIH38:HIH39 HSD38:HSD39 IBZ38:IBZ39 ILV38:ILV39 IVR38:IVR39 JFN38:JFN39 JPJ38:JPJ39 JZF38:JZF39 KJB38:KJB39 KSX38:KSX39 LCT38:LCT39 LMP38:LMP39 LWL38:LWL39 MGH38:MGH39 MQD38:MQD39 MZZ38:MZZ39 NJV38:NJV39 NTR38:NTR39 ODN38:ODN39 ONJ38:ONJ39 OXF38:OXF39 PHB38:PHB39 PQX38:PQX39 QAT38:QAT39 QKP38:QKP39 QUL38:QUL39 REH38:REH39 ROD38:ROD39 RXZ38:RXZ39 SHV38:SHV39 SRR38:SRR39 TBN38:TBN39 TLJ38:TLJ39 TVF38:TVF39 UFB38:UFB39 UOX38:UOX39 UYT38:UYT39 VIP38:VIP39 VSL38:VSL39 WCH38:WCH39 WMD38:WMD39 WVZ38:WVZ39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A34">
      <formula1>"□,■"</formula1>
    </dataValidation>
  </dataValidations>
  <pageMargins left="0.7" right="0.7" top="0.75" bottom="0.75" header="0.3" footer="0.3"/>
  <pageSetup paperSize="9" scale="52"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C63"/>
  <sheetViews>
    <sheetView view="pageBreakPreview" zoomScale="60" zoomScaleNormal="100" workbookViewId="0">
      <selection activeCell="F16" sqref="F16"/>
    </sheetView>
  </sheetViews>
  <sheetFormatPr defaultColWidth="10" defaultRowHeight="13.5" x14ac:dyDescent="0.15"/>
  <cols>
    <col min="1" max="2" width="10" style="258"/>
    <col min="3" max="3" width="49.125" style="258" customWidth="1"/>
    <col min="4" max="16384" width="10" style="258"/>
  </cols>
  <sheetData>
    <row r="1" spans="1:10" x14ac:dyDescent="0.15">
      <c r="A1" s="258" t="s">
        <v>532</v>
      </c>
    </row>
    <row r="2" spans="1:10" s="259" customFormat="1" ht="20.25" customHeight="1" x14ac:dyDescent="0.15">
      <c r="A2" s="275" t="s">
        <v>533</v>
      </c>
      <c r="B2" s="275"/>
      <c r="C2" s="260"/>
    </row>
    <row r="3" spans="1:10" s="259" customFormat="1" ht="20.25" customHeight="1" x14ac:dyDescent="0.15">
      <c r="A3" s="260"/>
      <c r="B3" s="260"/>
      <c r="C3" s="260"/>
    </row>
    <row r="4" spans="1:10" s="259" customFormat="1" ht="20.25" customHeight="1" x14ac:dyDescent="0.15">
      <c r="A4" s="274"/>
      <c r="B4" s="260" t="s">
        <v>534</v>
      </c>
      <c r="C4" s="260"/>
      <c r="E4" s="1215" t="s">
        <v>535</v>
      </c>
      <c r="F4" s="1215"/>
      <c r="G4" s="1215"/>
      <c r="H4" s="1215"/>
      <c r="I4" s="1215"/>
      <c r="J4" s="1215"/>
    </row>
    <row r="5" spans="1:10" s="259" customFormat="1" ht="20.25" customHeight="1" x14ac:dyDescent="0.15">
      <c r="A5" s="273"/>
      <c r="B5" s="260" t="s">
        <v>536</v>
      </c>
      <c r="C5" s="260"/>
      <c r="E5" s="1215"/>
      <c r="F5" s="1215"/>
      <c r="G5" s="1215"/>
      <c r="H5" s="1215"/>
      <c r="I5" s="1215"/>
      <c r="J5" s="1215"/>
    </row>
    <row r="6" spans="1:10" s="259" customFormat="1" ht="20.25" customHeight="1" x14ac:dyDescent="0.15">
      <c r="A6" s="272" t="s">
        <v>537</v>
      </c>
      <c r="B6" s="260"/>
      <c r="C6" s="260"/>
    </row>
    <row r="7" spans="1:10" s="259" customFormat="1" ht="20.25" customHeight="1" x14ac:dyDescent="0.15">
      <c r="A7" s="272"/>
      <c r="B7" s="260"/>
      <c r="C7" s="260"/>
    </row>
    <row r="8" spans="1:10" s="259" customFormat="1" ht="20.25" customHeight="1" x14ac:dyDescent="0.15">
      <c r="A8" s="260" t="s">
        <v>538</v>
      </c>
      <c r="B8" s="260"/>
      <c r="C8" s="260"/>
    </row>
    <row r="9" spans="1:10" s="259" customFormat="1" ht="20.25" customHeight="1" x14ac:dyDescent="0.15">
      <c r="A9" s="272"/>
      <c r="B9" s="260"/>
      <c r="C9" s="260"/>
    </row>
    <row r="10" spans="1:10" s="259" customFormat="1" ht="20.25" customHeight="1" x14ac:dyDescent="0.15">
      <c r="A10" s="260" t="s">
        <v>539</v>
      </c>
      <c r="B10" s="260"/>
      <c r="C10" s="260"/>
    </row>
    <row r="11" spans="1:10" s="259" customFormat="1" ht="20.25" customHeight="1" x14ac:dyDescent="0.15">
      <c r="A11" s="260"/>
      <c r="B11" s="260"/>
      <c r="C11" s="260"/>
    </row>
    <row r="12" spans="1:10" s="259" customFormat="1" ht="20.25" customHeight="1" x14ac:dyDescent="0.15">
      <c r="A12" s="260" t="s">
        <v>540</v>
      </c>
      <c r="B12" s="260"/>
      <c r="C12" s="260"/>
    </row>
    <row r="13" spans="1:10" s="259" customFormat="1" ht="20.25" customHeight="1" x14ac:dyDescent="0.15">
      <c r="A13" s="260"/>
      <c r="B13" s="260"/>
      <c r="C13" s="260"/>
    </row>
    <row r="14" spans="1:10" s="259" customFormat="1" ht="20.25" customHeight="1" x14ac:dyDescent="0.15">
      <c r="A14" s="260" t="s">
        <v>541</v>
      </c>
      <c r="B14" s="260"/>
      <c r="C14" s="260"/>
    </row>
    <row r="15" spans="1:10" s="259" customFormat="1" ht="20.25" customHeight="1" x14ac:dyDescent="0.15">
      <c r="A15" s="260"/>
      <c r="B15" s="260"/>
      <c r="C15" s="260"/>
    </row>
    <row r="16" spans="1:10" s="259" customFormat="1" ht="20.25" customHeight="1" x14ac:dyDescent="0.15">
      <c r="A16" s="260" t="s">
        <v>542</v>
      </c>
      <c r="B16" s="260"/>
      <c r="C16" s="260"/>
    </row>
    <row r="17" spans="1:3" s="259" customFormat="1" ht="20.25" customHeight="1" x14ac:dyDescent="0.15">
      <c r="A17" s="260" t="s">
        <v>543</v>
      </c>
      <c r="B17" s="260"/>
      <c r="C17" s="260"/>
    </row>
    <row r="18" spans="1:3" s="259" customFormat="1" ht="20.25" customHeight="1" x14ac:dyDescent="0.15">
      <c r="A18" s="260"/>
      <c r="B18" s="260"/>
      <c r="C18" s="260"/>
    </row>
    <row r="19" spans="1:3" s="259" customFormat="1" ht="20.25" customHeight="1" x14ac:dyDescent="0.15">
      <c r="A19" s="260"/>
      <c r="B19" s="271" t="s">
        <v>507</v>
      </c>
      <c r="C19" s="271" t="s">
        <v>544</v>
      </c>
    </row>
    <row r="20" spans="1:3" s="259" customFormat="1" ht="20.25" customHeight="1" x14ac:dyDescent="0.15">
      <c r="A20" s="260"/>
      <c r="B20" s="271">
        <v>1</v>
      </c>
      <c r="C20" s="270" t="s">
        <v>521</v>
      </c>
    </row>
    <row r="21" spans="1:3" s="259" customFormat="1" ht="20.25" customHeight="1" x14ac:dyDescent="0.15">
      <c r="A21" s="260"/>
      <c r="B21" s="271">
        <v>2</v>
      </c>
      <c r="C21" s="270" t="s">
        <v>525</v>
      </c>
    </row>
    <row r="22" spans="1:3" s="259" customFormat="1" ht="20.25" customHeight="1" x14ac:dyDescent="0.15">
      <c r="A22" s="260"/>
      <c r="B22" s="271">
        <v>3</v>
      </c>
      <c r="C22" s="270" t="s">
        <v>528</v>
      </c>
    </row>
    <row r="23" spans="1:3" s="259" customFormat="1" ht="20.25" customHeight="1" x14ac:dyDescent="0.15">
      <c r="A23" s="260"/>
      <c r="B23" s="260"/>
      <c r="C23" s="260"/>
    </row>
    <row r="24" spans="1:3" s="259" customFormat="1" ht="20.25" customHeight="1" x14ac:dyDescent="0.15">
      <c r="A24" s="260" t="s">
        <v>545</v>
      </c>
      <c r="B24" s="260"/>
      <c r="C24" s="260"/>
    </row>
    <row r="25" spans="1:3" s="259" customFormat="1" ht="20.25" customHeight="1" x14ac:dyDescent="0.15">
      <c r="A25" s="260" t="s">
        <v>546</v>
      </c>
      <c r="B25" s="260"/>
      <c r="C25" s="260"/>
    </row>
    <row r="26" spans="1:3" s="259" customFormat="1" ht="20.25" customHeight="1" x14ac:dyDescent="0.15">
      <c r="A26" s="260"/>
      <c r="B26" s="260"/>
      <c r="C26" s="260"/>
    </row>
    <row r="27" spans="1:3" s="259" customFormat="1" ht="20.25" customHeight="1" x14ac:dyDescent="0.15">
      <c r="A27" s="260"/>
      <c r="B27" s="271" t="s">
        <v>547</v>
      </c>
      <c r="C27" s="271" t="s">
        <v>548</v>
      </c>
    </row>
    <row r="28" spans="1:3" s="259" customFormat="1" ht="20.25" customHeight="1" x14ac:dyDescent="0.15">
      <c r="A28" s="260"/>
      <c r="B28" s="271" t="s">
        <v>549</v>
      </c>
      <c r="C28" s="270" t="s">
        <v>550</v>
      </c>
    </row>
    <row r="29" spans="1:3" s="259" customFormat="1" ht="20.25" customHeight="1" x14ac:dyDescent="0.15">
      <c r="A29" s="260"/>
      <c r="B29" s="271" t="s">
        <v>551</v>
      </c>
      <c r="C29" s="270" t="s">
        <v>552</v>
      </c>
    </row>
    <row r="30" spans="1:3" s="259" customFormat="1" ht="20.25" customHeight="1" x14ac:dyDescent="0.15">
      <c r="A30" s="260"/>
      <c r="B30" s="271" t="s">
        <v>553</v>
      </c>
      <c r="C30" s="270" t="s">
        <v>554</v>
      </c>
    </row>
    <row r="31" spans="1:3" s="259" customFormat="1" ht="20.25" customHeight="1" x14ac:dyDescent="0.15">
      <c r="A31" s="260"/>
      <c r="B31" s="271" t="s">
        <v>555</v>
      </c>
      <c r="C31" s="270" t="s">
        <v>556</v>
      </c>
    </row>
    <row r="32" spans="1:3" s="259" customFormat="1" ht="20.25" customHeight="1" x14ac:dyDescent="0.15">
      <c r="A32" s="260"/>
      <c r="B32" s="260"/>
      <c r="C32" s="260"/>
    </row>
    <row r="33" spans="1:55" s="259" customFormat="1" ht="20.25" customHeight="1" x14ac:dyDescent="0.15">
      <c r="A33" s="260"/>
      <c r="B33" s="265" t="s">
        <v>557</v>
      </c>
      <c r="C33" s="260"/>
    </row>
    <row r="34" spans="1:55" s="259" customFormat="1" ht="20.25" customHeight="1" x14ac:dyDescent="0.15">
      <c r="B34" s="260" t="s">
        <v>558</v>
      </c>
      <c r="E34" s="265"/>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row>
    <row r="35" spans="1:55" s="259" customFormat="1" ht="20.25" customHeight="1" x14ac:dyDescent="0.15">
      <c r="B35" s="260" t="s">
        <v>559</v>
      </c>
      <c r="E35" s="260"/>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row>
    <row r="36" spans="1:55" s="259" customFormat="1" ht="20.25" customHeight="1" x14ac:dyDescent="0.15">
      <c r="E36" s="260"/>
    </row>
    <row r="37" spans="1:55" s="259" customFormat="1" ht="20.25" customHeight="1" x14ac:dyDescent="0.15">
      <c r="A37" s="260"/>
      <c r="B37" s="260"/>
      <c r="C37" s="260"/>
      <c r="D37" s="265"/>
      <c r="E37" s="264"/>
      <c r="F37" s="264"/>
      <c r="G37" s="264"/>
      <c r="J37" s="264"/>
      <c r="K37" s="264"/>
      <c r="L37" s="264"/>
      <c r="R37" s="264"/>
      <c r="S37" s="264"/>
      <c r="T37" s="264"/>
      <c r="W37" s="264"/>
      <c r="X37" s="264"/>
      <c r="Y37" s="264"/>
    </row>
    <row r="38" spans="1:55" s="259" customFormat="1" ht="20.25" customHeight="1" x14ac:dyDescent="0.15">
      <c r="A38" s="260" t="s">
        <v>560</v>
      </c>
      <c r="B38" s="260"/>
      <c r="C38" s="260"/>
    </row>
    <row r="39" spans="1:55" s="259" customFormat="1" ht="20.25" customHeight="1" x14ac:dyDescent="0.15">
      <c r="A39" s="260" t="s">
        <v>561</v>
      </c>
      <c r="B39" s="260"/>
      <c r="C39" s="260"/>
    </row>
    <row r="40" spans="1:55" s="259" customFormat="1" ht="20.25" customHeight="1" x14ac:dyDescent="0.15">
      <c r="A40" s="268" t="s">
        <v>562</v>
      </c>
      <c r="D40" s="267"/>
      <c r="E40" s="266"/>
      <c r="F40" s="264"/>
      <c r="G40" s="264"/>
      <c r="H40" s="264"/>
      <c r="I40" s="264"/>
      <c r="K40" s="264"/>
      <c r="M40" s="264"/>
      <c r="N40" s="264"/>
      <c r="O40" s="264"/>
      <c r="P40" s="264"/>
      <c r="Q40" s="264"/>
      <c r="S40" s="264"/>
      <c r="U40" s="264"/>
      <c r="V40" s="264"/>
      <c r="X40" s="264"/>
      <c r="Z40" s="264"/>
      <c r="AA40" s="264"/>
      <c r="AB40" s="264"/>
      <c r="AC40" s="264"/>
      <c r="AD40" s="264"/>
      <c r="AF40" s="265"/>
      <c r="AH40" s="264"/>
      <c r="AM40" s="264"/>
    </row>
    <row r="41" spans="1:55" s="259" customFormat="1" ht="20.25" customHeight="1" x14ac:dyDescent="0.15">
      <c r="C41" s="268"/>
      <c r="D41" s="267"/>
      <c r="E41" s="266"/>
      <c r="F41" s="264"/>
      <c r="G41" s="264"/>
      <c r="H41" s="264"/>
      <c r="I41" s="264"/>
      <c r="K41" s="264"/>
      <c r="M41" s="264"/>
      <c r="N41" s="264"/>
      <c r="O41" s="264"/>
      <c r="P41" s="264"/>
      <c r="Q41" s="264"/>
      <c r="S41" s="264"/>
      <c r="U41" s="264"/>
      <c r="V41" s="264"/>
      <c r="X41" s="264"/>
      <c r="Z41" s="264"/>
      <c r="AA41" s="264"/>
      <c r="AB41" s="264"/>
      <c r="AC41" s="264"/>
      <c r="AD41" s="264"/>
      <c r="AF41" s="265"/>
      <c r="AH41" s="264"/>
      <c r="AM41" s="264"/>
    </row>
    <row r="42" spans="1:55" s="259" customFormat="1" ht="20.25" customHeight="1" x14ac:dyDescent="0.15">
      <c r="A42" s="260" t="s">
        <v>563</v>
      </c>
      <c r="B42" s="260"/>
    </row>
    <row r="43" spans="1:55" s="259" customFormat="1" ht="20.25" customHeight="1" x14ac:dyDescent="0.15"/>
    <row r="44" spans="1:55" s="259" customFormat="1" ht="20.25" customHeight="1" x14ac:dyDescent="0.15">
      <c r="A44" s="260" t="s">
        <v>564</v>
      </c>
      <c r="B44" s="260"/>
      <c r="C44" s="260"/>
    </row>
    <row r="45" spans="1:55" s="259" customFormat="1" ht="20.25" customHeight="1" x14ac:dyDescent="0.15">
      <c r="A45" s="260" t="s">
        <v>565</v>
      </c>
      <c r="B45" s="260"/>
      <c r="C45" s="260"/>
    </row>
    <row r="46" spans="1:55" s="259" customFormat="1" ht="20.25" customHeight="1" x14ac:dyDescent="0.15"/>
    <row r="47" spans="1:55" s="259" customFormat="1" ht="20.25" customHeight="1" x14ac:dyDescent="0.15">
      <c r="A47" s="260" t="s">
        <v>566</v>
      </c>
      <c r="B47" s="260"/>
      <c r="C47" s="260"/>
    </row>
    <row r="48" spans="1:55" s="259" customFormat="1" ht="20.25" customHeight="1" x14ac:dyDescent="0.15">
      <c r="A48" s="260" t="s">
        <v>567</v>
      </c>
      <c r="B48" s="260"/>
      <c r="C48" s="260"/>
    </row>
    <row r="49" spans="1:55" s="259" customFormat="1" ht="20.25" customHeight="1" x14ac:dyDescent="0.15">
      <c r="A49" s="260"/>
      <c r="B49" s="260"/>
      <c r="C49" s="260"/>
    </row>
    <row r="50" spans="1:55" s="259" customFormat="1" ht="20.25" customHeight="1" x14ac:dyDescent="0.15">
      <c r="A50" s="260" t="s">
        <v>568</v>
      </c>
      <c r="B50" s="260"/>
      <c r="C50" s="260"/>
    </row>
    <row r="51" spans="1:55" s="259" customFormat="1" ht="20.25" customHeight="1" x14ac:dyDescent="0.15">
      <c r="A51" s="260"/>
      <c r="B51" s="260"/>
      <c r="C51" s="260"/>
    </row>
    <row r="52" spans="1:55" s="259" customFormat="1" ht="20.25" customHeight="1" x14ac:dyDescent="0.15">
      <c r="A52" s="259" t="s">
        <v>569</v>
      </c>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row>
    <row r="53" spans="1:55" s="259" customFormat="1" ht="20.25" customHeight="1" x14ac:dyDescent="0.15">
      <c r="A53" s="259" t="s">
        <v>570</v>
      </c>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row>
    <row r="54" spans="1:55" s="259" customFormat="1" ht="20.25" customHeight="1" x14ac:dyDescent="0.15">
      <c r="A54" s="259" t="s">
        <v>571</v>
      </c>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row>
    <row r="55" spans="1:55" s="259" customFormat="1" ht="20.25" customHeight="1" x14ac:dyDescent="0.15">
      <c r="A55" s="261"/>
      <c r="B55" s="261"/>
      <c r="C55" s="261"/>
      <c r="D55" s="260"/>
      <c r="E55" s="260"/>
    </row>
    <row r="56" spans="1:55" s="259" customFormat="1" ht="20.25" customHeight="1" x14ac:dyDescent="0.15">
      <c r="A56" s="262"/>
      <c r="B56" s="261"/>
      <c r="C56" s="261"/>
      <c r="D56" s="260"/>
      <c r="E56" s="260"/>
    </row>
    <row r="57" spans="1:55" s="259" customFormat="1" ht="20.25" customHeight="1" x14ac:dyDescent="0.15">
      <c r="A57" s="261"/>
      <c r="B57" s="261"/>
      <c r="C57" s="261"/>
      <c r="D57" s="260"/>
      <c r="E57" s="260"/>
    </row>
    <row r="58" spans="1:55" s="259" customFormat="1" ht="20.25" customHeight="1" x14ac:dyDescent="0.15">
      <c r="A58" s="261"/>
      <c r="B58" s="261"/>
      <c r="C58" s="261"/>
      <c r="D58" s="260"/>
      <c r="E58" s="260"/>
    </row>
    <row r="59" spans="1:55" s="259" customFormat="1" ht="20.25" customHeight="1" x14ac:dyDescent="0.15">
      <c r="A59" s="261"/>
      <c r="B59" s="261"/>
      <c r="C59" s="261"/>
      <c r="D59" s="260"/>
      <c r="E59" s="260"/>
    </row>
    <row r="60" spans="1:55" s="259" customFormat="1" ht="20.25" customHeight="1" x14ac:dyDescent="0.15">
      <c r="A60" s="261"/>
      <c r="B60" s="261"/>
      <c r="C60" s="261"/>
      <c r="D60" s="260"/>
      <c r="E60" s="260"/>
    </row>
    <row r="61" spans="1:55" s="259" customFormat="1" ht="20.25" customHeight="1" x14ac:dyDescent="0.15">
      <c r="A61" s="261"/>
      <c r="B61" s="261"/>
      <c r="C61" s="261"/>
      <c r="D61" s="260"/>
      <c r="E61" s="260"/>
    </row>
    <row r="62" spans="1:55" ht="20.25" customHeight="1" x14ac:dyDescent="0.15"/>
    <row r="63" spans="1:55" ht="20.25" customHeight="1" x14ac:dyDescent="0.15"/>
  </sheetData>
  <sheetProtection algorithmName="SHA-512" hashValue="LGI4e342UZVY3RnXhRAdLIJ4B8QHSkfWif7wP4J6HLiI4YPM6sdELrgxL+xYIW/4MovkeOlldpxFweGL5dmVYQ==" saltValue="1mR3rPfd0kZrW/1+L25dpQ==" spinCount="100000" sheet="1" objects="1" scenarios="1" selectLockedCells="1" selectUnlockedCells="1"/>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2"/>
  <sheetViews>
    <sheetView view="pageBreakPreview" zoomScale="60" zoomScaleNormal="100" workbookViewId="0">
      <selection activeCell="D18" sqref="D18"/>
    </sheetView>
  </sheetViews>
  <sheetFormatPr defaultColWidth="10" defaultRowHeight="18.75" x14ac:dyDescent="0.15"/>
  <cols>
    <col min="1" max="1" width="2.25" style="276" customWidth="1"/>
    <col min="2" max="2" width="7.875" style="276" bestFit="1" customWidth="1"/>
    <col min="3" max="11" width="45.125" style="276" customWidth="1"/>
    <col min="12" max="16384" width="10" style="276"/>
  </cols>
  <sheetData>
    <row r="1" spans="2:11" x14ac:dyDescent="0.15">
      <c r="B1" s="276" t="s">
        <v>572</v>
      </c>
    </row>
    <row r="3" spans="2:11" x14ac:dyDescent="0.15">
      <c r="B3" s="300" t="s">
        <v>507</v>
      </c>
      <c r="C3" s="300" t="s">
        <v>573</v>
      </c>
    </row>
    <row r="4" spans="2:11" x14ac:dyDescent="0.15">
      <c r="B4" s="300">
        <v>1</v>
      </c>
      <c r="C4" s="299" t="s">
        <v>491</v>
      </c>
    </row>
    <row r="5" spans="2:11" x14ac:dyDescent="0.15">
      <c r="B5" s="300">
        <v>2</v>
      </c>
      <c r="C5" s="299" t="s">
        <v>574</v>
      </c>
    </row>
    <row r="6" spans="2:11" x14ac:dyDescent="0.15">
      <c r="B6" s="300">
        <v>3</v>
      </c>
      <c r="C6" s="299" t="s">
        <v>575</v>
      </c>
    </row>
    <row r="7" spans="2:11" x14ac:dyDescent="0.15">
      <c r="B7" s="300">
        <v>4</v>
      </c>
      <c r="C7" s="299"/>
    </row>
    <row r="8" spans="2:11" x14ac:dyDescent="0.15">
      <c r="B8" s="300">
        <v>5</v>
      </c>
      <c r="C8" s="299"/>
    </row>
    <row r="10" spans="2:11" x14ac:dyDescent="0.15">
      <c r="B10" s="276" t="s">
        <v>576</v>
      </c>
    </row>
    <row r="11" spans="2:11" ht="19.5" thickBot="1" x14ac:dyDescent="0.2"/>
    <row r="12" spans="2:11" ht="19.5" thickBot="1" x14ac:dyDescent="0.2">
      <c r="B12" s="298" t="s">
        <v>544</v>
      </c>
      <c r="C12" s="297" t="s">
        <v>521</v>
      </c>
      <c r="D12" s="295" t="s">
        <v>525</v>
      </c>
      <c r="E12" s="296" t="s">
        <v>528</v>
      </c>
      <c r="F12" s="295" t="s">
        <v>577</v>
      </c>
      <c r="G12" s="294" t="s">
        <v>577</v>
      </c>
      <c r="H12" s="294" t="s">
        <v>577</v>
      </c>
      <c r="I12" s="294" t="s">
        <v>577</v>
      </c>
      <c r="J12" s="294" t="s">
        <v>577</v>
      </c>
      <c r="K12" s="293" t="s">
        <v>577</v>
      </c>
    </row>
    <row r="13" spans="2:11" x14ac:dyDescent="0.15">
      <c r="B13" s="1216" t="s">
        <v>578</v>
      </c>
      <c r="C13" s="292" t="s">
        <v>577</v>
      </c>
      <c r="D13" s="291" t="s">
        <v>526</v>
      </c>
      <c r="E13" s="290" t="s">
        <v>529</v>
      </c>
      <c r="F13" s="290"/>
      <c r="G13" s="289"/>
      <c r="H13" s="289"/>
      <c r="I13" s="289"/>
      <c r="J13" s="289"/>
      <c r="K13" s="288"/>
    </row>
    <row r="14" spans="2:11" x14ac:dyDescent="0.15">
      <c r="B14" s="1216"/>
      <c r="C14" s="284" t="s">
        <v>577</v>
      </c>
      <c r="D14" s="287" t="s">
        <v>579</v>
      </c>
      <c r="E14" s="285" t="s">
        <v>523</v>
      </c>
      <c r="F14" s="285"/>
      <c r="G14" s="282"/>
      <c r="H14" s="282"/>
      <c r="I14" s="282"/>
      <c r="J14" s="282"/>
      <c r="K14" s="281"/>
    </row>
    <row r="15" spans="2:11" x14ac:dyDescent="0.15">
      <c r="B15" s="1216"/>
      <c r="C15" s="284" t="s">
        <v>577</v>
      </c>
      <c r="D15" s="286" t="s">
        <v>577</v>
      </c>
      <c r="E15" s="285" t="s">
        <v>523</v>
      </c>
      <c r="F15" s="283"/>
      <c r="G15" s="282"/>
      <c r="H15" s="282"/>
      <c r="I15" s="282"/>
      <c r="J15" s="282"/>
      <c r="K15" s="281"/>
    </row>
    <row r="16" spans="2:11" x14ac:dyDescent="0.15">
      <c r="B16" s="1216"/>
      <c r="C16" s="284" t="s">
        <v>577</v>
      </c>
      <c r="D16" s="286" t="s">
        <v>577</v>
      </c>
      <c r="E16" s="285" t="s">
        <v>523</v>
      </c>
      <c r="F16" s="283"/>
      <c r="G16" s="282"/>
      <c r="H16" s="282"/>
      <c r="I16" s="282"/>
      <c r="J16" s="282"/>
      <c r="K16" s="281"/>
    </row>
    <row r="17" spans="2:11" x14ac:dyDescent="0.15">
      <c r="B17" s="1216"/>
      <c r="C17" s="284" t="s">
        <v>577</v>
      </c>
      <c r="D17" s="286" t="s">
        <v>577</v>
      </c>
      <c r="E17" s="285" t="s">
        <v>523</v>
      </c>
      <c r="F17" s="283"/>
      <c r="G17" s="282"/>
      <c r="H17" s="282"/>
      <c r="I17" s="282"/>
      <c r="J17" s="282"/>
      <c r="K17" s="281"/>
    </row>
    <row r="18" spans="2:11" x14ac:dyDescent="0.15">
      <c r="B18" s="1216"/>
      <c r="C18" s="284" t="s">
        <v>577</v>
      </c>
      <c r="D18" s="286" t="s">
        <v>577</v>
      </c>
      <c r="E18" s="285" t="s">
        <v>523</v>
      </c>
      <c r="F18" s="283"/>
      <c r="G18" s="282"/>
      <c r="H18" s="282"/>
      <c r="I18" s="282"/>
      <c r="J18" s="282"/>
      <c r="K18" s="281"/>
    </row>
    <row r="19" spans="2:11" x14ac:dyDescent="0.15">
      <c r="B19" s="1216"/>
      <c r="C19" s="284" t="s">
        <v>577</v>
      </c>
      <c r="D19" s="286" t="s">
        <v>577</v>
      </c>
      <c r="E19" s="285" t="s">
        <v>523</v>
      </c>
      <c r="F19" s="283"/>
      <c r="G19" s="282"/>
      <c r="H19" s="282"/>
      <c r="I19" s="282"/>
      <c r="J19" s="282"/>
      <c r="K19" s="281"/>
    </row>
    <row r="20" spans="2:11" x14ac:dyDescent="0.15">
      <c r="B20" s="1216"/>
      <c r="C20" s="284" t="s">
        <v>577</v>
      </c>
      <c r="D20" s="286" t="s">
        <v>577</v>
      </c>
      <c r="E20" s="285" t="s">
        <v>523</v>
      </c>
      <c r="F20" s="283"/>
      <c r="G20" s="282"/>
      <c r="H20" s="282"/>
      <c r="I20" s="282"/>
      <c r="J20" s="282"/>
      <c r="K20" s="281"/>
    </row>
    <row r="21" spans="2:11" x14ac:dyDescent="0.15">
      <c r="B21" s="1216"/>
      <c r="C21" s="284" t="s">
        <v>577</v>
      </c>
      <c r="D21" s="286" t="s">
        <v>577</v>
      </c>
      <c r="E21" s="285" t="s">
        <v>523</v>
      </c>
      <c r="F21" s="283"/>
      <c r="G21" s="282"/>
      <c r="H21" s="282"/>
      <c r="I21" s="282"/>
      <c r="J21" s="282"/>
      <c r="K21" s="281"/>
    </row>
    <row r="22" spans="2:11" x14ac:dyDescent="0.15">
      <c r="B22" s="1216"/>
      <c r="C22" s="284" t="s">
        <v>577</v>
      </c>
      <c r="D22" s="283" t="s">
        <v>577</v>
      </c>
      <c r="E22" s="283" t="s">
        <v>577</v>
      </c>
      <c r="F22" s="283"/>
      <c r="G22" s="282"/>
      <c r="H22" s="282"/>
      <c r="I22" s="282"/>
      <c r="J22" s="282"/>
      <c r="K22" s="281"/>
    </row>
    <row r="23" spans="2:11" x14ac:dyDescent="0.15">
      <c r="B23" s="1216"/>
      <c r="C23" s="284" t="s">
        <v>577</v>
      </c>
      <c r="D23" s="283" t="s">
        <v>577</v>
      </c>
      <c r="E23" s="283" t="s">
        <v>577</v>
      </c>
      <c r="F23" s="283"/>
      <c r="G23" s="282"/>
      <c r="H23" s="282"/>
      <c r="I23" s="282"/>
      <c r="J23" s="282"/>
      <c r="K23" s="281"/>
    </row>
    <row r="24" spans="2:11" x14ac:dyDescent="0.15">
      <c r="B24" s="1216"/>
      <c r="C24" s="284" t="s">
        <v>577</v>
      </c>
      <c r="D24" s="283" t="s">
        <v>577</v>
      </c>
      <c r="E24" s="283" t="s">
        <v>577</v>
      </c>
      <c r="F24" s="283"/>
      <c r="G24" s="282"/>
      <c r="H24" s="282"/>
      <c r="I24" s="282"/>
      <c r="J24" s="282"/>
      <c r="K24" s="281"/>
    </row>
    <row r="25" spans="2:11" ht="19.5" thickBot="1" x14ac:dyDescent="0.2">
      <c r="B25" s="1217"/>
      <c r="C25" s="280" t="s">
        <v>577</v>
      </c>
      <c r="D25" s="278" t="s">
        <v>577</v>
      </c>
      <c r="E25" s="279" t="s">
        <v>577</v>
      </c>
      <c r="F25" s="279"/>
      <c r="G25" s="278"/>
      <c r="H25" s="278"/>
      <c r="I25" s="278"/>
      <c r="J25" s="278"/>
      <c r="K25" s="277"/>
    </row>
    <row r="28" spans="2:11" x14ac:dyDescent="0.15">
      <c r="C28" s="276" t="s">
        <v>580</v>
      </c>
    </row>
    <row r="29" spans="2:11" x14ac:dyDescent="0.15">
      <c r="C29" s="276" t="s">
        <v>581</v>
      </c>
    </row>
    <row r="30" spans="2:11" x14ac:dyDescent="0.15">
      <c r="C30" s="276" t="s">
        <v>582</v>
      </c>
    </row>
    <row r="31" spans="2:11" x14ac:dyDescent="0.15">
      <c r="C31" s="276" t="s">
        <v>583</v>
      </c>
    </row>
    <row r="32" spans="2:11" x14ac:dyDescent="0.15">
      <c r="C32" s="276" t="s">
        <v>584</v>
      </c>
    </row>
    <row r="33" spans="3:3" x14ac:dyDescent="0.15">
      <c r="C33" s="276" t="s">
        <v>585</v>
      </c>
    </row>
    <row r="34" spans="3:3" x14ac:dyDescent="0.15">
      <c r="C34" s="276" t="s">
        <v>586</v>
      </c>
    </row>
    <row r="35" spans="3:3" x14ac:dyDescent="0.15">
      <c r="C35" s="276" t="s">
        <v>587</v>
      </c>
    </row>
    <row r="37" spans="3:3" x14ac:dyDescent="0.15">
      <c r="C37" s="276" t="s">
        <v>588</v>
      </c>
    </row>
    <row r="38" spans="3:3" x14ac:dyDescent="0.15">
      <c r="C38" s="276" t="s">
        <v>589</v>
      </c>
    </row>
    <row r="39" spans="3:3" x14ac:dyDescent="0.15">
      <c r="C39" s="276" t="s">
        <v>590</v>
      </c>
    </row>
    <row r="40" spans="3:3" x14ac:dyDescent="0.15">
      <c r="C40" s="276" t="s">
        <v>591</v>
      </c>
    </row>
    <row r="41" spans="3:3" x14ac:dyDescent="0.15">
      <c r="C41" s="276" t="s">
        <v>592</v>
      </c>
    </row>
    <row r="42" spans="3:3" x14ac:dyDescent="0.15">
      <c r="C42" s="276" t="s">
        <v>593</v>
      </c>
    </row>
  </sheetData>
  <sheetProtection algorithmName="SHA-512" hashValue="yFAJcPjRgqsfEfs0ChEZzpqftMJ2+acE4eMWTTQ7P6FZD6nDV8DmzRbkR2r6/+t2dNLzZfvrQt/wkv+w2tEtyA==" saltValue="zctPZikDlsLwrLDdHUI1EQ==" spinCount="100000" sheet="1" objects="1" scenarios="1" selectLockedCells="1" selectUnlockedCells="1"/>
  <mergeCells count="1">
    <mergeCell ref="B13:B25"/>
  </mergeCells>
  <phoneticPr fontId="2"/>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88" t="s">
        <v>595</v>
      </c>
      <c r="AA3" s="689"/>
      <c r="AB3" s="689"/>
      <c r="AC3" s="689"/>
      <c r="AD3" s="690"/>
      <c r="AE3" s="691"/>
      <c r="AF3" s="692"/>
      <c r="AG3" s="692"/>
      <c r="AH3" s="692"/>
      <c r="AI3" s="692"/>
      <c r="AJ3" s="692"/>
      <c r="AK3" s="692"/>
      <c r="AL3" s="693"/>
      <c r="AM3" s="20"/>
      <c r="AN3" s="1"/>
    </row>
    <row r="4" spans="2:40" s="2" customFormat="1" x14ac:dyDescent="0.15">
      <c r="AN4" s="21"/>
    </row>
    <row r="5" spans="2:40" s="2" customFormat="1" x14ac:dyDescent="0.15">
      <c r="B5" s="686" t="s">
        <v>596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row>
    <row r="6" spans="2:40" s="2" customFormat="1" ht="13.5" customHeight="1" x14ac:dyDescent="0.15">
      <c r="AC6" s="1"/>
      <c r="AD6" s="45"/>
      <c r="AE6" s="45" t="s">
        <v>597</v>
      </c>
      <c r="AH6" s="2" t="s">
        <v>192</v>
      </c>
      <c r="AJ6" s="2" t="s">
        <v>358</v>
      </c>
      <c r="AL6" s="2" t="s">
        <v>598</v>
      </c>
    </row>
    <row r="7" spans="2:40" s="2" customFormat="1" x14ac:dyDescent="0.15">
      <c r="B7" s="686" t="s">
        <v>599</v>
      </c>
      <c r="C7" s="686"/>
      <c r="D7" s="686"/>
      <c r="E7" s="686"/>
      <c r="F7" s="686"/>
      <c r="G7" s="686"/>
      <c r="H7" s="686"/>
      <c r="I7" s="686"/>
      <c r="J7" s="686"/>
      <c r="K7" s="12"/>
      <c r="L7" s="12"/>
      <c r="M7" s="12"/>
      <c r="N7" s="12"/>
      <c r="O7" s="12"/>
      <c r="P7" s="12"/>
      <c r="Q7" s="12"/>
      <c r="R7" s="12"/>
      <c r="S7" s="12"/>
      <c r="T7" s="12"/>
    </row>
    <row r="8" spans="2:40" s="2" customFormat="1" x14ac:dyDescent="0.15">
      <c r="AC8" s="1" t="s">
        <v>600</v>
      </c>
    </row>
    <row r="9" spans="2:40" s="2" customFormat="1" x14ac:dyDescent="0.15">
      <c r="C9" s="1" t="s">
        <v>601</v>
      </c>
      <c r="D9" s="1"/>
    </row>
    <row r="10" spans="2:40" s="2" customFormat="1" ht="6.75" customHeight="1" x14ac:dyDescent="0.15">
      <c r="C10" s="1"/>
      <c r="D10" s="1"/>
    </row>
    <row r="11" spans="2:40" s="2" customFormat="1" ht="14.25" customHeight="1" x14ac:dyDescent="0.15">
      <c r="B11" s="698" t="s">
        <v>602</v>
      </c>
      <c r="C11" s="701" t="s">
        <v>603</v>
      </c>
      <c r="D11" s="702"/>
      <c r="E11" s="702"/>
      <c r="F11" s="702"/>
      <c r="G11" s="702"/>
      <c r="H11" s="702"/>
      <c r="I11" s="702"/>
      <c r="J11" s="702"/>
      <c r="K11" s="7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99"/>
      <c r="C12" s="707" t="s">
        <v>604</v>
      </c>
      <c r="D12" s="708"/>
      <c r="E12" s="708"/>
      <c r="F12" s="708"/>
      <c r="G12" s="708"/>
      <c r="H12" s="708"/>
      <c r="I12" s="708"/>
      <c r="J12" s="708"/>
      <c r="K12" s="7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99"/>
      <c r="C13" s="701" t="s">
        <v>605</v>
      </c>
      <c r="D13" s="702"/>
      <c r="E13" s="702"/>
      <c r="F13" s="702"/>
      <c r="G13" s="702"/>
      <c r="H13" s="702"/>
      <c r="I13" s="702"/>
      <c r="J13" s="702"/>
      <c r="K13" s="712"/>
      <c r="L13" s="1218" t="s">
        <v>606</v>
      </c>
      <c r="M13" s="1219"/>
      <c r="N13" s="1219"/>
      <c r="O13" s="1219"/>
      <c r="P13" s="1219"/>
      <c r="Q13" s="1219"/>
      <c r="R13" s="1219"/>
      <c r="S13" s="1219"/>
      <c r="T13" s="1219"/>
      <c r="U13" s="1219"/>
      <c r="V13" s="1219"/>
      <c r="W13" s="1219"/>
      <c r="X13" s="1219"/>
      <c r="Y13" s="1219"/>
      <c r="Z13" s="1219"/>
      <c r="AA13" s="1219"/>
      <c r="AB13" s="1219"/>
      <c r="AC13" s="1219"/>
      <c r="AD13" s="1219"/>
      <c r="AE13" s="1219"/>
      <c r="AF13" s="1219"/>
      <c r="AG13" s="1219"/>
      <c r="AH13" s="1219"/>
      <c r="AI13" s="1219"/>
      <c r="AJ13" s="1219"/>
      <c r="AK13" s="1219"/>
      <c r="AL13" s="1220"/>
    </row>
    <row r="14" spans="2:40" s="2" customFormat="1" x14ac:dyDescent="0.15">
      <c r="B14" s="699"/>
      <c r="C14" s="707"/>
      <c r="D14" s="708"/>
      <c r="E14" s="708"/>
      <c r="F14" s="708"/>
      <c r="G14" s="708"/>
      <c r="H14" s="708"/>
      <c r="I14" s="708"/>
      <c r="J14" s="708"/>
      <c r="K14" s="713"/>
      <c r="L14" s="1221" t="s">
        <v>607</v>
      </c>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1222"/>
    </row>
    <row r="15" spans="2:40" s="2" customFormat="1" x14ac:dyDescent="0.15">
      <c r="B15" s="699"/>
      <c r="C15" s="714"/>
      <c r="D15" s="715"/>
      <c r="E15" s="715"/>
      <c r="F15" s="715"/>
      <c r="G15" s="715"/>
      <c r="H15" s="715"/>
      <c r="I15" s="715"/>
      <c r="J15" s="715"/>
      <c r="K15" s="716"/>
      <c r="L15" s="717" t="s">
        <v>608</v>
      </c>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9"/>
    </row>
    <row r="16" spans="2:40" s="2" customFormat="1" ht="14.25" customHeight="1" x14ac:dyDescent="0.15">
      <c r="B16" s="699"/>
      <c r="C16" s="720" t="s">
        <v>609</v>
      </c>
      <c r="D16" s="721"/>
      <c r="E16" s="721"/>
      <c r="F16" s="721"/>
      <c r="G16" s="721"/>
      <c r="H16" s="721"/>
      <c r="I16" s="721"/>
      <c r="J16" s="721"/>
      <c r="K16" s="722"/>
      <c r="L16" s="688" t="s">
        <v>0</v>
      </c>
      <c r="M16" s="689"/>
      <c r="N16" s="689"/>
      <c r="O16" s="689"/>
      <c r="P16" s="690"/>
      <c r="Q16" s="24"/>
      <c r="R16" s="25"/>
      <c r="S16" s="25"/>
      <c r="T16" s="25"/>
      <c r="U16" s="25"/>
      <c r="V16" s="25"/>
      <c r="W16" s="25"/>
      <c r="X16" s="25"/>
      <c r="Y16" s="26"/>
      <c r="Z16" s="696" t="s">
        <v>1</v>
      </c>
      <c r="AA16" s="723"/>
      <c r="AB16" s="723"/>
      <c r="AC16" s="723"/>
      <c r="AD16" s="697"/>
      <c r="AE16" s="28"/>
      <c r="AF16" s="32"/>
      <c r="AG16" s="22"/>
      <c r="AH16" s="22"/>
      <c r="AI16" s="22"/>
      <c r="AJ16" s="1219"/>
      <c r="AK16" s="1219"/>
      <c r="AL16" s="1220"/>
    </row>
    <row r="17" spans="2:40" ht="14.25" customHeight="1" x14ac:dyDescent="0.15">
      <c r="B17" s="699"/>
      <c r="C17" s="1223" t="s">
        <v>610</v>
      </c>
      <c r="D17" s="805"/>
      <c r="E17" s="805"/>
      <c r="F17" s="805"/>
      <c r="G17" s="805"/>
      <c r="H17" s="805"/>
      <c r="I17" s="805"/>
      <c r="J17" s="805"/>
      <c r="K17" s="1224"/>
      <c r="L17" s="27"/>
      <c r="M17" s="27"/>
      <c r="N17" s="27"/>
      <c r="O17" s="27"/>
      <c r="P17" s="27"/>
      <c r="Q17" s="27"/>
      <c r="R17" s="27"/>
      <c r="S17" s="27"/>
      <c r="U17" s="688" t="s">
        <v>611</v>
      </c>
      <c r="V17" s="689"/>
      <c r="W17" s="689"/>
      <c r="X17" s="689"/>
      <c r="Y17" s="690"/>
      <c r="Z17" s="18"/>
      <c r="AA17" s="19"/>
      <c r="AB17" s="19"/>
      <c r="AC17" s="19"/>
      <c r="AD17" s="19"/>
      <c r="AE17" s="1225"/>
      <c r="AF17" s="1225"/>
      <c r="AG17" s="1225"/>
      <c r="AH17" s="1225"/>
      <c r="AI17" s="1225"/>
      <c r="AJ17" s="1225"/>
      <c r="AK17" s="1225"/>
      <c r="AL17" s="17"/>
      <c r="AN17" s="3"/>
    </row>
    <row r="18" spans="2:40" ht="14.25" customHeight="1" x14ac:dyDescent="0.15">
      <c r="B18" s="699"/>
      <c r="C18" s="726" t="s">
        <v>2</v>
      </c>
      <c r="D18" s="726"/>
      <c r="E18" s="726"/>
      <c r="F18" s="726"/>
      <c r="G18" s="726"/>
      <c r="H18" s="730"/>
      <c r="I18" s="730"/>
      <c r="J18" s="730"/>
      <c r="K18" s="731"/>
      <c r="L18" s="688" t="s">
        <v>3</v>
      </c>
      <c r="M18" s="689"/>
      <c r="N18" s="689"/>
      <c r="O18" s="689"/>
      <c r="P18" s="690"/>
      <c r="Q18" s="29"/>
      <c r="R18" s="30"/>
      <c r="S18" s="30"/>
      <c r="T18" s="30"/>
      <c r="U18" s="30"/>
      <c r="V18" s="30"/>
      <c r="W18" s="30"/>
      <c r="X18" s="30"/>
      <c r="Y18" s="31"/>
      <c r="Z18" s="728" t="s">
        <v>4</v>
      </c>
      <c r="AA18" s="728"/>
      <c r="AB18" s="728"/>
      <c r="AC18" s="728"/>
      <c r="AD18" s="729"/>
      <c r="AE18" s="15"/>
      <c r="AF18" s="16"/>
      <c r="AG18" s="16"/>
      <c r="AH18" s="16"/>
      <c r="AI18" s="16"/>
      <c r="AJ18" s="16"/>
      <c r="AK18" s="16"/>
      <c r="AL18" s="17"/>
      <c r="AN18" s="3"/>
    </row>
    <row r="19" spans="2:40" ht="13.5" customHeight="1" x14ac:dyDescent="0.15">
      <c r="B19" s="699"/>
      <c r="C19" s="735" t="s">
        <v>5</v>
      </c>
      <c r="D19" s="735"/>
      <c r="E19" s="735"/>
      <c r="F19" s="735"/>
      <c r="G19" s="735"/>
      <c r="H19" s="736"/>
      <c r="I19" s="736"/>
      <c r="J19" s="736"/>
      <c r="K19" s="736"/>
      <c r="L19" s="1218" t="s">
        <v>606</v>
      </c>
      <c r="M19" s="1219"/>
      <c r="N19" s="1219"/>
      <c r="O19" s="1219"/>
      <c r="P19" s="1219"/>
      <c r="Q19" s="1219"/>
      <c r="R19" s="1219"/>
      <c r="S19" s="1219"/>
      <c r="T19" s="1219"/>
      <c r="U19" s="1219"/>
      <c r="V19" s="1219"/>
      <c r="W19" s="1219"/>
      <c r="X19" s="1219"/>
      <c r="Y19" s="1219"/>
      <c r="Z19" s="1219"/>
      <c r="AA19" s="1219"/>
      <c r="AB19" s="1219"/>
      <c r="AC19" s="1219"/>
      <c r="AD19" s="1219"/>
      <c r="AE19" s="1219"/>
      <c r="AF19" s="1219"/>
      <c r="AG19" s="1219"/>
      <c r="AH19" s="1219"/>
      <c r="AI19" s="1219"/>
      <c r="AJ19" s="1219"/>
      <c r="AK19" s="1219"/>
      <c r="AL19" s="1220"/>
      <c r="AN19" s="3"/>
    </row>
    <row r="20" spans="2:40" ht="14.25" customHeight="1" x14ac:dyDescent="0.15">
      <c r="B20" s="699"/>
      <c r="C20" s="735"/>
      <c r="D20" s="735"/>
      <c r="E20" s="735"/>
      <c r="F20" s="735"/>
      <c r="G20" s="735"/>
      <c r="H20" s="736"/>
      <c r="I20" s="736"/>
      <c r="J20" s="736"/>
      <c r="K20" s="736"/>
      <c r="L20" s="1221" t="s">
        <v>607</v>
      </c>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1222"/>
      <c r="AN20" s="3"/>
    </row>
    <row r="21" spans="2:40" x14ac:dyDescent="0.15">
      <c r="B21" s="700"/>
      <c r="C21" s="737"/>
      <c r="D21" s="737"/>
      <c r="E21" s="737"/>
      <c r="F21" s="737"/>
      <c r="G21" s="737"/>
      <c r="H21" s="738"/>
      <c r="I21" s="738"/>
      <c r="J21" s="738"/>
      <c r="K21" s="738"/>
      <c r="L21" s="1226"/>
      <c r="M21" s="1227"/>
      <c r="N21" s="1227"/>
      <c r="O21" s="1227"/>
      <c r="P21" s="1227"/>
      <c r="Q21" s="1227"/>
      <c r="R21" s="1227"/>
      <c r="S21" s="1227"/>
      <c r="T21" s="1227"/>
      <c r="U21" s="1227"/>
      <c r="V21" s="1227"/>
      <c r="W21" s="1227"/>
      <c r="X21" s="1227"/>
      <c r="Y21" s="1227"/>
      <c r="Z21" s="1227"/>
      <c r="AA21" s="1227"/>
      <c r="AB21" s="1227"/>
      <c r="AC21" s="1227"/>
      <c r="AD21" s="1227"/>
      <c r="AE21" s="1227"/>
      <c r="AF21" s="1227"/>
      <c r="AG21" s="1227"/>
      <c r="AH21" s="1227"/>
      <c r="AI21" s="1227"/>
      <c r="AJ21" s="1227"/>
      <c r="AK21" s="1227"/>
      <c r="AL21" s="1228"/>
      <c r="AN21" s="3"/>
    </row>
    <row r="22" spans="2:40" ht="13.5" customHeight="1" x14ac:dyDescent="0.15">
      <c r="B22" s="742" t="s">
        <v>612</v>
      </c>
      <c r="C22" s="701" t="s">
        <v>613</v>
      </c>
      <c r="D22" s="702"/>
      <c r="E22" s="702"/>
      <c r="F22" s="702"/>
      <c r="G22" s="702"/>
      <c r="H22" s="702"/>
      <c r="I22" s="702"/>
      <c r="J22" s="702"/>
      <c r="K22" s="712"/>
      <c r="L22" s="1218" t="s">
        <v>606</v>
      </c>
      <c r="M22" s="1219"/>
      <c r="N22" s="1219"/>
      <c r="O22" s="1219"/>
      <c r="P22" s="1219"/>
      <c r="Q22" s="1219"/>
      <c r="R22" s="1219"/>
      <c r="S22" s="1219"/>
      <c r="T22" s="1219"/>
      <c r="U22" s="1219"/>
      <c r="V22" s="1219"/>
      <c r="W22" s="1219"/>
      <c r="X22" s="1219"/>
      <c r="Y22" s="1219"/>
      <c r="Z22" s="1219"/>
      <c r="AA22" s="1219"/>
      <c r="AB22" s="1219"/>
      <c r="AC22" s="1219"/>
      <c r="AD22" s="1219"/>
      <c r="AE22" s="1219"/>
      <c r="AF22" s="1219"/>
      <c r="AG22" s="1219"/>
      <c r="AH22" s="1219"/>
      <c r="AI22" s="1219"/>
      <c r="AJ22" s="1219"/>
      <c r="AK22" s="1219"/>
      <c r="AL22" s="1220"/>
      <c r="AN22" s="3"/>
    </row>
    <row r="23" spans="2:40" ht="14.25" customHeight="1" x14ac:dyDescent="0.15">
      <c r="B23" s="743"/>
      <c r="C23" s="707"/>
      <c r="D23" s="708"/>
      <c r="E23" s="708"/>
      <c r="F23" s="708"/>
      <c r="G23" s="708"/>
      <c r="H23" s="708"/>
      <c r="I23" s="708"/>
      <c r="J23" s="708"/>
      <c r="K23" s="713"/>
      <c r="L23" s="1221" t="s">
        <v>607</v>
      </c>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1222"/>
      <c r="AN23" s="3"/>
    </row>
    <row r="24" spans="2:40" x14ac:dyDescent="0.15">
      <c r="B24" s="743"/>
      <c r="C24" s="714"/>
      <c r="D24" s="715"/>
      <c r="E24" s="715"/>
      <c r="F24" s="715"/>
      <c r="G24" s="715"/>
      <c r="H24" s="715"/>
      <c r="I24" s="715"/>
      <c r="J24" s="715"/>
      <c r="K24" s="716"/>
      <c r="L24" s="1226"/>
      <c r="M24" s="1227"/>
      <c r="N24" s="1227"/>
      <c r="O24" s="1227"/>
      <c r="P24" s="1227"/>
      <c r="Q24" s="1227"/>
      <c r="R24" s="1227"/>
      <c r="S24" s="1227"/>
      <c r="T24" s="1227"/>
      <c r="U24" s="1227"/>
      <c r="V24" s="1227"/>
      <c r="W24" s="1227"/>
      <c r="X24" s="1227"/>
      <c r="Y24" s="1227"/>
      <c r="Z24" s="1227"/>
      <c r="AA24" s="1227"/>
      <c r="AB24" s="1227"/>
      <c r="AC24" s="1227"/>
      <c r="AD24" s="1227"/>
      <c r="AE24" s="1227"/>
      <c r="AF24" s="1227"/>
      <c r="AG24" s="1227"/>
      <c r="AH24" s="1227"/>
      <c r="AI24" s="1227"/>
      <c r="AJ24" s="1227"/>
      <c r="AK24" s="1227"/>
      <c r="AL24" s="1228"/>
      <c r="AN24" s="3"/>
    </row>
    <row r="25" spans="2:40" ht="14.25" customHeight="1" x14ac:dyDescent="0.15">
      <c r="B25" s="743"/>
      <c r="C25" s="735" t="s">
        <v>609</v>
      </c>
      <c r="D25" s="735"/>
      <c r="E25" s="735"/>
      <c r="F25" s="735"/>
      <c r="G25" s="735"/>
      <c r="H25" s="735"/>
      <c r="I25" s="735"/>
      <c r="J25" s="735"/>
      <c r="K25" s="735"/>
      <c r="L25" s="688" t="s">
        <v>0</v>
      </c>
      <c r="M25" s="689"/>
      <c r="N25" s="689"/>
      <c r="O25" s="689"/>
      <c r="P25" s="690"/>
      <c r="Q25" s="24"/>
      <c r="R25" s="25"/>
      <c r="S25" s="25"/>
      <c r="T25" s="25"/>
      <c r="U25" s="25"/>
      <c r="V25" s="25"/>
      <c r="W25" s="25"/>
      <c r="X25" s="25"/>
      <c r="Y25" s="26"/>
      <c r="Z25" s="696" t="s">
        <v>1</v>
      </c>
      <c r="AA25" s="723"/>
      <c r="AB25" s="723"/>
      <c r="AC25" s="723"/>
      <c r="AD25" s="697"/>
      <c r="AE25" s="28"/>
      <c r="AF25" s="32"/>
      <c r="AG25" s="22"/>
      <c r="AH25" s="22"/>
      <c r="AI25" s="22"/>
      <c r="AJ25" s="1219"/>
      <c r="AK25" s="1219"/>
      <c r="AL25" s="1220"/>
      <c r="AN25" s="3"/>
    </row>
    <row r="26" spans="2:40" ht="13.5" customHeight="1" x14ac:dyDescent="0.15">
      <c r="B26" s="743"/>
      <c r="C26" s="748" t="s">
        <v>614</v>
      </c>
      <c r="D26" s="748"/>
      <c r="E26" s="748"/>
      <c r="F26" s="748"/>
      <c r="G26" s="748"/>
      <c r="H26" s="748"/>
      <c r="I26" s="748"/>
      <c r="J26" s="748"/>
      <c r="K26" s="748"/>
      <c r="L26" s="1218" t="s">
        <v>606</v>
      </c>
      <c r="M26" s="1219"/>
      <c r="N26" s="1219"/>
      <c r="O26" s="1219"/>
      <c r="P26" s="1219"/>
      <c r="Q26" s="1219"/>
      <c r="R26" s="1219"/>
      <c r="S26" s="1219"/>
      <c r="T26" s="1219"/>
      <c r="U26" s="1219"/>
      <c r="V26" s="1219"/>
      <c r="W26" s="1219"/>
      <c r="X26" s="1219"/>
      <c r="Y26" s="1219"/>
      <c r="Z26" s="1219"/>
      <c r="AA26" s="1219"/>
      <c r="AB26" s="1219"/>
      <c r="AC26" s="1219"/>
      <c r="AD26" s="1219"/>
      <c r="AE26" s="1219"/>
      <c r="AF26" s="1219"/>
      <c r="AG26" s="1219"/>
      <c r="AH26" s="1219"/>
      <c r="AI26" s="1219"/>
      <c r="AJ26" s="1219"/>
      <c r="AK26" s="1219"/>
      <c r="AL26" s="1220"/>
      <c r="AN26" s="3"/>
    </row>
    <row r="27" spans="2:40" ht="14.25" customHeight="1" x14ac:dyDescent="0.15">
      <c r="B27" s="743"/>
      <c r="C27" s="748"/>
      <c r="D27" s="748"/>
      <c r="E27" s="748"/>
      <c r="F27" s="748"/>
      <c r="G27" s="748"/>
      <c r="H27" s="748"/>
      <c r="I27" s="748"/>
      <c r="J27" s="748"/>
      <c r="K27" s="748"/>
      <c r="L27" s="1221" t="s">
        <v>607</v>
      </c>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1222"/>
      <c r="AN27" s="3"/>
    </row>
    <row r="28" spans="2:40" x14ac:dyDescent="0.15">
      <c r="B28" s="743"/>
      <c r="C28" s="748"/>
      <c r="D28" s="748"/>
      <c r="E28" s="748"/>
      <c r="F28" s="748"/>
      <c r="G28" s="748"/>
      <c r="H28" s="748"/>
      <c r="I28" s="748"/>
      <c r="J28" s="748"/>
      <c r="K28" s="748"/>
      <c r="L28" s="1226"/>
      <c r="M28" s="1227"/>
      <c r="N28" s="1227"/>
      <c r="O28" s="1227"/>
      <c r="P28" s="1227"/>
      <c r="Q28" s="1227"/>
      <c r="R28" s="1227"/>
      <c r="S28" s="1227"/>
      <c r="T28" s="1227"/>
      <c r="U28" s="1227"/>
      <c r="V28" s="1227"/>
      <c r="W28" s="1227"/>
      <c r="X28" s="1227"/>
      <c r="Y28" s="1227"/>
      <c r="Z28" s="1227"/>
      <c r="AA28" s="1227"/>
      <c r="AB28" s="1227"/>
      <c r="AC28" s="1227"/>
      <c r="AD28" s="1227"/>
      <c r="AE28" s="1227"/>
      <c r="AF28" s="1227"/>
      <c r="AG28" s="1227"/>
      <c r="AH28" s="1227"/>
      <c r="AI28" s="1227"/>
      <c r="AJ28" s="1227"/>
      <c r="AK28" s="1227"/>
      <c r="AL28" s="1228"/>
      <c r="AN28" s="3"/>
    </row>
    <row r="29" spans="2:40" ht="14.25" customHeight="1" x14ac:dyDescent="0.15">
      <c r="B29" s="743"/>
      <c r="C29" s="735" t="s">
        <v>609</v>
      </c>
      <c r="D29" s="735"/>
      <c r="E29" s="735"/>
      <c r="F29" s="735"/>
      <c r="G29" s="735"/>
      <c r="H29" s="735"/>
      <c r="I29" s="735"/>
      <c r="J29" s="735"/>
      <c r="K29" s="735"/>
      <c r="L29" s="688" t="s">
        <v>0</v>
      </c>
      <c r="M29" s="689"/>
      <c r="N29" s="689"/>
      <c r="O29" s="689"/>
      <c r="P29" s="690"/>
      <c r="Q29" s="28"/>
      <c r="R29" s="32"/>
      <c r="S29" s="32"/>
      <c r="T29" s="32"/>
      <c r="U29" s="32"/>
      <c r="V29" s="32"/>
      <c r="W29" s="32"/>
      <c r="X29" s="32"/>
      <c r="Y29" s="33"/>
      <c r="Z29" s="696" t="s">
        <v>1</v>
      </c>
      <c r="AA29" s="723"/>
      <c r="AB29" s="723"/>
      <c r="AC29" s="723"/>
      <c r="AD29" s="697"/>
      <c r="AE29" s="28"/>
      <c r="AF29" s="32"/>
      <c r="AG29" s="22"/>
      <c r="AH29" s="22"/>
      <c r="AI29" s="22"/>
      <c r="AJ29" s="1219"/>
      <c r="AK29" s="1219"/>
      <c r="AL29" s="1220"/>
      <c r="AN29" s="3"/>
    </row>
    <row r="30" spans="2:40" ht="14.25" customHeight="1" x14ac:dyDescent="0.15">
      <c r="B30" s="743"/>
      <c r="C30" s="735" t="s">
        <v>6</v>
      </c>
      <c r="D30" s="735"/>
      <c r="E30" s="735"/>
      <c r="F30" s="735"/>
      <c r="G30" s="735"/>
      <c r="H30" s="735"/>
      <c r="I30" s="735"/>
      <c r="J30" s="735"/>
      <c r="K30" s="735"/>
      <c r="L30" s="1229"/>
      <c r="M30" s="1229"/>
      <c r="N30" s="1229"/>
      <c r="O30" s="1229"/>
      <c r="P30" s="1229"/>
      <c r="Q30" s="1229"/>
      <c r="R30" s="1229"/>
      <c r="S30" s="1229"/>
      <c r="T30" s="1229"/>
      <c r="U30" s="1229"/>
      <c r="V30" s="1229"/>
      <c r="W30" s="1229"/>
      <c r="X30" s="1229"/>
      <c r="Y30" s="1229"/>
      <c r="Z30" s="1229"/>
      <c r="AA30" s="1229"/>
      <c r="AB30" s="1229"/>
      <c r="AC30" s="1229"/>
      <c r="AD30" s="1229"/>
      <c r="AE30" s="1229"/>
      <c r="AF30" s="1229"/>
      <c r="AG30" s="1229"/>
      <c r="AH30" s="1229"/>
      <c r="AI30" s="1229"/>
      <c r="AJ30" s="1229"/>
      <c r="AK30" s="1229"/>
      <c r="AL30" s="1229"/>
      <c r="AN30" s="3"/>
    </row>
    <row r="31" spans="2:40" ht="13.5" customHeight="1" x14ac:dyDescent="0.15">
      <c r="B31" s="743"/>
      <c r="C31" s="735" t="s">
        <v>7</v>
      </c>
      <c r="D31" s="735"/>
      <c r="E31" s="735"/>
      <c r="F31" s="735"/>
      <c r="G31" s="735"/>
      <c r="H31" s="735"/>
      <c r="I31" s="735"/>
      <c r="J31" s="735"/>
      <c r="K31" s="735"/>
      <c r="L31" s="1218" t="s">
        <v>606</v>
      </c>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c r="AL31" s="1220"/>
      <c r="AN31" s="3"/>
    </row>
    <row r="32" spans="2:40" ht="14.25" customHeight="1" x14ac:dyDescent="0.15">
      <c r="B32" s="743"/>
      <c r="C32" s="735"/>
      <c r="D32" s="735"/>
      <c r="E32" s="735"/>
      <c r="F32" s="735"/>
      <c r="G32" s="735"/>
      <c r="H32" s="735"/>
      <c r="I32" s="735"/>
      <c r="J32" s="735"/>
      <c r="K32" s="735"/>
      <c r="L32" s="1221" t="s">
        <v>607</v>
      </c>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1222"/>
      <c r="AN32" s="3"/>
    </row>
    <row r="33" spans="2:40" x14ac:dyDescent="0.15">
      <c r="B33" s="744"/>
      <c r="C33" s="735"/>
      <c r="D33" s="735"/>
      <c r="E33" s="735"/>
      <c r="F33" s="735"/>
      <c r="G33" s="735"/>
      <c r="H33" s="735"/>
      <c r="I33" s="735"/>
      <c r="J33" s="735"/>
      <c r="K33" s="735"/>
      <c r="L33" s="1226"/>
      <c r="M33" s="1227"/>
      <c r="N33" s="718"/>
      <c r="O33" s="718"/>
      <c r="P33" s="718"/>
      <c r="Q33" s="718"/>
      <c r="R33" s="718"/>
      <c r="S33" s="718"/>
      <c r="T33" s="718"/>
      <c r="U33" s="718"/>
      <c r="V33" s="718"/>
      <c r="W33" s="718"/>
      <c r="X33" s="718"/>
      <c r="Y33" s="718"/>
      <c r="Z33" s="718"/>
      <c r="AA33" s="718"/>
      <c r="AB33" s="718"/>
      <c r="AC33" s="1227"/>
      <c r="AD33" s="1227"/>
      <c r="AE33" s="1227"/>
      <c r="AF33" s="1227"/>
      <c r="AG33" s="1227"/>
      <c r="AH33" s="718"/>
      <c r="AI33" s="718"/>
      <c r="AJ33" s="718"/>
      <c r="AK33" s="718"/>
      <c r="AL33" s="719"/>
      <c r="AN33" s="3"/>
    </row>
    <row r="34" spans="2:40" ht="13.5" customHeight="1" x14ac:dyDescent="0.15">
      <c r="B34" s="742" t="s">
        <v>615</v>
      </c>
      <c r="C34" s="818" t="s">
        <v>616</v>
      </c>
      <c r="D34" s="819"/>
      <c r="E34" s="819"/>
      <c r="F34" s="819"/>
      <c r="G34" s="819"/>
      <c r="H34" s="819"/>
      <c r="I34" s="819"/>
      <c r="J34" s="819"/>
      <c r="K34" s="819"/>
      <c r="L34" s="819"/>
      <c r="M34" s="1245" t="s">
        <v>617</v>
      </c>
      <c r="N34" s="766"/>
      <c r="O34" s="53" t="s">
        <v>618</v>
      </c>
      <c r="P34" s="49"/>
      <c r="Q34" s="50"/>
      <c r="R34" s="809" t="s">
        <v>619</v>
      </c>
      <c r="S34" s="810"/>
      <c r="T34" s="810"/>
      <c r="U34" s="810"/>
      <c r="V34" s="810"/>
      <c r="W34" s="810"/>
      <c r="X34" s="811"/>
      <c r="Y34" s="1248" t="s">
        <v>620</v>
      </c>
      <c r="Z34" s="1249"/>
      <c r="AA34" s="1249"/>
      <c r="AB34" s="1250"/>
      <c r="AC34" s="812" t="s">
        <v>621</v>
      </c>
      <c r="AD34" s="1251"/>
      <c r="AE34" s="1251"/>
      <c r="AF34" s="1251"/>
      <c r="AG34" s="813"/>
      <c r="AH34" s="1230" t="s">
        <v>622</v>
      </c>
      <c r="AI34" s="1231"/>
      <c r="AJ34" s="1231"/>
      <c r="AK34" s="1231"/>
      <c r="AL34" s="1232"/>
      <c r="AN34" s="3"/>
    </row>
    <row r="35" spans="2:40" ht="14.25" customHeight="1" x14ac:dyDescent="0.15">
      <c r="B35" s="743"/>
      <c r="C35" s="754"/>
      <c r="D35" s="755"/>
      <c r="E35" s="755"/>
      <c r="F35" s="755"/>
      <c r="G35" s="755"/>
      <c r="H35" s="755"/>
      <c r="I35" s="755"/>
      <c r="J35" s="755"/>
      <c r="K35" s="755"/>
      <c r="L35" s="755"/>
      <c r="M35" s="1246"/>
      <c r="N35" s="1247"/>
      <c r="O35" s="54" t="s">
        <v>623</v>
      </c>
      <c r="P35" s="51"/>
      <c r="Q35" s="52"/>
      <c r="R35" s="877"/>
      <c r="S35" s="878"/>
      <c r="T35" s="878"/>
      <c r="U35" s="878"/>
      <c r="V35" s="878"/>
      <c r="W35" s="878"/>
      <c r="X35" s="879"/>
      <c r="Y35" s="55" t="s">
        <v>624</v>
      </c>
      <c r="Z35" s="14"/>
      <c r="AA35" s="14"/>
      <c r="AB35" s="14"/>
      <c r="AC35" s="1233" t="s">
        <v>625</v>
      </c>
      <c r="AD35" s="1234"/>
      <c r="AE35" s="1234"/>
      <c r="AF35" s="1234"/>
      <c r="AG35" s="1235"/>
      <c r="AH35" s="1236" t="s">
        <v>626</v>
      </c>
      <c r="AI35" s="1237"/>
      <c r="AJ35" s="1237"/>
      <c r="AK35" s="1237"/>
      <c r="AL35" s="1238"/>
      <c r="AN35" s="3"/>
    </row>
    <row r="36" spans="2:40" ht="14.25" customHeight="1" x14ac:dyDescent="0.15">
      <c r="B36" s="743"/>
      <c r="C36" s="699"/>
      <c r="D36" s="68"/>
      <c r="E36" s="1239" t="s">
        <v>627</v>
      </c>
      <c r="F36" s="1239"/>
      <c r="G36" s="1239"/>
      <c r="H36" s="1239"/>
      <c r="I36" s="1239"/>
      <c r="J36" s="1239"/>
      <c r="K36" s="1239"/>
      <c r="L36" s="1240"/>
      <c r="M36" s="37"/>
      <c r="N36" s="36"/>
      <c r="O36" s="18"/>
      <c r="P36" s="19"/>
      <c r="Q36" s="36"/>
      <c r="R36" s="11" t="s">
        <v>628</v>
      </c>
      <c r="S36" s="5"/>
      <c r="T36" s="5"/>
      <c r="U36" s="5"/>
      <c r="V36" s="5"/>
      <c r="W36" s="5"/>
      <c r="X36" s="5"/>
      <c r="Y36" s="9"/>
      <c r="Z36" s="30"/>
      <c r="AA36" s="30"/>
      <c r="AB36" s="30"/>
      <c r="AC36" s="15"/>
      <c r="AD36" s="16"/>
      <c r="AE36" s="16"/>
      <c r="AF36" s="16"/>
      <c r="AG36" s="17"/>
      <c r="AH36" s="15"/>
      <c r="AI36" s="16"/>
      <c r="AJ36" s="16"/>
      <c r="AK36" s="16"/>
      <c r="AL36" s="17" t="s">
        <v>220</v>
      </c>
      <c r="AN36" s="3"/>
    </row>
    <row r="37" spans="2:40" ht="14.25" customHeight="1" x14ac:dyDescent="0.15">
      <c r="B37" s="743"/>
      <c r="C37" s="699"/>
      <c r="D37" s="68"/>
      <c r="E37" s="1239" t="s">
        <v>629</v>
      </c>
      <c r="F37" s="858"/>
      <c r="G37" s="858"/>
      <c r="H37" s="858"/>
      <c r="I37" s="858"/>
      <c r="J37" s="858"/>
      <c r="K37" s="858"/>
      <c r="L37" s="1241"/>
      <c r="M37" s="37"/>
      <c r="N37" s="36"/>
      <c r="O37" s="18"/>
      <c r="P37" s="19"/>
      <c r="Q37" s="36"/>
      <c r="R37" s="11" t="s">
        <v>628</v>
      </c>
      <c r="S37" s="5"/>
      <c r="T37" s="5"/>
      <c r="U37" s="5"/>
      <c r="V37" s="5"/>
      <c r="W37" s="5"/>
      <c r="X37" s="5"/>
      <c r="Y37" s="9"/>
      <c r="Z37" s="30"/>
      <c r="AA37" s="30"/>
      <c r="AB37" s="30"/>
      <c r="AC37" s="15"/>
      <c r="AD37" s="16"/>
      <c r="AE37" s="16"/>
      <c r="AF37" s="16"/>
      <c r="AG37" s="17"/>
      <c r="AH37" s="15"/>
      <c r="AI37" s="16"/>
      <c r="AJ37" s="16"/>
      <c r="AK37" s="16"/>
      <c r="AL37" s="17" t="s">
        <v>220</v>
      </c>
      <c r="AN37" s="3"/>
    </row>
    <row r="38" spans="2:40" ht="14.25" customHeight="1" x14ac:dyDescent="0.15">
      <c r="B38" s="743"/>
      <c r="C38" s="699"/>
      <c r="D38" s="68"/>
      <c r="E38" s="1239" t="s">
        <v>630</v>
      </c>
      <c r="F38" s="858"/>
      <c r="G38" s="858"/>
      <c r="H38" s="858"/>
      <c r="I38" s="858"/>
      <c r="J38" s="858"/>
      <c r="K38" s="858"/>
      <c r="L38" s="1241"/>
      <c r="M38" s="37"/>
      <c r="N38" s="36"/>
      <c r="O38" s="18"/>
      <c r="P38" s="19"/>
      <c r="Q38" s="36"/>
      <c r="R38" s="11" t="s">
        <v>628</v>
      </c>
      <c r="S38" s="5"/>
      <c r="T38" s="5"/>
      <c r="U38" s="5"/>
      <c r="V38" s="5"/>
      <c r="W38" s="5"/>
      <c r="X38" s="5"/>
      <c r="Y38" s="9"/>
      <c r="Z38" s="30"/>
      <c r="AA38" s="30"/>
      <c r="AB38" s="30"/>
      <c r="AC38" s="15"/>
      <c r="AD38" s="16"/>
      <c r="AE38" s="16"/>
      <c r="AF38" s="16"/>
      <c r="AG38" s="17"/>
      <c r="AH38" s="15"/>
      <c r="AI38" s="16"/>
      <c r="AJ38" s="16"/>
      <c r="AK38" s="16"/>
      <c r="AL38" s="17" t="s">
        <v>220</v>
      </c>
      <c r="AN38" s="3"/>
    </row>
    <row r="39" spans="2:40" ht="14.25" customHeight="1" x14ac:dyDescent="0.15">
      <c r="B39" s="743"/>
      <c r="C39" s="699"/>
      <c r="D39" s="68"/>
      <c r="E39" s="1239" t="s">
        <v>631</v>
      </c>
      <c r="F39" s="858"/>
      <c r="G39" s="858"/>
      <c r="H39" s="858"/>
      <c r="I39" s="858"/>
      <c r="J39" s="858"/>
      <c r="K39" s="858"/>
      <c r="L39" s="1241"/>
      <c r="M39" s="37"/>
      <c r="N39" s="36"/>
      <c r="O39" s="18"/>
      <c r="P39" s="19"/>
      <c r="Q39" s="36"/>
      <c r="R39" s="11" t="s">
        <v>628</v>
      </c>
      <c r="S39" s="5"/>
      <c r="T39" s="5"/>
      <c r="U39" s="5"/>
      <c r="V39" s="5"/>
      <c r="W39" s="5"/>
      <c r="X39" s="5"/>
      <c r="Y39" s="9"/>
      <c r="Z39" s="30"/>
      <c r="AA39" s="30"/>
      <c r="AB39" s="30"/>
      <c r="AC39" s="15"/>
      <c r="AD39" s="16"/>
      <c r="AE39" s="16"/>
      <c r="AF39" s="16"/>
      <c r="AG39" s="17"/>
      <c r="AH39" s="15"/>
      <c r="AI39" s="16"/>
      <c r="AJ39" s="16"/>
      <c r="AK39" s="16"/>
      <c r="AL39" s="17" t="s">
        <v>220</v>
      </c>
      <c r="AN39" s="3"/>
    </row>
    <row r="40" spans="2:40" ht="14.25" customHeight="1" x14ac:dyDescent="0.15">
      <c r="B40" s="743"/>
      <c r="C40" s="699"/>
      <c r="D40" s="68"/>
      <c r="E40" s="1239" t="s">
        <v>632</v>
      </c>
      <c r="F40" s="858"/>
      <c r="G40" s="858"/>
      <c r="H40" s="858"/>
      <c r="I40" s="858"/>
      <c r="J40" s="858"/>
      <c r="K40" s="858"/>
      <c r="L40" s="1241"/>
      <c r="M40" s="37"/>
      <c r="N40" s="36"/>
      <c r="O40" s="18"/>
      <c r="P40" s="19"/>
      <c r="Q40" s="36"/>
      <c r="R40" s="11" t="s">
        <v>628</v>
      </c>
      <c r="S40" s="5"/>
      <c r="T40" s="5"/>
      <c r="U40" s="5"/>
      <c r="V40" s="5"/>
      <c r="W40" s="5"/>
      <c r="X40" s="5"/>
      <c r="Y40" s="9"/>
      <c r="Z40" s="30"/>
      <c r="AA40" s="30"/>
      <c r="AB40" s="30"/>
      <c r="AC40" s="15"/>
      <c r="AD40" s="16"/>
      <c r="AE40" s="16"/>
      <c r="AF40" s="16"/>
      <c r="AG40" s="17"/>
      <c r="AH40" s="15"/>
      <c r="AI40" s="16"/>
      <c r="AJ40" s="16"/>
      <c r="AK40" s="16"/>
      <c r="AL40" s="17" t="s">
        <v>220</v>
      </c>
      <c r="AN40" s="3"/>
    </row>
    <row r="41" spans="2:40" ht="14.25" customHeight="1" thickBot="1" x14ac:dyDescent="0.2">
      <c r="B41" s="743"/>
      <c r="C41" s="699"/>
      <c r="D41" s="69"/>
      <c r="E41" s="1242" t="s">
        <v>633</v>
      </c>
      <c r="F41" s="1243"/>
      <c r="G41" s="1243"/>
      <c r="H41" s="1243"/>
      <c r="I41" s="1243"/>
      <c r="J41" s="1243"/>
      <c r="K41" s="1243"/>
      <c r="L41" s="1244"/>
      <c r="M41" s="70"/>
      <c r="N41" s="35"/>
      <c r="O41" s="79"/>
      <c r="P41" s="34"/>
      <c r="Q41" s="35"/>
      <c r="R41" s="4" t="s">
        <v>628</v>
      </c>
      <c r="S41" s="80"/>
      <c r="T41" s="80"/>
      <c r="U41" s="80"/>
      <c r="V41" s="80"/>
      <c r="W41" s="80"/>
      <c r="X41" s="80"/>
      <c r="Y41" s="6"/>
      <c r="Z41" s="66"/>
      <c r="AA41" s="66"/>
      <c r="AB41" s="66"/>
      <c r="AC41" s="56"/>
      <c r="AD41" s="57"/>
      <c r="AE41" s="57"/>
      <c r="AF41" s="57"/>
      <c r="AG41" s="58"/>
      <c r="AH41" s="56"/>
      <c r="AI41" s="57"/>
      <c r="AJ41" s="57"/>
      <c r="AK41" s="57"/>
      <c r="AL41" s="58" t="s">
        <v>220</v>
      </c>
      <c r="AN41" s="3"/>
    </row>
    <row r="42" spans="2:40" ht="14.25" customHeight="1" thickTop="1" x14ac:dyDescent="0.15">
      <c r="B42" s="743"/>
      <c r="C42" s="699"/>
      <c r="D42" s="71"/>
      <c r="E42" s="1252" t="s">
        <v>634</v>
      </c>
      <c r="F42" s="1252"/>
      <c r="G42" s="1252"/>
      <c r="H42" s="1252"/>
      <c r="I42" s="1252"/>
      <c r="J42" s="1252"/>
      <c r="K42" s="1252"/>
      <c r="L42" s="1253"/>
      <c r="M42" s="72"/>
      <c r="N42" s="74"/>
      <c r="O42" s="81"/>
      <c r="P42" s="73"/>
      <c r="Q42" s="74"/>
      <c r="R42" s="82" t="s">
        <v>628</v>
      </c>
      <c r="S42" s="83"/>
      <c r="T42" s="83"/>
      <c r="U42" s="83"/>
      <c r="V42" s="83"/>
      <c r="W42" s="83"/>
      <c r="X42" s="83"/>
      <c r="Y42" s="75"/>
      <c r="Z42" s="76"/>
      <c r="AA42" s="76"/>
      <c r="AB42" s="76"/>
      <c r="AC42" s="84"/>
      <c r="AD42" s="77"/>
      <c r="AE42" s="77"/>
      <c r="AF42" s="77"/>
      <c r="AG42" s="78"/>
      <c r="AH42" s="84"/>
      <c r="AI42" s="77"/>
      <c r="AJ42" s="77"/>
      <c r="AK42" s="77"/>
      <c r="AL42" s="78" t="s">
        <v>220</v>
      </c>
      <c r="AN42" s="3"/>
    </row>
    <row r="43" spans="2:40" ht="14.25" customHeight="1" x14ac:dyDescent="0.15">
      <c r="B43" s="743"/>
      <c r="C43" s="699"/>
      <c r="D43" s="68"/>
      <c r="E43" s="1239" t="s">
        <v>126</v>
      </c>
      <c r="F43" s="858"/>
      <c r="G43" s="858"/>
      <c r="H43" s="858"/>
      <c r="I43" s="858"/>
      <c r="J43" s="858"/>
      <c r="K43" s="858"/>
      <c r="L43" s="1241"/>
      <c r="M43" s="37"/>
      <c r="N43" s="36"/>
      <c r="O43" s="18"/>
      <c r="P43" s="19"/>
      <c r="Q43" s="36"/>
      <c r="R43" s="11" t="s">
        <v>628</v>
      </c>
      <c r="S43" s="5"/>
      <c r="T43" s="5"/>
      <c r="U43" s="5"/>
      <c r="V43" s="5"/>
      <c r="W43" s="5"/>
      <c r="X43" s="5"/>
      <c r="Y43" s="9"/>
      <c r="Z43" s="30"/>
      <c r="AA43" s="30"/>
      <c r="AB43" s="30"/>
      <c r="AC43" s="15"/>
      <c r="AD43" s="16"/>
      <c r="AE43" s="16"/>
      <c r="AF43" s="16"/>
      <c r="AG43" s="17"/>
      <c r="AH43" s="15"/>
      <c r="AI43" s="16"/>
      <c r="AJ43" s="16"/>
      <c r="AK43" s="16"/>
      <c r="AL43" s="17" t="s">
        <v>220</v>
      </c>
      <c r="AN43" s="3"/>
    </row>
    <row r="44" spans="2:40" ht="14.25" customHeight="1" x14ac:dyDescent="0.15">
      <c r="B44" s="743"/>
      <c r="C44" s="699"/>
      <c r="D44" s="68"/>
      <c r="E44" s="1239" t="s">
        <v>635</v>
      </c>
      <c r="F44" s="858"/>
      <c r="G44" s="858"/>
      <c r="H44" s="858"/>
      <c r="I44" s="858"/>
      <c r="J44" s="858"/>
      <c r="K44" s="858"/>
      <c r="L44" s="1241"/>
      <c r="M44" s="37"/>
      <c r="N44" s="36"/>
      <c r="O44" s="18"/>
      <c r="P44" s="19"/>
      <c r="Q44" s="36"/>
      <c r="R44" s="11" t="s">
        <v>628</v>
      </c>
      <c r="S44" s="5"/>
      <c r="T44" s="5"/>
      <c r="U44" s="5"/>
      <c r="V44" s="5"/>
      <c r="W44" s="5"/>
      <c r="X44" s="5"/>
      <c r="Y44" s="9"/>
      <c r="Z44" s="30"/>
      <c r="AA44" s="30"/>
      <c r="AB44" s="30"/>
      <c r="AC44" s="15"/>
      <c r="AD44" s="16"/>
      <c r="AE44" s="16"/>
      <c r="AF44" s="16"/>
      <c r="AG44" s="17"/>
      <c r="AH44" s="15"/>
      <c r="AI44" s="16"/>
      <c r="AJ44" s="16"/>
      <c r="AK44" s="16"/>
      <c r="AL44" s="17" t="s">
        <v>220</v>
      </c>
      <c r="AN44" s="3"/>
    </row>
    <row r="45" spans="2:40" ht="14.25" customHeight="1" x14ac:dyDescent="0.15">
      <c r="B45" s="743"/>
      <c r="C45" s="699"/>
      <c r="D45" s="68"/>
      <c r="E45" s="1239" t="s">
        <v>636</v>
      </c>
      <c r="F45" s="858"/>
      <c r="G45" s="858"/>
      <c r="H45" s="858"/>
      <c r="I45" s="858"/>
      <c r="J45" s="858"/>
      <c r="K45" s="858"/>
      <c r="L45" s="1241"/>
      <c r="M45" s="37"/>
      <c r="N45" s="36"/>
      <c r="O45" s="18"/>
      <c r="P45" s="19"/>
      <c r="Q45" s="36"/>
      <c r="R45" s="11" t="s">
        <v>628</v>
      </c>
      <c r="S45" s="5"/>
      <c r="T45" s="5"/>
      <c r="U45" s="5"/>
      <c r="V45" s="5"/>
      <c r="W45" s="5"/>
      <c r="X45" s="5"/>
      <c r="Y45" s="9"/>
      <c r="Z45" s="30"/>
      <c r="AA45" s="30"/>
      <c r="AB45" s="30"/>
      <c r="AC45" s="15"/>
      <c r="AD45" s="16"/>
      <c r="AE45" s="16"/>
      <c r="AF45" s="16"/>
      <c r="AG45" s="17"/>
      <c r="AH45" s="15"/>
      <c r="AI45" s="16"/>
      <c r="AJ45" s="16"/>
      <c r="AK45" s="16"/>
      <c r="AL45" s="17" t="s">
        <v>220</v>
      </c>
      <c r="AN45" s="3"/>
    </row>
    <row r="46" spans="2:40" ht="14.25" customHeight="1" x14ac:dyDescent="0.15">
      <c r="B46" s="743"/>
      <c r="C46" s="699"/>
      <c r="D46" s="68"/>
      <c r="E46" s="1239" t="s">
        <v>637</v>
      </c>
      <c r="F46" s="858"/>
      <c r="G46" s="858"/>
      <c r="H46" s="858"/>
      <c r="I46" s="858"/>
      <c r="J46" s="858"/>
      <c r="K46" s="858"/>
      <c r="L46" s="1241"/>
      <c r="M46" s="37"/>
      <c r="N46" s="36"/>
      <c r="O46" s="18"/>
      <c r="P46" s="19"/>
      <c r="Q46" s="36"/>
      <c r="R46" s="11" t="s">
        <v>628</v>
      </c>
      <c r="S46" s="5"/>
      <c r="T46" s="5"/>
      <c r="U46" s="5"/>
      <c r="V46" s="5"/>
      <c r="W46" s="5"/>
      <c r="X46" s="5"/>
      <c r="Y46" s="9"/>
      <c r="Z46" s="30"/>
      <c r="AA46" s="30"/>
      <c r="AB46" s="30"/>
      <c r="AC46" s="15"/>
      <c r="AD46" s="16"/>
      <c r="AE46" s="16"/>
      <c r="AF46" s="16"/>
      <c r="AG46" s="17"/>
      <c r="AH46" s="15"/>
      <c r="AI46" s="16"/>
      <c r="AJ46" s="16"/>
      <c r="AK46" s="16"/>
      <c r="AL46" s="17" t="s">
        <v>220</v>
      </c>
      <c r="AN46" s="3"/>
    </row>
    <row r="47" spans="2:40" ht="14.25" customHeight="1" x14ac:dyDescent="0.15">
      <c r="B47" s="744"/>
      <c r="C47" s="699"/>
      <c r="D47" s="68"/>
      <c r="E47" s="1239" t="s">
        <v>638</v>
      </c>
      <c r="F47" s="858"/>
      <c r="G47" s="858"/>
      <c r="H47" s="858"/>
      <c r="I47" s="858"/>
      <c r="J47" s="858"/>
      <c r="K47" s="858"/>
      <c r="L47" s="1241"/>
      <c r="M47" s="37"/>
      <c r="N47" s="36"/>
      <c r="O47" s="18"/>
      <c r="P47" s="19"/>
      <c r="Q47" s="36"/>
      <c r="R47" s="11" t="s">
        <v>628</v>
      </c>
      <c r="S47" s="5"/>
      <c r="T47" s="5"/>
      <c r="U47" s="5"/>
      <c r="V47" s="5"/>
      <c r="W47" s="5"/>
      <c r="X47" s="5"/>
      <c r="Y47" s="9"/>
      <c r="Z47" s="30"/>
      <c r="AA47" s="30"/>
      <c r="AB47" s="30"/>
      <c r="AC47" s="15"/>
      <c r="AD47" s="16"/>
      <c r="AE47" s="16"/>
      <c r="AF47" s="16"/>
      <c r="AG47" s="17"/>
      <c r="AH47" s="15"/>
      <c r="AI47" s="16"/>
      <c r="AJ47" s="16"/>
      <c r="AK47" s="16"/>
      <c r="AL47" s="17" t="s">
        <v>220</v>
      </c>
      <c r="AN47" s="3"/>
    </row>
    <row r="48" spans="2:40" ht="14.25" customHeight="1" x14ac:dyDescent="0.15">
      <c r="B48" s="886" t="s">
        <v>639</v>
      </c>
      <c r="C48" s="886"/>
      <c r="D48" s="886"/>
      <c r="E48" s="886"/>
      <c r="F48" s="886"/>
      <c r="G48" s="886"/>
      <c r="H48" s="886"/>
      <c r="I48" s="886"/>
      <c r="J48" s="886"/>
      <c r="K48" s="8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86" t="s">
        <v>640</v>
      </c>
      <c r="C49" s="886"/>
      <c r="D49" s="886"/>
      <c r="E49" s="886"/>
      <c r="F49" s="886"/>
      <c r="G49" s="886"/>
      <c r="H49" s="886"/>
      <c r="I49" s="886"/>
      <c r="J49" s="886"/>
      <c r="K49" s="8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26" t="s">
        <v>8</v>
      </c>
      <c r="C50" s="726"/>
      <c r="D50" s="726"/>
      <c r="E50" s="726"/>
      <c r="F50" s="726"/>
      <c r="G50" s="726"/>
      <c r="H50" s="726"/>
      <c r="I50" s="726"/>
      <c r="J50" s="726"/>
      <c r="K50" s="726"/>
      <c r="L50" s="61"/>
      <c r="M50" s="62"/>
      <c r="N50" s="62"/>
      <c r="O50" s="62"/>
      <c r="P50" s="62"/>
      <c r="Q50" s="62"/>
      <c r="R50" s="63"/>
      <c r="S50" s="63"/>
      <c r="T50" s="63"/>
      <c r="U50" s="64"/>
      <c r="V50" s="9" t="s">
        <v>641</v>
      </c>
      <c r="W50" s="10"/>
      <c r="X50" s="10"/>
      <c r="Y50" s="10"/>
      <c r="Z50" s="30"/>
      <c r="AA50" s="30"/>
      <c r="AB50" s="30"/>
      <c r="AC50" s="16"/>
      <c r="AD50" s="16"/>
      <c r="AE50" s="16"/>
      <c r="AF50" s="16"/>
      <c r="AG50" s="16"/>
      <c r="AH50" s="47"/>
      <c r="AI50" s="16"/>
      <c r="AJ50" s="16"/>
      <c r="AK50" s="16"/>
      <c r="AL50" s="17"/>
      <c r="AN50" s="3"/>
    </row>
    <row r="51" spans="2:40" ht="14.25" customHeight="1" x14ac:dyDescent="0.15">
      <c r="B51" s="1254" t="s">
        <v>642</v>
      </c>
      <c r="C51" s="1254"/>
      <c r="D51" s="1254"/>
      <c r="E51" s="1254"/>
      <c r="F51" s="1254"/>
      <c r="G51" s="1254"/>
      <c r="H51" s="1254"/>
      <c r="I51" s="1254"/>
      <c r="J51" s="1254"/>
      <c r="K51" s="12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16" t="s">
        <v>643</v>
      </c>
      <c r="C52" s="817"/>
      <c r="D52" s="817"/>
      <c r="E52" s="817"/>
      <c r="F52" s="817"/>
      <c r="G52" s="817"/>
      <c r="H52" s="817"/>
      <c r="I52" s="817"/>
      <c r="J52" s="817"/>
      <c r="K52" s="817"/>
      <c r="L52" s="817"/>
      <c r="M52" s="817"/>
      <c r="N52" s="8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98" t="s">
        <v>644</v>
      </c>
      <c r="C53" s="727" t="s">
        <v>645</v>
      </c>
      <c r="D53" s="728"/>
      <c r="E53" s="728"/>
      <c r="F53" s="728"/>
      <c r="G53" s="728"/>
      <c r="H53" s="728"/>
      <c r="I53" s="728"/>
      <c r="J53" s="728"/>
      <c r="K53" s="728"/>
      <c r="L53" s="728"/>
      <c r="M53" s="728"/>
      <c r="N53" s="728"/>
      <c r="O53" s="728"/>
      <c r="P53" s="728"/>
      <c r="Q53" s="728"/>
      <c r="R53" s="728"/>
      <c r="S53" s="728"/>
      <c r="T53" s="729"/>
      <c r="U53" s="727" t="s">
        <v>646</v>
      </c>
      <c r="V53" s="815"/>
      <c r="W53" s="815"/>
      <c r="X53" s="815"/>
      <c r="Y53" s="815"/>
      <c r="Z53" s="815"/>
      <c r="AA53" s="815"/>
      <c r="AB53" s="815"/>
      <c r="AC53" s="815"/>
      <c r="AD53" s="815"/>
      <c r="AE53" s="815"/>
      <c r="AF53" s="815"/>
      <c r="AG53" s="815"/>
      <c r="AH53" s="815"/>
      <c r="AI53" s="815"/>
      <c r="AJ53" s="815"/>
      <c r="AK53" s="815"/>
      <c r="AL53" s="774"/>
      <c r="AN53" s="3"/>
    </row>
    <row r="54" spans="2:40" x14ac:dyDescent="0.15">
      <c r="B54" s="699"/>
      <c r="C54" s="765"/>
      <c r="D54" s="759"/>
      <c r="E54" s="759"/>
      <c r="F54" s="759"/>
      <c r="G54" s="759"/>
      <c r="H54" s="759"/>
      <c r="I54" s="759"/>
      <c r="J54" s="759"/>
      <c r="K54" s="759"/>
      <c r="L54" s="759"/>
      <c r="M54" s="759"/>
      <c r="N54" s="759"/>
      <c r="O54" s="759"/>
      <c r="P54" s="759"/>
      <c r="Q54" s="759"/>
      <c r="R54" s="759"/>
      <c r="S54" s="759"/>
      <c r="T54" s="766"/>
      <c r="U54" s="765"/>
      <c r="V54" s="759"/>
      <c r="W54" s="759"/>
      <c r="X54" s="759"/>
      <c r="Y54" s="759"/>
      <c r="Z54" s="759"/>
      <c r="AA54" s="759"/>
      <c r="AB54" s="759"/>
      <c r="AC54" s="759"/>
      <c r="AD54" s="759"/>
      <c r="AE54" s="759"/>
      <c r="AF54" s="759"/>
      <c r="AG54" s="759"/>
      <c r="AH54" s="759"/>
      <c r="AI54" s="759"/>
      <c r="AJ54" s="759"/>
      <c r="AK54" s="759"/>
      <c r="AL54" s="766"/>
      <c r="AN54" s="3"/>
    </row>
    <row r="55" spans="2:40" x14ac:dyDescent="0.15">
      <c r="B55" s="699"/>
      <c r="C55" s="757"/>
      <c r="D55" s="758"/>
      <c r="E55" s="758"/>
      <c r="F55" s="758"/>
      <c r="G55" s="758"/>
      <c r="H55" s="758"/>
      <c r="I55" s="758"/>
      <c r="J55" s="758"/>
      <c r="K55" s="758"/>
      <c r="L55" s="758"/>
      <c r="M55" s="758"/>
      <c r="N55" s="758"/>
      <c r="O55" s="758"/>
      <c r="P55" s="758"/>
      <c r="Q55" s="758"/>
      <c r="R55" s="758"/>
      <c r="S55" s="758"/>
      <c r="T55" s="1247"/>
      <c r="U55" s="757"/>
      <c r="V55" s="758"/>
      <c r="W55" s="758"/>
      <c r="X55" s="758"/>
      <c r="Y55" s="758"/>
      <c r="Z55" s="758"/>
      <c r="AA55" s="758"/>
      <c r="AB55" s="758"/>
      <c r="AC55" s="758"/>
      <c r="AD55" s="758"/>
      <c r="AE55" s="758"/>
      <c r="AF55" s="758"/>
      <c r="AG55" s="758"/>
      <c r="AH55" s="758"/>
      <c r="AI55" s="758"/>
      <c r="AJ55" s="758"/>
      <c r="AK55" s="758"/>
      <c r="AL55" s="1247"/>
      <c r="AN55" s="3"/>
    </row>
    <row r="56" spans="2:40" x14ac:dyDescent="0.15">
      <c r="B56" s="699"/>
      <c r="C56" s="757"/>
      <c r="D56" s="758"/>
      <c r="E56" s="758"/>
      <c r="F56" s="758"/>
      <c r="G56" s="758"/>
      <c r="H56" s="758"/>
      <c r="I56" s="758"/>
      <c r="J56" s="758"/>
      <c r="K56" s="758"/>
      <c r="L56" s="758"/>
      <c r="M56" s="758"/>
      <c r="N56" s="758"/>
      <c r="O56" s="758"/>
      <c r="P56" s="758"/>
      <c r="Q56" s="758"/>
      <c r="R56" s="758"/>
      <c r="S56" s="758"/>
      <c r="T56" s="1247"/>
      <c r="U56" s="757"/>
      <c r="V56" s="758"/>
      <c r="W56" s="758"/>
      <c r="X56" s="758"/>
      <c r="Y56" s="758"/>
      <c r="Z56" s="758"/>
      <c r="AA56" s="758"/>
      <c r="AB56" s="758"/>
      <c r="AC56" s="758"/>
      <c r="AD56" s="758"/>
      <c r="AE56" s="758"/>
      <c r="AF56" s="758"/>
      <c r="AG56" s="758"/>
      <c r="AH56" s="758"/>
      <c r="AI56" s="758"/>
      <c r="AJ56" s="758"/>
      <c r="AK56" s="758"/>
      <c r="AL56" s="1247"/>
      <c r="AN56" s="3"/>
    </row>
    <row r="57" spans="2:40" x14ac:dyDescent="0.15">
      <c r="B57" s="700"/>
      <c r="C57" s="773"/>
      <c r="D57" s="815"/>
      <c r="E57" s="815"/>
      <c r="F57" s="815"/>
      <c r="G57" s="815"/>
      <c r="H57" s="815"/>
      <c r="I57" s="815"/>
      <c r="J57" s="815"/>
      <c r="K57" s="815"/>
      <c r="L57" s="815"/>
      <c r="M57" s="815"/>
      <c r="N57" s="815"/>
      <c r="O57" s="815"/>
      <c r="P57" s="815"/>
      <c r="Q57" s="815"/>
      <c r="R57" s="815"/>
      <c r="S57" s="815"/>
      <c r="T57" s="774"/>
      <c r="U57" s="773"/>
      <c r="V57" s="815"/>
      <c r="W57" s="815"/>
      <c r="X57" s="815"/>
      <c r="Y57" s="815"/>
      <c r="Z57" s="815"/>
      <c r="AA57" s="815"/>
      <c r="AB57" s="815"/>
      <c r="AC57" s="815"/>
      <c r="AD57" s="815"/>
      <c r="AE57" s="815"/>
      <c r="AF57" s="815"/>
      <c r="AG57" s="815"/>
      <c r="AH57" s="815"/>
      <c r="AI57" s="815"/>
      <c r="AJ57" s="815"/>
      <c r="AK57" s="815"/>
      <c r="AL57" s="774"/>
      <c r="AN57" s="3"/>
    </row>
    <row r="58" spans="2:40" ht="14.25" customHeight="1" x14ac:dyDescent="0.15">
      <c r="B58" s="688" t="s">
        <v>647</v>
      </c>
      <c r="C58" s="689"/>
      <c r="D58" s="689"/>
      <c r="E58" s="689"/>
      <c r="F58" s="690"/>
      <c r="G58" s="726" t="s">
        <v>9</v>
      </c>
      <c r="H58" s="726"/>
      <c r="I58" s="726"/>
      <c r="J58" s="726"/>
      <c r="K58" s="726"/>
      <c r="L58" s="726"/>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c r="AJ58" s="726"/>
      <c r="AK58" s="726"/>
      <c r="AL58" s="726"/>
      <c r="AN58" s="3"/>
    </row>
    <row r="60" spans="2:40" x14ac:dyDescent="0.15">
      <c r="B60" s="14" t="s">
        <v>648</v>
      </c>
    </row>
    <row r="61" spans="2:40" x14ac:dyDescent="0.15">
      <c r="B61" s="14" t="s">
        <v>649</v>
      </c>
    </row>
    <row r="62" spans="2:40" x14ac:dyDescent="0.15">
      <c r="B62" s="14" t="s">
        <v>650</v>
      </c>
    </row>
    <row r="63" spans="2:40" x14ac:dyDescent="0.15">
      <c r="B63" s="14" t="s">
        <v>651</v>
      </c>
    </row>
    <row r="64" spans="2:40" x14ac:dyDescent="0.15">
      <c r="B64" s="14" t="s">
        <v>652</v>
      </c>
    </row>
    <row r="65" spans="2:41" x14ac:dyDescent="0.15">
      <c r="B65" s="14" t="s">
        <v>653</v>
      </c>
    </row>
    <row r="66" spans="2:41" x14ac:dyDescent="0.15">
      <c r="B66" s="14" t="s">
        <v>654</v>
      </c>
      <c r="AN66" s="3"/>
      <c r="AO66" s="14"/>
    </row>
    <row r="67" spans="2:41" x14ac:dyDescent="0.15">
      <c r="B67" s="14" t="s">
        <v>655</v>
      </c>
    </row>
    <row r="68" spans="2:41" x14ac:dyDescent="0.15">
      <c r="B68" s="14" t="s">
        <v>656</v>
      </c>
    </row>
    <row r="69" spans="2:41" x14ac:dyDescent="0.15">
      <c r="B69" s="14" t="s">
        <v>657</v>
      </c>
    </row>
    <row r="70" spans="2:41" x14ac:dyDescent="0.15">
      <c r="B70" s="14" t="s">
        <v>658</v>
      </c>
    </row>
    <row r="84" spans="2:2" ht="12.75" customHeight="1" x14ac:dyDescent="0.15">
      <c r="B84" s="46"/>
    </row>
    <row r="85" spans="2:2" ht="12.75" customHeight="1" x14ac:dyDescent="0.15">
      <c r="B85" s="46" t="s">
        <v>659</v>
      </c>
    </row>
    <row r="86" spans="2:2" ht="12.75" customHeight="1" x14ac:dyDescent="0.15">
      <c r="B86" s="46" t="s">
        <v>660</v>
      </c>
    </row>
    <row r="87" spans="2:2" ht="12.75" customHeight="1" x14ac:dyDescent="0.15">
      <c r="B87" s="46" t="s">
        <v>661</v>
      </c>
    </row>
    <row r="88" spans="2:2" ht="12.75" customHeight="1" x14ac:dyDescent="0.15">
      <c r="B88" s="46" t="s">
        <v>662</v>
      </c>
    </row>
    <row r="89" spans="2:2" ht="12.75" customHeight="1" x14ac:dyDescent="0.15">
      <c r="B89" s="46" t="s">
        <v>663</v>
      </c>
    </row>
    <row r="90" spans="2:2" ht="12.75" customHeight="1" x14ac:dyDescent="0.15">
      <c r="B90" s="46" t="s">
        <v>664</v>
      </c>
    </row>
    <row r="91" spans="2:2" ht="12.75" customHeight="1" x14ac:dyDescent="0.15">
      <c r="B91" s="46" t="s">
        <v>665</v>
      </c>
    </row>
    <row r="92" spans="2:2" ht="12.75" customHeight="1" x14ac:dyDescent="0.15">
      <c r="B92" s="46" t="s">
        <v>666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9"/>
  <sheetViews>
    <sheetView view="pageBreakPreview" zoomScale="60" zoomScaleNormal="100" workbookViewId="0">
      <selection activeCell="E43" sqref="E43"/>
    </sheetView>
  </sheetViews>
  <sheetFormatPr defaultColWidth="9" defaultRowHeight="20.25" customHeight="1" x14ac:dyDescent="0.15"/>
  <cols>
    <col min="1" max="1" width="2.375" style="148" customWidth="1"/>
    <col min="2" max="2" width="25" style="124" bestFit="1" customWidth="1"/>
    <col min="3" max="3" width="41.75" style="124" customWidth="1"/>
    <col min="4" max="4" width="15.25" style="124" customWidth="1"/>
    <col min="5" max="5" width="44.25" style="124" customWidth="1"/>
    <col min="6" max="6" width="42" style="124" customWidth="1"/>
    <col min="7" max="7" width="22.5" style="124" customWidth="1"/>
    <col min="8" max="12" width="5.375" style="124" customWidth="1"/>
    <col min="13" max="13" width="6.5" style="124" customWidth="1"/>
    <col min="14" max="17" width="5.375" style="124" customWidth="1"/>
    <col min="18" max="16384" width="9" style="124"/>
  </cols>
  <sheetData>
    <row r="1" spans="1:11" ht="20.25" customHeight="1" x14ac:dyDescent="0.15">
      <c r="A1" s="154"/>
      <c r="B1" s="157" t="s">
        <v>49</v>
      </c>
      <c r="C1" s="154"/>
      <c r="D1" s="154"/>
      <c r="E1" s="154"/>
      <c r="F1" s="154"/>
      <c r="G1" s="154"/>
      <c r="H1" s="154"/>
      <c r="I1" s="154"/>
      <c r="J1" s="154"/>
      <c r="K1" s="154"/>
    </row>
    <row r="3" spans="1:11" ht="20.25" customHeight="1" x14ac:dyDescent="0.15">
      <c r="A3" s="151"/>
      <c r="B3" s="132" t="s">
        <v>50</v>
      </c>
      <c r="C3" s="152"/>
      <c r="D3" s="152"/>
      <c r="E3" s="152"/>
      <c r="F3" s="152"/>
      <c r="G3" s="152"/>
      <c r="H3" s="152"/>
      <c r="I3" s="152"/>
      <c r="J3" s="152"/>
      <c r="K3" s="152"/>
    </row>
    <row r="4" spans="1:11" ht="20.25" customHeight="1" x14ac:dyDescent="0.15">
      <c r="A4" s="151"/>
      <c r="B4" s="132" t="s">
        <v>51</v>
      </c>
      <c r="C4" s="152"/>
      <c r="D4" s="152"/>
      <c r="E4" s="152"/>
      <c r="F4" s="152"/>
      <c r="G4" s="152"/>
      <c r="H4" s="152"/>
      <c r="I4" s="152"/>
      <c r="J4" s="152"/>
      <c r="K4" s="152"/>
    </row>
    <row r="5" spans="1:11" ht="20.25" customHeight="1" x14ac:dyDescent="0.15">
      <c r="A5" s="151"/>
      <c r="B5" s="132" t="s">
        <v>52</v>
      </c>
      <c r="C5" s="152"/>
      <c r="D5" s="152"/>
      <c r="E5" s="152"/>
      <c r="F5" s="152"/>
      <c r="G5" s="152"/>
      <c r="H5" s="152"/>
      <c r="I5" s="152"/>
      <c r="J5" s="152"/>
      <c r="K5" s="152"/>
    </row>
    <row r="6" spans="1:11" ht="20.25" customHeight="1" x14ac:dyDescent="0.15">
      <c r="A6" s="151"/>
      <c r="B6" s="132" t="s">
        <v>53</v>
      </c>
      <c r="C6" s="152"/>
      <c r="D6" s="152"/>
      <c r="E6" s="152"/>
      <c r="F6" s="152"/>
      <c r="G6" s="152"/>
      <c r="H6" s="152"/>
      <c r="I6" s="152"/>
      <c r="J6" s="152"/>
      <c r="K6" s="152"/>
    </row>
    <row r="7" spans="1:11" ht="20.25" customHeight="1" x14ac:dyDescent="0.15">
      <c r="A7" s="151"/>
      <c r="B7" s="132" t="s">
        <v>54</v>
      </c>
      <c r="C7" s="152"/>
      <c r="D7" s="152"/>
      <c r="E7" s="152"/>
      <c r="F7" s="152"/>
      <c r="G7" s="152"/>
      <c r="H7" s="152"/>
      <c r="I7" s="152"/>
      <c r="J7" s="152"/>
      <c r="K7" s="152"/>
    </row>
    <row r="8" spans="1:11" ht="20.25" customHeight="1" x14ac:dyDescent="0.15">
      <c r="A8" s="151"/>
      <c r="B8" s="132" t="s">
        <v>55</v>
      </c>
      <c r="C8" s="152"/>
      <c r="D8" s="152"/>
      <c r="E8" s="152"/>
      <c r="F8" s="152"/>
      <c r="G8" s="152"/>
      <c r="H8" s="152"/>
      <c r="I8" s="152"/>
      <c r="J8" s="152"/>
      <c r="K8" s="152"/>
    </row>
    <row r="9" spans="1:11" ht="20.25" customHeight="1" x14ac:dyDescent="0.15">
      <c r="A9" s="151"/>
      <c r="B9" s="132" t="s">
        <v>56</v>
      </c>
      <c r="C9" s="132"/>
      <c r="D9" s="132"/>
      <c r="E9" s="132"/>
      <c r="F9" s="132"/>
      <c r="G9" s="132"/>
      <c r="H9" s="132"/>
      <c r="I9" s="132"/>
      <c r="J9" s="132"/>
      <c r="K9" s="152"/>
    </row>
    <row r="10" spans="1:11" ht="20.25" customHeight="1" x14ac:dyDescent="0.15">
      <c r="A10" s="151"/>
      <c r="B10" s="132" t="s">
        <v>57</v>
      </c>
      <c r="C10" s="152"/>
      <c r="D10" s="152"/>
      <c r="E10" s="152"/>
      <c r="F10" s="152"/>
      <c r="G10" s="152"/>
      <c r="H10" s="152"/>
      <c r="I10" s="152"/>
      <c r="J10" s="152"/>
      <c r="K10" s="152"/>
    </row>
    <row r="11" spans="1:11" ht="20.25" customHeight="1" x14ac:dyDescent="0.15">
      <c r="A11" s="151"/>
      <c r="B11" s="132" t="s">
        <v>58</v>
      </c>
      <c r="C11" s="152"/>
      <c r="D11" s="152"/>
      <c r="E11" s="152"/>
      <c r="F11" s="152"/>
      <c r="G11" s="152"/>
      <c r="H11" s="152"/>
      <c r="I11" s="152"/>
      <c r="J11" s="152"/>
      <c r="K11" s="152"/>
    </row>
    <row r="12" spans="1:11" ht="20.25" customHeight="1" x14ac:dyDescent="0.15">
      <c r="A12" s="151"/>
      <c r="B12" s="132" t="s">
        <v>59</v>
      </c>
      <c r="C12" s="152"/>
      <c r="D12" s="152"/>
      <c r="E12" s="152"/>
      <c r="F12" s="152"/>
      <c r="G12" s="152"/>
      <c r="H12" s="152"/>
      <c r="I12" s="152"/>
      <c r="J12" s="152"/>
      <c r="K12" s="152"/>
    </row>
    <row r="13" spans="1:11" ht="20.25" customHeight="1" x14ac:dyDescent="0.15">
      <c r="A13" s="154"/>
      <c r="B13" s="132" t="s">
        <v>60</v>
      </c>
      <c r="C13" s="154"/>
      <c r="D13" s="154"/>
      <c r="E13" s="154"/>
      <c r="F13" s="154"/>
      <c r="G13" s="154"/>
      <c r="H13" s="154"/>
      <c r="I13" s="154"/>
      <c r="J13" s="154"/>
      <c r="K13" s="154"/>
    </row>
    <row r="14" spans="1:11" ht="48" customHeight="1" x14ac:dyDescent="0.15">
      <c r="A14" s="154"/>
      <c r="B14" s="682" t="s">
        <v>61</v>
      </c>
      <c r="C14" s="683"/>
      <c r="D14" s="683"/>
      <c r="E14" s="683"/>
      <c r="F14" s="683"/>
      <c r="G14" s="683"/>
      <c r="H14" s="683"/>
      <c r="I14" s="683"/>
      <c r="J14" s="683"/>
      <c r="K14" s="683"/>
    </row>
    <row r="15" spans="1:11" ht="21" customHeight="1" x14ac:dyDescent="0.15">
      <c r="A15" s="154"/>
      <c r="B15" s="682" t="s">
        <v>62</v>
      </c>
      <c r="C15" s="682"/>
      <c r="D15" s="682"/>
      <c r="E15" s="682"/>
      <c r="F15" s="682"/>
      <c r="G15" s="682"/>
    </row>
    <row r="16" spans="1:11" ht="20.25" customHeight="1" x14ac:dyDescent="0.15">
      <c r="A16" s="154"/>
      <c r="B16" s="132" t="s">
        <v>63</v>
      </c>
      <c r="C16" s="154"/>
      <c r="D16" s="154"/>
      <c r="E16" s="154"/>
      <c r="F16" s="154"/>
      <c r="G16" s="154"/>
      <c r="H16" s="154"/>
      <c r="I16" s="154"/>
      <c r="J16" s="154"/>
      <c r="K16" s="154"/>
    </row>
    <row r="17" spans="1:19" ht="20.25" customHeight="1" x14ac:dyDescent="0.15">
      <c r="A17" s="154"/>
      <c r="B17" s="132" t="s">
        <v>64</v>
      </c>
      <c r="C17" s="154"/>
      <c r="D17" s="154"/>
      <c r="E17" s="154"/>
      <c r="F17" s="154"/>
      <c r="G17" s="154"/>
      <c r="H17" s="154"/>
      <c r="I17" s="154"/>
      <c r="J17" s="154"/>
      <c r="K17" s="154"/>
    </row>
    <row r="18" spans="1:19" ht="20.25" customHeight="1" x14ac:dyDescent="0.15">
      <c r="A18" s="154"/>
      <c r="B18" s="132" t="s">
        <v>65</v>
      </c>
      <c r="C18" s="154"/>
      <c r="D18" s="154"/>
      <c r="E18" s="154"/>
      <c r="F18" s="154"/>
      <c r="G18" s="154"/>
      <c r="H18" s="154"/>
      <c r="I18" s="154"/>
      <c r="J18" s="154"/>
      <c r="K18" s="154"/>
    </row>
    <row r="19" spans="1:19" ht="20.25" customHeight="1" x14ac:dyDescent="0.15">
      <c r="A19" s="154"/>
      <c r="B19" s="132" t="s">
        <v>66</v>
      </c>
      <c r="C19" s="154"/>
      <c r="D19" s="154"/>
      <c r="E19" s="154"/>
      <c r="F19" s="154"/>
      <c r="G19" s="154"/>
      <c r="H19" s="154"/>
      <c r="I19" s="154"/>
      <c r="J19" s="154"/>
      <c r="K19" s="154"/>
    </row>
    <row r="20" spans="1:19" ht="20.25" customHeight="1" x14ac:dyDescent="0.15">
      <c r="A20" s="154"/>
      <c r="B20" s="132" t="s">
        <v>67</v>
      </c>
      <c r="C20" s="154"/>
      <c r="D20" s="154"/>
      <c r="E20" s="154"/>
      <c r="F20" s="154"/>
      <c r="G20" s="154"/>
    </row>
    <row r="21" spans="1:19" ht="20.25" customHeight="1" x14ac:dyDescent="0.15">
      <c r="A21" s="154"/>
      <c r="B21" s="132" t="s">
        <v>68</v>
      </c>
      <c r="C21" s="154"/>
      <c r="D21" s="154"/>
      <c r="E21" s="154"/>
      <c r="F21" s="154"/>
      <c r="G21" s="154"/>
    </row>
    <row r="22" spans="1:19" ht="20.25" customHeight="1" x14ac:dyDescent="0.15">
      <c r="A22" s="154"/>
      <c r="B22" s="132" t="s">
        <v>69</v>
      </c>
      <c r="C22" s="154"/>
      <c r="D22" s="154"/>
      <c r="E22" s="154"/>
      <c r="F22" s="154"/>
      <c r="G22" s="154"/>
    </row>
    <row r="23" spans="1:19" ht="20.25" customHeight="1" x14ac:dyDescent="0.15">
      <c r="A23" s="154"/>
      <c r="B23" s="132" t="s">
        <v>70</v>
      </c>
      <c r="C23" s="154"/>
      <c r="D23" s="154"/>
      <c r="E23" s="154"/>
      <c r="F23" s="154"/>
      <c r="G23" s="154"/>
    </row>
    <row r="24" spans="1:19" ht="20.25" customHeight="1" x14ac:dyDescent="0.15">
      <c r="A24" s="154"/>
      <c r="B24" s="132" t="s">
        <v>71</v>
      </c>
      <c r="C24" s="154"/>
      <c r="D24" s="154"/>
      <c r="E24" s="154"/>
      <c r="F24" s="154"/>
      <c r="G24" s="154"/>
    </row>
    <row r="25" spans="1:19" ht="20.25" customHeight="1" x14ac:dyDescent="0.15">
      <c r="A25" s="154"/>
      <c r="B25" s="132" t="s">
        <v>72</v>
      </c>
      <c r="C25" s="154"/>
      <c r="D25" s="154"/>
      <c r="E25" s="154"/>
      <c r="F25" s="154"/>
      <c r="G25" s="154"/>
    </row>
    <row r="26" spans="1:19" ht="20.25" customHeight="1" x14ac:dyDescent="0.15">
      <c r="A26" s="154"/>
      <c r="B26" s="132" t="s">
        <v>73</v>
      </c>
      <c r="C26" s="154"/>
      <c r="D26" s="154"/>
      <c r="E26" s="154"/>
      <c r="F26" s="132"/>
      <c r="G26" s="132"/>
      <c r="S26" s="145"/>
    </row>
    <row r="27" spans="1:19" ht="20.25" customHeight="1" x14ac:dyDescent="0.15">
      <c r="A27" s="154"/>
      <c r="B27" s="132" t="s">
        <v>74</v>
      </c>
      <c r="C27" s="154"/>
      <c r="D27" s="154"/>
      <c r="E27" s="154"/>
      <c r="F27" s="154"/>
      <c r="G27" s="154"/>
      <c r="S27" s="145"/>
    </row>
    <row r="28" spans="1:19" ht="20.25" customHeight="1" x14ac:dyDescent="0.15">
      <c r="A28" s="154"/>
      <c r="B28" s="132" t="s">
        <v>75</v>
      </c>
      <c r="C28" s="154"/>
      <c r="D28" s="154"/>
      <c r="E28" s="154"/>
      <c r="F28" s="154"/>
      <c r="G28" s="154"/>
      <c r="S28" s="145"/>
    </row>
    <row r="29" spans="1:19" s="155" customFormat="1" ht="19.5" customHeight="1" x14ac:dyDescent="0.15">
      <c r="A29" s="147"/>
      <c r="B29" s="132" t="s">
        <v>76</v>
      </c>
      <c r="S29" s="145"/>
    </row>
    <row r="30" spans="1:19" s="155" customFormat="1" ht="19.5" customHeight="1" x14ac:dyDescent="0.15">
      <c r="A30" s="147"/>
      <c r="B30" s="132" t="s">
        <v>77</v>
      </c>
    </row>
    <row r="31" spans="1:19" s="155" customFormat="1" ht="19.5" customHeight="1" x14ac:dyDescent="0.15">
      <c r="A31" s="147"/>
      <c r="B31" s="132" t="s">
        <v>78</v>
      </c>
      <c r="K31" s="145"/>
      <c r="L31" s="145"/>
      <c r="M31" s="145"/>
      <c r="N31" s="145"/>
    </row>
    <row r="32" spans="1:19" s="155" customFormat="1" ht="19.5" customHeight="1" x14ac:dyDescent="0.15">
      <c r="A32" s="147"/>
      <c r="B32" s="683" t="s">
        <v>79</v>
      </c>
      <c r="C32" s="683"/>
      <c r="D32" s="683"/>
      <c r="E32" s="683"/>
      <c r="F32" s="683"/>
      <c r="G32" s="683"/>
      <c r="S32" s="145"/>
    </row>
    <row r="33" spans="1:19" s="155" customFormat="1" ht="19.5" customHeight="1" x14ac:dyDescent="0.15">
      <c r="A33" s="147"/>
      <c r="B33" s="132" t="s">
        <v>80</v>
      </c>
      <c r="S33" s="145"/>
    </row>
    <row r="34" spans="1:19" s="155" customFormat="1" ht="41.25" customHeight="1" x14ac:dyDescent="0.15">
      <c r="A34" s="147"/>
      <c r="B34" s="682" t="s">
        <v>81</v>
      </c>
      <c r="C34" s="682"/>
      <c r="D34" s="682"/>
      <c r="E34" s="682"/>
      <c r="F34" s="682"/>
      <c r="G34" s="682"/>
      <c r="H34" s="682"/>
      <c r="I34" s="682"/>
      <c r="J34" s="682"/>
      <c r="K34" s="682"/>
      <c r="L34" s="159"/>
      <c r="M34" s="159"/>
      <c r="N34" s="159"/>
      <c r="O34" s="159"/>
      <c r="S34" s="145"/>
    </row>
    <row r="35" spans="1:19" s="155" customFormat="1" ht="19.5" customHeight="1" x14ac:dyDescent="0.15">
      <c r="A35" s="147"/>
      <c r="B35" s="132" t="s">
        <v>82</v>
      </c>
      <c r="S35" s="145"/>
    </row>
    <row r="36" spans="1:19" s="145" customFormat="1" ht="20.25" customHeight="1" x14ac:dyDescent="0.15">
      <c r="A36" s="142"/>
      <c r="B36" s="132" t="s">
        <v>83</v>
      </c>
    </row>
    <row r="37" spans="1:19" ht="20.25" customHeight="1" x14ac:dyDescent="0.15">
      <c r="A37" s="124"/>
      <c r="B37" s="132" t="s">
        <v>84</v>
      </c>
      <c r="C37" s="154"/>
      <c r="D37" s="154"/>
      <c r="E37" s="154"/>
      <c r="F37" s="154"/>
      <c r="G37" s="154"/>
      <c r="S37" s="145"/>
    </row>
    <row r="38" spans="1:19" ht="20.25" customHeight="1" x14ac:dyDescent="0.15">
      <c r="A38" s="124"/>
      <c r="B38" s="132" t="s">
        <v>85</v>
      </c>
      <c r="C38" s="154"/>
      <c r="D38" s="154"/>
      <c r="E38" s="154"/>
      <c r="F38" s="154"/>
      <c r="G38" s="154"/>
      <c r="S38" s="145"/>
    </row>
    <row r="39" spans="1:19" ht="20.25" customHeight="1" x14ac:dyDescent="0.15">
      <c r="A39" s="124"/>
      <c r="B39" s="132" t="s">
        <v>86</v>
      </c>
      <c r="C39" s="154"/>
      <c r="D39" s="154"/>
      <c r="E39" s="154"/>
      <c r="F39" s="154"/>
      <c r="G39" s="154"/>
    </row>
    <row r="40" spans="1:19" ht="20.25" customHeight="1" x14ac:dyDescent="0.15">
      <c r="A40" s="124"/>
      <c r="B40" s="132" t="s">
        <v>87</v>
      </c>
      <c r="C40" s="154"/>
      <c r="D40" s="154"/>
      <c r="E40" s="154"/>
      <c r="F40" s="154"/>
      <c r="G40" s="154"/>
    </row>
    <row r="41" spans="1:19" s="136" customFormat="1" ht="20.25" customHeight="1" x14ac:dyDescent="0.15">
      <c r="B41" s="132" t="s">
        <v>88</v>
      </c>
    </row>
    <row r="42" spans="1:19" s="136" customFormat="1" ht="20.25" customHeight="1" x14ac:dyDescent="0.15">
      <c r="B42" s="132" t="s">
        <v>89</v>
      </c>
    </row>
    <row r="43" spans="1:19" s="136" customFormat="1" ht="20.25" customHeight="1" x14ac:dyDescent="0.15">
      <c r="B43" s="132"/>
    </row>
    <row r="44" spans="1:19" s="136" customFormat="1" ht="20.25" customHeight="1" x14ac:dyDescent="0.15">
      <c r="B44" s="132"/>
    </row>
    <row r="45" spans="1:19" s="136" customFormat="1" ht="20.25" customHeight="1" x14ac:dyDescent="0.15">
      <c r="B45" s="132" t="s">
        <v>90</v>
      </c>
    </row>
    <row r="46" spans="1:19" s="136" customFormat="1" ht="20.25" customHeight="1" x14ac:dyDescent="0.15">
      <c r="B46" s="132" t="s">
        <v>91</v>
      </c>
    </row>
    <row r="47" spans="1:19" s="136" customFormat="1" ht="20.25" customHeight="1" x14ac:dyDescent="0.15">
      <c r="B47" s="132" t="s">
        <v>92</v>
      </c>
    </row>
    <row r="48" spans="1:19" s="136" customFormat="1" ht="20.25" customHeight="1" x14ac:dyDescent="0.15">
      <c r="B48" s="132" t="s">
        <v>93</v>
      </c>
    </row>
    <row r="49" spans="1:19" s="136" customFormat="1" ht="20.25" customHeight="1" x14ac:dyDescent="0.15">
      <c r="B49" s="132" t="s">
        <v>94</v>
      </c>
    </row>
    <row r="50" spans="1:19" s="136" customFormat="1" ht="20.25" customHeight="1" x14ac:dyDescent="0.15">
      <c r="B50" s="132" t="s">
        <v>95</v>
      </c>
    </row>
    <row r="51" spans="1:19" s="136" customFormat="1" ht="20.25" customHeight="1" x14ac:dyDescent="0.15"/>
    <row r="52" spans="1:19" s="136" customFormat="1" ht="20.25" customHeight="1" x14ac:dyDescent="0.15">
      <c r="B52" s="132" t="s">
        <v>96</v>
      </c>
    </row>
    <row r="53" spans="1:19" s="136" customFormat="1" ht="20.25" customHeight="1" x14ac:dyDescent="0.15">
      <c r="B53" s="132" t="s">
        <v>97</v>
      </c>
    </row>
    <row r="54" spans="1:19" s="136" customFormat="1" ht="20.25" customHeight="1" x14ac:dyDescent="0.15">
      <c r="B54" s="132" t="s">
        <v>98</v>
      </c>
    </row>
    <row r="55" spans="1:19" s="136" customFormat="1" ht="42" customHeight="1" x14ac:dyDescent="0.15">
      <c r="B55" s="684" t="s">
        <v>99</v>
      </c>
      <c r="C55" s="684"/>
      <c r="D55" s="684"/>
      <c r="E55" s="684"/>
      <c r="F55" s="684"/>
      <c r="G55" s="684"/>
      <c r="H55" s="684"/>
      <c r="I55" s="684"/>
      <c r="J55" s="684"/>
      <c r="K55" s="684"/>
      <c r="L55" s="684"/>
      <c r="M55" s="684"/>
      <c r="N55" s="684"/>
      <c r="O55" s="684"/>
      <c r="P55" s="684"/>
      <c r="Q55" s="684"/>
      <c r="S55" s="156"/>
    </row>
    <row r="56" spans="1:19" s="136" customFormat="1" ht="20.25" customHeight="1" x14ac:dyDescent="0.15">
      <c r="B56" s="682" t="s">
        <v>100</v>
      </c>
      <c r="C56" s="682"/>
      <c r="D56" s="682"/>
      <c r="E56" s="682"/>
      <c r="F56" s="682"/>
      <c r="G56" s="682"/>
      <c r="S56" s="156"/>
    </row>
    <row r="57" spans="1:19" s="136" customFormat="1" ht="20.25" customHeight="1" x14ac:dyDescent="0.15">
      <c r="B57" s="132" t="s">
        <v>101</v>
      </c>
      <c r="C57" s="155"/>
      <c r="D57" s="155"/>
      <c r="E57" s="155"/>
      <c r="S57" s="156"/>
    </row>
    <row r="58" spans="1:19" s="136" customFormat="1" ht="20.25" customHeight="1" x14ac:dyDescent="0.15">
      <c r="B58" s="132" t="s">
        <v>102</v>
      </c>
      <c r="C58" s="155"/>
      <c r="D58" s="155"/>
      <c r="E58" s="155"/>
      <c r="S58" s="156"/>
    </row>
    <row r="59" spans="1:19" s="136" customFormat="1" ht="35.25" customHeight="1" x14ac:dyDescent="0.15">
      <c r="B59" s="684" t="s">
        <v>103</v>
      </c>
      <c r="C59" s="684"/>
      <c r="D59" s="684"/>
      <c r="E59" s="684"/>
      <c r="F59" s="684"/>
      <c r="G59" s="684"/>
      <c r="H59" s="684"/>
      <c r="I59" s="684"/>
      <c r="J59" s="684"/>
      <c r="K59" s="684"/>
      <c r="L59" s="684"/>
      <c r="M59" s="684"/>
      <c r="N59" s="684"/>
      <c r="O59" s="684"/>
      <c r="P59" s="684"/>
      <c r="Q59" s="684"/>
      <c r="S59" s="156"/>
    </row>
    <row r="60" spans="1:19" s="136" customFormat="1" ht="20.25" customHeight="1" x14ac:dyDescent="0.15">
      <c r="B60" s="683" t="s">
        <v>104</v>
      </c>
      <c r="C60" s="683"/>
      <c r="D60" s="683"/>
      <c r="E60" s="683"/>
      <c r="F60" s="683"/>
      <c r="G60" s="683"/>
      <c r="H60" s="683"/>
      <c r="I60" s="683"/>
      <c r="J60" s="683"/>
      <c r="K60" s="683"/>
      <c r="L60" s="683"/>
      <c r="M60" s="683"/>
      <c r="S60" s="156"/>
    </row>
    <row r="61" spans="1:19" s="136" customFormat="1" ht="20.25" customHeight="1" x14ac:dyDescent="0.15">
      <c r="B61" s="682" t="s">
        <v>105</v>
      </c>
      <c r="C61" s="682"/>
      <c r="D61" s="682"/>
      <c r="E61" s="682"/>
      <c r="F61" s="682"/>
      <c r="G61" s="682"/>
      <c r="S61" s="156"/>
    </row>
    <row r="62" spans="1:19" ht="20.25" customHeight="1" x14ac:dyDescent="0.15">
      <c r="A62" s="151"/>
      <c r="B62" s="132" t="s">
        <v>106</v>
      </c>
      <c r="C62" s="152"/>
      <c r="D62" s="152"/>
      <c r="E62" s="152"/>
      <c r="F62" s="152"/>
      <c r="G62" s="152"/>
      <c r="H62" s="152"/>
      <c r="I62" s="152"/>
      <c r="J62" s="152"/>
      <c r="K62" s="152"/>
    </row>
    <row r="63" spans="1:19" s="136" customFormat="1" ht="20.25" customHeight="1" x14ac:dyDescent="0.15">
      <c r="B63" s="682" t="s">
        <v>107</v>
      </c>
      <c r="C63" s="682"/>
      <c r="D63" s="682"/>
      <c r="E63" s="682"/>
      <c r="F63" s="682"/>
      <c r="G63" s="682"/>
      <c r="S63" s="156"/>
    </row>
    <row r="64" spans="1:19" s="136" customFormat="1" ht="20.25" customHeight="1" x14ac:dyDescent="0.15">
      <c r="B64" s="682" t="s">
        <v>108</v>
      </c>
      <c r="C64" s="682"/>
      <c r="D64" s="682"/>
      <c r="E64" s="682"/>
      <c r="F64" s="682"/>
      <c r="G64" s="682"/>
      <c r="S64" s="156"/>
    </row>
    <row r="65" spans="1:19" s="136" customFormat="1" ht="20.25" customHeight="1" x14ac:dyDescent="0.15">
      <c r="B65" s="682" t="s">
        <v>109</v>
      </c>
      <c r="C65" s="682"/>
      <c r="D65" s="682"/>
      <c r="E65" s="682"/>
      <c r="F65" s="682"/>
      <c r="G65" s="682"/>
      <c r="S65" s="156"/>
    </row>
    <row r="66" spans="1:19" s="136" customFormat="1" ht="20.25" customHeight="1" x14ac:dyDescent="0.15">
      <c r="B66" s="682" t="s">
        <v>110</v>
      </c>
      <c r="C66" s="682"/>
      <c r="D66" s="682"/>
      <c r="E66" s="682"/>
      <c r="F66" s="682"/>
      <c r="G66" s="682"/>
      <c r="S66" s="156"/>
    </row>
    <row r="67" spans="1:19" s="136" customFormat="1" ht="20.25" customHeight="1" x14ac:dyDescent="0.15">
      <c r="B67" s="682" t="s">
        <v>111</v>
      </c>
      <c r="C67" s="682"/>
      <c r="D67" s="682"/>
      <c r="E67" s="682"/>
      <c r="F67" s="682"/>
      <c r="G67" s="682"/>
      <c r="H67" s="682"/>
      <c r="I67" s="682"/>
      <c r="J67" s="682"/>
      <c r="K67" s="682"/>
      <c r="L67" s="682"/>
      <c r="M67" s="682"/>
      <c r="N67" s="682"/>
      <c r="O67" s="682"/>
      <c r="P67" s="682"/>
      <c r="Q67" s="682"/>
      <c r="S67" s="156"/>
    </row>
    <row r="68" spans="1:19" s="136" customFormat="1" ht="20.25" customHeight="1" x14ac:dyDescent="0.15">
      <c r="B68" s="682" t="s">
        <v>112</v>
      </c>
      <c r="C68" s="682"/>
      <c r="D68" s="682"/>
      <c r="E68" s="682"/>
      <c r="F68" s="682"/>
      <c r="G68" s="682"/>
      <c r="H68" s="682"/>
      <c r="I68" s="682"/>
      <c r="J68" s="682"/>
      <c r="K68" s="682"/>
      <c r="L68" s="682"/>
      <c r="M68" s="682"/>
      <c r="N68" s="682"/>
      <c r="O68" s="682"/>
      <c r="P68" s="682"/>
      <c r="Q68" s="682"/>
      <c r="S68" s="156"/>
    </row>
    <row r="69" spans="1:19" s="136" customFormat="1" ht="20.25" customHeight="1" x14ac:dyDescent="0.15">
      <c r="B69" s="682" t="s">
        <v>113</v>
      </c>
      <c r="C69" s="682"/>
      <c r="D69" s="682"/>
      <c r="E69" s="682"/>
      <c r="F69" s="682"/>
      <c r="G69" s="682"/>
      <c r="H69" s="682"/>
      <c r="I69" s="682"/>
      <c r="J69" s="682"/>
      <c r="K69" s="682"/>
      <c r="L69" s="682"/>
      <c r="M69" s="682"/>
      <c r="N69" s="682"/>
      <c r="O69" s="682"/>
      <c r="P69" s="682"/>
      <c r="Q69" s="682"/>
      <c r="S69" s="156"/>
    </row>
    <row r="70" spans="1:19" s="136" customFormat="1" ht="20.25" customHeight="1" x14ac:dyDescent="0.15">
      <c r="B70" s="132" t="s">
        <v>114</v>
      </c>
    </row>
    <row r="71" spans="1:19" s="145" customFormat="1" ht="20.25" customHeight="1" x14ac:dyDescent="0.15">
      <c r="A71" s="142"/>
      <c r="B71" s="132" t="s">
        <v>115</v>
      </c>
      <c r="C71" s="136"/>
      <c r="D71" s="136"/>
      <c r="E71" s="136"/>
    </row>
    <row r="72" spans="1:19" s="145" customFormat="1" ht="20.25" customHeight="1" x14ac:dyDescent="0.15">
      <c r="A72" s="142"/>
      <c r="B72" s="132" t="s">
        <v>116</v>
      </c>
      <c r="C72" s="136"/>
      <c r="D72" s="136"/>
      <c r="E72" s="136"/>
    </row>
    <row r="73" spans="1:19" ht="20.25" customHeight="1" x14ac:dyDescent="0.15">
      <c r="A73" s="151"/>
      <c r="B73" s="132" t="s">
        <v>117</v>
      </c>
      <c r="C73" s="145"/>
      <c r="D73" s="145"/>
      <c r="E73" s="145"/>
      <c r="F73" s="152"/>
      <c r="G73" s="152"/>
      <c r="H73" s="152"/>
      <c r="I73" s="152"/>
      <c r="J73" s="152"/>
      <c r="K73" s="152"/>
    </row>
    <row r="74" spans="1:19" ht="20.25" customHeight="1" x14ac:dyDescent="0.15">
      <c r="A74" s="151"/>
      <c r="B74" s="132"/>
      <c r="C74" s="145"/>
      <c r="D74" s="145"/>
      <c r="E74" s="145"/>
      <c r="F74" s="152"/>
      <c r="G74" s="152"/>
      <c r="H74" s="152"/>
      <c r="I74" s="152"/>
      <c r="J74" s="152"/>
      <c r="K74" s="152"/>
    </row>
    <row r="75" spans="1:19" ht="20.25" customHeight="1" x14ac:dyDescent="0.15">
      <c r="B75" s="157" t="s">
        <v>118</v>
      </c>
      <c r="C75" s="145"/>
      <c r="D75" s="145"/>
      <c r="E75" s="145"/>
    </row>
    <row r="76" spans="1:19" ht="20.25" customHeight="1" x14ac:dyDescent="0.15">
      <c r="C76" s="152"/>
      <c r="D76" s="152"/>
      <c r="E76" s="152"/>
    </row>
    <row r="77" spans="1:19" ht="20.25" customHeight="1" x14ac:dyDescent="0.15">
      <c r="B77" s="132" t="s">
        <v>119</v>
      </c>
    </row>
    <row r="89" spans="12:12" ht="20.25" customHeight="1" x14ac:dyDescent="0.15">
      <c r="L89" s="137"/>
    </row>
  </sheetData>
  <mergeCells count="16">
    <mergeCell ref="B65:G65"/>
    <mergeCell ref="B66:G66"/>
    <mergeCell ref="B67:Q67"/>
    <mergeCell ref="B68:Q68"/>
    <mergeCell ref="B69:Q69"/>
    <mergeCell ref="B59:Q59"/>
    <mergeCell ref="B60:M60"/>
    <mergeCell ref="B61:G61"/>
    <mergeCell ref="B63:G63"/>
    <mergeCell ref="B64:G64"/>
    <mergeCell ref="B56:G56"/>
    <mergeCell ref="B14:K14"/>
    <mergeCell ref="B15:G15"/>
    <mergeCell ref="B32:G32"/>
    <mergeCell ref="B34:K34"/>
    <mergeCell ref="B55:Q55"/>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3" manualBreakCount="3">
    <brk id="43" max="17" man="1"/>
    <brk id="77" max="18" man="1"/>
    <brk id="166"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8"/>
  <sheetViews>
    <sheetView view="pageBreakPreview" zoomScale="70" zoomScaleNormal="100" zoomScaleSheetLayoutView="70" workbookViewId="0">
      <selection activeCell="C40" sqref="C40"/>
    </sheetView>
  </sheetViews>
  <sheetFormatPr defaultColWidth="9" defaultRowHeight="20.25" customHeight="1" x14ac:dyDescent="0.15"/>
  <cols>
    <col min="1" max="1" width="2.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40.625" style="1" customWidth="1"/>
    <col min="14" max="14" width="6.5" style="1" customWidth="1"/>
    <col min="15" max="17" width="5.375" style="1" customWidth="1"/>
    <col min="18" max="16384" width="9" style="1"/>
  </cols>
  <sheetData>
    <row r="1" spans="1:32" ht="6" customHeight="1" x14ac:dyDescent="0.15"/>
    <row r="2" spans="1:32" ht="20.25" customHeight="1" x14ac:dyDescent="0.15">
      <c r="A2" s="154"/>
      <c r="B2" s="157" t="s">
        <v>128</v>
      </c>
      <c r="C2" s="154"/>
      <c r="D2" s="154"/>
      <c r="E2" s="154"/>
      <c r="F2" s="154"/>
      <c r="G2" s="154"/>
      <c r="H2" s="154"/>
      <c r="I2" s="154"/>
      <c r="J2" s="154"/>
      <c r="K2" s="154"/>
      <c r="L2" s="124"/>
      <c r="M2" s="124"/>
      <c r="N2" s="124"/>
      <c r="O2" s="124"/>
      <c r="P2" s="124"/>
      <c r="Q2" s="124"/>
      <c r="R2" s="124"/>
      <c r="S2" s="124"/>
      <c r="T2" s="124"/>
      <c r="U2" s="124"/>
      <c r="V2" s="124"/>
      <c r="W2" s="124"/>
      <c r="X2" s="124"/>
      <c r="Y2" s="124"/>
      <c r="Z2" s="124"/>
      <c r="AA2" s="124"/>
      <c r="AB2" s="124"/>
      <c r="AC2" s="124"/>
      <c r="AD2" s="124"/>
      <c r="AE2" s="124"/>
      <c r="AF2" s="124"/>
    </row>
    <row r="3" spans="1:32" ht="12" customHeight="1" x14ac:dyDescent="0.15">
      <c r="A3" s="148"/>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ht="21" customHeight="1" x14ac:dyDescent="0.15">
      <c r="A4" s="151"/>
      <c r="B4" s="683" t="s">
        <v>129</v>
      </c>
      <c r="C4" s="683"/>
      <c r="D4" s="683"/>
      <c r="E4" s="683"/>
      <c r="F4" s="683"/>
      <c r="G4" s="683"/>
      <c r="H4" s="683"/>
      <c r="I4" s="683"/>
      <c r="J4" s="683"/>
      <c r="K4" s="683"/>
      <c r="L4" s="683"/>
      <c r="M4" s="683"/>
      <c r="N4" s="683"/>
      <c r="O4" s="124"/>
      <c r="P4" s="124"/>
      <c r="Q4" s="124"/>
      <c r="R4" s="124"/>
      <c r="S4" s="124"/>
      <c r="T4" s="124"/>
      <c r="U4" s="124"/>
      <c r="V4" s="124"/>
      <c r="W4" s="124"/>
      <c r="X4" s="124"/>
      <c r="Y4" s="124"/>
      <c r="Z4" s="124"/>
      <c r="AA4" s="124"/>
      <c r="AB4" s="124"/>
      <c r="AC4" s="124"/>
      <c r="AD4" s="124"/>
      <c r="AE4" s="124"/>
      <c r="AF4" s="124"/>
    </row>
    <row r="5" spans="1:32" ht="20.25" customHeight="1" x14ac:dyDescent="0.15">
      <c r="A5" s="151"/>
      <c r="B5" s="132" t="s">
        <v>51</v>
      </c>
      <c r="C5" s="152"/>
      <c r="D5" s="152"/>
      <c r="E5" s="152"/>
      <c r="F5" s="152"/>
      <c r="G5" s="152"/>
      <c r="H5" s="152"/>
      <c r="I5" s="152"/>
      <c r="J5" s="152"/>
      <c r="K5" s="152"/>
      <c r="L5" s="124"/>
      <c r="M5" s="124"/>
      <c r="N5" s="124"/>
      <c r="O5" s="124"/>
      <c r="P5" s="124"/>
      <c r="Q5" s="124"/>
      <c r="R5" s="124"/>
      <c r="S5" s="124"/>
      <c r="T5" s="124"/>
      <c r="U5" s="124"/>
      <c r="V5" s="124"/>
      <c r="W5" s="124"/>
      <c r="X5" s="124"/>
      <c r="Y5" s="124"/>
      <c r="Z5" s="124"/>
      <c r="AA5" s="124"/>
      <c r="AB5" s="124"/>
      <c r="AC5" s="124"/>
      <c r="AD5" s="124"/>
      <c r="AE5" s="124"/>
      <c r="AF5" s="124"/>
    </row>
    <row r="6" spans="1:32" ht="20.25" customHeight="1" x14ac:dyDescent="0.15">
      <c r="A6" s="151"/>
      <c r="B6" s="132" t="s">
        <v>130</v>
      </c>
      <c r="C6" s="152"/>
      <c r="D6" s="152"/>
      <c r="E6" s="152"/>
      <c r="F6" s="152"/>
      <c r="G6" s="152"/>
      <c r="H6" s="152"/>
      <c r="I6" s="152"/>
      <c r="J6" s="152"/>
      <c r="K6" s="152"/>
      <c r="L6" s="124"/>
      <c r="M6" s="124"/>
      <c r="N6" s="124"/>
      <c r="O6" s="124"/>
      <c r="P6" s="124"/>
      <c r="Q6" s="124"/>
      <c r="R6" s="124"/>
      <c r="S6" s="124"/>
      <c r="T6" s="124"/>
      <c r="U6" s="124"/>
      <c r="V6" s="124"/>
      <c r="W6" s="124"/>
      <c r="X6" s="124"/>
      <c r="Y6" s="124"/>
      <c r="Z6" s="124"/>
      <c r="AA6" s="124"/>
      <c r="AB6" s="124"/>
      <c r="AC6" s="124"/>
      <c r="AD6" s="124"/>
      <c r="AE6" s="124"/>
      <c r="AF6" s="124"/>
    </row>
    <row r="7" spans="1:32" ht="20.25" customHeight="1" x14ac:dyDescent="0.15">
      <c r="A7" s="151"/>
      <c r="B7" s="132" t="s">
        <v>131</v>
      </c>
      <c r="C7" s="152"/>
      <c r="D7" s="152"/>
      <c r="E7" s="152"/>
      <c r="F7" s="152"/>
      <c r="G7" s="152"/>
      <c r="H7" s="152"/>
      <c r="I7" s="152"/>
      <c r="J7" s="152"/>
      <c r="K7" s="152"/>
      <c r="L7" s="124"/>
      <c r="M7" s="124"/>
      <c r="N7" s="124"/>
      <c r="O7" s="124"/>
      <c r="P7" s="124"/>
      <c r="Q7" s="124"/>
      <c r="R7" s="124"/>
      <c r="S7" s="124"/>
      <c r="T7" s="124"/>
      <c r="U7" s="124"/>
      <c r="V7" s="124"/>
      <c r="W7" s="124"/>
      <c r="X7" s="124"/>
      <c r="Y7" s="124"/>
      <c r="Z7" s="124"/>
      <c r="AA7" s="124"/>
      <c r="AB7" s="124"/>
      <c r="AC7" s="124"/>
      <c r="AD7" s="124"/>
      <c r="AE7" s="124"/>
      <c r="AF7" s="124"/>
    </row>
    <row r="8" spans="1:32" ht="21" customHeight="1" x14ac:dyDescent="0.15">
      <c r="A8" s="151"/>
      <c r="B8" s="685" t="s">
        <v>132</v>
      </c>
      <c r="C8" s="685"/>
      <c r="D8" s="685"/>
      <c r="E8" s="685"/>
      <c r="F8" s="685"/>
      <c r="G8" s="685"/>
      <c r="H8" s="685"/>
      <c r="I8" s="685"/>
      <c r="J8" s="685"/>
      <c r="K8" s="685"/>
      <c r="L8" s="685"/>
      <c r="M8" s="685"/>
      <c r="N8" s="685"/>
      <c r="O8" s="124"/>
      <c r="P8" s="124"/>
      <c r="Q8" s="124"/>
      <c r="R8" s="124"/>
      <c r="S8" s="124"/>
      <c r="T8" s="124"/>
      <c r="U8" s="124"/>
      <c r="V8" s="124"/>
      <c r="W8" s="124"/>
      <c r="X8" s="124"/>
      <c r="Y8" s="124"/>
      <c r="Z8" s="124"/>
      <c r="AA8" s="124"/>
      <c r="AB8" s="124"/>
      <c r="AC8" s="124"/>
      <c r="AD8" s="124"/>
      <c r="AE8" s="124"/>
      <c r="AF8" s="124"/>
    </row>
    <row r="9" spans="1:32" ht="20.25" customHeight="1" x14ac:dyDescent="0.15">
      <c r="A9" s="151"/>
      <c r="B9" s="132" t="s">
        <v>133</v>
      </c>
      <c r="C9" s="152"/>
      <c r="D9" s="152"/>
      <c r="E9" s="152"/>
      <c r="F9" s="152"/>
      <c r="G9" s="152"/>
      <c r="H9" s="152"/>
      <c r="I9" s="152"/>
      <c r="J9" s="152"/>
      <c r="K9" s="152"/>
      <c r="L9" s="124"/>
      <c r="M9" s="124"/>
      <c r="N9" s="124"/>
      <c r="O9" s="124"/>
      <c r="P9" s="124"/>
      <c r="Q9" s="124"/>
      <c r="R9" s="124"/>
      <c r="S9" s="124"/>
      <c r="T9" s="124"/>
      <c r="U9" s="124"/>
      <c r="V9" s="124"/>
      <c r="W9" s="124"/>
      <c r="X9" s="124"/>
      <c r="Y9" s="124"/>
      <c r="Z9" s="124"/>
      <c r="AA9" s="124"/>
      <c r="AB9" s="124"/>
      <c r="AC9" s="124"/>
      <c r="AD9" s="124"/>
      <c r="AE9" s="124"/>
      <c r="AF9" s="124"/>
    </row>
    <row r="10" spans="1:32" ht="20.25" customHeight="1" x14ac:dyDescent="0.15">
      <c r="A10" s="151"/>
      <c r="B10" s="132" t="s">
        <v>134</v>
      </c>
      <c r="C10" s="152"/>
      <c r="D10" s="152"/>
      <c r="E10" s="152"/>
      <c r="F10" s="152"/>
      <c r="G10" s="152"/>
      <c r="H10" s="152"/>
      <c r="I10" s="152"/>
      <c r="J10" s="152"/>
      <c r="K10" s="152"/>
      <c r="L10" s="124"/>
      <c r="M10" s="124"/>
      <c r="N10" s="124"/>
      <c r="O10" s="124"/>
      <c r="P10" s="124"/>
      <c r="Q10" s="124"/>
      <c r="R10" s="124"/>
      <c r="S10" s="124"/>
      <c r="T10" s="124"/>
      <c r="U10" s="124"/>
      <c r="V10" s="124"/>
      <c r="W10" s="124"/>
      <c r="X10" s="124"/>
      <c r="Y10" s="124"/>
      <c r="Z10" s="124"/>
      <c r="AA10" s="124"/>
      <c r="AB10" s="124"/>
      <c r="AC10" s="124"/>
      <c r="AD10" s="124"/>
      <c r="AE10" s="124"/>
      <c r="AF10" s="124"/>
    </row>
    <row r="11" spans="1:32" ht="20.25" customHeight="1" x14ac:dyDescent="0.15">
      <c r="A11" s="154"/>
      <c r="B11" s="132" t="s">
        <v>135</v>
      </c>
      <c r="C11" s="154"/>
      <c r="D11" s="154"/>
      <c r="E11" s="154"/>
      <c r="F11" s="154"/>
      <c r="G11" s="154"/>
      <c r="H11" s="154"/>
      <c r="I11" s="154"/>
      <c r="J11" s="154"/>
      <c r="K11" s="154"/>
      <c r="L11" s="124"/>
      <c r="M11" s="124"/>
      <c r="N11" s="124"/>
      <c r="O11" s="124"/>
      <c r="P11" s="124"/>
      <c r="Q11" s="124"/>
      <c r="R11" s="124"/>
      <c r="S11" s="124"/>
      <c r="T11" s="124"/>
      <c r="U11" s="124"/>
      <c r="V11" s="124"/>
      <c r="W11" s="124"/>
      <c r="X11" s="124"/>
      <c r="Y11" s="124"/>
      <c r="Z11" s="124"/>
      <c r="AA11" s="124"/>
      <c r="AB11" s="124"/>
      <c r="AC11" s="124"/>
      <c r="AD11" s="124"/>
      <c r="AE11" s="124"/>
      <c r="AF11" s="124"/>
    </row>
    <row r="12" spans="1:32" ht="64.150000000000006" customHeight="1" x14ac:dyDescent="0.15">
      <c r="A12" s="154"/>
      <c r="B12" s="682" t="s">
        <v>136</v>
      </c>
      <c r="C12" s="683"/>
      <c r="D12" s="683"/>
      <c r="E12" s="683"/>
      <c r="F12" s="683"/>
      <c r="G12" s="683"/>
      <c r="H12" s="683"/>
      <c r="I12" s="683"/>
      <c r="J12" s="154"/>
      <c r="K12" s="154"/>
      <c r="L12" s="124"/>
      <c r="M12" s="124"/>
      <c r="N12" s="124"/>
      <c r="O12" s="124"/>
      <c r="P12" s="124"/>
      <c r="Q12" s="124"/>
      <c r="R12" s="124"/>
      <c r="S12" s="124"/>
      <c r="T12" s="124"/>
      <c r="U12" s="124"/>
      <c r="V12" s="124"/>
      <c r="W12" s="124"/>
      <c r="X12" s="124"/>
      <c r="Y12" s="124"/>
      <c r="Z12" s="124"/>
      <c r="AA12" s="124"/>
      <c r="AB12" s="124"/>
      <c r="AC12" s="124"/>
      <c r="AD12" s="124"/>
      <c r="AE12" s="124"/>
      <c r="AF12" s="124"/>
    </row>
    <row r="13" spans="1:32" ht="20.25" customHeight="1" x14ac:dyDescent="0.15">
      <c r="A13" s="154"/>
      <c r="B13" s="132" t="s">
        <v>137</v>
      </c>
      <c r="C13" s="154"/>
      <c r="D13" s="154"/>
      <c r="E13" s="154"/>
      <c r="F13" s="154"/>
      <c r="G13" s="154"/>
      <c r="H13" s="154"/>
      <c r="I13" s="154"/>
      <c r="J13" s="154"/>
      <c r="K13" s="154"/>
      <c r="L13" s="124"/>
      <c r="M13" s="124"/>
      <c r="N13" s="124"/>
      <c r="O13" s="124"/>
      <c r="P13" s="124"/>
      <c r="Q13" s="124"/>
      <c r="R13" s="124"/>
      <c r="S13" s="124"/>
      <c r="T13" s="124"/>
      <c r="U13" s="124"/>
      <c r="V13" s="124"/>
      <c r="W13" s="124"/>
      <c r="X13" s="124"/>
      <c r="Y13" s="124"/>
      <c r="Z13" s="124"/>
      <c r="AA13" s="124"/>
      <c r="AB13" s="124"/>
      <c r="AC13" s="124"/>
      <c r="AD13" s="124"/>
      <c r="AE13" s="124"/>
      <c r="AF13" s="124"/>
    </row>
    <row r="14" spans="1:32" ht="20.25" customHeight="1" x14ac:dyDescent="0.15">
      <c r="A14" s="154"/>
      <c r="B14" s="132" t="s">
        <v>138</v>
      </c>
      <c r="C14" s="154"/>
      <c r="D14" s="154"/>
      <c r="E14" s="154"/>
      <c r="F14" s="154"/>
      <c r="G14" s="154"/>
      <c r="H14" s="154"/>
      <c r="I14" s="154"/>
      <c r="J14" s="154"/>
      <c r="K14" s="154"/>
      <c r="L14" s="124"/>
      <c r="M14" s="124"/>
      <c r="N14" s="124"/>
      <c r="O14" s="124"/>
      <c r="P14" s="124"/>
      <c r="Q14" s="124"/>
      <c r="R14" s="124"/>
      <c r="S14" s="124"/>
      <c r="T14" s="124"/>
      <c r="U14" s="124"/>
      <c r="V14" s="124"/>
      <c r="W14" s="124"/>
      <c r="X14" s="124"/>
      <c r="Y14" s="124"/>
      <c r="Z14" s="124"/>
      <c r="AA14" s="124"/>
      <c r="AB14" s="124"/>
      <c r="AC14" s="124"/>
      <c r="AD14" s="124"/>
      <c r="AE14" s="124"/>
      <c r="AF14" s="124"/>
    </row>
    <row r="15" spans="1:32" ht="20.25" customHeight="1" x14ac:dyDescent="0.15">
      <c r="A15" s="154"/>
      <c r="B15" s="132" t="s">
        <v>139</v>
      </c>
      <c r="C15" s="154"/>
      <c r="D15" s="154"/>
      <c r="E15" s="154"/>
      <c r="F15" s="154"/>
      <c r="G15" s="154"/>
      <c r="H15" s="154"/>
      <c r="I15" s="154"/>
      <c r="J15" s="154"/>
      <c r="K15" s="154"/>
      <c r="L15" s="124"/>
      <c r="M15" s="124"/>
      <c r="N15" s="124"/>
      <c r="O15" s="124"/>
      <c r="P15" s="124"/>
      <c r="Q15" s="124"/>
      <c r="R15" s="124"/>
      <c r="S15" s="124"/>
      <c r="T15" s="124"/>
      <c r="U15" s="124"/>
      <c r="V15" s="124"/>
      <c r="W15" s="124"/>
      <c r="X15" s="124"/>
      <c r="Y15" s="124"/>
      <c r="Z15" s="124"/>
      <c r="AA15" s="124"/>
      <c r="AB15" s="124"/>
      <c r="AC15" s="124"/>
      <c r="AD15" s="124"/>
      <c r="AE15" s="124"/>
      <c r="AF15" s="124"/>
    </row>
    <row r="16" spans="1:32" ht="20.25" customHeight="1" x14ac:dyDescent="0.15">
      <c r="A16" s="154"/>
      <c r="B16" s="132" t="s">
        <v>66</v>
      </c>
      <c r="C16" s="154"/>
      <c r="D16" s="154"/>
      <c r="E16" s="154"/>
      <c r="F16" s="154"/>
      <c r="G16" s="154"/>
      <c r="H16" s="154"/>
      <c r="I16" s="154"/>
      <c r="J16" s="154"/>
      <c r="K16" s="154"/>
      <c r="L16" s="124"/>
      <c r="M16" s="124"/>
      <c r="N16" s="124"/>
      <c r="O16" s="124"/>
      <c r="P16" s="124"/>
      <c r="Q16" s="124"/>
      <c r="R16" s="124"/>
      <c r="S16" s="124"/>
      <c r="T16" s="124"/>
      <c r="U16" s="124"/>
      <c r="V16" s="124"/>
      <c r="W16" s="124"/>
      <c r="X16" s="124"/>
      <c r="Y16" s="124"/>
      <c r="Z16" s="124"/>
      <c r="AA16" s="124"/>
      <c r="AB16" s="124"/>
      <c r="AC16" s="124"/>
      <c r="AD16" s="124"/>
      <c r="AE16" s="124"/>
      <c r="AF16" s="124"/>
    </row>
    <row r="17" spans="1:32" ht="20.25" customHeight="1" x14ac:dyDescent="0.15">
      <c r="A17" s="154"/>
      <c r="B17" s="132" t="s">
        <v>140</v>
      </c>
      <c r="C17" s="154"/>
      <c r="D17" s="154"/>
      <c r="E17" s="154"/>
      <c r="F17" s="154"/>
      <c r="G17" s="154"/>
      <c r="H17" s="154"/>
      <c r="I17" s="154"/>
      <c r="J17" s="154"/>
      <c r="K17" s="154"/>
      <c r="L17" s="124"/>
      <c r="M17" s="124"/>
      <c r="N17" s="124"/>
      <c r="O17" s="124"/>
      <c r="P17" s="124"/>
      <c r="Q17" s="124"/>
      <c r="R17" s="124"/>
      <c r="S17" s="124"/>
      <c r="T17" s="124"/>
      <c r="U17" s="124"/>
      <c r="V17" s="124"/>
      <c r="W17" s="124"/>
      <c r="X17" s="124"/>
      <c r="Y17" s="124"/>
      <c r="Z17" s="124"/>
      <c r="AA17" s="124"/>
      <c r="AB17" s="124"/>
      <c r="AC17" s="124"/>
      <c r="AD17" s="124"/>
      <c r="AE17" s="124"/>
      <c r="AF17" s="124"/>
    </row>
    <row r="18" spans="1:32" ht="20.25" customHeight="1" x14ac:dyDescent="0.15">
      <c r="A18" s="154"/>
      <c r="B18" s="132" t="s">
        <v>141</v>
      </c>
      <c r="C18" s="154"/>
      <c r="D18" s="154"/>
      <c r="E18" s="154"/>
      <c r="F18" s="154"/>
      <c r="G18" s="154"/>
      <c r="H18" s="154"/>
      <c r="I18" s="154"/>
      <c r="J18" s="154"/>
      <c r="K18" s="154"/>
      <c r="L18" s="124"/>
      <c r="M18" s="124"/>
      <c r="N18" s="124"/>
      <c r="O18" s="124"/>
      <c r="P18" s="124"/>
      <c r="Q18" s="124"/>
      <c r="R18" s="124"/>
      <c r="S18" s="124"/>
      <c r="T18" s="124"/>
      <c r="U18" s="124"/>
      <c r="V18" s="124"/>
      <c r="W18" s="124"/>
      <c r="X18" s="124"/>
      <c r="Y18" s="124"/>
      <c r="Z18" s="124"/>
      <c r="AA18" s="124"/>
      <c r="AB18" s="124"/>
      <c r="AC18" s="124"/>
      <c r="AD18" s="124"/>
      <c r="AE18" s="124"/>
      <c r="AF18" s="124"/>
    </row>
    <row r="19" spans="1:32" ht="20.25" customHeight="1" x14ac:dyDescent="0.15">
      <c r="A19" s="154"/>
      <c r="B19" s="132" t="s">
        <v>142</v>
      </c>
      <c r="C19" s="154"/>
      <c r="D19" s="154"/>
      <c r="E19" s="154"/>
      <c r="F19" s="154"/>
      <c r="G19" s="154"/>
      <c r="H19" s="154"/>
      <c r="I19" s="154"/>
      <c r="J19" s="154"/>
      <c r="K19" s="154"/>
      <c r="L19" s="124"/>
      <c r="M19" s="124"/>
      <c r="N19" s="124"/>
      <c r="O19" s="124"/>
      <c r="P19" s="124"/>
      <c r="Q19" s="124"/>
      <c r="R19" s="124"/>
      <c r="S19" s="124"/>
      <c r="T19" s="124"/>
      <c r="U19" s="124"/>
      <c r="V19" s="124"/>
      <c r="W19" s="124"/>
      <c r="X19" s="124"/>
      <c r="Y19" s="124"/>
      <c r="Z19" s="124"/>
      <c r="AA19" s="124"/>
      <c r="AB19" s="124"/>
      <c r="AC19" s="124"/>
      <c r="AD19" s="124"/>
      <c r="AE19" s="124"/>
      <c r="AF19" s="124"/>
    </row>
    <row r="20" spans="1:32" ht="20.25" customHeight="1" x14ac:dyDescent="0.15">
      <c r="A20" s="154"/>
      <c r="B20" s="132" t="s">
        <v>143</v>
      </c>
      <c r="C20" s="154"/>
      <c r="D20" s="154"/>
      <c r="E20" s="154"/>
      <c r="F20" s="154"/>
      <c r="G20" s="154"/>
      <c r="H20" s="154"/>
      <c r="I20" s="154"/>
      <c r="J20" s="154"/>
      <c r="K20" s="154"/>
      <c r="L20" s="124"/>
      <c r="M20" s="124"/>
      <c r="N20" s="124"/>
      <c r="O20" s="124"/>
      <c r="P20" s="124"/>
      <c r="Q20" s="124"/>
      <c r="R20" s="124"/>
      <c r="S20" s="124"/>
      <c r="T20" s="124"/>
      <c r="U20" s="124"/>
      <c r="V20" s="124"/>
      <c r="W20" s="124"/>
      <c r="X20" s="124"/>
      <c r="Y20" s="124"/>
      <c r="Z20" s="124"/>
      <c r="AA20" s="124"/>
      <c r="AB20" s="124"/>
      <c r="AC20" s="124"/>
      <c r="AD20" s="124"/>
      <c r="AE20" s="124"/>
      <c r="AF20" s="124"/>
    </row>
    <row r="21" spans="1:32" s="87" customFormat="1" ht="20.25" customHeight="1" x14ac:dyDescent="0.15">
      <c r="A21" s="142"/>
      <c r="B21" s="132" t="s">
        <v>144</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ht="20.25" customHeight="1" x14ac:dyDescent="0.15">
      <c r="A22" s="124"/>
      <c r="B22" s="132" t="s">
        <v>145</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row>
    <row r="23" spans="1:32" ht="20.25" customHeight="1" x14ac:dyDescent="0.15">
      <c r="A23" s="124"/>
      <c r="B23" s="132" t="s">
        <v>146</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row>
    <row r="24" spans="1:32" ht="20.25" customHeight="1" x14ac:dyDescent="0.15">
      <c r="A24" s="124"/>
      <c r="B24" s="132" t="s">
        <v>147</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row>
    <row r="25" spans="1:32" ht="20.25" customHeight="1" x14ac:dyDescent="0.15">
      <c r="A25" s="124"/>
      <c r="B25" s="132" t="s">
        <v>87</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row>
    <row r="26" spans="1:32" s="86" customFormat="1" ht="20.25" customHeight="1" x14ac:dyDescent="0.15">
      <c r="A26" s="136"/>
      <c r="B26" s="132" t="s">
        <v>88</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row>
    <row r="27" spans="1:32" s="86" customFormat="1" ht="20.25" customHeight="1" x14ac:dyDescent="0.15">
      <c r="A27" s="136"/>
      <c r="B27" s="132" t="s">
        <v>89</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row>
    <row r="28" spans="1:32" s="86" customFormat="1" ht="20.25" customHeight="1" x14ac:dyDescent="0.15">
      <c r="A28" s="136"/>
      <c r="B28" s="132" t="s">
        <v>90</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row>
    <row r="29" spans="1:32" s="86" customFormat="1" ht="20.25" customHeight="1" x14ac:dyDescent="0.15">
      <c r="A29" s="136"/>
      <c r="B29" s="132" t="s">
        <v>91</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row>
    <row r="30" spans="1:32" s="86" customFormat="1" ht="20.25" customHeight="1" x14ac:dyDescent="0.15">
      <c r="A30" s="136"/>
      <c r="B30" s="132" t="s">
        <v>92</v>
      </c>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row>
    <row r="31" spans="1:32" s="86" customFormat="1" ht="20.25" customHeight="1" x14ac:dyDescent="0.15">
      <c r="A31" s="136"/>
      <c r="B31" s="132" t="s">
        <v>93</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row>
    <row r="32" spans="1:32" s="86" customFormat="1" ht="20.25" customHeight="1" x14ac:dyDescent="0.15">
      <c r="A32" s="136"/>
      <c r="B32" s="132" t="s">
        <v>94</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row>
    <row r="33" spans="1:32" s="86" customFormat="1" ht="20.25" customHeight="1" x14ac:dyDescent="0.15">
      <c r="A33" s="136"/>
      <c r="B33" s="132" t="s">
        <v>95</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row>
    <row r="34" spans="1:32" s="86" customFormat="1" ht="18" customHeight="1" x14ac:dyDescent="0.15">
      <c r="A34" s="136"/>
      <c r="B34" s="132" t="s">
        <v>148</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row>
    <row r="35" spans="1:32" s="86" customFormat="1" ht="20.25" customHeight="1" x14ac:dyDescent="0.15">
      <c r="A35" s="136"/>
      <c r="B35" s="132" t="s">
        <v>149</v>
      </c>
      <c r="C35" s="133"/>
      <c r="D35" s="133"/>
      <c r="E35" s="133"/>
      <c r="F35" s="133"/>
      <c r="G35" s="133"/>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row>
    <row r="36" spans="1:32" s="86" customFormat="1" ht="20.25" customHeight="1" x14ac:dyDescent="0.15">
      <c r="A36" s="136"/>
      <c r="B36" s="132" t="s">
        <v>150</v>
      </c>
      <c r="C36" s="133"/>
      <c r="D36" s="133"/>
      <c r="E36" s="133"/>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row>
    <row r="37" spans="1:32" s="125" customFormat="1" ht="20.25" customHeight="1" x14ac:dyDescent="0.15">
      <c r="A37" s="136"/>
      <c r="B37" s="682" t="s">
        <v>151</v>
      </c>
      <c r="C37" s="682"/>
      <c r="D37" s="682"/>
      <c r="E37" s="682"/>
      <c r="F37" s="682"/>
      <c r="G37" s="682"/>
      <c r="H37" s="682"/>
      <c r="I37" s="682"/>
      <c r="J37" s="682"/>
      <c r="K37" s="682"/>
      <c r="L37" s="682"/>
      <c r="M37" s="682"/>
      <c r="N37" s="682"/>
      <c r="O37" s="682"/>
      <c r="P37" s="682"/>
      <c r="Q37" s="682"/>
      <c r="R37" s="136"/>
      <c r="S37" s="156"/>
      <c r="T37" s="136"/>
      <c r="U37" s="136"/>
      <c r="V37" s="136"/>
      <c r="W37" s="136"/>
      <c r="X37" s="136"/>
      <c r="Y37" s="136"/>
      <c r="Z37" s="136"/>
      <c r="AA37" s="136"/>
      <c r="AB37" s="136"/>
      <c r="AC37" s="136"/>
      <c r="AD37" s="136"/>
      <c r="AE37" s="136"/>
      <c r="AF37" s="136"/>
    </row>
    <row r="38" spans="1:32" s="86" customFormat="1" ht="20.25" customHeight="1" x14ac:dyDescent="0.15">
      <c r="A38" s="136"/>
      <c r="B38" s="132" t="s">
        <v>152</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row>
    <row r="39" spans="1:32" s="86" customFormat="1" ht="20.25" customHeight="1" x14ac:dyDescent="0.15">
      <c r="A39" s="136"/>
      <c r="B39" s="132" t="s">
        <v>153</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1:32" s="86" customFormat="1" ht="20.25" customHeight="1" x14ac:dyDescent="0.15">
      <c r="A40" s="136"/>
      <c r="B40" s="132" t="s">
        <v>154</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row>
    <row r="41" spans="1:32" ht="20.25" customHeight="1" x14ac:dyDescent="0.15">
      <c r="A41" s="154"/>
      <c r="B41" s="132" t="s">
        <v>155</v>
      </c>
      <c r="C41" s="154"/>
      <c r="D41" s="154"/>
      <c r="E41" s="154"/>
      <c r="F41" s="154"/>
      <c r="G41" s="154"/>
      <c r="H41" s="154"/>
      <c r="I41" s="154"/>
      <c r="J41" s="154"/>
      <c r="K41" s="154"/>
      <c r="L41" s="124"/>
      <c r="M41" s="124"/>
      <c r="N41" s="124"/>
      <c r="O41" s="124"/>
      <c r="P41" s="124"/>
      <c r="Q41" s="124"/>
      <c r="R41" s="124"/>
      <c r="S41" s="124"/>
      <c r="T41" s="124"/>
      <c r="U41" s="124"/>
      <c r="V41" s="124"/>
      <c r="W41" s="124"/>
      <c r="X41" s="124"/>
      <c r="Y41" s="124"/>
      <c r="Z41" s="124"/>
      <c r="AA41" s="124"/>
      <c r="AB41" s="124"/>
      <c r="AC41" s="124"/>
      <c r="AD41" s="124"/>
      <c r="AE41" s="124"/>
      <c r="AF41" s="124"/>
    </row>
    <row r="42" spans="1:32" ht="20.25" customHeight="1" x14ac:dyDescent="0.15">
      <c r="A42" s="148"/>
      <c r="B42" s="132" t="s">
        <v>156</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row>
    <row r="43" spans="1:32" ht="20.25" customHeight="1" x14ac:dyDescent="0.15">
      <c r="A43" s="148"/>
      <c r="B43" s="157" t="s">
        <v>157</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row>
    <row r="44" spans="1:32" ht="18.600000000000001" customHeight="1" x14ac:dyDescent="0.15">
      <c r="A44" s="148"/>
      <c r="B44" s="132" t="s">
        <v>119</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row>
    <row r="45" spans="1:32" ht="11.45" customHeight="1" x14ac:dyDescent="0.15">
      <c r="A45" s="154"/>
      <c r="B45" s="132"/>
      <c r="C45" s="154"/>
      <c r="D45" s="154"/>
      <c r="E45" s="154"/>
      <c r="F45" s="154"/>
      <c r="G45" s="154"/>
      <c r="H45" s="154"/>
      <c r="I45" s="154"/>
      <c r="J45" s="154"/>
      <c r="K45" s="154"/>
      <c r="L45" s="124"/>
      <c r="M45" s="124"/>
      <c r="N45" s="124"/>
      <c r="O45" s="124"/>
      <c r="P45" s="124"/>
      <c r="Q45" s="124"/>
      <c r="R45" s="124"/>
      <c r="S45" s="124"/>
      <c r="T45" s="124"/>
      <c r="U45" s="124"/>
      <c r="V45" s="124"/>
      <c r="W45" s="124"/>
      <c r="X45" s="124"/>
      <c r="Y45" s="124"/>
      <c r="Z45" s="124"/>
      <c r="AA45" s="124"/>
      <c r="AB45" s="124"/>
      <c r="AC45" s="124"/>
      <c r="AD45" s="124"/>
      <c r="AE45" s="124"/>
      <c r="AF45" s="124"/>
    </row>
    <row r="46" spans="1:32" ht="20.25" customHeight="1" x14ac:dyDescent="0.15">
      <c r="A46" s="154"/>
      <c r="B46" s="132"/>
      <c r="C46" s="154"/>
      <c r="D46" s="154"/>
      <c r="E46" s="154"/>
      <c r="F46" s="154"/>
      <c r="G46" s="154"/>
      <c r="H46" s="154"/>
      <c r="I46" s="154"/>
      <c r="J46" s="154"/>
      <c r="K46" s="154"/>
      <c r="L46" s="124"/>
      <c r="M46" s="124"/>
      <c r="N46" s="124"/>
      <c r="O46" s="124"/>
      <c r="P46" s="124"/>
      <c r="Q46" s="124"/>
      <c r="R46" s="124"/>
      <c r="S46" s="124"/>
      <c r="T46" s="124"/>
      <c r="U46" s="124"/>
      <c r="V46" s="124"/>
      <c r="W46" s="124"/>
      <c r="X46" s="124"/>
      <c r="Y46" s="124"/>
      <c r="Z46" s="124"/>
      <c r="AA46" s="124"/>
      <c r="AB46" s="124"/>
      <c r="AC46" s="124"/>
      <c r="AD46" s="124"/>
      <c r="AE46" s="124"/>
      <c r="AF46" s="124"/>
    </row>
    <row r="47" spans="1:32" ht="20.25" customHeight="1" x14ac:dyDescent="0.15">
      <c r="A47" s="154"/>
      <c r="B47" s="132"/>
      <c r="C47" s="154"/>
      <c r="D47" s="154"/>
      <c r="E47" s="154"/>
      <c r="F47" s="154"/>
      <c r="G47" s="154"/>
      <c r="H47" s="154"/>
      <c r="I47" s="154"/>
      <c r="J47" s="154"/>
      <c r="K47" s="154"/>
      <c r="L47" s="124"/>
      <c r="M47" s="124"/>
      <c r="N47" s="124"/>
      <c r="O47" s="124"/>
      <c r="P47" s="124"/>
      <c r="Q47" s="124"/>
      <c r="R47" s="124"/>
      <c r="S47" s="124"/>
      <c r="T47" s="124"/>
      <c r="U47" s="124"/>
      <c r="V47" s="124"/>
      <c r="W47" s="124"/>
      <c r="X47" s="124"/>
      <c r="Y47" s="124"/>
      <c r="Z47" s="124"/>
      <c r="AA47" s="124"/>
      <c r="AB47" s="124"/>
      <c r="AC47" s="124"/>
      <c r="AD47" s="124"/>
      <c r="AE47" s="124"/>
      <c r="AF47" s="124"/>
    </row>
    <row r="48" spans="1:32" ht="20.25" customHeight="1" x14ac:dyDescent="0.15">
      <c r="A48" s="154"/>
      <c r="B48" s="132"/>
      <c r="C48" s="154"/>
      <c r="D48" s="154"/>
      <c r="E48" s="154"/>
      <c r="F48" s="154"/>
      <c r="G48" s="154"/>
      <c r="H48" s="154"/>
      <c r="I48" s="154"/>
      <c r="J48" s="154"/>
      <c r="K48" s="154"/>
      <c r="L48" s="124"/>
      <c r="M48" s="124"/>
      <c r="N48" s="124"/>
      <c r="O48" s="124"/>
      <c r="P48" s="124"/>
      <c r="Q48" s="124"/>
      <c r="R48" s="124"/>
      <c r="S48" s="124"/>
      <c r="T48" s="124"/>
      <c r="U48" s="124"/>
      <c r="V48" s="124"/>
      <c r="W48" s="124"/>
      <c r="X48" s="124"/>
      <c r="Y48" s="124"/>
      <c r="Z48" s="124"/>
      <c r="AA48" s="124"/>
      <c r="AB48" s="124"/>
      <c r="AC48" s="124"/>
      <c r="AD48" s="124"/>
      <c r="AE48" s="124"/>
      <c r="AF48" s="124"/>
    </row>
    <row r="49" spans="1:32" ht="20.25" customHeight="1" x14ac:dyDescent="0.15">
      <c r="A49" s="154"/>
      <c r="B49" s="132"/>
      <c r="C49" s="154"/>
      <c r="D49" s="154"/>
      <c r="E49" s="154"/>
      <c r="F49" s="154"/>
      <c r="G49" s="154"/>
      <c r="H49" s="154"/>
      <c r="I49" s="154"/>
      <c r="J49" s="154"/>
      <c r="K49" s="154"/>
      <c r="L49" s="124"/>
      <c r="M49" s="124"/>
      <c r="N49" s="124"/>
      <c r="O49" s="124"/>
      <c r="P49" s="124"/>
      <c r="Q49" s="124"/>
      <c r="R49" s="124"/>
      <c r="S49" s="124"/>
      <c r="T49" s="124"/>
      <c r="U49" s="124"/>
      <c r="V49" s="124"/>
      <c r="W49" s="124"/>
      <c r="X49" s="124"/>
      <c r="Y49" s="124"/>
      <c r="Z49" s="124"/>
      <c r="AA49" s="124"/>
      <c r="AB49" s="124"/>
      <c r="AC49" s="124"/>
      <c r="AD49" s="124"/>
      <c r="AE49" s="124"/>
      <c r="AF49" s="124"/>
    </row>
    <row r="50" spans="1:32" ht="20.25" customHeight="1" x14ac:dyDescent="0.15">
      <c r="A50" s="154"/>
      <c r="B50" s="132"/>
      <c r="C50" s="154"/>
      <c r="D50" s="154"/>
      <c r="E50" s="154"/>
      <c r="F50" s="132"/>
      <c r="G50" s="132"/>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row>
    <row r="51" spans="1:32" ht="20.25" customHeight="1" x14ac:dyDescent="0.15">
      <c r="A51" s="154"/>
      <c r="B51" s="132"/>
      <c r="C51" s="154"/>
      <c r="D51" s="154"/>
      <c r="E51" s="154"/>
      <c r="F51" s="132"/>
      <c r="G51" s="132"/>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row>
    <row r="52" spans="1:32" ht="20.25" customHeight="1" x14ac:dyDescent="0.15">
      <c r="A52" s="154"/>
      <c r="B52" s="132"/>
      <c r="C52" s="154"/>
      <c r="D52" s="154"/>
      <c r="E52" s="154"/>
      <c r="F52" s="132"/>
      <c r="G52" s="132"/>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row>
    <row r="53" spans="1:32" ht="21.75" customHeight="1" x14ac:dyDescent="0.15">
      <c r="A53" s="154"/>
      <c r="B53" s="132"/>
      <c r="C53" s="154"/>
      <c r="D53" s="154"/>
      <c r="E53" s="154"/>
      <c r="F53" s="154"/>
      <c r="G53" s="15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row>
    <row r="54" spans="1:32" s="85" customFormat="1" ht="19.5" customHeight="1" x14ac:dyDescent="0.15">
      <c r="A54" s="147"/>
      <c r="B54" s="132"/>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row>
    <row r="55" spans="1:32" ht="20.25" customHeight="1" x14ac:dyDescent="0.15">
      <c r="A55" s="124"/>
      <c r="B55" s="132"/>
      <c r="C55" s="154"/>
      <c r="D55" s="154"/>
      <c r="E55" s="154"/>
      <c r="F55" s="154"/>
      <c r="G55" s="15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row>
    <row r="56" spans="1:32" ht="19.5" customHeight="1" x14ac:dyDescent="0.15">
      <c r="A56" s="124"/>
      <c r="B56" s="132"/>
      <c r="C56" s="154"/>
      <c r="D56" s="154"/>
      <c r="E56" s="154"/>
      <c r="F56" s="154"/>
      <c r="G56" s="15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row>
    <row r="57" spans="1:32" ht="20.25" customHeight="1" x14ac:dyDescent="0.15">
      <c r="A57" s="148"/>
      <c r="B57" s="132"/>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row>
    <row r="58" spans="1:32" ht="20.25" customHeight="1" x14ac:dyDescent="0.15">
      <c r="A58" s="148"/>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row>
    <row r="59" spans="1:32" ht="20.25" customHeight="1" x14ac:dyDescent="0.15">
      <c r="A59" s="148"/>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row>
    <row r="60" spans="1:32" ht="20.25" customHeight="1" x14ac:dyDescent="0.15">
      <c r="A60" s="148"/>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row>
    <row r="61" spans="1:32" ht="20.25" customHeight="1" x14ac:dyDescent="0.15">
      <c r="A61" s="148"/>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row>
    <row r="62" spans="1:32" ht="20.25" customHeight="1" x14ac:dyDescent="0.15">
      <c r="A62" s="148"/>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row>
    <row r="63" spans="1:32" ht="20.25" customHeight="1" x14ac:dyDescent="0.15">
      <c r="A63" s="148"/>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row>
    <row r="64" spans="1:32" ht="20.25" customHeight="1" x14ac:dyDescent="0.15">
      <c r="A64" s="148"/>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row>
    <row r="65" spans="1:32" ht="20.25" customHeight="1" x14ac:dyDescent="0.15">
      <c r="A65" s="148"/>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row>
    <row r="66" spans="1:32" ht="20.25" customHeight="1" x14ac:dyDescent="0.15">
      <c r="A66" s="148"/>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row>
    <row r="67" spans="1:32" ht="20.25" customHeight="1" x14ac:dyDescent="0.15">
      <c r="A67" s="148"/>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row>
    <row r="68" spans="1:32" ht="20.25" customHeight="1" x14ac:dyDescent="0.15">
      <c r="A68" s="148"/>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row>
    <row r="69" spans="1:32" ht="20.25" customHeight="1" x14ac:dyDescent="0.15">
      <c r="A69" s="148"/>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row>
    <row r="70" spans="1:32" ht="20.25" customHeight="1" x14ac:dyDescent="0.15">
      <c r="A70" s="148"/>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row>
    <row r="71" spans="1:32" ht="20.25" customHeight="1" x14ac:dyDescent="0.15">
      <c r="A71" s="148"/>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row>
    <row r="72" spans="1:32" ht="20.25" customHeight="1" x14ac:dyDescent="0.15">
      <c r="A72" s="148"/>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row>
    <row r="73" spans="1:32" ht="20.25" customHeight="1" x14ac:dyDescent="0.15">
      <c r="A73" s="148"/>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row>
    <row r="74" spans="1:32" ht="20.25" customHeight="1" x14ac:dyDescent="0.15">
      <c r="A74" s="148"/>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row>
    <row r="75" spans="1:32" ht="20.25" customHeight="1" x14ac:dyDescent="0.15">
      <c r="A75" s="148"/>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row>
    <row r="76" spans="1:32" ht="20.25" customHeight="1" x14ac:dyDescent="0.15">
      <c r="A76" s="148"/>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row>
    <row r="77" spans="1:32" ht="20.25" customHeight="1" x14ac:dyDescent="0.15">
      <c r="A77" s="148"/>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row>
    <row r="78" spans="1:32" ht="20.25" customHeight="1" x14ac:dyDescent="0.15">
      <c r="A78" s="148"/>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row>
    <row r="79" spans="1:32" ht="20.25" customHeight="1" x14ac:dyDescent="0.15">
      <c r="A79" s="148"/>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row>
    <row r="80" spans="1:32" ht="20.25" customHeight="1" x14ac:dyDescent="0.15">
      <c r="A80" s="148"/>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row>
    <row r="81" spans="1:32" ht="20.25" customHeight="1" x14ac:dyDescent="0.15">
      <c r="A81" s="148"/>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row>
    <row r="82" spans="1:32" ht="20.25" customHeight="1" x14ac:dyDescent="0.15">
      <c r="A82" s="148"/>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row>
    <row r="83" spans="1:32" ht="20.25" customHeight="1" x14ac:dyDescent="0.15">
      <c r="A83" s="148"/>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row>
    <row r="84" spans="1:32" ht="20.25" customHeight="1" x14ac:dyDescent="0.15">
      <c r="A84" s="148"/>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row>
    <row r="85" spans="1:32" ht="20.25" customHeight="1" x14ac:dyDescent="0.15">
      <c r="A85" s="148"/>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row>
    <row r="86" spans="1:32" ht="20.25" customHeight="1" x14ac:dyDescent="0.15">
      <c r="A86" s="148"/>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row>
    <row r="87" spans="1:32" ht="20.25" customHeight="1" x14ac:dyDescent="0.15">
      <c r="A87" s="148"/>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row>
    <row r="88" spans="1:32" ht="20.25" customHeight="1" x14ac:dyDescent="0.15">
      <c r="A88" s="148"/>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row>
    <row r="89" spans="1:32" ht="20.25" customHeight="1" x14ac:dyDescent="0.15">
      <c r="A89" s="148"/>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row>
    <row r="90" spans="1:32" ht="20.25" customHeight="1" x14ac:dyDescent="0.15">
      <c r="A90" s="148"/>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row>
    <row r="91" spans="1:32" ht="20.25" customHeight="1" x14ac:dyDescent="0.15">
      <c r="A91" s="148"/>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row>
    <row r="92" spans="1:32" ht="20.25" customHeight="1" x14ac:dyDescent="0.15">
      <c r="A92" s="148"/>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row>
    <row r="93" spans="1:32" ht="20.25" customHeight="1" x14ac:dyDescent="0.15">
      <c r="A93" s="148"/>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row>
    <row r="94" spans="1:32" ht="20.25" customHeight="1" x14ac:dyDescent="0.15">
      <c r="A94" s="148"/>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row>
    <row r="95" spans="1:32" ht="20.25" customHeight="1" x14ac:dyDescent="0.15">
      <c r="A95" s="148"/>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row>
    <row r="96" spans="1:32" ht="20.25" customHeight="1" x14ac:dyDescent="0.15">
      <c r="A96" s="148"/>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row>
    <row r="97" spans="1:32" ht="20.25" customHeight="1" x14ac:dyDescent="0.15">
      <c r="A97" s="148"/>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row>
    <row r="98" spans="1:32" ht="20.25" customHeight="1" x14ac:dyDescent="0.15">
      <c r="A98" s="148"/>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row>
    <row r="99" spans="1:32" ht="20.25" customHeight="1" x14ac:dyDescent="0.15">
      <c r="A99" s="148"/>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row>
    <row r="100" spans="1:32" ht="20.25" customHeight="1" x14ac:dyDescent="0.15">
      <c r="A100" s="148"/>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row>
    <row r="101" spans="1:32" ht="20.25" customHeight="1" x14ac:dyDescent="0.15">
      <c r="A101" s="148"/>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row>
    <row r="102" spans="1:32" ht="20.25" customHeight="1" x14ac:dyDescent="0.15">
      <c r="A102" s="148"/>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row>
    <row r="103" spans="1:32" ht="20.25" customHeight="1" x14ac:dyDescent="0.15">
      <c r="A103" s="148"/>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row>
    <row r="104" spans="1:32" ht="20.25" customHeight="1" x14ac:dyDescent="0.15">
      <c r="A104" s="148"/>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row>
    <row r="105" spans="1:32" ht="20.25" customHeight="1" x14ac:dyDescent="0.15">
      <c r="A105" s="148"/>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row>
    <row r="106" spans="1:32" ht="20.25" customHeight="1" x14ac:dyDescent="0.15">
      <c r="A106" s="148"/>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row>
    <row r="107" spans="1:32" ht="20.25" customHeight="1" x14ac:dyDescent="0.15">
      <c r="A107" s="148"/>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row>
    <row r="108" spans="1:32" ht="20.25" customHeight="1" x14ac:dyDescent="0.15">
      <c r="A108" s="148"/>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row>
    <row r="109" spans="1:32" ht="20.25" customHeight="1" x14ac:dyDescent="0.15">
      <c r="A109" s="148"/>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row>
    <row r="110" spans="1:32" ht="20.25" customHeight="1" x14ac:dyDescent="0.15">
      <c r="A110" s="148"/>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row>
    <row r="111" spans="1:32" ht="20.25" customHeight="1" x14ac:dyDescent="0.15">
      <c r="A111" s="148"/>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row>
    <row r="112" spans="1:32" ht="20.25" customHeight="1" x14ac:dyDescent="0.15">
      <c r="A112" s="148"/>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row>
    <row r="113" spans="1:32" ht="20.25" customHeight="1" x14ac:dyDescent="0.15">
      <c r="A113" s="148"/>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row>
    <row r="114" spans="1:32" ht="20.25" customHeight="1" x14ac:dyDescent="0.15">
      <c r="A114" s="148"/>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row>
    <row r="115" spans="1:32" ht="20.25" customHeight="1" x14ac:dyDescent="0.15">
      <c r="A115" s="148"/>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row>
    <row r="116" spans="1:32" ht="20.25" customHeight="1" x14ac:dyDescent="0.15">
      <c r="A116" s="148"/>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row>
    <row r="117" spans="1:32" ht="20.25" customHeight="1" x14ac:dyDescent="0.15">
      <c r="A117" s="148"/>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row>
    <row r="118" spans="1:32" ht="20.25" customHeight="1" x14ac:dyDescent="0.15">
      <c r="A118" s="148"/>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ht="20.25" customHeight="1" x14ac:dyDescent="0.15">
      <c r="A119" s="148"/>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ht="20.25" customHeight="1" x14ac:dyDescent="0.15">
      <c r="A120" s="148"/>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ht="20.25" customHeight="1" x14ac:dyDescent="0.15">
      <c r="A121" s="148"/>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ht="20.25" customHeight="1" x14ac:dyDescent="0.15">
      <c r="A122" s="148"/>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ht="20.25" customHeight="1" x14ac:dyDescent="0.15">
      <c r="A123" s="148"/>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ht="20.25" customHeight="1" x14ac:dyDescent="0.15">
      <c r="A124" s="148"/>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ht="20.25" customHeight="1" x14ac:dyDescent="0.15">
      <c r="A125" s="148"/>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ht="20.25" customHeight="1" x14ac:dyDescent="0.15">
      <c r="A126" s="148"/>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ht="20.25" customHeight="1" x14ac:dyDescent="0.15">
      <c r="A127" s="148"/>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ht="20.25" customHeight="1" x14ac:dyDescent="0.15">
      <c r="A128" s="148"/>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ht="20.25" customHeight="1" x14ac:dyDescent="0.15">
      <c r="A129" s="148"/>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ht="20.25" customHeight="1" x14ac:dyDescent="0.15">
      <c r="A130" s="148"/>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ht="20.25" customHeight="1" x14ac:dyDescent="0.15">
      <c r="A131" s="148"/>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ht="20.25" customHeight="1" x14ac:dyDescent="0.15">
      <c r="A132" s="148"/>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ht="20.25" customHeight="1" x14ac:dyDescent="0.15">
      <c r="A133" s="148"/>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ht="20.25" customHeight="1" x14ac:dyDescent="0.15">
      <c r="A134" s="148"/>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ht="20.25" customHeight="1" x14ac:dyDescent="0.15">
      <c r="A135" s="148"/>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ht="20.25" customHeight="1" x14ac:dyDescent="0.15">
      <c r="A136" s="148"/>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ht="20.25" customHeight="1" x14ac:dyDescent="0.15">
      <c r="A137" s="148"/>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ht="20.25" customHeight="1" x14ac:dyDescent="0.15">
      <c r="A138" s="148"/>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ht="20.25" customHeight="1" x14ac:dyDescent="0.15">
      <c r="A139" s="148"/>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ht="20.25" customHeight="1" x14ac:dyDescent="0.15">
      <c r="A140" s="148"/>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ht="20.25" customHeight="1" x14ac:dyDescent="0.15">
      <c r="A141" s="148"/>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ht="20.25" customHeight="1" x14ac:dyDescent="0.15">
      <c r="A142" s="148"/>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ht="20.25" customHeight="1" x14ac:dyDescent="0.15">
      <c r="A143" s="148"/>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ht="20.25" customHeight="1" x14ac:dyDescent="0.15">
      <c r="A144" s="148"/>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ht="20.25" customHeight="1" x14ac:dyDescent="0.15">
      <c r="A145" s="148"/>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row r="146" spans="1:32" ht="20.25" customHeight="1" x14ac:dyDescent="0.15">
      <c r="A146" s="148"/>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row>
    <row r="147" spans="1:32" ht="20.25" customHeight="1" x14ac:dyDescent="0.15">
      <c r="A147" s="148"/>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row>
    <row r="148" spans="1:32" ht="20.25" customHeight="1" x14ac:dyDescent="0.15">
      <c r="A148" s="148"/>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row>
    <row r="149" spans="1:32" ht="20.25" customHeight="1" x14ac:dyDescent="0.15">
      <c r="A149" s="148"/>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row>
    <row r="150" spans="1:32" ht="20.25" customHeight="1" x14ac:dyDescent="0.15">
      <c r="A150" s="148"/>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row>
    <row r="151" spans="1:32" ht="20.25" customHeight="1" x14ac:dyDescent="0.15">
      <c r="A151" s="148"/>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row>
    <row r="152" spans="1:32" ht="20.25" customHeight="1" x14ac:dyDescent="0.15">
      <c r="A152" s="148"/>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row>
    <row r="153" spans="1:32" ht="20.25" customHeight="1" x14ac:dyDescent="0.15">
      <c r="A153" s="148"/>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row>
    <row r="154" spans="1:32" ht="20.25" customHeight="1" x14ac:dyDescent="0.15">
      <c r="A154" s="148"/>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row>
    <row r="155" spans="1:32" ht="20.25" customHeight="1" x14ac:dyDescent="0.15">
      <c r="A155" s="148"/>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row>
    <row r="156" spans="1:32" ht="20.25" customHeight="1" x14ac:dyDescent="0.15">
      <c r="A156" s="148"/>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row>
    <row r="157" spans="1:32" ht="20.25" customHeight="1" x14ac:dyDescent="0.15">
      <c r="A157" s="148"/>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row>
    <row r="158" spans="1:32" ht="20.25" customHeight="1" x14ac:dyDescent="0.15">
      <c r="A158" s="148"/>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row>
    <row r="159" spans="1:32" ht="20.25" customHeight="1" x14ac:dyDescent="0.15">
      <c r="A159" s="148"/>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row>
    <row r="160" spans="1:32" ht="20.25" customHeight="1" x14ac:dyDescent="0.15">
      <c r="A160" s="148"/>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row>
    <row r="161" spans="1:32" ht="20.25" customHeight="1" x14ac:dyDescent="0.15">
      <c r="A161" s="148"/>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row>
    <row r="162" spans="1:32" ht="20.25" customHeight="1" x14ac:dyDescent="0.15">
      <c r="A162" s="148"/>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row>
    <row r="163" spans="1:32" ht="20.25" customHeight="1" x14ac:dyDescent="0.15">
      <c r="A163" s="148"/>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row>
    <row r="164" spans="1:32" ht="20.25" customHeight="1" x14ac:dyDescent="0.15">
      <c r="A164" s="148"/>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row>
    <row r="165" spans="1:32" ht="20.25" customHeight="1" x14ac:dyDescent="0.15">
      <c r="A165" s="148"/>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row>
    <row r="166" spans="1:32" ht="20.25" customHeight="1" x14ac:dyDescent="0.15">
      <c r="A166" s="148"/>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row>
    <row r="167" spans="1:32" ht="20.25" customHeight="1" x14ac:dyDescent="0.15">
      <c r="A167" s="148"/>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row>
    <row r="168" spans="1:32" ht="20.25" customHeight="1" x14ac:dyDescent="0.15">
      <c r="A168" s="148"/>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row>
    <row r="169" spans="1:32" ht="20.25" customHeight="1" x14ac:dyDescent="0.15">
      <c r="A169" s="148"/>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row>
    <row r="170" spans="1:32" ht="20.25" customHeight="1" x14ac:dyDescent="0.15">
      <c r="A170" s="148"/>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row>
    <row r="171" spans="1:32" ht="20.25" customHeight="1" x14ac:dyDescent="0.15">
      <c r="A171" s="148"/>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row>
    <row r="172" spans="1:32" ht="20.25" customHeight="1" x14ac:dyDescent="0.15">
      <c r="A172" s="148"/>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row>
    <row r="173" spans="1:32" ht="20.25" customHeight="1" x14ac:dyDescent="0.15">
      <c r="A173" s="148"/>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row>
    <row r="174" spans="1:32" ht="20.25" customHeight="1" x14ac:dyDescent="0.15">
      <c r="A174" s="148"/>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row>
    <row r="175" spans="1:32" ht="20.25" customHeight="1" x14ac:dyDescent="0.15">
      <c r="A175" s="148"/>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row>
    <row r="176" spans="1:32" ht="20.25" customHeight="1" x14ac:dyDescent="0.15">
      <c r="A176" s="148"/>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row>
    <row r="177" spans="1:32" ht="20.25" customHeight="1" x14ac:dyDescent="0.15">
      <c r="A177" s="148"/>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row>
    <row r="178" spans="1:32" ht="20.25" customHeight="1" x14ac:dyDescent="0.15">
      <c r="A178" s="148"/>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row>
    <row r="179" spans="1:32" ht="20.25" customHeight="1" x14ac:dyDescent="0.15">
      <c r="A179" s="148"/>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row>
    <row r="180" spans="1:32" ht="20.25" customHeight="1" x14ac:dyDescent="0.15">
      <c r="A180" s="148"/>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row>
    <row r="181" spans="1:32" ht="20.25" customHeight="1" x14ac:dyDescent="0.15">
      <c r="A181" s="148"/>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row>
    <row r="182" spans="1:32" ht="20.25" customHeight="1" x14ac:dyDescent="0.15">
      <c r="A182" s="148"/>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row>
    <row r="183" spans="1:32" ht="20.25" customHeight="1" x14ac:dyDescent="0.15">
      <c r="A183" s="148"/>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row>
    <row r="184" spans="1:32" ht="20.25" customHeight="1" x14ac:dyDescent="0.15">
      <c r="A184" s="148"/>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row>
    <row r="185" spans="1:32" ht="20.25" customHeight="1" x14ac:dyDescent="0.15">
      <c r="A185" s="148"/>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row>
    <row r="186" spans="1:32" ht="20.25" customHeight="1" x14ac:dyDescent="0.15">
      <c r="A186" s="148"/>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row>
    <row r="187" spans="1:32" ht="20.25" customHeight="1" x14ac:dyDescent="0.15">
      <c r="A187" s="148"/>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row>
    <row r="188" spans="1:32" ht="20.25" customHeight="1" x14ac:dyDescent="0.15">
      <c r="A188" s="148"/>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row>
    <row r="189" spans="1:32" ht="20.25" customHeight="1" x14ac:dyDescent="0.15">
      <c r="A189" s="148"/>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row>
    <row r="190" spans="1:32" ht="20.25" customHeight="1" x14ac:dyDescent="0.15">
      <c r="A190" s="148"/>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row>
    <row r="191" spans="1:32" ht="20.25" customHeight="1" x14ac:dyDescent="0.15">
      <c r="A191" s="148"/>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row>
    <row r="192" spans="1:32" ht="20.25" customHeight="1" x14ac:dyDescent="0.15">
      <c r="A192" s="148"/>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row>
    <row r="193" spans="1:32" ht="20.25" customHeight="1" x14ac:dyDescent="0.15">
      <c r="A193" s="148"/>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row>
    <row r="194" spans="1:32" ht="20.25" customHeight="1" x14ac:dyDescent="0.15">
      <c r="A194" s="148"/>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row>
    <row r="195" spans="1:32" ht="20.25" customHeight="1" x14ac:dyDescent="0.15">
      <c r="A195" s="148"/>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row>
    <row r="196" spans="1:32" ht="20.25" customHeight="1" x14ac:dyDescent="0.15">
      <c r="A196" s="148"/>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row>
    <row r="197" spans="1:32" ht="20.25" customHeight="1" x14ac:dyDescent="0.15">
      <c r="A197" s="148"/>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row>
    <row r="198" spans="1:32" ht="20.25" customHeight="1" x14ac:dyDescent="0.15">
      <c r="A198" s="148"/>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row>
    <row r="199" spans="1:32" ht="20.25" customHeight="1" x14ac:dyDescent="0.15">
      <c r="A199" s="148"/>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row>
    <row r="200" spans="1:32" ht="20.25" customHeight="1" x14ac:dyDescent="0.15">
      <c r="A200" s="148"/>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row>
    <row r="201" spans="1:32" ht="20.25" customHeight="1" x14ac:dyDescent="0.15">
      <c r="A201" s="148"/>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row>
    <row r="202" spans="1:32" ht="20.25" customHeight="1" x14ac:dyDescent="0.15">
      <c r="A202" s="148"/>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row>
    <row r="203" spans="1:32" ht="20.25" customHeight="1" x14ac:dyDescent="0.15">
      <c r="A203" s="148"/>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row>
    <row r="204" spans="1:32" ht="20.25" customHeight="1" x14ac:dyDescent="0.15">
      <c r="A204" s="148"/>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row>
    <row r="205" spans="1:32" ht="20.25" customHeight="1" x14ac:dyDescent="0.15">
      <c r="A205" s="148"/>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row>
    <row r="206" spans="1:32" ht="20.25" customHeight="1" x14ac:dyDescent="0.15">
      <c r="A206" s="148"/>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row>
    <row r="207" spans="1:32" ht="20.25" customHeight="1" x14ac:dyDescent="0.15">
      <c r="A207" s="148"/>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row>
    <row r="208" spans="1:32" ht="20.25" customHeight="1" x14ac:dyDescent="0.15">
      <c r="A208" s="148"/>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row>
    <row r="209" spans="1:32" ht="20.25" customHeight="1" x14ac:dyDescent="0.15">
      <c r="A209" s="148"/>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row>
    <row r="210" spans="1:32" ht="20.25" customHeight="1" x14ac:dyDescent="0.15">
      <c r="A210" s="148"/>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row>
    <row r="211" spans="1:32" ht="20.25" customHeight="1" x14ac:dyDescent="0.15">
      <c r="A211" s="148"/>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row>
    <row r="212" spans="1:32" ht="20.25" customHeight="1" x14ac:dyDescent="0.15">
      <c r="A212" s="148"/>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row>
    <row r="213" spans="1:32" ht="20.25" customHeight="1" x14ac:dyDescent="0.15">
      <c r="A213" s="148"/>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row>
    <row r="214" spans="1:32" ht="20.25" customHeight="1" x14ac:dyDescent="0.15">
      <c r="A214" s="148"/>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row>
    <row r="215" spans="1:32" ht="20.25" customHeight="1" x14ac:dyDescent="0.15">
      <c r="A215" s="148"/>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row>
    <row r="216" spans="1:32" ht="20.25" customHeight="1" x14ac:dyDescent="0.15">
      <c r="A216" s="148"/>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row>
    <row r="217" spans="1:32" ht="20.25" customHeight="1" x14ac:dyDescent="0.15">
      <c r="A217" s="148"/>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row>
    <row r="218" spans="1:32" ht="20.25" customHeight="1" x14ac:dyDescent="0.15">
      <c r="A218" s="148"/>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row>
    <row r="219" spans="1:32" ht="20.25" customHeight="1" x14ac:dyDescent="0.15">
      <c r="A219" s="148"/>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row>
    <row r="220" spans="1:32" ht="20.25" customHeight="1" x14ac:dyDescent="0.15">
      <c r="A220" s="148"/>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row>
    <row r="221" spans="1:32" ht="20.25" customHeight="1" x14ac:dyDescent="0.15">
      <c r="A221" s="148"/>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row>
    <row r="222" spans="1:32" ht="20.25" customHeight="1" x14ac:dyDescent="0.15">
      <c r="A222" s="148"/>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row>
    <row r="223" spans="1:32" ht="20.25" customHeight="1" x14ac:dyDescent="0.15">
      <c r="A223" s="148"/>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row>
    <row r="224" spans="1:32" ht="20.25" customHeight="1" x14ac:dyDescent="0.15">
      <c r="A224" s="148"/>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row>
    <row r="225" spans="1:32" ht="20.25" customHeight="1" x14ac:dyDescent="0.15">
      <c r="A225" s="148"/>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row>
    <row r="226" spans="1:32" ht="20.25" customHeight="1" x14ac:dyDescent="0.15">
      <c r="A226" s="148"/>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row>
    <row r="227" spans="1:32" ht="20.25" customHeight="1" x14ac:dyDescent="0.15">
      <c r="A227" s="148"/>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row>
    <row r="228" spans="1:32" ht="20.25" customHeight="1" x14ac:dyDescent="0.15">
      <c r="A228" s="148"/>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row>
    <row r="229" spans="1:32" ht="20.25" customHeight="1" x14ac:dyDescent="0.15">
      <c r="A229" s="148"/>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row>
    <row r="230" spans="1:32" ht="20.25" customHeight="1" x14ac:dyDescent="0.15">
      <c r="A230" s="148"/>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row>
    <row r="231" spans="1:32" ht="20.25" customHeight="1" x14ac:dyDescent="0.15">
      <c r="A231" s="148"/>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row>
    <row r="232" spans="1:32" ht="20.25" customHeight="1" x14ac:dyDescent="0.15">
      <c r="A232" s="148"/>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row>
    <row r="233" spans="1:32" ht="20.25" customHeight="1" x14ac:dyDescent="0.15">
      <c r="A233" s="148"/>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row>
    <row r="234" spans="1:32" ht="20.25" customHeight="1" x14ac:dyDescent="0.15">
      <c r="A234" s="148"/>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row>
    <row r="235" spans="1:32" ht="20.25" customHeight="1" x14ac:dyDescent="0.15">
      <c r="A235" s="148"/>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row>
    <row r="236" spans="1:32" ht="20.25" customHeight="1" x14ac:dyDescent="0.15">
      <c r="A236" s="148"/>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row>
    <row r="237" spans="1:32" ht="20.25" customHeight="1" x14ac:dyDescent="0.15">
      <c r="A237" s="148"/>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row>
    <row r="238" spans="1:32" ht="20.25" customHeight="1" x14ac:dyDescent="0.15">
      <c r="A238" s="148"/>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row>
    <row r="239" spans="1:32" ht="20.25" customHeight="1" x14ac:dyDescent="0.15">
      <c r="A239" s="148"/>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row>
    <row r="240" spans="1:32" ht="20.25" customHeight="1" x14ac:dyDescent="0.15">
      <c r="A240" s="148"/>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row>
    <row r="241" spans="1:32" ht="20.25" customHeight="1" x14ac:dyDescent="0.15">
      <c r="A241" s="148"/>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row>
    <row r="242" spans="1:32" ht="20.25" customHeight="1" x14ac:dyDescent="0.15">
      <c r="A242" s="148"/>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row>
    <row r="243" spans="1:32" ht="20.25" customHeight="1" x14ac:dyDescent="0.15">
      <c r="A243" s="148"/>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row>
    <row r="244" spans="1:32" ht="20.25" customHeight="1" x14ac:dyDescent="0.15">
      <c r="A244" s="148"/>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row>
    <row r="245" spans="1:32" ht="20.25" customHeight="1" x14ac:dyDescent="0.15">
      <c r="A245" s="148"/>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row>
    <row r="246" spans="1:32" ht="20.25" customHeight="1" x14ac:dyDescent="0.15">
      <c r="A246" s="148"/>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row>
    <row r="247" spans="1:32" ht="20.25" customHeight="1" x14ac:dyDescent="0.15">
      <c r="A247" s="148"/>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row>
    <row r="248" spans="1:32" ht="20.25" customHeight="1" x14ac:dyDescent="0.15">
      <c r="A248" s="148"/>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row>
    <row r="249" spans="1:32" ht="20.25" customHeight="1" x14ac:dyDescent="0.15">
      <c r="A249" s="148"/>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row>
    <row r="250" spans="1:32" ht="20.25" customHeight="1" x14ac:dyDescent="0.15">
      <c r="A250" s="148"/>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row>
    <row r="251" spans="1:32" ht="20.25" customHeight="1" x14ac:dyDescent="0.15">
      <c r="A251" s="148"/>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row>
    <row r="252" spans="1:32" ht="20.25" customHeight="1" x14ac:dyDescent="0.15">
      <c r="A252" s="148"/>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row>
    <row r="253" spans="1:32" ht="20.25" customHeight="1" x14ac:dyDescent="0.15">
      <c r="A253" s="148"/>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row>
    <row r="254" spans="1:32" ht="20.25" customHeight="1" x14ac:dyDescent="0.15">
      <c r="A254" s="148"/>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row>
    <row r="255" spans="1:32" ht="20.25" customHeight="1" x14ac:dyDescent="0.15">
      <c r="A255" s="148"/>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row>
    <row r="256" spans="1:32" ht="20.25" customHeight="1" x14ac:dyDescent="0.15">
      <c r="A256" s="148"/>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row>
    <row r="257" spans="1:32" ht="20.25" customHeight="1" x14ac:dyDescent="0.15">
      <c r="A257" s="148"/>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row>
    <row r="258" spans="1:32" ht="20.25" customHeight="1" x14ac:dyDescent="0.15">
      <c r="A258" s="148"/>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row>
    <row r="259" spans="1:32" ht="20.25" customHeight="1" x14ac:dyDescent="0.15">
      <c r="A259" s="148"/>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row>
    <row r="260" spans="1:32" ht="20.25" customHeight="1" x14ac:dyDescent="0.15">
      <c r="A260" s="148"/>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row>
    <row r="261" spans="1:32" ht="20.25" customHeight="1" x14ac:dyDescent="0.15">
      <c r="A261" s="148"/>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row>
    <row r="262" spans="1:32" ht="20.25" customHeight="1" x14ac:dyDescent="0.15">
      <c r="A262" s="148"/>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row>
    <row r="263" spans="1:32" ht="20.25" customHeight="1" x14ac:dyDescent="0.15">
      <c r="A263" s="148"/>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row>
    <row r="264" spans="1:32" ht="20.25" customHeight="1" x14ac:dyDescent="0.15">
      <c r="A264" s="148"/>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row>
    <row r="265" spans="1:32" ht="20.25" customHeight="1" x14ac:dyDescent="0.15">
      <c r="A265" s="148"/>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row>
    <row r="266" spans="1:32" ht="20.25" customHeight="1" x14ac:dyDescent="0.15">
      <c r="A266" s="148"/>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row>
    <row r="267" spans="1:32" ht="20.25" customHeight="1" x14ac:dyDescent="0.15">
      <c r="A267" s="148"/>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row>
    <row r="268" spans="1:32" ht="20.25" customHeight="1" x14ac:dyDescent="0.15">
      <c r="A268" s="148"/>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row>
    <row r="269" spans="1:32" ht="20.25" customHeight="1" x14ac:dyDescent="0.15">
      <c r="A269" s="148"/>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row>
    <row r="270" spans="1:32" ht="20.25" customHeight="1" x14ac:dyDescent="0.15">
      <c r="A270" s="148"/>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row>
    <row r="271" spans="1:32" ht="20.25" customHeight="1" x14ac:dyDescent="0.15">
      <c r="A271" s="148"/>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row>
    <row r="272" spans="1:32" ht="20.25" customHeight="1" x14ac:dyDescent="0.15">
      <c r="A272" s="148"/>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row>
    <row r="273" spans="1:32" ht="20.25" customHeight="1" x14ac:dyDescent="0.15">
      <c r="A273" s="148"/>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row>
    <row r="274" spans="1:32" ht="20.25" customHeight="1" x14ac:dyDescent="0.15">
      <c r="A274" s="148"/>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row>
    <row r="275" spans="1:32" ht="20.25" customHeight="1" x14ac:dyDescent="0.15">
      <c r="A275" s="148"/>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row>
    <row r="276" spans="1:32" ht="20.25" customHeight="1" x14ac:dyDescent="0.15">
      <c r="A276" s="148"/>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row>
    <row r="277" spans="1:32" ht="20.25" customHeight="1" x14ac:dyDescent="0.15">
      <c r="A277" s="148"/>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row>
    <row r="278" spans="1:32" ht="20.25" customHeight="1" x14ac:dyDescent="0.15">
      <c r="A278" s="148"/>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row>
    <row r="279" spans="1:32" ht="20.25" customHeight="1" x14ac:dyDescent="0.15">
      <c r="A279" s="148"/>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row>
    <row r="280" spans="1:32" ht="20.25" customHeight="1" x14ac:dyDescent="0.15">
      <c r="A280" s="148"/>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row>
    <row r="281" spans="1:32" ht="20.25" customHeight="1" x14ac:dyDescent="0.15">
      <c r="A281" s="148"/>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row>
    <row r="282" spans="1:32" ht="20.25" customHeight="1" x14ac:dyDescent="0.15">
      <c r="A282" s="148"/>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row>
    <row r="283" spans="1:32" ht="20.25" customHeight="1" x14ac:dyDescent="0.15">
      <c r="A283" s="148"/>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row>
    <row r="284" spans="1:32" ht="20.25" customHeight="1" x14ac:dyDescent="0.15">
      <c r="A284" s="148"/>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row>
    <row r="285" spans="1:32" ht="20.25" customHeight="1" x14ac:dyDescent="0.15">
      <c r="A285" s="148"/>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row>
    <row r="286" spans="1:32" ht="20.25" customHeight="1" x14ac:dyDescent="0.15">
      <c r="A286" s="148"/>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row>
    <row r="287" spans="1:32" ht="20.25" customHeight="1" x14ac:dyDescent="0.15">
      <c r="A287" s="148"/>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row>
    <row r="288" spans="1:32" ht="20.25" customHeight="1" x14ac:dyDescent="0.15">
      <c r="A288" s="148"/>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row>
    <row r="289" spans="1:32" ht="20.25" customHeight="1" x14ac:dyDescent="0.15">
      <c r="A289" s="148"/>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row>
    <row r="290" spans="1:32" ht="20.25" customHeight="1" x14ac:dyDescent="0.15">
      <c r="A290" s="148"/>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row>
    <row r="291" spans="1:32" ht="20.25" customHeight="1" x14ac:dyDescent="0.15">
      <c r="A291" s="148"/>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row>
    <row r="292" spans="1:32" ht="20.25" customHeight="1" x14ac:dyDescent="0.15">
      <c r="A292" s="148"/>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row>
    <row r="293" spans="1:32" ht="20.25" customHeight="1" x14ac:dyDescent="0.15">
      <c r="A293" s="148"/>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row>
    <row r="294" spans="1:32" ht="20.25" customHeight="1" x14ac:dyDescent="0.15">
      <c r="A294" s="148"/>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row>
    <row r="295" spans="1:32" ht="20.25" customHeight="1" x14ac:dyDescent="0.15">
      <c r="A295" s="148"/>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row>
    <row r="296" spans="1:32" ht="20.25" customHeight="1" x14ac:dyDescent="0.15">
      <c r="A296" s="148"/>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row>
    <row r="297" spans="1:32" ht="20.25" customHeight="1" x14ac:dyDescent="0.15">
      <c r="A297" s="148"/>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row>
    <row r="298" spans="1:32" ht="20.25" customHeight="1" x14ac:dyDescent="0.15">
      <c r="A298" s="148"/>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row>
    <row r="299" spans="1:32" ht="20.25" customHeight="1" x14ac:dyDescent="0.15">
      <c r="A299" s="148"/>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row>
    <row r="300" spans="1:32" ht="20.25" customHeight="1" x14ac:dyDescent="0.15">
      <c r="A300" s="148"/>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row>
    <row r="301" spans="1:32" ht="20.25" customHeight="1" x14ac:dyDescent="0.15">
      <c r="A301" s="148"/>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row>
    <row r="302" spans="1:32" ht="20.25" customHeight="1" x14ac:dyDescent="0.15">
      <c r="A302" s="148"/>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row>
    <row r="303" spans="1:32" ht="20.25" customHeight="1" x14ac:dyDescent="0.15">
      <c r="A303" s="148"/>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row>
    <row r="304" spans="1:32" ht="20.25" customHeight="1" x14ac:dyDescent="0.15">
      <c r="A304" s="148"/>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row>
    <row r="305" spans="1:32" ht="20.25" customHeight="1" x14ac:dyDescent="0.15">
      <c r="A305" s="148"/>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row>
    <row r="306" spans="1:32" ht="20.25" customHeight="1" x14ac:dyDescent="0.15">
      <c r="A306" s="148"/>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row>
    <row r="307" spans="1:32" ht="20.25" customHeight="1" x14ac:dyDescent="0.15">
      <c r="A307" s="148"/>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row>
    <row r="308" spans="1:32" ht="20.25" customHeight="1" x14ac:dyDescent="0.15">
      <c r="A308" s="148"/>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row>
    <row r="309" spans="1:32" ht="20.25" customHeight="1" x14ac:dyDescent="0.15">
      <c r="A309" s="148"/>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row>
    <row r="310" spans="1:32" ht="20.25" customHeight="1" x14ac:dyDescent="0.15">
      <c r="A310" s="148"/>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row>
    <row r="311" spans="1:32" ht="20.25" customHeight="1" x14ac:dyDescent="0.15">
      <c r="A311" s="148"/>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row>
    <row r="312" spans="1:32" ht="20.25" customHeight="1" x14ac:dyDescent="0.15">
      <c r="A312" s="148"/>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row>
    <row r="313" spans="1:32" ht="20.25" customHeight="1" x14ac:dyDescent="0.15">
      <c r="A313" s="148"/>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row>
    <row r="314" spans="1:32" ht="20.25" customHeight="1" x14ac:dyDescent="0.15">
      <c r="A314" s="148"/>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row>
    <row r="315" spans="1:32" ht="20.25" customHeight="1" x14ac:dyDescent="0.15">
      <c r="A315" s="148"/>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row>
    <row r="316" spans="1:32" ht="20.25" customHeight="1" x14ac:dyDescent="0.15">
      <c r="A316" s="148"/>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row>
    <row r="317" spans="1:32" ht="20.25" customHeight="1" x14ac:dyDescent="0.15">
      <c r="A317" s="148"/>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row>
    <row r="318" spans="1:32" ht="20.25" customHeight="1" x14ac:dyDescent="0.15">
      <c r="A318" s="148"/>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row>
    <row r="319" spans="1:32" ht="20.25" customHeight="1" x14ac:dyDescent="0.15">
      <c r="A319" s="148"/>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row>
    <row r="320" spans="1:32" ht="20.25" customHeight="1" x14ac:dyDescent="0.15">
      <c r="A320" s="148"/>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row>
    <row r="321" spans="1:32" ht="20.25" customHeight="1" x14ac:dyDescent="0.15">
      <c r="A321" s="148"/>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row>
    <row r="322" spans="1:32" ht="20.25" customHeight="1" x14ac:dyDescent="0.15">
      <c r="A322" s="148"/>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row>
    <row r="323" spans="1:32" ht="20.25" customHeight="1" x14ac:dyDescent="0.15">
      <c r="A323" s="148"/>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row>
    <row r="324" spans="1:32" ht="20.25" customHeight="1" x14ac:dyDescent="0.15">
      <c r="A324" s="148"/>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row>
    <row r="325" spans="1:32" ht="20.25" customHeight="1" x14ac:dyDescent="0.15">
      <c r="A325" s="148"/>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row>
    <row r="326" spans="1:32" ht="20.25" customHeight="1" x14ac:dyDescent="0.15">
      <c r="A326" s="148"/>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row>
    <row r="327" spans="1:32" ht="20.25" customHeight="1" x14ac:dyDescent="0.15">
      <c r="A327" s="148"/>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row>
    <row r="328" spans="1:32" ht="20.25" customHeight="1" x14ac:dyDescent="0.15">
      <c r="A328" s="148"/>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row>
    <row r="329" spans="1:32" ht="20.25" customHeight="1" x14ac:dyDescent="0.15">
      <c r="A329" s="148"/>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row>
    <row r="330" spans="1:32" ht="20.25" customHeight="1" x14ac:dyDescent="0.15">
      <c r="A330" s="148"/>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row>
    <row r="331" spans="1:32" ht="20.25" customHeight="1" x14ac:dyDescent="0.15">
      <c r="A331" s="148"/>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row>
    <row r="332" spans="1:32" ht="20.25" customHeight="1" x14ac:dyDescent="0.15">
      <c r="A332" s="148"/>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row>
    <row r="333" spans="1:32" ht="20.25" customHeight="1" x14ac:dyDescent="0.15">
      <c r="A333" s="148"/>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row>
    <row r="334" spans="1:32" ht="20.25" customHeight="1" x14ac:dyDescent="0.15">
      <c r="A334" s="148"/>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row>
    <row r="335" spans="1:32" ht="20.25" customHeight="1" x14ac:dyDescent="0.15">
      <c r="A335" s="148"/>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row>
    <row r="336" spans="1:32" ht="20.25" customHeight="1" x14ac:dyDescent="0.15">
      <c r="A336" s="148"/>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row>
    <row r="337" spans="1:32" ht="20.25" customHeight="1" x14ac:dyDescent="0.15">
      <c r="A337" s="148"/>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row>
    <row r="338" spans="1:32" ht="20.25" customHeight="1" x14ac:dyDescent="0.15">
      <c r="A338" s="148"/>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row>
    <row r="339" spans="1:32" ht="20.25" customHeight="1" x14ac:dyDescent="0.15">
      <c r="A339" s="148"/>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row>
    <row r="340" spans="1:32" ht="20.25" customHeight="1" x14ac:dyDescent="0.15">
      <c r="A340" s="148"/>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row>
    <row r="341" spans="1:32" ht="20.25" customHeight="1" x14ac:dyDescent="0.15">
      <c r="A341" s="148"/>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row>
    <row r="342" spans="1:32" ht="20.25" customHeight="1" x14ac:dyDescent="0.15">
      <c r="A342" s="148"/>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row>
    <row r="343" spans="1:32" ht="20.25" customHeight="1" x14ac:dyDescent="0.15">
      <c r="A343" s="148"/>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row>
    <row r="344" spans="1:32" ht="20.25" customHeight="1" x14ac:dyDescent="0.15">
      <c r="A344" s="148"/>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row>
    <row r="345" spans="1:32" ht="20.25" customHeight="1" x14ac:dyDescent="0.15">
      <c r="A345" s="148"/>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row>
    <row r="346" spans="1:32" ht="20.25" customHeight="1" x14ac:dyDescent="0.15">
      <c r="A346" s="148"/>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row>
    <row r="347" spans="1:32" ht="20.25" customHeight="1" x14ac:dyDescent="0.15">
      <c r="A347" s="148"/>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row>
    <row r="348" spans="1:32" ht="20.25" customHeight="1" x14ac:dyDescent="0.15">
      <c r="A348" s="148"/>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row>
    <row r="349" spans="1:32" ht="20.25" customHeight="1" x14ac:dyDescent="0.15">
      <c r="A349" s="148"/>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row>
    <row r="350" spans="1:32" ht="20.25" customHeight="1" x14ac:dyDescent="0.15">
      <c r="A350" s="148"/>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row>
    <row r="351" spans="1:32" ht="20.25" customHeight="1" x14ac:dyDescent="0.15">
      <c r="A351" s="148"/>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row>
    <row r="352" spans="1:32" ht="20.25" customHeight="1" x14ac:dyDescent="0.15">
      <c r="A352" s="148"/>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row>
    <row r="353" spans="1:32" ht="20.25" customHeight="1" x14ac:dyDescent="0.15">
      <c r="A353" s="148"/>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row>
    <row r="354" spans="1:32" ht="20.25" customHeight="1" x14ac:dyDescent="0.15">
      <c r="A354" s="148"/>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row>
    <row r="355" spans="1:32" ht="20.25" customHeight="1" x14ac:dyDescent="0.15">
      <c r="A355" s="148"/>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row>
    <row r="356" spans="1:32" ht="20.25" customHeight="1" x14ac:dyDescent="0.15">
      <c r="A356" s="148"/>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row>
    <row r="357" spans="1:32" ht="20.25" customHeight="1" x14ac:dyDescent="0.15">
      <c r="A357" s="148"/>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row>
    <row r="358" spans="1:32" ht="20.25" customHeight="1" x14ac:dyDescent="0.15">
      <c r="A358" s="148"/>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row>
    <row r="359" spans="1:32" ht="20.25" customHeight="1" x14ac:dyDescent="0.15">
      <c r="A359" s="148"/>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row>
    <row r="360" spans="1:32" ht="20.25" customHeight="1" x14ac:dyDescent="0.15">
      <c r="A360" s="148"/>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row>
    <row r="361" spans="1:32" ht="20.25" customHeight="1" x14ac:dyDescent="0.15">
      <c r="A361" s="148"/>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row>
    <row r="362" spans="1:32" ht="20.25" customHeight="1" x14ac:dyDescent="0.15">
      <c r="A362" s="148"/>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row>
    <row r="363" spans="1:32" ht="20.25" customHeight="1" x14ac:dyDescent="0.15">
      <c r="A363" s="148"/>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row>
    <row r="364" spans="1:32" ht="20.25" customHeight="1" x14ac:dyDescent="0.15">
      <c r="A364" s="148"/>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row>
    <row r="365" spans="1:32" ht="20.25" customHeight="1" x14ac:dyDescent="0.15">
      <c r="A365" s="148"/>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row>
    <row r="366" spans="1:32" ht="20.25" customHeight="1" x14ac:dyDescent="0.15">
      <c r="A366" s="148"/>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row>
    <row r="367" spans="1:32" ht="20.25" customHeight="1" x14ac:dyDescent="0.15">
      <c r="A367" s="148"/>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row>
    <row r="368" spans="1:32" ht="20.25" customHeight="1" x14ac:dyDescent="0.15">
      <c r="A368" s="148"/>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row>
    <row r="369" spans="1:32" ht="20.25" customHeight="1" x14ac:dyDescent="0.15">
      <c r="A369" s="148"/>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row>
    <row r="370" spans="1:32" ht="20.25" customHeight="1" x14ac:dyDescent="0.15">
      <c r="A370" s="148"/>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row>
    <row r="371" spans="1:32" ht="20.25" customHeight="1" x14ac:dyDescent="0.15">
      <c r="A371" s="148"/>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row>
    <row r="372" spans="1:32" ht="20.25" customHeight="1" x14ac:dyDescent="0.15">
      <c r="A372" s="148"/>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row>
    <row r="373" spans="1:32" ht="20.25" customHeight="1" x14ac:dyDescent="0.15">
      <c r="A373" s="148"/>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row>
    <row r="374" spans="1:32" ht="20.25" customHeight="1" x14ac:dyDescent="0.15">
      <c r="A374" s="148"/>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row>
    <row r="375" spans="1:32" ht="20.25" customHeight="1" x14ac:dyDescent="0.15">
      <c r="A375" s="148"/>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row>
    <row r="376" spans="1:32" ht="20.25" customHeight="1" x14ac:dyDescent="0.15">
      <c r="A376" s="148"/>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row>
    <row r="377" spans="1:32" ht="20.25" customHeight="1" x14ac:dyDescent="0.15">
      <c r="A377" s="148"/>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row>
    <row r="378" spans="1:32" ht="20.25" customHeight="1" x14ac:dyDescent="0.15">
      <c r="A378" s="148"/>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row>
    <row r="379" spans="1:32" ht="20.25" customHeight="1" x14ac:dyDescent="0.15">
      <c r="A379" s="148"/>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row>
    <row r="380" spans="1:32" ht="20.25" customHeight="1" x14ac:dyDescent="0.15">
      <c r="A380" s="148"/>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row>
    <row r="381" spans="1:32" ht="20.25" customHeight="1" x14ac:dyDescent="0.15">
      <c r="A381" s="148"/>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row>
    <row r="382" spans="1:32" ht="20.25" customHeight="1" x14ac:dyDescent="0.15">
      <c r="A382" s="148"/>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row>
    <row r="383" spans="1:32" ht="20.25" customHeight="1" x14ac:dyDescent="0.15">
      <c r="A383" s="148"/>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row>
    <row r="384" spans="1:32" ht="20.25" customHeight="1" x14ac:dyDescent="0.15">
      <c r="A384" s="148"/>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row>
    <row r="385" spans="1:32" ht="20.25" customHeight="1" x14ac:dyDescent="0.15">
      <c r="A385" s="148"/>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row>
    <row r="386" spans="1:32" ht="20.25" customHeight="1" x14ac:dyDescent="0.15">
      <c r="A386" s="148"/>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row>
    <row r="387" spans="1:32" ht="20.25" customHeight="1" x14ac:dyDescent="0.15">
      <c r="A387" s="148"/>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row>
    <row r="388" spans="1:32" ht="20.25" customHeight="1" x14ac:dyDescent="0.15">
      <c r="A388" s="148"/>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row>
    <row r="389" spans="1:32" ht="20.25" customHeight="1" x14ac:dyDescent="0.15">
      <c r="A389" s="148"/>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row>
    <row r="390" spans="1:32" ht="20.25" customHeight="1" x14ac:dyDescent="0.15">
      <c r="A390" s="148"/>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row>
    <row r="391" spans="1:32" ht="20.25" customHeight="1" x14ac:dyDescent="0.15">
      <c r="A391" s="148"/>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row>
    <row r="392" spans="1:32" ht="20.25" customHeight="1" x14ac:dyDescent="0.15">
      <c r="A392" s="148"/>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row>
    <row r="393" spans="1:32" ht="20.25" customHeight="1" x14ac:dyDescent="0.15">
      <c r="A393" s="148"/>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row>
    <row r="394" spans="1:32" ht="20.25" customHeight="1" x14ac:dyDescent="0.15">
      <c r="A394" s="148"/>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row>
    <row r="395" spans="1:32" ht="20.25" customHeight="1" x14ac:dyDescent="0.15">
      <c r="A395" s="148"/>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row>
    <row r="396" spans="1:32" ht="20.25" customHeight="1" x14ac:dyDescent="0.15">
      <c r="A396" s="148"/>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row>
    <row r="397" spans="1:32" ht="20.25" customHeight="1" x14ac:dyDescent="0.15">
      <c r="A397" s="148"/>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row>
    <row r="398" spans="1:32" ht="20.25" customHeight="1" x14ac:dyDescent="0.15">
      <c r="A398" s="148"/>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row>
    <row r="399" spans="1:32" ht="20.25" customHeight="1" x14ac:dyDescent="0.15">
      <c r="A399" s="148"/>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row>
    <row r="400" spans="1:32" ht="20.25" customHeight="1" x14ac:dyDescent="0.15">
      <c r="A400" s="148"/>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row>
    <row r="401" spans="1:32" ht="20.25" customHeight="1" x14ac:dyDescent="0.15">
      <c r="A401" s="148"/>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row>
    <row r="402" spans="1:32" ht="20.25" customHeight="1" x14ac:dyDescent="0.15">
      <c r="A402" s="148"/>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row>
    <row r="403" spans="1:32" ht="20.25" customHeight="1" x14ac:dyDescent="0.15">
      <c r="A403" s="148"/>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row>
    <row r="404" spans="1:32" ht="20.25" customHeight="1" x14ac:dyDescent="0.15">
      <c r="A404" s="148"/>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row>
    <row r="405" spans="1:32" ht="20.25" customHeight="1" x14ac:dyDescent="0.15">
      <c r="A405" s="148"/>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row>
    <row r="406" spans="1:32" ht="20.25" customHeight="1" x14ac:dyDescent="0.15">
      <c r="A406" s="148"/>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row>
    <row r="407" spans="1:32" ht="20.25" customHeight="1" x14ac:dyDescent="0.15">
      <c r="A407" s="148"/>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row>
    <row r="408" spans="1:32" ht="20.25" customHeight="1" x14ac:dyDescent="0.15">
      <c r="A408" s="148"/>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row>
    <row r="409" spans="1:32" ht="20.25" customHeight="1" x14ac:dyDescent="0.15">
      <c r="A409" s="148"/>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row>
    <row r="410" spans="1:32" ht="20.25" customHeight="1" x14ac:dyDescent="0.15">
      <c r="A410" s="148"/>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row>
    <row r="428" spans="1:7" ht="20.25" customHeight="1" x14ac:dyDescent="0.15">
      <c r="A428" s="126"/>
      <c r="B428" s="8"/>
      <c r="C428" s="8"/>
      <c r="D428" s="8"/>
      <c r="E428" s="8"/>
      <c r="F428" s="8"/>
      <c r="G428" s="128"/>
    </row>
  </sheetData>
  <mergeCells count="4">
    <mergeCell ref="B4:N4"/>
    <mergeCell ref="B8:N8"/>
    <mergeCell ref="B12:I12"/>
    <mergeCell ref="B37:Q37"/>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47"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topLeftCell="A46" zoomScaleNormal="100" zoomScaleSheetLayoutView="100" workbookViewId="0">
      <selection activeCell="C36" sqref="C36:K38"/>
    </sheetView>
  </sheetViews>
  <sheetFormatPr defaultRowHeight="13.5" x14ac:dyDescent="0.15"/>
  <cols>
    <col min="1" max="1" width="1.5" customWidth="1"/>
    <col min="2" max="3" width="4.25" customWidth="1"/>
    <col min="4" max="29" width="3.125" customWidth="1"/>
    <col min="30" max="30" width="5.75" customWidth="1"/>
    <col min="31" max="35" width="3.125" customWidth="1"/>
    <col min="36" max="36" width="12.375" customWidth="1"/>
  </cols>
  <sheetData>
    <row r="2" spans="2:36" x14ac:dyDescent="0.15">
      <c r="B2" t="s">
        <v>677</v>
      </c>
    </row>
    <row r="3" spans="2:36" ht="14.25" customHeight="1" x14ac:dyDescent="0.15">
      <c r="AA3" s="688" t="s">
        <v>595</v>
      </c>
      <c r="AB3" s="689"/>
      <c r="AC3" s="689"/>
      <c r="AD3" s="689"/>
      <c r="AE3" s="690"/>
      <c r="AF3" s="691"/>
      <c r="AG3" s="692"/>
      <c r="AH3" s="692"/>
      <c r="AI3" s="692"/>
      <c r="AJ3" s="693"/>
    </row>
    <row r="5" spans="2:36" x14ac:dyDescent="0.15">
      <c r="B5" s="686" t="s">
        <v>678</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row>
    <row r="6" spans="2:36" ht="13.5" customHeight="1" x14ac:dyDescent="0.15">
      <c r="Z6" s="694" t="s">
        <v>191</v>
      </c>
      <c r="AA6" s="694"/>
      <c r="AB6" s="694"/>
      <c r="AC6" s="694"/>
      <c r="AD6" s="468" t="s">
        <v>192</v>
      </c>
      <c r="AE6" s="686"/>
      <c r="AF6" s="686"/>
      <c r="AG6" t="s">
        <v>307</v>
      </c>
      <c r="AH6" s="686"/>
      <c r="AI6" s="686"/>
      <c r="AJ6" t="s">
        <v>194</v>
      </c>
    </row>
    <row r="7" spans="2:36" x14ac:dyDescent="0.15">
      <c r="B7" s="686" t="s">
        <v>679</v>
      </c>
      <c r="C7" s="686"/>
      <c r="D7" s="686"/>
      <c r="E7" s="686"/>
      <c r="F7" s="686"/>
      <c r="G7" s="686"/>
      <c r="H7" s="686"/>
      <c r="I7" s="686"/>
    </row>
    <row r="8" spans="2:36" x14ac:dyDescent="0.15">
      <c r="U8" s="687" t="s">
        <v>680</v>
      </c>
      <c r="V8" s="687"/>
      <c r="W8" s="687"/>
      <c r="X8" s="687"/>
      <c r="Y8" s="687"/>
      <c r="Z8" s="687"/>
      <c r="AA8" s="687"/>
      <c r="AB8" s="687"/>
      <c r="AC8" s="687"/>
      <c r="AD8" s="687"/>
      <c r="AE8" s="687"/>
      <c r="AF8" s="687"/>
      <c r="AG8" s="687"/>
      <c r="AH8" s="687"/>
      <c r="AI8" s="687"/>
      <c r="AJ8" s="687"/>
    </row>
    <row r="9" spans="2:36" x14ac:dyDescent="0.15">
      <c r="X9" s="686"/>
      <c r="Y9" s="686"/>
      <c r="Z9" s="686"/>
      <c r="AA9" s="686"/>
      <c r="AB9" s="686"/>
      <c r="AC9" s="686"/>
      <c r="AD9" s="686"/>
      <c r="AE9" s="686"/>
      <c r="AF9" s="686"/>
      <c r="AG9" s="686"/>
      <c r="AH9" s="686"/>
      <c r="AI9" s="686"/>
      <c r="AJ9" s="686"/>
    </row>
    <row r="10" spans="2:36" x14ac:dyDescent="0.15">
      <c r="U10" s="686" t="s">
        <v>681</v>
      </c>
      <c r="V10" s="686"/>
      <c r="W10" s="686"/>
      <c r="X10" s="686"/>
      <c r="Y10" s="686"/>
      <c r="Z10" s="686"/>
      <c r="AA10" s="686"/>
      <c r="AB10" s="686"/>
      <c r="AC10" s="686"/>
      <c r="AD10" s="686"/>
      <c r="AE10" s="686"/>
      <c r="AF10" s="686"/>
      <c r="AG10" s="686"/>
      <c r="AH10" s="686"/>
      <c r="AI10" s="686"/>
      <c r="AJ10" s="686"/>
    </row>
    <row r="11" spans="2:36" x14ac:dyDescent="0.15">
      <c r="X11" s="686"/>
      <c r="Y11" s="686"/>
      <c r="Z11" s="686"/>
      <c r="AA11" s="686"/>
      <c r="AB11" s="686"/>
      <c r="AC11" s="686"/>
      <c r="AD11" s="686"/>
      <c r="AE11" s="686"/>
      <c r="AF11" s="686"/>
      <c r="AG11" s="686"/>
      <c r="AH11" s="686"/>
      <c r="AI11" s="686"/>
      <c r="AJ11" s="686"/>
    </row>
    <row r="12" spans="2:36" x14ac:dyDescent="0.15">
      <c r="C12" t="s">
        <v>682</v>
      </c>
    </row>
    <row r="13" spans="2:36" x14ac:dyDescent="0.15">
      <c r="M13" s="695"/>
      <c r="N13" s="695"/>
      <c r="AA13" s="688" t="s">
        <v>683</v>
      </c>
      <c r="AB13" s="689"/>
      <c r="AC13" s="689"/>
      <c r="AD13" s="689"/>
      <c r="AE13" s="689"/>
      <c r="AF13" s="689"/>
      <c r="AG13" s="689"/>
      <c r="AH13" s="690"/>
      <c r="AI13" s="696"/>
      <c r="AJ13" s="697"/>
    </row>
    <row r="14" spans="2:36" ht="14.25" customHeight="1" x14ac:dyDescent="0.15">
      <c r="B14" s="698" t="s">
        <v>602</v>
      </c>
      <c r="C14" s="701" t="s">
        <v>603</v>
      </c>
      <c r="D14" s="702"/>
      <c r="E14" s="702"/>
      <c r="F14" s="702"/>
      <c r="G14" s="702"/>
      <c r="H14" s="702"/>
      <c r="I14" s="702"/>
      <c r="J14" s="702"/>
      <c r="K14" s="703"/>
      <c r="L14" s="704"/>
      <c r="M14" s="705"/>
      <c r="N14" s="705"/>
      <c r="O14" s="705"/>
      <c r="P14" s="705"/>
      <c r="Q14" s="705"/>
      <c r="R14" s="705"/>
      <c r="S14" s="705"/>
      <c r="T14" s="705"/>
      <c r="U14" s="705"/>
      <c r="V14" s="705"/>
      <c r="W14" s="705"/>
      <c r="X14" s="705"/>
      <c r="Y14" s="705"/>
      <c r="Z14" s="705"/>
      <c r="AA14" s="705"/>
      <c r="AB14" s="705"/>
      <c r="AC14" s="705"/>
      <c r="AD14" s="705"/>
      <c r="AE14" s="705"/>
      <c r="AF14" s="705"/>
      <c r="AG14" s="705"/>
      <c r="AH14" s="705"/>
      <c r="AI14" s="705"/>
      <c r="AJ14" s="706"/>
    </row>
    <row r="15" spans="2:36" ht="14.25" customHeight="1" x14ac:dyDescent="0.15">
      <c r="B15" s="699"/>
      <c r="C15" s="707" t="s">
        <v>604</v>
      </c>
      <c r="D15" s="708"/>
      <c r="E15" s="708"/>
      <c r="F15" s="708"/>
      <c r="G15" s="708"/>
      <c r="H15" s="708"/>
      <c r="I15" s="708"/>
      <c r="J15" s="708"/>
      <c r="K15" s="708"/>
      <c r="L15" s="709"/>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1"/>
    </row>
    <row r="16" spans="2:36" ht="13.5" customHeight="1" x14ac:dyDescent="0.15">
      <c r="B16" s="699"/>
      <c r="C16" s="701" t="s">
        <v>684</v>
      </c>
      <c r="D16" s="702"/>
      <c r="E16" s="702"/>
      <c r="F16" s="702"/>
      <c r="G16" s="702"/>
      <c r="H16" s="702"/>
      <c r="I16" s="702"/>
      <c r="J16" s="702"/>
      <c r="K16" s="712"/>
      <c r="L16" s="696" t="s">
        <v>685</v>
      </c>
      <c r="M16" s="723"/>
      <c r="N16" s="723"/>
      <c r="O16" s="723"/>
      <c r="P16" s="723"/>
      <c r="Q16" s="723"/>
      <c r="R16" s="723"/>
      <c r="S16" t="s">
        <v>686</v>
      </c>
      <c r="T16" s="723"/>
      <c r="U16" s="723"/>
      <c r="V16" s="723"/>
      <c r="W16" t="s">
        <v>687</v>
      </c>
      <c r="X16" s="702"/>
      <c r="Y16" s="702"/>
      <c r="Z16" s="702"/>
      <c r="AA16" s="702"/>
      <c r="AB16" s="702"/>
      <c r="AC16" s="702"/>
      <c r="AD16" s="702"/>
      <c r="AE16" s="702"/>
      <c r="AF16" s="702"/>
      <c r="AG16" s="702"/>
      <c r="AH16" s="702"/>
      <c r="AI16" s="702"/>
      <c r="AJ16" s="712"/>
    </row>
    <row r="17" spans="2:36" ht="13.5" customHeight="1" x14ac:dyDescent="0.15">
      <c r="B17" s="699"/>
      <c r="C17" s="707"/>
      <c r="D17" s="708"/>
      <c r="E17" s="708"/>
      <c r="F17" s="708"/>
      <c r="G17" s="708"/>
      <c r="H17" s="708"/>
      <c r="I17" s="708"/>
      <c r="J17" s="708"/>
      <c r="K17" s="713"/>
      <c r="L17" s="656" t="s">
        <v>688</v>
      </c>
      <c r="M17" s="652"/>
      <c r="N17" s="652"/>
      <c r="O17" s="652"/>
      <c r="P17" t="s">
        <v>689</v>
      </c>
      <c r="Q17" s="652"/>
      <c r="R17" s="652"/>
      <c r="S17" s="652"/>
      <c r="T17" s="652"/>
      <c r="U17" s="652" t="s">
        <v>690</v>
      </c>
      <c r="V17" s="652"/>
      <c r="W17" s="724"/>
      <c r="X17" s="724"/>
      <c r="Y17" s="724"/>
      <c r="Z17" s="724"/>
      <c r="AA17" s="724"/>
      <c r="AB17" s="724"/>
      <c r="AC17" s="724"/>
      <c r="AD17" s="724"/>
      <c r="AE17" s="724"/>
      <c r="AF17" s="724"/>
      <c r="AG17" s="724"/>
      <c r="AH17" s="724"/>
      <c r="AI17" s="724"/>
      <c r="AJ17" s="725"/>
    </row>
    <row r="18" spans="2:36" ht="13.5" customHeight="1" x14ac:dyDescent="0.15">
      <c r="B18" s="699"/>
      <c r="C18" s="714"/>
      <c r="D18" s="715"/>
      <c r="E18" s="715"/>
      <c r="F18" s="715"/>
      <c r="G18" s="715"/>
      <c r="H18" s="715"/>
      <c r="I18" s="715"/>
      <c r="J18" s="715"/>
      <c r="K18" s="716"/>
      <c r="L18" s="717" t="s">
        <v>608</v>
      </c>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9"/>
    </row>
    <row r="19" spans="2:36" ht="14.25" customHeight="1" x14ac:dyDescent="0.15">
      <c r="B19" s="699"/>
      <c r="C19" s="720" t="s">
        <v>609</v>
      </c>
      <c r="D19" s="721"/>
      <c r="E19" s="721"/>
      <c r="F19" s="721"/>
      <c r="G19" s="721"/>
      <c r="H19" s="721"/>
      <c r="I19" s="721"/>
      <c r="J19" s="721"/>
      <c r="K19" s="722"/>
      <c r="L19" s="688" t="s">
        <v>0</v>
      </c>
      <c r="M19" s="689"/>
      <c r="N19" s="689"/>
      <c r="O19" s="689"/>
      <c r="P19" s="690"/>
      <c r="Q19" s="691"/>
      <c r="R19" s="692"/>
      <c r="S19" s="692"/>
      <c r="T19" s="692"/>
      <c r="U19" s="692"/>
      <c r="V19" s="692"/>
      <c r="W19" s="692"/>
      <c r="X19" s="692"/>
      <c r="Y19" s="692"/>
      <c r="Z19" s="693"/>
      <c r="AA19" s="696" t="s">
        <v>1</v>
      </c>
      <c r="AB19" s="723"/>
      <c r="AC19" s="723"/>
      <c r="AD19" s="723"/>
      <c r="AE19" s="697"/>
      <c r="AF19" s="691"/>
      <c r="AG19" s="692"/>
      <c r="AH19" s="692"/>
      <c r="AI19" s="692"/>
      <c r="AJ19" s="693"/>
    </row>
    <row r="20" spans="2:36" ht="14.25" customHeight="1" x14ac:dyDescent="0.15">
      <c r="B20" s="699"/>
      <c r="C20" s="726" t="s">
        <v>691</v>
      </c>
      <c r="D20" s="726"/>
      <c r="E20" s="726"/>
      <c r="F20" s="726"/>
      <c r="G20" s="726"/>
      <c r="H20" s="726"/>
      <c r="I20" s="726"/>
      <c r="J20" s="726"/>
      <c r="K20" s="726"/>
      <c r="L20" s="727"/>
      <c r="M20" s="728"/>
      <c r="N20" s="728"/>
      <c r="O20" s="728"/>
      <c r="P20" s="728"/>
      <c r="Q20" s="728"/>
      <c r="R20" s="728"/>
      <c r="S20" s="728"/>
      <c r="T20" s="729"/>
      <c r="U20" s="727" t="s">
        <v>611</v>
      </c>
      <c r="V20" s="728"/>
      <c r="W20" s="728"/>
      <c r="X20" s="728"/>
      <c r="Y20" s="728"/>
      <c r="Z20" s="729"/>
      <c r="AA20" s="727"/>
      <c r="AB20" s="728"/>
      <c r="AC20" s="728"/>
      <c r="AD20" s="728"/>
      <c r="AE20" s="728"/>
      <c r="AF20" s="728"/>
      <c r="AG20" s="728"/>
      <c r="AH20" s="728"/>
      <c r="AI20" s="728"/>
      <c r="AJ20" s="729"/>
    </row>
    <row r="21" spans="2:36" ht="14.25" customHeight="1" x14ac:dyDescent="0.15">
      <c r="B21" s="699"/>
      <c r="C21" s="726" t="s">
        <v>692</v>
      </c>
      <c r="D21" s="726"/>
      <c r="E21" s="726"/>
      <c r="F21" s="726"/>
      <c r="G21" s="726"/>
      <c r="H21" s="726"/>
      <c r="I21" s="730"/>
      <c r="J21" s="730"/>
      <c r="K21" s="731"/>
      <c r="L21" s="727" t="s">
        <v>3</v>
      </c>
      <c r="M21" s="728"/>
      <c r="N21" s="728"/>
      <c r="O21" s="728"/>
      <c r="P21" s="729"/>
      <c r="Q21" s="732"/>
      <c r="R21" s="733"/>
      <c r="S21" s="733"/>
      <c r="T21" s="733"/>
      <c r="U21" s="733"/>
      <c r="V21" s="733"/>
      <c r="W21" s="733"/>
      <c r="X21" s="733"/>
      <c r="Y21" s="733"/>
      <c r="Z21" s="734"/>
      <c r="AA21" s="728" t="s">
        <v>4</v>
      </c>
      <c r="AB21" s="728"/>
      <c r="AC21" s="728"/>
      <c r="AD21" s="728"/>
      <c r="AE21" s="729"/>
      <c r="AF21" s="732"/>
      <c r="AG21" s="733"/>
      <c r="AH21" s="733"/>
      <c r="AI21" s="733"/>
      <c r="AJ21" s="734"/>
    </row>
    <row r="22" spans="2:36" ht="13.5" customHeight="1" x14ac:dyDescent="0.15">
      <c r="B22" s="699"/>
      <c r="C22" s="735" t="s">
        <v>5</v>
      </c>
      <c r="D22" s="735"/>
      <c r="E22" s="735"/>
      <c r="F22" s="735"/>
      <c r="G22" s="735"/>
      <c r="H22" s="735"/>
      <c r="I22" s="736"/>
      <c r="J22" s="736"/>
      <c r="K22" s="736"/>
      <c r="L22" s="696" t="s">
        <v>685</v>
      </c>
      <c r="M22" s="723"/>
      <c r="N22" s="723"/>
      <c r="O22" s="723"/>
      <c r="P22" s="723"/>
      <c r="Q22" s="723"/>
      <c r="R22" s="723"/>
      <c r="S22" t="s">
        <v>686</v>
      </c>
      <c r="T22" s="723"/>
      <c r="U22" s="723"/>
      <c r="V22" s="723"/>
      <c r="W22" t="s">
        <v>687</v>
      </c>
      <c r="X22" s="702"/>
      <c r="Y22" s="702"/>
      <c r="Z22" s="702"/>
      <c r="AA22" s="702"/>
      <c r="AB22" s="702"/>
      <c r="AC22" s="702"/>
      <c r="AD22" s="702"/>
      <c r="AE22" s="702"/>
      <c r="AF22" s="702"/>
      <c r="AG22" s="702"/>
      <c r="AH22" s="702"/>
      <c r="AI22" s="702"/>
      <c r="AJ22" s="712"/>
    </row>
    <row r="23" spans="2:36" ht="14.25" customHeight="1" x14ac:dyDescent="0.15">
      <c r="B23" s="699"/>
      <c r="C23" s="735"/>
      <c r="D23" s="735"/>
      <c r="E23" s="735"/>
      <c r="F23" s="735"/>
      <c r="G23" s="735"/>
      <c r="H23" s="735"/>
      <c r="I23" s="736"/>
      <c r="J23" s="736"/>
      <c r="K23" s="736"/>
      <c r="L23" s="656" t="s">
        <v>688</v>
      </c>
      <c r="M23" s="652"/>
      <c r="N23" s="652"/>
      <c r="O23" s="652"/>
      <c r="P23" t="s">
        <v>689</v>
      </c>
      <c r="Q23" s="652"/>
      <c r="R23" s="652"/>
      <c r="S23" s="652"/>
      <c r="T23" s="652"/>
      <c r="U23" s="652" t="s">
        <v>690</v>
      </c>
      <c r="V23" s="652"/>
      <c r="W23" s="724"/>
      <c r="X23" s="724"/>
      <c r="Y23" s="724"/>
      <c r="Z23" s="724"/>
      <c r="AA23" s="724"/>
      <c r="AB23" s="724"/>
      <c r="AC23" s="724"/>
      <c r="AD23" s="724"/>
      <c r="AE23" s="724"/>
      <c r="AF23" s="724"/>
      <c r="AG23" s="724"/>
      <c r="AH23" s="724"/>
      <c r="AI23" s="724"/>
      <c r="AJ23" s="725"/>
    </row>
    <row r="24" spans="2:36" x14ac:dyDescent="0.15">
      <c r="B24" s="700"/>
      <c r="C24" s="737"/>
      <c r="D24" s="737"/>
      <c r="E24" s="737"/>
      <c r="F24" s="737"/>
      <c r="G24" s="737"/>
      <c r="H24" s="737"/>
      <c r="I24" s="738"/>
      <c r="J24" s="738"/>
      <c r="K24" s="738"/>
      <c r="L24" s="739"/>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1"/>
    </row>
    <row r="25" spans="2:36" ht="14.25" customHeight="1" x14ac:dyDescent="0.15">
      <c r="B25" s="742" t="s">
        <v>693</v>
      </c>
      <c r="C25" s="701" t="s">
        <v>694</v>
      </c>
      <c r="D25" s="702"/>
      <c r="E25" s="702"/>
      <c r="F25" s="702"/>
      <c r="G25" s="702"/>
      <c r="H25" s="702"/>
      <c r="I25" s="702"/>
      <c r="J25" s="702"/>
      <c r="K25" s="712"/>
      <c r="L25" s="745"/>
      <c r="M25" s="746"/>
      <c r="N25" s="746"/>
      <c r="O25" s="746"/>
      <c r="P25" s="746"/>
      <c r="Q25" s="746"/>
      <c r="R25" s="746"/>
      <c r="S25" s="746"/>
      <c r="T25" s="746"/>
      <c r="U25" s="746"/>
      <c r="V25" s="746"/>
      <c r="W25" s="746"/>
      <c r="X25" s="746"/>
      <c r="Y25" s="746"/>
      <c r="Z25" s="746"/>
      <c r="AA25" s="746"/>
      <c r="AB25" s="746"/>
      <c r="AC25" s="746"/>
      <c r="AD25" s="746"/>
      <c r="AE25" s="746"/>
      <c r="AF25" s="746"/>
      <c r="AG25" s="746"/>
      <c r="AH25" s="746"/>
      <c r="AI25" s="746"/>
      <c r="AJ25" s="747"/>
    </row>
    <row r="26" spans="2:36" ht="14.25" customHeight="1" x14ac:dyDescent="0.15">
      <c r="B26" s="743"/>
      <c r="C26" s="714" t="s">
        <v>695</v>
      </c>
      <c r="D26" s="715"/>
      <c r="E26" s="715"/>
      <c r="F26" s="715"/>
      <c r="G26" s="715"/>
      <c r="H26" s="715"/>
      <c r="I26" s="715"/>
      <c r="J26" s="715"/>
      <c r="K26" s="716"/>
      <c r="L26" s="714"/>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6"/>
    </row>
    <row r="27" spans="2:36" ht="13.5" customHeight="1" x14ac:dyDescent="0.15">
      <c r="B27" s="743"/>
      <c r="C27" s="735" t="s">
        <v>696</v>
      </c>
      <c r="D27" s="735"/>
      <c r="E27" s="735"/>
      <c r="F27" s="735"/>
      <c r="G27" s="735"/>
      <c r="H27" s="735"/>
      <c r="I27" s="735"/>
      <c r="J27" s="735"/>
      <c r="K27" s="735"/>
      <c r="L27" s="696" t="s">
        <v>685</v>
      </c>
      <c r="M27" s="723"/>
      <c r="N27" s="723"/>
      <c r="O27" s="723"/>
      <c r="P27" s="723"/>
      <c r="Q27" s="723"/>
      <c r="R27" s="723"/>
      <c r="S27" t="s">
        <v>686</v>
      </c>
      <c r="T27" s="723"/>
      <c r="U27" s="723"/>
      <c r="V27" s="723"/>
      <c r="W27" t="s">
        <v>687</v>
      </c>
      <c r="X27" s="702"/>
      <c r="Y27" s="702"/>
      <c r="Z27" s="702"/>
      <c r="AA27" s="702"/>
      <c r="AB27" s="702"/>
      <c r="AC27" s="702"/>
      <c r="AD27" s="702"/>
      <c r="AE27" s="702"/>
      <c r="AF27" s="702"/>
      <c r="AG27" s="702"/>
      <c r="AH27" s="702"/>
      <c r="AI27" s="702"/>
      <c r="AJ27" s="712"/>
    </row>
    <row r="28" spans="2:36" ht="14.25" customHeight="1" x14ac:dyDescent="0.15">
      <c r="B28" s="743"/>
      <c r="C28" s="735"/>
      <c r="D28" s="735"/>
      <c r="E28" s="735"/>
      <c r="F28" s="735"/>
      <c r="G28" s="735"/>
      <c r="H28" s="735"/>
      <c r="I28" s="735"/>
      <c r="J28" s="735"/>
      <c r="K28" s="735"/>
      <c r="L28" s="656"/>
      <c r="M28" s="652"/>
      <c r="N28" s="652"/>
      <c r="O28" s="652"/>
      <c r="P28" t="s">
        <v>689</v>
      </c>
      <c r="Q28" s="652"/>
      <c r="R28" s="652"/>
      <c r="S28" s="652"/>
      <c r="T28" s="652"/>
      <c r="U28" s="652" t="s">
        <v>697</v>
      </c>
      <c r="V28" s="652"/>
      <c r="W28" s="724"/>
      <c r="X28" s="724"/>
      <c r="Y28" s="724"/>
      <c r="Z28" s="724"/>
      <c r="AA28" s="724"/>
      <c r="AB28" s="724"/>
      <c r="AC28" s="724"/>
      <c r="AD28" s="724"/>
      <c r="AE28" s="724"/>
      <c r="AF28" s="724"/>
      <c r="AG28" s="724"/>
      <c r="AH28" s="724"/>
      <c r="AI28" s="724"/>
      <c r="AJ28" s="725"/>
    </row>
    <row r="29" spans="2:36" x14ac:dyDescent="0.15">
      <c r="B29" s="743"/>
      <c r="C29" s="735"/>
      <c r="D29" s="735"/>
      <c r="E29" s="735"/>
      <c r="F29" s="735"/>
      <c r="G29" s="735"/>
      <c r="H29" s="735"/>
      <c r="I29" s="735"/>
      <c r="J29" s="735"/>
      <c r="K29" s="735"/>
      <c r="L29" s="739"/>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1"/>
    </row>
    <row r="30" spans="2:36" ht="14.25" customHeight="1" x14ac:dyDescent="0.15">
      <c r="B30" s="743"/>
      <c r="C30" s="735" t="s">
        <v>609</v>
      </c>
      <c r="D30" s="735"/>
      <c r="E30" s="735"/>
      <c r="F30" s="735"/>
      <c r="G30" s="735"/>
      <c r="H30" s="735"/>
      <c r="I30" s="735"/>
      <c r="J30" s="735"/>
      <c r="K30" s="735"/>
      <c r="L30" s="688" t="s">
        <v>0</v>
      </c>
      <c r="M30" s="689"/>
      <c r="N30" s="689"/>
      <c r="O30" s="689"/>
      <c r="P30" s="690"/>
      <c r="Q30" s="691"/>
      <c r="R30" s="692"/>
      <c r="S30" s="692"/>
      <c r="T30" s="692"/>
      <c r="U30" s="692"/>
      <c r="V30" s="692"/>
      <c r="W30" s="692"/>
      <c r="X30" s="692"/>
      <c r="Y30" s="692"/>
      <c r="Z30" s="693"/>
      <c r="AA30" s="696" t="s">
        <v>1</v>
      </c>
      <c r="AB30" s="723"/>
      <c r="AC30" s="723"/>
      <c r="AD30" s="723"/>
      <c r="AE30" s="697"/>
      <c r="AF30" s="691"/>
      <c r="AG30" s="692"/>
      <c r="AH30" s="692"/>
      <c r="AI30" s="692"/>
      <c r="AJ30" s="693"/>
    </row>
    <row r="31" spans="2:36" ht="13.5" customHeight="1" x14ac:dyDescent="0.15">
      <c r="B31" s="743"/>
      <c r="C31" s="748" t="s">
        <v>698</v>
      </c>
      <c r="D31" s="748"/>
      <c r="E31" s="748"/>
      <c r="F31" s="748"/>
      <c r="G31" s="748"/>
      <c r="H31" s="748"/>
      <c r="I31" s="748"/>
      <c r="J31" s="748"/>
      <c r="K31" s="748"/>
      <c r="L31" s="696" t="s">
        <v>685</v>
      </c>
      <c r="M31" s="723"/>
      <c r="N31" s="723"/>
      <c r="O31" s="723"/>
      <c r="P31" s="723"/>
      <c r="Q31" s="723"/>
      <c r="R31" s="723"/>
      <c r="S31" t="s">
        <v>686</v>
      </c>
      <c r="T31" s="723"/>
      <c r="U31" s="723"/>
      <c r="V31" s="723"/>
      <c r="W31" t="s">
        <v>687</v>
      </c>
      <c r="X31" s="702"/>
      <c r="Y31" s="702"/>
      <c r="Z31" s="702"/>
      <c r="AA31" s="702"/>
      <c r="AB31" s="702"/>
      <c r="AC31" s="702"/>
      <c r="AD31" s="702"/>
      <c r="AE31" s="702"/>
      <c r="AF31" s="702"/>
      <c r="AG31" s="702"/>
      <c r="AH31" s="702"/>
      <c r="AI31" s="702"/>
      <c r="AJ31" s="712"/>
    </row>
    <row r="32" spans="2:36" ht="14.25" customHeight="1" x14ac:dyDescent="0.15">
      <c r="B32" s="743"/>
      <c r="C32" s="748"/>
      <c r="D32" s="748"/>
      <c r="E32" s="748"/>
      <c r="F32" s="748"/>
      <c r="G32" s="748"/>
      <c r="H32" s="748"/>
      <c r="I32" s="748"/>
      <c r="J32" s="748"/>
      <c r="K32" s="748"/>
      <c r="L32" s="656" t="s">
        <v>688</v>
      </c>
      <c r="M32" s="652"/>
      <c r="N32" s="652"/>
      <c r="O32" s="652"/>
      <c r="P32" t="s">
        <v>689</v>
      </c>
      <c r="Q32" s="652"/>
      <c r="R32" s="652"/>
      <c r="S32" s="652"/>
      <c r="T32" s="652"/>
      <c r="U32" s="652" t="s">
        <v>697</v>
      </c>
      <c r="V32" s="652"/>
      <c r="W32" s="724"/>
      <c r="X32" s="724"/>
      <c r="Y32" s="724"/>
      <c r="Z32" s="724"/>
      <c r="AA32" s="724"/>
      <c r="AB32" s="724"/>
      <c r="AC32" s="724"/>
      <c r="AD32" s="724"/>
      <c r="AE32" s="724"/>
      <c r="AF32" s="724"/>
      <c r="AG32" s="724"/>
      <c r="AH32" s="724"/>
      <c r="AI32" s="724"/>
      <c r="AJ32" s="725"/>
    </row>
    <row r="33" spans="1:36" x14ac:dyDescent="0.15">
      <c r="B33" s="743"/>
      <c r="C33" s="748"/>
      <c r="D33" s="748"/>
      <c r="E33" s="748"/>
      <c r="F33" s="748"/>
      <c r="G33" s="748"/>
      <c r="H33" s="748"/>
      <c r="I33" s="748"/>
      <c r="J33" s="748"/>
      <c r="K33" s="748"/>
      <c r="L33" s="739"/>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1"/>
    </row>
    <row r="34" spans="1:36" ht="14.25" customHeight="1" x14ac:dyDescent="0.15">
      <c r="B34" s="743"/>
      <c r="C34" s="735" t="s">
        <v>609</v>
      </c>
      <c r="D34" s="735"/>
      <c r="E34" s="735"/>
      <c r="F34" s="735"/>
      <c r="G34" s="735"/>
      <c r="H34" s="735"/>
      <c r="I34" s="735"/>
      <c r="J34" s="735"/>
      <c r="K34" s="735"/>
      <c r="L34" s="688" t="s">
        <v>0</v>
      </c>
      <c r="M34" s="689"/>
      <c r="N34" s="689"/>
      <c r="O34" s="689"/>
      <c r="P34" s="690"/>
      <c r="Q34" s="691"/>
      <c r="R34" s="692"/>
      <c r="S34" s="692"/>
      <c r="T34" s="692"/>
      <c r="U34" s="692"/>
      <c r="V34" s="692"/>
      <c r="W34" s="692"/>
      <c r="X34" s="692"/>
      <c r="Y34" s="692"/>
      <c r="Z34" s="693"/>
      <c r="AA34" s="696" t="s">
        <v>1</v>
      </c>
      <c r="AB34" s="723"/>
      <c r="AC34" s="723"/>
      <c r="AD34" s="723"/>
      <c r="AE34" s="697"/>
      <c r="AF34" s="691"/>
      <c r="AG34" s="692"/>
      <c r="AH34" s="692"/>
      <c r="AI34" s="692"/>
      <c r="AJ34" s="693"/>
    </row>
    <row r="35" spans="1:36" ht="14.25" customHeight="1" x14ac:dyDescent="0.15">
      <c r="B35" s="743"/>
      <c r="C35" s="735" t="s">
        <v>6</v>
      </c>
      <c r="D35" s="735"/>
      <c r="E35" s="735"/>
      <c r="F35" s="735"/>
      <c r="G35" s="735"/>
      <c r="H35" s="735"/>
      <c r="I35" s="735"/>
      <c r="J35" s="735"/>
      <c r="K35" s="735"/>
      <c r="L35" s="726"/>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row>
    <row r="36" spans="1:36" ht="13.5" customHeight="1" x14ac:dyDescent="0.15">
      <c r="B36" s="743"/>
      <c r="C36" s="735" t="s">
        <v>7</v>
      </c>
      <c r="D36" s="735"/>
      <c r="E36" s="735"/>
      <c r="F36" s="735"/>
      <c r="G36" s="735"/>
      <c r="H36" s="735"/>
      <c r="I36" s="735"/>
      <c r="J36" s="735"/>
      <c r="K36" s="735"/>
      <c r="L36" s="696" t="s">
        <v>685</v>
      </c>
      <c r="M36" s="723"/>
      <c r="N36" s="723"/>
      <c r="O36" s="723"/>
      <c r="P36" s="723"/>
      <c r="Q36" s="723"/>
      <c r="R36" s="723"/>
      <c r="S36" t="s">
        <v>686</v>
      </c>
      <c r="T36" s="723"/>
      <c r="U36" s="723"/>
      <c r="V36" s="723"/>
      <c r="W36" t="s">
        <v>687</v>
      </c>
      <c r="X36" s="702"/>
      <c r="Y36" s="702"/>
      <c r="Z36" s="702"/>
      <c r="AA36" s="702"/>
      <c r="AB36" s="702"/>
      <c r="AC36" s="702"/>
      <c r="AD36" s="702"/>
      <c r="AE36" s="702"/>
      <c r="AF36" s="702"/>
      <c r="AG36" s="702"/>
      <c r="AH36" s="702"/>
      <c r="AI36" s="702"/>
      <c r="AJ36" s="712"/>
    </row>
    <row r="37" spans="1:36" ht="14.25" customHeight="1" x14ac:dyDescent="0.15">
      <c r="B37" s="743"/>
      <c r="C37" s="735"/>
      <c r="D37" s="735"/>
      <c r="E37" s="735"/>
      <c r="F37" s="735"/>
      <c r="G37" s="735"/>
      <c r="H37" s="735"/>
      <c r="I37" s="735"/>
      <c r="J37" s="735"/>
      <c r="K37" s="735"/>
      <c r="L37" s="656" t="s">
        <v>688</v>
      </c>
      <c r="M37" s="652"/>
      <c r="N37" s="652"/>
      <c r="O37" s="652"/>
      <c r="P37" t="s">
        <v>689</v>
      </c>
      <c r="Q37" s="652"/>
      <c r="R37" s="652"/>
      <c r="S37" s="652"/>
      <c r="T37" s="652"/>
      <c r="U37" s="652" t="s">
        <v>690</v>
      </c>
      <c r="V37" s="652"/>
      <c r="W37" s="724"/>
      <c r="X37" s="724"/>
      <c r="Y37" s="724"/>
      <c r="Z37" s="724"/>
      <c r="AA37" s="724"/>
      <c r="AB37" s="724"/>
      <c r="AC37" s="724"/>
      <c r="AD37" s="724"/>
      <c r="AE37" s="724"/>
      <c r="AF37" s="724"/>
      <c r="AG37" s="724"/>
      <c r="AH37" s="724"/>
      <c r="AI37" s="724"/>
      <c r="AJ37" s="725"/>
    </row>
    <row r="38" spans="1:36" x14ac:dyDescent="0.15">
      <c r="B38" s="744"/>
      <c r="C38" s="735"/>
      <c r="D38" s="735"/>
      <c r="E38" s="735"/>
      <c r="F38" s="735"/>
      <c r="G38" s="735"/>
      <c r="H38" s="735"/>
      <c r="I38" s="735"/>
      <c r="J38" s="735"/>
      <c r="K38" s="735"/>
      <c r="L38" s="739"/>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9"/>
      <c r="AJ38" s="750"/>
    </row>
    <row r="39" spans="1:36" ht="13.5" customHeight="1" x14ac:dyDescent="0.15">
      <c r="A39" s="427"/>
      <c r="B39" s="743" t="s">
        <v>699</v>
      </c>
      <c r="C39" s="822" t="s">
        <v>616</v>
      </c>
      <c r="D39" s="823"/>
      <c r="E39" s="823"/>
      <c r="F39" s="823"/>
      <c r="G39" s="823"/>
      <c r="H39" s="823"/>
      <c r="I39" s="823"/>
      <c r="J39" s="823"/>
      <c r="K39" s="823"/>
      <c r="L39" s="823"/>
      <c r="M39" s="824"/>
      <c r="N39" s="758" t="s">
        <v>617</v>
      </c>
      <c r="O39" s="826"/>
      <c r="P39" s="751" t="s">
        <v>700</v>
      </c>
      <c r="Q39" s="752"/>
      <c r="R39" s="752"/>
      <c r="S39" s="752"/>
      <c r="T39" s="753"/>
      <c r="U39" s="754" t="s">
        <v>619</v>
      </c>
      <c r="V39" s="755"/>
      <c r="W39" s="755"/>
      <c r="X39" s="755"/>
      <c r="Y39" s="755"/>
      <c r="Z39" s="755"/>
      <c r="AA39" s="755"/>
      <c r="AB39" s="755"/>
      <c r="AC39" s="756"/>
      <c r="AD39" s="757" t="s">
        <v>620</v>
      </c>
      <c r="AE39" s="758"/>
      <c r="AF39" s="759"/>
      <c r="AG39" s="759"/>
      <c r="AH39" s="759"/>
      <c r="AI39" s="765" t="s">
        <v>621</v>
      </c>
      <c r="AJ39" s="766"/>
    </row>
    <row r="40" spans="1:36" ht="14.25" customHeight="1" x14ac:dyDescent="0.15">
      <c r="B40" s="743"/>
      <c r="C40" s="825"/>
      <c r="D40" s="823"/>
      <c r="E40" s="823"/>
      <c r="F40" s="823"/>
      <c r="G40" s="823"/>
      <c r="H40" s="823"/>
      <c r="I40" s="823"/>
      <c r="J40" s="823"/>
      <c r="K40" s="823"/>
      <c r="L40" s="823"/>
      <c r="M40" s="824"/>
      <c r="N40" s="815"/>
      <c r="O40" s="827"/>
      <c r="P40" s="767" t="s">
        <v>624</v>
      </c>
      <c r="Q40" s="768"/>
      <c r="R40" s="768"/>
      <c r="S40" s="768"/>
      <c r="T40" s="769"/>
      <c r="U40" s="770"/>
      <c r="V40" s="771"/>
      <c r="W40" s="771"/>
      <c r="X40" s="771"/>
      <c r="Y40" s="771"/>
      <c r="Z40" s="771"/>
      <c r="AA40" s="771"/>
      <c r="AB40" s="771"/>
      <c r="AC40" s="772"/>
      <c r="AD40" s="757" t="s">
        <v>624</v>
      </c>
      <c r="AE40" s="758"/>
      <c r="AF40" s="758"/>
      <c r="AG40" s="758"/>
      <c r="AH40" s="758"/>
      <c r="AI40" s="773" t="s">
        <v>625</v>
      </c>
      <c r="AJ40" s="774"/>
    </row>
    <row r="41" spans="1:36" ht="14.25" customHeight="1" x14ac:dyDescent="0.15">
      <c r="B41" s="743"/>
      <c r="C41" s="699" t="s">
        <v>701</v>
      </c>
      <c r="D41" s="762" t="s">
        <v>627</v>
      </c>
      <c r="E41" s="762"/>
      <c r="F41" s="762"/>
      <c r="G41" s="762"/>
      <c r="H41" s="762"/>
      <c r="I41" s="762"/>
      <c r="J41" s="762"/>
      <c r="K41" s="762"/>
      <c r="L41" s="762"/>
      <c r="M41" s="764"/>
      <c r="N41" s="775"/>
      <c r="O41" s="776"/>
      <c r="P41" s="775"/>
      <c r="Q41" s="728"/>
      <c r="R41" s="728"/>
      <c r="S41" s="728"/>
      <c r="T41" s="729"/>
      <c r="U41" s="428" t="s">
        <v>20</v>
      </c>
      <c r="V41" s="760" t="s">
        <v>702</v>
      </c>
      <c r="W41" s="760"/>
      <c r="X41" s="429" t="s">
        <v>20</v>
      </c>
      <c r="Y41" s="760" t="s">
        <v>703</v>
      </c>
      <c r="Z41" s="760"/>
      <c r="AA41" s="429" t="s">
        <v>20</v>
      </c>
      <c r="AB41" s="760" t="s">
        <v>704</v>
      </c>
      <c r="AC41" s="761"/>
      <c r="AD41" s="691"/>
      <c r="AE41" s="692"/>
      <c r="AF41" s="692"/>
      <c r="AG41" s="692"/>
      <c r="AH41" s="693"/>
      <c r="AI41" s="732"/>
      <c r="AJ41" s="734"/>
    </row>
    <row r="42" spans="1:36" ht="14.25" customHeight="1" x14ac:dyDescent="0.15">
      <c r="B42" s="743"/>
      <c r="C42" s="699"/>
      <c r="D42" s="762" t="s">
        <v>629</v>
      </c>
      <c r="E42" s="763"/>
      <c r="F42" s="763"/>
      <c r="G42" s="763"/>
      <c r="H42" s="763"/>
      <c r="I42" s="763"/>
      <c r="J42" s="763"/>
      <c r="K42" s="763"/>
      <c r="L42" s="763"/>
      <c r="M42" s="764"/>
      <c r="N42" s="775"/>
      <c r="O42" s="776"/>
      <c r="P42" s="775"/>
      <c r="Q42" s="728"/>
      <c r="R42" s="728"/>
      <c r="S42" s="728"/>
      <c r="T42" s="729"/>
      <c r="U42" s="428" t="s">
        <v>20</v>
      </c>
      <c r="V42" s="760" t="s">
        <v>702</v>
      </c>
      <c r="W42" s="760"/>
      <c r="X42" s="429" t="s">
        <v>20</v>
      </c>
      <c r="Y42" s="760" t="s">
        <v>703</v>
      </c>
      <c r="Z42" s="760"/>
      <c r="AA42" s="429" t="s">
        <v>20</v>
      </c>
      <c r="AB42" s="760" t="s">
        <v>704</v>
      </c>
      <c r="AC42" s="761"/>
      <c r="AD42" s="691"/>
      <c r="AE42" s="692"/>
      <c r="AF42" s="692"/>
      <c r="AG42" s="692"/>
      <c r="AH42" s="693"/>
      <c r="AI42" s="732"/>
      <c r="AJ42" s="734"/>
    </row>
    <row r="43" spans="1:36" ht="14.25" customHeight="1" x14ac:dyDescent="0.15">
      <c r="B43" s="743"/>
      <c r="C43" s="699"/>
      <c r="D43" s="762" t="s">
        <v>705</v>
      </c>
      <c r="E43" s="763"/>
      <c r="F43" s="763"/>
      <c r="G43" s="763"/>
      <c r="H43" s="763"/>
      <c r="I43" s="763"/>
      <c r="J43" s="763"/>
      <c r="K43" s="763"/>
      <c r="L43" s="763"/>
      <c r="M43" s="764"/>
      <c r="N43" s="775"/>
      <c r="O43" s="776"/>
      <c r="P43" s="775"/>
      <c r="Q43" s="728"/>
      <c r="R43" s="728"/>
      <c r="S43" s="728"/>
      <c r="T43" s="729"/>
      <c r="U43" s="428" t="s">
        <v>20</v>
      </c>
      <c r="V43" s="760" t="s">
        <v>706</v>
      </c>
      <c r="W43" s="760"/>
      <c r="X43" s="429" t="s">
        <v>20</v>
      </c>
      <c r="Y43" s="760" t="s">
        <v>703</v>
      </c>
      <c r="Z43" s="760"/>
      <c r="AA43" s="429" t="s">
        <v>20</v>
      </c>
      <c r="AB43" s="760" t="s">
        <v>704</v>
      </c>
      <c r="AC43" s="761"/>
      <c r="AD43" s="691"/>
      <c r="AE43" s="692"/>
      <c r="AF43" s="692"/>
      <c r="AG43" s="692"/>
      <c r="AH43" s="693"/>
      <c r="AI43" s="732"/>
      <c r="AJ43" s="734"/>
    </row>
    <row r="44" spans="1:36" ht="14.25" customHeight="1" x14ac:dyDescent="0.15">
      <c r="B44" s="743"/>
      <c r="C44" s="699"/>
      <c r="D44" s="762" t="s">
        <v>707</v>
      </c>
      <c r="E44" s="763"/>
      <c r="F44" s="763"/>
      <c r="G44" s="763"/>
      <c r="H44" s="763"/>
      <c r="I44" s="763"/>
      <c r="J44" s="763"/>
      <c r="K44" s="763"/>
      <c r="L44" s="763"/>
      <c r="M44" s="764"/>
      <c r="N44" s="775"/>
      <c r="O44" s="776"/>
      <c r="P44" s="775"/>
      <c r="Q44" s="728"/>
      <c r="R44" s="728"/>
      <c r="S44" s="728"/>
      <c r="T44" s="729"/>
      <c r="U44" s="428" t="s">
        <v>20</v>
      </c>
      <c r="V44" s="760" t="s">
        <v>702</v>
      </c>
      <c r="W44" s="760"/>
      <c r="X44" s="429" t="s">
        <v>20</v>
      </c>
      <c r="Y44" s="760" t="s">
        <v>703</v>
      </c>
      <c r="Z44" s="760"/>
      <c r="AA44" s="429" t="s">
        <v>20</v>
      </c>
      <c r="AB44" s="760" t="s">
        <v>704</v>
      </c>
      <c r="AC44" s="761"/>
      <c r="AD44" s="691"/>
      <c r="AE44" s="692"/>
      <c r="AF44" s="692"/>
      <c r="AG44" s="692"/>
      <c r="AH44" s="693"/>
      <c r="AI44" s="732"/>
      <c r="AJ44" s="734"/>
    </row>
    <row r="45" spans="1:36" ht="14.25" customHeight="1" x14ac:dyDescent="0.15">
      <c r="B45" s="743"/>
      <c r="C45" s="699"/>
      <c r="D45" s="762" t="s">
        <v>708</v>
      </c>
      <c r="E45" s="763"/>
      <c r="F45" s="763"/>
      <c r="G45" s="763"/>
      <c r="H45" s="763"/>
      <c r="I45" s="763"/>
      <c r="J45" s="763"/>
      <c r="K45" s="763"/>
      <c r="L45" s="763"/>
      <c r="M45" s="764"/>
      <c r="N45" s="775"/>
      <c r="O45" s="776"/>
      <c r="P45" s="775"/>
      <c r="Q45" s="728"/>
      <c r="R45" s="728"/>
      <c r="S45" s="728"/>
      <c r="T45" s="729"/>
      <c r="U45" s="428" t="s">
        <v>20</v>
      </c>
      <c r="V45" s="760" t="s">
        <v>702</v>
      </c>
      <c r="W45" s="760"/>
      <c r="X45" s="429" t="s">
        <v>20</v>
      </c>
      <c r="Y45" s="760" t="s">
        <v>703</v>
      </c>
      <c r="Z45" s="760"/>
      <c r="AA45" s="429" t="s">
        <v>20</v>
      </c>
      <c r="AB45" s="760" t="s">
        <v>704</v>
      </c>
      <c r="AC45" s="761"/>
      <c r="AD45" s="691"/>
      <c r="AE45" s="692"/>
      <c r="AF45" s="692"/>
      <c r="AG45" s="692"/>
      <c r="AH45" s="693"/>
      <c r="AI45" s="732"/>
      <c r="AJ45" s="734"/>
    </row>
    <row r="46" spans="1:36" ht="14.25" customHeight="1" x14ac:dyDescent="0.15">
      <c r="B46" s="743"/>
      <c r="C46" s="699"/>
      <c r="D46" s="762" t="s">
        <v>630</v>
      </c>
      <c r="E46" s="763"/>
      <c r="F46" s="763"/>
      <c r="G46" s="763"/>
      <c r="H46" s="763"/>
      <c r="I46" s="763"/>
      <c r="J46" s="763"/>
      <c r="K46" s="763"/>
      <c r="L46" s="763"/>
      <c r="M46" s="764"/>
      <c r="N46" s="775"/>
      <c r="O46" s="776"/>
      <c r="P46" s="775"/>
      <c r="Q46" s="728"/>
      <c r="R46" s="728"/>
      <c r="S46" s="728"/>
      <c r="T46" s="729"/>
      <c r="U46" s="428" t="s">
        <v>20</v>
      </c>
      <c r="V46" s="760" t="s">
        <v>702</v>
      </c>
      <c r="W46" s="760"/>
      <c r="X46" s="429" t="s">
        <v>20</v>
      </c>
      <c r="Y46" s="760" t="s">
        <v>703</v>
      </c>
      <c r="Z46" s="760"/>
      <c r="AA46" s="429" t="s">
        <v>20</v>
      </c>
      <c r="AB46" s="760" t="s">
        <v>704</v>
      </c>
      <c r="AC46" s="761"/>
      <c r="AD46" s="691"/>
      <c r="AE46" s="692"/>
      <c r="AF46" s="692"/>
      <c r="AG46" s="692"/>
      <c r="AH46" s="693"/>
      <c r="AI46" s="732"/>
      <c r="AJ46" s="734"/>
    </row>
    <row r="47" spans="1:36" ht="14.25" customHeight="1" x14ac:dyDescent="0.15">
      <c r="B47" s="743"/>
      <c r="C47" s="699"/>
      <c r="D47" s="762" t="s">
        <v>709</v>
      </c>
      <c r="E47" s="763"/>
      <c r="F47" s="763"/>
      <c r="G47" s="763"/>
      <c r="H47" s="763"/>
      <c r="I47" s="763"/>
      <c r="J47" s="763"/>
      <c r="K47" s="763"/>
      <c r="L47" s="763"/>
      <c r="M47" s="764"/>
      <c r="N47" s="775"/>
      <c r="O47" s="776"/>
      <c r="P47" s="775"/>
      <c r="Q47" s="728"/>
      <c r="R47" s="728"/>
      <c r="S47" s="728"/>
      <c r="T47" s="729"/>
      <c r="U47" s="428" t="s">
        <v>20</v>
      </c>
      <c r="V47" s="760" t="s">
        <v>702</v>
      </c>
      <c r="W47" s="760"/>
      <c r="X47" s="429" t="s">
        <v>20</v>
      </c>
      <c r="Y47" s="760" t="s">
        <v>703</v>
      </c>
      <c r="Z47" s="760"/>
      <c r="AA47" s="429" t="s">
        <v>20</v>
      </c>
      <c r="AB47" s="760" t="s">
        <v>704</v>
      </c>
      <c r="AC47" s="761"/>
      <c r="AD47" s="691"/>
      <c r="AE47" s="692"/>
      <c r="AF47" s="692"/>
      <c r="AG47" s="692"/>
      <c r="AH47" s="693"/>
      <c r="AI47" s="732"/>
      <c r="AJ47" s="734"/>
    </row>
    <row r="48" spans="1:36" ht="14.25" customHeight="1" x14ac:dyDescent="0.15">
      <c r="B48" s="743"/>
      <c r="C48" s="699"/>
      <c r="D48" s="762" t="s">
        <v>631</v>
      </c>
      <c r="E48" s="763"/>
      <c r="F48" s="763"/>
      <c r="G48" s="763"/>
      <c r="H48" s="763"/>
      <c r="I48" s="763"/>
      <c r="J48" s="763"/>
      <c r="K48" s="763"/>
      <c r="L48" s="763"/>
      <c r="M48" s="764"/>
      <c r="N48" s="775"/>
      <c r="O48" s="776"/>
      <c r="P48" s="775"/>
      <c r="Q48" s="728"/>
      <c r="R48" s="728"/>
      <c r="S48" s="728"/>
      <c r="T48" s="729"/>
      <c r="U48" s="428" t="s">
        <v>20</v>
      </c>
      <c r="V48" s="760" t="s">
        <v>702</v>
      </c>
      <c r="W48" s="760"/>
      <c r="X48" s="429" t="s">
        <v>20</v>
      </c>
      <c r="Y48" s="760" t="s">
        <v>703</v>
      </c>
      <c r="Z48" s="760"/>
      <c r="AA48" s="429" t="s">
        <v>20</v>
      </c>
      <c r="AB48" s="760" t="s">
        <v>704</v>
      </c>
      <c r="AC48" s="761"/>
      <c r="AD48" s="691"/>
      <c r="AE48" s="692"/>
      <c r="AF48" s="692"/>
      <c r="AG48" s="692"/>
      <c r="AH48" s="693"/>
      <c r="AI48" s="732"/>
      <c r="AJ48" s="734"/>
    </row>
    <row r="49" spans="2:36" ht="14.25" customHeight="1" x14ac:dyDescent="0.15">
      <c r="B49" s="743"/>
      <c r="C49" s="699"/>
      <c r="D49" s="762" t="s">
        <v>710</v>
      </c>
      <c r="E49" s="763"/>
      <c r="F49" s="763"/>
      <c r="G49" s="763"/>
      <c r="H49" s="763"/>
      <c r="I49" s="763"/>
      <c r="J49" s="763"/>
      <c r="K49" s="763"/>
      <c r="L49" s="763"/>
      <c r="M49" s="764"/>
      <c r="N49" s="775"/>
      <c r="O49" s="776"/>
      <c r="P49" s="775"/>
      <c r="Q49" s="728"/>
      <c r="R49" s="728"/>
      <c r="S49" s="728"/>
      <c r="T49" s="729"/>
      <c r="U49" s="428" t="s">
        <v>20</v>
      </c>
      <c r="V49" s="760" t="s">
        <v>702</v>
      </c>
      <c r="W49" s="760"/>
      <c r="X49" s="429" t="s">
        <v>20</v>
      </c>
      <c r="Y49" s="760" t="s">
        <v>703</v>
      </c>
      <c r="Z49" s="760"/>
      <c r="AA49" s="429" t="s">
        <v>20</v>
      </c>
      <c r="AB49" s="760" t="s">
        <v>704</v>
      </c>
      <c r="AC49" s="761"/>
      <c r="AD49" s="691"/>
      <c r="AE49" s="692"/>
      <c r="AF49" s="692"/>
      <c r="AG49" s="692"/>
      <c r="AH49" s="693"/>
      <c r="AI49" s="732"/>
      <c r="AJ49" s="734"/>
    </row>
    <row r="50" spans="2:36" ht="14.25" customHeight="1" x14ac:dyDescent="0.15">
      <c r="B50" s="743"/>
      <c r="C50" s="699"/>
      <c r="D50" s="762" t="s">
        <v>711</v>
      </c>
      <c r="E50" s="763"/>
      <c r="F50" s="763"/>
      <c r="G50" s="763"/>
      <c r="H50" s="763"/>
      <c r="I50" s="763"/>
      <c r="J50" s="763"/>
      <c r="K50" s="763"/>
      <c r="L50" s="763"/>
      <c r="M50" s="764"/>
      <c r="N50" s="775"/>
      <c r="O50" s="776"/>
      <c r="P50" s="775"/>
      <c r="Q50" s="728"/>
      <c r="R50" s="728"/>
      <c r="S50" s="728"/>
      <c r="T50" s="729"/>
      <c r="U50" s="428" t="s">
        <v>20</v>
      </c>
      <c r="V50" s="760" t="s">
        <v>702</v>
      </c>
      <c r="W50" s="760"/>
      <c r="X50" s="429" t="s">
        <v>20</v>
      </c>
      <c r="Y50" s="760" t="s">
        <v>703</v>
      </c>
      <c r="Z50" s="760"/>
      <c r="AA50" s="429" t="s">
        <v>20</v>
      </c>
      <c r="AB50" s="760" t="s">
        <v>704</v>
      </c>
      <c r="AC50" s="761"/>
      <c r="AD50" s="691"/>
      <c r="AE50" s="692"/>
      <c r="AF50" s="692"/>
      <c r="AG50" s="692"/>
      <c r="AH50" s="693"/>
      <c r="AI50" s="732"/>
      <c r="AJ50" s="734"/>
    </row>
    <row r="51" spans="2:36" ht="14.25" customHeight="1" thickBot="1" x14ac:dyDescent="0.2">
      <c r="B51" s="743"/>
      <c r="C51" s="699"/>
      <c r="D51" s="796" t="s">
        <v>632</v>
      </c>
      <c r="E51" s="797"/>
      <c r="F51" s="797"/>
      <c r="G51" s="797"/>
      <c r="H51" s="797"/>
      <c r="I51" s="797"/>
      <c r="J51" s="797"/>
      <c r="K51" s="797"/>
      <c r="L51" s="797"/>
      <c r="M51" s="798"/>
      <c r="N51" s="799"/>
      <c r="O51" s="800"/>
      <c r="P51" s="799"/>
      <c r="Q51" s="801"/>
      <c r="R51" s="801"/>
      <c r="S51" s="801"/>
      <c r="T51" s="802"/>
      <c r="U51" s="430" t="s">
        <v>20</v>
      </c>
      <c r="V51" s="803" t="s">
        <v>702</v>
      </c>
      <c r="W51" s="803"/>
      <c r="X51" s="431" t="s">
        <v>20</v>
      </c>
      <c r="Y51" s="803" t="s">
        <v>703</v>
      </c>
      <c r="Z51" s="803"/>
      <c r="AA51" s="431" t="s">
        <v>20</v>
      </c>
      <c r="AB51" s="803" t="s">
        <v>704</v>
      </c>
      <c r="AC51" s="804"/>
      <c r="AD51" s="777"/>
      <c r="AE51" s="778"/>
      <c r="AF51" s="778"/>
      <c r="AG51" s="778"/>
      <c r="AH51" s="779"/>
      <c r="AI51" s="780"/>
      <c r="AJ51" s="781"/>
    </row>
    <row r="52" spans="2:36" ht="14.25" customHeight="1" thickTop="1" x14ac:dyDescent="0.15">
      <c r="B52" s="743"/>
      <c r="C52" s="699"/>
      <c r="D52" s="782" t="s">
        <v>126</v>
      </c>
      <c r="E52" s="783"/>
      <c r="F52" s="783"/>
      <c r="G52" s="783"/>
      <c r="H52" s="783"/>
      <c r="I52" s="783"/>
      <c r="J52" s="783"/>
      <c r="K52" s="783"/>
      <c r="L52" s="783"/>
      <c r="M52" s="784"/>
      <c r="N52" s="785"/>
      <c r="O52" s="786"/>
      <c r="P52" s="785"/>
      <c r="Q52" s="787"/>
      <c r="R52" s="787"/>
      <c r="S52" s="787"/>
      <c r="T52" s="788"/>
      <c r="U52" s="432" t="s">
        <v>20</v>
      </c>
      <c r="V52" s="789" t="s">
        <v>702</v>
      </c>
      <c r="W52" s="789"/>
      <c r="X52" s="433" t="s">
        <v>20</v>
      </c>
      <c r="Y52" s="789" t="s">
        <v>703</v>
      </c>
      <c r="Z52" s="789"/>
      <c r="AA52" s="433" t="s">
        <v>20</v>
      </c>
      <c r="AB52" s="789" t="s">
        <v>704</v>
      </c>
      <c r="AC52" s="790"/>
      <c r="AD52" s="791"/>
      <c r="AE52" s="792"/>
      <c r="AF52" s="792"/>
      <c r="AG52" s="792"/>
      <c r="AH52" s="793"/>
      <c r="AI52" s="794"/>
      <c r="AJ52" s="795"/>
    </row>
    <row r="53" spans="2:36" ht="14.25" customHeight="1" x14ac:dyDescent="0.15">
      <c r="B53" s="743"/>
      <c r="C53" s="699"/>
      <c r="D53" s="805" t="s">
        <v>712</v>
      </c>
      <c r="E53" s="806"/>
      <c r="F53" s="806"/>
      <c r="G53" s="806"/>
      <c r="H53" s="806"/>
      <c r="I53" s="806"/>
      <c r="J53" s="806"/>
      <c r="K53" s="806"/>
      <c r="L53" s="806"/>
      <c r="M53" s="807"/>
      <c r="N53" s="775"/>
      <c r="O53" s="776"/>
      <c r="P53" s="775"/>
      <c r="Q53" s="728"/>
      <c r="R53" s="728"/>
      <c r="S53" s="728"/>
      <c r="T53" s="729"/>
      <c r="U53" s="428" t="s">
        <v>20</v>
      </c>
      <c r="V53" s="760" t="s">
        <v>702</v>
      </c>
      <c r="W53" s="760"/>
      <c r="X53" s="429" t="s">
        <v>20</v>
      </c>
      <c r="Y53" s="760" t="s">
        <v>703</v>
      </c>
      <c r="Z53" s="760"/>
      <c r="AA53" s="429" t="s">
        <v>20</v>
      </c>
      <c r="AB53" s="760" t="s">
        <v>704</v>
      </c>
      <c r="AC53" s="761"/>
      <c r="AD53" s="691"/>
      <c r="AE53" s="692"/>
      <c r="AF53" s="692"/>
      <c r="AG53" s="692"/>
      <c r="AH53" s="693"/>
      <c r="AI53" s="732"/>
      <c r="AJ53" s="734"/>
    </row>
    <row r="54" spans="2:36" ht="14.25" customHeight="1" x14ac:dyDescent="0.15">
      <c r="B54" s="743"/>
      <c r="C54" s="699"/>
      <c r="D54" s="805" t="s">
        <v>713</v>
      </c>
      <c r="E54" s="806"/>
      <c r="F54" s="806"/>
      <c r="G54" s="806"/>
      <c r="H54" s="806"/>
      <c r="I54" s="806"/>
      <c r="J54" s="806"/>
      <c r="K54" s="806"/>
      <c r="L54" s="806"/>
      <c r="M54" s="807"/>
      <c r="N54" s="775"/>
      <c r="O54" s="776"/>
      <c r="P54" s="775"/>
      <c r="Q54" s="728"/>
      <c r="R54" s="728"/>
      <c r="S54" s="728"/>
      <c r="T54" s="729"/>
      <c r="U54" s="428" t="s">
        <v>20</v>
      </c>
      <c r="V54" s="760" t="s">
        <v>702</v>
      </c>
      <c r="W54" s="760"/>
      <c r="X54" s="429" t="s">
        <v>20</v>
      </c>
      <c r="Y54" s="760" t="s">
        <v>703</v>
      </c>
      <c r="Z54" s="760"/>
      <c r="AA54" s="429" t="s">
        <v>20</v>
      </c>
      <c r="AB54" s="760" t="s">
        <v>704</v>
      </c>
      <c r="AC54" s="761"/>
      <c r="AD54" s="691"/>
      <c r="AE54" s="692"/>
      <c r="AF54" s="692"/>
      <c r="AG54" s="692"/>
      <c r="AH54" s="693"/>
      <c r="AI54" s="732"/>
      <c r="AJ54" s="734"/>
    </row>
    <row r="55" spans="2:36" ht="14.25" customHeight="1" x14ac:dyDescent="0.15">
      <c r="B55" s="743"/>
      <c r="C55" s="699"/>
      <c r="D55" s="805" t="s">
        <v>714</v>
      </c>
      <c r="E55" s="806"/>
      <c r="F55" s="806"/>
      <c r="G55" s="806"/>
      <c r="H55" s="806"/>
      <c r="I55" s="806"/>
      <c r="J55" s="806"/>
      <c r="K55" s="806"/>
      <c r="L55" s="806"/>
      <c r="M55" s="807"/>
      <c r="N55" s="775"/>
      <c r="O55" s="776"/>
      <c r="P55" s="775"/>
      <c r="Q55" s="728"/>
      <c r="R55" s="728"/>
      <c r="S55" s="728"/>
      <c r="T55" s="729"/>
      <c r="U55" s="428" t="s">
        <v>20</v>
      </c>
      <c r="V55" s="760" t="s">
        <v>702</v>
      </c>
      <c r="W55" s="760"/>
      <c r="X55" s="429" t="s">
        <v>20</v>
      </c>
      <c r="Y55" s="760" t="s">
        <v>703</v>
      </c>
      <c r="Z55" s="760"/>
      <c r="AA55" s="429" t="s">
        <v>20</v>
      </c>
      <c r="AB55" s="760" t="s">
        <v>704</v>
      </c>
      <c r="AC55" s="761"/>
      <c r="AD55" s="691"/>
      <c r="AE55" s="692"/>
      <c r="AF55" s="692"/>
      <c r="AG55" s="692"/>
      <c r="AH55" s="693"/>
      <c r="AI55" s="732"/>
      <c r="AJ55" s="734"/>
    </row>
    <row r="56" spans="2:36" ht="14.25" customHeight="1" x14ac:dyDescent="0.15">
      <c r="B56" s="743"/>
      <c r="C56" s="699"/>
      <c r="D56" s="805" t="s">
        <v>715</v>
      </c>
      <c r="E56" s="806"/>
      <c r="F56" s="806"/>
      <c r="G56" s="806"/>
      <c r="H56" s="806"/>
      <c r="I56" s="806"/>
      <c r="J56" s="806"/>
      <c r="K56" s="806"/>
      <c r="L56" s="806"/>
      <c r="M56" s="807"/>
      <c r="N56" s="775"/>
      <c r="O56" s="776"/>
      <c r="P56" s="775"/>
      <c r="Q56" s="728"/>
      <c r="R56" s="728"/>
      <c r="S56" s="728"/>
      <c r="T56" s="729"/>
      <c r="U56" s="428" t="s">
        <v>20</v>
      </c>
      <c r="V56" s="760" t="s">
        <v>702</v>
      </c>
      <c r="W56" s="760"/>
      <c r="X56" s="429" t="s">
        <v>20</v>
      </c>
      <c r="Y56" s="760" t="s">
        <v>703</v>
      </c>
      <c r="Z56" s="760"/>
      <c r="AA56" s="429" t="s">
        <v>20</v>
      </c>
      <c r="AB56" s="760" t="s">
        <v>704</v>
      </c>
      <c r="AC56" s="761"/>
      <c r="AD56" s="691"/>
      <c r="AE56" s="692"/>
      <c r="AF56" s="692"/>
      <c r="AG56" s="692"/>
      <c r="AH56" s="693"/>
      <c r="AI56" s="732"/>
      <c r="AJ56" s="734"/>
    </row>
    <row r="57" spans="2:36" ht="14.25" customHeight="1" x14ac:dyDescent="0.15">
      <c r="B57" s="743"/>
      <c r="C57" s="699"/>
      <c r="D57" s="805" t="s">
        <v>636</v>
      </c>
      <c r="E57" s="806"/>
      <c r="F57" s="806"/>
      <c r="G57" s="806"/>
      <c r="H57" s="806"/>
      <c r="I57" s="806"/>
      <c r="J57" s="806"/>
      <c r="K57" s="806"/>
      <c r="L57" s="806"/>
      <c r="M57" s="807"/>
      <c r="N57" s="775"/>
      <c r="O57" s="776"/>
      <c r="P57" s="775"/>
      <c r="Q57" s="728"/>
      <c r="R57" s="728"/>
      <c r="S57" s="728"/>
      <c r="T57" s="729"/>
      <c r="U57" s="428" t="s">
        <v>20</v>
      </c>
      <c r="V57" s="760" t="s">
        <v>702</v>
      </c>
      <c r="W57" s="760"/>
      <c r="X57" s="429" t="s">
        <v>20</v>
      </c>
      <c r="Y57" s="760" t="s">
        <v>703</v>
      </c>
      <c r="Z57" s="760"/>
      <c r="AA57" s="429" t="s">
        <v>20</v>
      </c>
      <c r="AB57" s="760" t="s">
        <v>704</v>
      </c>
      <c r="AC57" s="761"/>
      <c r="AD57" s="691"/>
      <c r="AE57" s="692"/>
      <c r="AF57" s="692"/>
      <c r="AG57" s="692"/>
      <c r="AH57" s="693"/>
      <c r="AI57" s="732"/>
      <c r="AJ57" s="734"/>
    </row>
    <row r="58" spans="2:36" ht="14.25" customHeight="1" x14ac:dyDescent="0.15">
      <c r="B58" s="743"/>
      <c r="C58" s="699"/>
      <c r="D58" s="805" t="s">
        <v>716</v>
      </c>
      <c r="E58" s="806"/>
      <c r="F58" s="806"/>
      <c r="G58" s="806"/>
      <c r="H58" s="806"/>
      <c r="I58" s="806"/>
      <c r="J58" s="806"/>
      <c r="K58" s="806"/>
      <c r="L58" s="806"/>
      <c r="M58" s="807"/>
      <c r="N58" s="775"/>
      <c r="O58" s="776"/>
      <c r="P58" s="775"/>
      <c r="Q58" s="728"/>
      <c r="R58" s="728"/>
      <c r="S58" s="728"/>
      <c r="T58" s="729"/>
      <c r="U58" s="432" t="s">
        <v>20</v>
      </c>
      <c r="V58" s="789" t="s">
        <v>702</v>
      </c>
      <c r="W58" s="789"/>
      <c r="X58" s="433" t="s">
        <v>20</v>
      </c>
      <c r="Y58" s="789" t="s">
        <v>703</v>
      </c>
      <c r="Z58" s="789"/>
      <c r="AA58" s="433" t="s">
        <v>20</v>
      </c>
      <c r="AB58" s="789" t="s">
        <v>704</v>
      </c>
      <c r="AC58" s="790"/>
      <c r="AD58" s="691"/>
      <c r="AE58" s="692"/>
      <c r="AF58" s="692"/>
      <c r="AG58" s="692"/>
      <c r="AH58" s="693"/>
      <c r="AI58" s="732"/>
      <c r="AJ58" s="734"/>
    </row>
    <row r="59" spans="2:36" ht="14.25" customHeight="1" x14ac:dyDescent="0.15">
      <c r="B59" s="743"/>
      <c r="C59" s="699"/>
      <c r="D59" s="805" t="s">
        <v>717</v>
      </c>
      <c r="E59" s="806"/>
      <c r="F59" s="806"/>
      <c r="G59" s="806"/>
      <c r="H59" s="806"/>
      <c r="I59" s="806"/>
      <c r="J59" s="806"/>
      <c r="K59" s="806"/>
      <c r="L59" s="806"/>
      <c r="M59" s="807"/>
      <c r="N59" s="775"/>
      <c r="O59" s="776"/>
      <c r="P59" s="775"/>
      <c r="Q59" s="728"/>
      <c r="R59" s="728"/>
      <c r="S59" s="728"/>
      <c r="T59" s="729"/>
      <c r="U59" s="428" t="s">
        <v>20</v>
      </c>
      <c r="V59" s="760" t="s">
        <v>702</v>
      </c>
      <c r="W59" s="760"/>
      <c r="X59" s="429" t="s">
        <v>20</v>
      </c>
      <c r="Y59" s="760" t="s">
        <v>703</v>
      </c>
      <c r="Z59" s="760"/>
      <c r="AA59" s="429" t="s">
        <v>20</v>
      </c>
      <c r="AB59" s="760" t="s">
        <v>704</v>
      </c>
      <c r="AC59" s="761"/>
      <c r="AD59" s="691"/>
      <c r="AE59" s="692"/>
      <c r="AF59" s="692"/>
      <c r="AG59" s="692"/>
      <c r="AH59" s="693"/>
      <c r="AI59" s="732"/>
      <c r="AJ59" s="734"/>
    </row>
    <row r="60" spans="2:36" ht="14.25" customHeight="1" x14ac:dyDescent="0.15">
      <c r="B60" s="743"/>
      <c r="C60" s="700"/>
      <c r="D60" s="805" t="s">
        <v>637</v>
      </c>
      <c r="E60" s="806"/>
      <c r="F60" s="806"/>
      <c r="G60" s="806"/>
      <c r="H60" s="806"/>
      <c r="I60" s="806"/>
      <c r="J60" s="806"/>
      <c r="K60" s="806"/>
      <c r="L60" s="806"/>
      <c r="M60" s="807"/>
      <c r="N60" s="775"/>
      <c r="O60" s="776"/>
      <c r="P60" s="775"/>
      <c r="Q60" s="728"/>
      <c r="R60" s="728"/>
      <c r="S60" s="728"/>
      <c r="T60" s="729"/>
      <c r="U60" s="428" t="s">
        <v>20</v>
      </c>
      <c r="V60" s="760" t="s">
        <v>702</v>
      </c>
      <c r="W60" s="760"/>
      <c r="X60" s="429" t="s">
        <v>20</v>
      </c>
      <c r="Y60" s="760" t="s">
        <v>703</v>
      </c>
      <c r="Z60" s="760"/>
      <c r="AA60" s="429" t="s">
        <v>20</v>
      </c>
      <c r="AB60" s="760" t="s">
        <v>704</v>
      </c>
      <c r="AC60" s="761"/>
      <c r="AD60" s="691"/>
      <c r="AE60" s="692"/>
      <c r="AF60" s="692"/>
      <c r="AG60" s="692"/>
      <c r="AH60" s="693"/>
      <c r="AI60" s="732"/>
      <c r="AJ60" s="734"/>
    </row>
    <row r="61" spans="2:36" ht="14.25" customHeight="1" x14ac:dyDescent="0.15">
      <c r="B61" s="743"/>
      <c r="C61" s="821" t="s">
        <v>718</v>
      </c>
      <c r="D61" s="762" t="s">
        <v>719</v>
      </c>
      <c r="E61" s="762"/>
      <c r="F61" s="762"/>
      <c r="G61" s="762"/>
      <c r="H61" s="762"/>
      <c r="I61" s="762"/>
      <c r="J61" s="762"/>
      <c r="K61" s="762"/>
      <c r="L61" s="762"/>
      <c r="M61" s="808"/>
      <c r="N61" s="775"/>
      <c r="O61" s="776"/>
      <c r="P61" s="775"/>
      <c r="Q61" s="728"/>
      <c r="R61" s="728"/>
      <c r="S61" s="728"/>
      <c r="T61" s="729"/>
      <c r="U61" s="428" t="s">
        <v>20</v>
      </c>
      <c r="V61" s="760" t="s">
        <v>702</v>
      </c>
      <c r="W61" s="760"/>
      <c r="X61" s="429" t="s">
        <v>20</v>
      </c>
      <c r="Y61" s="760" t="s">
        <v>703</v>
      </c>
      <c r="Z61" s="760"/>
      <c r="AA61" s="429" t="s">
        <v>20</v>
      </c>
      <c r="AB61" s="760" t="s">
        <v>704</v>
      </c>
      <c r="AC61" s="761"/>
      <c r="AD61" s="691"/>
      <c r="AE61" s="692"/>
      <c r="AF61" s="692"/>
      <c r="AG61" s="692"/>
      <c r="AH61" s="693"/>
      <c r="AI61" s="732"/>
      <c r="AJ61" s="734"/>
    </row>
    <row r="62" spans="2:36" ht="14.25" customHeight="1" x14ac:dyDescent="0.15">
      <c r="B62" s="743"/>
      <c r="C62" s="821"/>
      <c r="D62" s="762" t="s">
        <v>720</v>
      </c>
      <c r="E62" s="762"/>
      <c r="F62" s="762"/>
      <c r="G62" s="762"/>
      <c r="H62" s="762"/>
      <c r="I62" s="762"/>
      <c r="J62" s="762"/>
      <c r="K62" s="762"/>
      <c r="L62" s="762"/>
      <c r="M62" s="808"/>
      <c r="N62" s="775"/>
      <c r="O62" s="776"/>
      <c r="P62" s="775"/>
      <c r="Q62" s="728"/>
      <c r="R62" s="728"/>
      <c r="S62" s="728"/>
      <c r="T62" s="729"/>
      <c r="U62" s="428" t="s">
        <v>20</v>
      </c>
      <c r="V62" s="760" t="s">
        <v>702</v>
      </c>
      <c r="W62" s="760"/>
      <c r="X62" s="429" t="s">
        <v>20</v>
      </c>
      <c r="Y62" s="760" t="s">
        <v>703</v>
      </c>
      <c r="Z62" s="760"/>
      <c r="AA62" s="429" t="s">
        <v>20</v>
      </c>
      <c r="AB62" s="760" t="s">
        <v>704</v>
      </c>
      <c r="AC62" s="761"/>
      <c r="AD62" s="691"/>
      <c r="AE62" s="692"/>
      <c r="AF62" s="692"/>
      <c r="AG62" s="692"/>
      <c r="AH62" s="693"/>
      <c r="AI62" s="732"/>
      <c r="AJ62" s="734"/>
    </row>
    <row r="63" spans="2:36" ht="14.25" customHeight="1" x14ac:dyDescent="0.15">
      <c r="B63" s="744"/>
      <c r="C63" s="821"/>
      <c r="D63" s="762" t="s">
        <v>721</v>
      </c>
      <c r="E63" s="762"/>
      <c r="F63" s="762"/>
      <c r="G63" s="762"/>
      <c r="H63" s="762"/>
      <c r="I63" s="762"/>
      <c r="J63" s="762"/>
      <c r="K63" s="762"/>
      <c r="L63" s="762"/>
      <c r="M63" s="808"/>
      <c r="N63" s="775"/>
      <c r="O63" s="776"/>
      <c r="P63" s="775"/>
      <c r="Q63" s="728"/>
      <c r="R63" s="728"/>
      <c r="S63" s="728"/>
      <c r="T63" s="729"/>
      <c r="U63" s="432" t="s">
        <v>20</v>
      </c>
      <c r="V63" s="789" t="s">
        <v>702</v>
      </c>
      <c r="W63" s="789"/>
      <c r="X63" s="433" t="s">
        <v>20</v>
      </c>
      <c r="Y63" s="789" t="s">
        <v>703</v>
      </c>
      <c r="Z63" s="789"/>
      <c r="AA63" s="433" t="s">
        <v>20</v>
      </c>
      <c r="AB63" s="789" t="s">
        <v>704</v>
      </c>
      <c r="AC63" s="790"/>
      <c r="AD63" s="809"/>
      <c r="AE63" s="810"/>
      <c r="AF63" s="810"/>
      <c r="AG63" s="810"/>
      <c r="AH63" s="811"/>
      <c r="AI63" s="812"/>
      <c r="AJ63" s="813"/>
    </row>
    <row r="64" spans="2:36" ht="14.25" customHeight="1" x14ac:dyDescent="0.15">
      <c r="B64" s="814" t="s">
        <v>8</v>
      </c>
      <c r="C64" s="762"/>
      <c r="D64" s="762"/>
      <c r="E64" s="762"/>
      <c r="F64" s="762"/>
      <c r="G64" s="762"/>
      <c r="H64" s="762"/>
      <c r="I64" s="762"/>
      <c r="J64" s="762"/>
      <c r="K64" s="727"/>
      <c r="L64" s="728"/>
      <c r="M64" s="728"/>
      <c r="N64" s="728"/>
      <c r="O64" s="728"/>
      <c r="P64" s="728"/>
      <c r="Q64" s="728"/>
      <c r="R64" s="728"/>
      <c r="S64" s="728"/>
      <c r="T64" s="729"/>
      <c r="U64" s="759"/>
      <c r="V64" s="759"/>
      <c r="W64" s="759"/>
      <c r="X64" s="759"/>
      <c r="Y64" s="759"/>
      <c r="Z64" s="759"/>
      <c r="AA64" s="759"/>
      <c r="AB64" s="759"/>
      <c r="AC64" s="759"/>
      <c r="AD64" s="759"/>
      <c r="AE64" s="759"/>
      <c r="AF64" s="759"/>
      <c r="AG64" s="759"/>
      <c r="AH64" s="759"/>
      <c r="AI64" s="759"/>
      <c r="AJ64" s="766"/>
    </row>
    <row r="65" spans="2:36" ht="14.25" customHeight="1" x14ac:dyDescent="0.15">
      <c r="B65" s="816" t="s">
        <v>643</v>
      </c>
      <c r="C65" s="817"/>
      <c r="D65" s="817"/>
      <c r="E65" s="817"/>
      <c r="F65" s="817"/>
      <c r="G65" s="817"/>
      <c r="H65" s="817"/>
      <c r="I65" s="817"/>
      <c r="J65" s="817"/>
      <c r="K65" s="732"/>
      <c r="L65" s="733"/>
      <c r="M65" s="733"/>
      <c r="N65" s="733"/>
      <c r="O65" s="733"/>
      <c r="P65" s="733"/>
      <c r="Q65" s="733"/>
      <c r="R65" s="733"/>
      <c r="S65" s="733"/>
      <c r="T65" s="734"/>
      <c r="U65" s="815"/>
      <c r="V65" s="815"/>
      <c r="W65" s="815"/>
      <c r="X65" s="815"/>
      <c r="Y65" s="815"/>
      <c r="Z65" s="815"/>
      <c r="AA65" s="815"/>
      <c r="AB65" s="815"/>
      <c r="AC65" s="815"/>
      <c r="AD65" s="815"/>
      <c r="AE65" s="815"/>
      <c r="AF65" s="815"/>
      <c r="AG65" s="815"/>
      <c r="AH65" s="815"/>
      <c r="AI65" s="815"/>
      <c r="AJ65" s="774"/>
    </row>
    <row r="66" spans="2:36" ht="14.25" customHeight="1" x14ac:dyDescent="0.15">
      <c r="B66" s="698" t="s">
        <v>644</v>
      </c>
      <c r="C66" s="727" t="s">
        <v>645</v>
      </c>
      <c r="D66" s="728"/>
      <c r="E66" s="728"/>
      <c r="F66" s="728"/>
      <c r="G66" s="728"/>
      <c r="H66" s="728"/>
      <c r="I66" s="728"/>
      <c r="J66" s="728"/>
      <c r="K66" s="728"/>
      <c r="L66" s="728"/>
      <c r="M66" s="728"/>
      <c r="N66" s="728"/>
      <c r="O66" s="728"/>
      <c r="P66" s="728"/>
      <c r="Q66" s="728"/>
      <c r="R66" s="728"/>
      <c r="S66" s="728"/>
      <c r="T66" s="729"/>
      <c r="U66" s="727" t="s">
        <v>646</v>
      </c>
      <c r="V66" s="815"/>
      <c r="W66" s="815"/>
      <c r="X66" s="815"/>
      <c r="Y66" s="815"/>
      <c r="Z66" s="815"/>
      <c r="AA66" s="815"/>
      <c r="AB66" s="815"/>
      <c r="AC66" s="815"/>
      <c r="AD66" s="815"/>
      <c r="AE66" s="815"/>
      <c r="AF66" s="815"/>
      <c r="AG66" s="815"/>
      <c r="AH66" s="815"/>
      <c r="AI66" s="815"/>
      <c r="AJ66" s="774"/>
    </row>
    <row r="67" spans="2:36" x14ac:dyDescent="0.15">
      <c r="B67" s="699"/>
      <c r="C67" s="818"/>
      <c r="D67" s="819"/>
      <c r="E67" s="819"/>
      <c r="F67" s="819"/>
      <c r="G67" s="819"/>
      <c r="H67" s="819"/>
      <c r="I67" s="819"/>
      <c r="J67" s="819"/>
      <c r="K67" s="819"/>
      <c r="L67" s="819"/>
      <c r="M67" s="819"/>
      <c r="N67" s="819"/>
      <c r="O67" s="819"/>
      <c r="P67" s="819"/>
      <c r="Q67" s="819"/>
      <c r="R67" s="819"/>
      <c r="S67" s="819"/>
      <c r="T67" s="820"/>
      <c r="U67" s="818"/>
      <c r="V67" s="819"/>
      <c r="W67" s="819"/>
      <c r="X67" s="819"/>
      <c r="Y67" s="819"/>
      <c r="Z67" s="819"/>
      <c r="AA67" s="819"/>
      <c r="AB67" s="819"/>
      <c r="AC67" s="819"/>
      <c r="AD67" s="819"/>
      <c r="AE67" s="819"/>
      <c r="AF67" s="819"/>
      <c r="AG67" s="819"/>
      <c r="AH67" s="819"/>
      <c r="AI67" s="819"/>
      <c r="AJ67" s="820"/>
    </row>
    <row r="68" spans="2:36" x14ac:dyDescent="0.15">
      <c r="B68" s="699"/>
      <c r="C68" s="754"/>
      <c r="D68" s="755"/>
      <c r="E68" s="755"/>
      <c r="F68" s="755"/>
      <c r="G68" s="755"/>
      <c r="H68" s="755"/>
      <c r="I68" s="755"/>
      <c r="J68" s="755"/>
      <c r="K68" s="755"/>
      <c r="L68" s="755"/>
      <c r="M68" s="755"/>
      <c r="N68" s="755"/>
      <c r="O68" s="755"/>
      <c r="P68" s="755"/>
      <c r="Q68" s="755"/>
      <c r="R68" s="755"/>
      <c r="S68" s="755"/>
      <c r="T68" s="756"/>
      <c r="U68" s="754"/>
      <c r="V68" s="755"/>
      <c r="W68" s="755"/>
      <c r="X68" s="755"/>
      <c r="Y68" s="755"/>
      <c r="Z68" s="755"/>
      <c r="AA68" s="755"/>
      <c r="AB68" s="755"/>
      <c r="AC68" s="755"/>
      <c r="AD68" s="755"/>
      <c r="AE68" s="755"/>
      <c r="AF68" s="755"/>
      <c r="AG68" s="755"/>
      <c r="AH68" s="755"/>
      <c r="AI68" s="755"/>
      <c r="AJ68" s="756"/>
    </row>
    <row r="69" spans="2:36" x14ac:dyDescent="0.15">
      <c r="B69" s="699"/>
      <c r="C69" s="754"/>
      <c r="D69" s="755"/>
      <c r="E69" s="755"/>
      <c r="F69" s="755"/>
      <c r="G69" s="755"/>
      <c r="H69" s="755"/>
      <c r="I69" s="755"/>
      <c r="J69" s="755"/>
      <c r="K69" s="755"/>
      <c r="L69" s="755"/>
      <c r="M69" s="755"/>
      <c r="N69" s="755"/>
      <c r="O69" s="755"/>
      <c r="P69" s="755"/>
      <c r="Q69" s="755"/>
      <c r="R69" s="755"/>
      <c r="S69" s="755"/>
      <c r="T69" s="756"/>
      <c r="U69" s="754"/>
      <c r="V69" s="755"/>
      <c r="W69" s="755"/>
      <c r="X69" s="755"/>
      <c r="Y69" s="755"/>
      <c r="Z69" s="755"/>
      <c r="AA69" s="755"/>
      <c r="AB69" s="755"/>
      <c r="AC69" s="755"/>
      <c r="AD69" s="755"/>
      <c r="AE69" s="755"/>
      <c r="AF69" s="755"/>
      <c r="AG69" s="755"/>
      <c r="AH69" s="755"/>
      <c r="AI69" s="755"/>
      <c r="AJ69" s="756"/>
    </row>
    <row r="70" spans="2:36" x14ac:dyDescent="0.15">
      <c r="B70" s="700"/>
      <c r="C70" s="770"/>
      <c r="D70" s="771"/>
      <c r="E70" s="771"/>
      <c r="F70" s="771"/>
      <c r="G70" s="771"/>
      <c r="H70" s="771"/>
      <c r="I70" s="771"/>
      <c r="J70" s="771"/>
      <c r="K70" s="771"/>
      <c r="L70" s="771"/>
      <c r="M70" s="771"/>
      <c r="N70" s="771"/>
      <c r="O70" s="771"/>
      <c r="P70" s="771"/>
      <c r="Q70" s="771"/>
      <c r="R70" s="771"/>
      <c r="S70" s="771"/>
      <c r="T70" s="772"/>
      <c r="U70" s="770"/>
      <c r="V70" s="771"/>
      <c r="W70" s="771"/>
      <c r="X70" s="771"/>
      <c r="Y70" s="771"/>
      <c r="Z70" s="771"/>
      <c r="AA70" s="771"/>
      <c r="AB70" s="771"/>
      <c r="AC70" s="771"/>
      <c r="AD70" s="771"/>
      <c r="AE70" s="771"/>
      <c r="AF70" s="771"/>
      <c r="AG70" s="771"/>
      <c r="AH70" s="771"/>
      <c r="AI70" s="771"/>
      <c r="AJ70" s="772"/>
    </row>
    <row r="71" spans="2:36" ht="14.25" customHeight="1" x14ac:dyDescent="0.15">
      <c r="B71" s="688" t="s">
        <v>647</v>
      </c>
      <c r="C71" s="689"/>
      <c r="D71" s="689"/>
      <c r="E71" s="690"/>
      <c r="F71" s="726" t="s">
        <v>9</v>
      </c>
      <c r="G71" s="726"/>
      <c r="H71" s="726"/>
      <c r="I71" s="726"/>
      <c r="J71" s="726"/>
      <c r="K71" s="726"/>
      <c r="L71" s="726"/>
      <c r="M71" s="726"/>
      <c r="N71" s="726"/>
      <c r="O71" s="726"/>
      <c r="P71" s="726"/>
      <c r="Q71" s="726"/>
      <c r="R71" s="726"/>
      <c r="S71" s="726"/>
      <c r="T71" s="726"/>
      <c r="U71" s="726"/>
      <c r="V71" s="726"/>
      <c r="W71" s="726"/>
      <c r="X71" s="726"/>
      <c r="Y71" s="726"/>
      <c r="Z71" s="726"/>
      <c r="AA71" s="726"/>
      <c r="AB71" s="726"/>
      <c r="AC71" s="726"/>
      <c r="AD71" s="726"/>
      <c r="AE71" s="726"/>
      <c r="AF71" s="726"/>
      <c r="AG71" s="726"/>
      <c r="AH71" s="726"/>
      <c r="AI71" s="726"/>
      <c r="AJ71" s="726"/>
    </row>
    <row r="73" spans="2:36" x14ac:dyDescent="0.15">
      <c r="B73" t="s">
        <v>722</v>
      </c>
    </row>
    <row r="74" spans="2:36" x14ac:dyDescent="0.15">
      <c r="B74" t="s">
        <v>723</v>
      </c>
    </row>
    <row r="75" spans="2:36" x14ac:dyDescent="0.15">
      <c r="B75" t="s">
        <v>724</v>
      </c>
    </row>
    <row r="76" spans="2:36" x14ac:dyDescent="0.15">
      <c r="B76" t="s">
        <v>651</v>
      </c>
    </row>
    <row r="77" spans="2:36" x14ac:dyDescent="0.15">
      <c r="B77" t="s">
        <v>652</v>
      </c>
    </row>
    <row r="78" spans="2:36" x14ac:dyDescent="0.15">
      <c r="B78" t="s">
        <v>725</v>
      </c>
    </row>
    <row r="79" spans="2:36" x14ac:dyDescent="0.15">
      <c r="B79" t="s">
        <v>726</v>
      </c>
    </row>
    <row r="80" spans="2:36" x14ac:dyDescent="0.15">
      <c r="C80" t="s">
        <v>727</v>
      </c>
    </row>
    <row r="81" spans="2:2" x14ac:dyDescent="0.15">
      <c r="B81" t="s">
        <v>728</v>
      </c>
    </row>
    <row r="82" spans="2:2" x14ac:dyDescent="0.15">
      <c r="B82" t="s">
        <v>729</v>
      </c>
    </row>
    <row r="83" spans="2:2" x14ac:dyDescent="0.15">
      <c r="B83" t="s">
        <v>658</v>
      </c>
    </row>
  </sheetData>
  <mergeCells count="312">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C22:K24"/>
    <mergeCell ref="L22:O22"/>
    <mergeCell ref="P22:R22"/>
    <mergeCell ref="T22:V22"/>
    <mergeCell ref="X22:AJ22"/>
    <mergeCell ref="L23:O23"/>
    <mergeCell ref="Q23:T23"/>
    <mergeCell ref="U23:V23"/>
    <mergeCell ref="W23:AJ23"/>
    <mergeCell ref="L24:AJ24"/>
    <mergeCell ref="C20:K20"/>
    <mergeCell ref="L20:T20"/>
    <mergeCell ref="U20:Z20"/>
    <mergeCell ref="AA20:AJ20"/>
    <mergeCell ref="C21:K21"/>
    <mergeCell ref="L21:P21"/>
    <mergeCell ref="Q21:Z21"/>
    <mergeCell ref="AA21:AE21"/>
    <mergeCell ref="AF21:AJ21"/>
    <mergeCell ref="X11:AJ11"/>
    <mergeCell ref="M13:N13"/>
    <mergeCell ref="AA13:AH13"/>
    <mergeCell ref="AI13:AJ13"/>
    <mergeCell ref="B14:B24"/>
    <mergeCell ref="C14:K14"/>
    <mergeCell ref="L14:AJ14"/>
    <mergeCell ref="C15:K15"/>
    <mergeCell ref="L15:AJ15"/>
    <mergeCell ref="C16:K18"/>
    <mergeCell ref="L18:AJ18"/>
    <mergeCell ref="C19:K19"/>
    <mergeCell ref="L19:P19"/>
    <mergeCell ref="Q19:Z19"/>
    <mergeCell ref="AA19:AE19"/>
    <mergeCell ref="AF19:AJ19"/>
    <mergeCell ref="L16:O16"/>
    <mergeCell ref="P16:R16"/>
    <mergeCell ref="T16:V16"/>
    <mergeCell ref="X16:AJ16"/>
    <mergeCell ref="L17:O17"/>
    <mergeCell ref="Q17:T17"/>
    <mergeCell ref="U17:V17"/>
    <mergeCell ref="W17:AJ17"/>
    <mergeCell ref="B7:I7"/>
    <mergeCell ref="U8:W8"/>
    <mergeCell ref="X8:AJ8"/>
    <mergeCell ref="X9:AJ9"/>
    <mergeCell ref="U10:W10"/>
    <mergeCell ref="X10:AJ10"/>
    <mergeCell ref="AA3:AE3"/>
    <mergeCell ref="AF3:AJ3"/>
    <mergeCell ref="B5:AJ5"/>
    <mergeCell ref="Z6:AA6"/>
    <mergeCell ref="AB6:AC6"/>
    <mergeCell ref="AE6:AF6"/>
    <mergeCell ref="AH6:AI6"/>
  </mergeCells>
  <phoneticPr fontId="2"/>
  <dataValidations count="2">
    <dataValidation type="list" allowBlank="1" showInputMessage="1" showErrorMessage="1" sqref="AA41:AA63 X41:X63 U41:U63">
      <formula1>"□,■"</formula1>
    </dataValidation>
    <dataValidation type="list" allowBlank="1" showInputMessage="1" showErrorMessage="1" sqref="N41:O63">
      <formula1>"○"</formula1>
    </dataValidation>
  </dataValidation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B9" sqref="B9:AA9"/>
    </sheetView>
  </sheetViews>
  <sheetFormatPr defaultColWidth="4" defaultRowHeight="17.25" x14ac:dyDescent="0.15"/>
  <cols>
    <col min="1" max="1" width="1.5" style="469" customWidth="1"/>
    <col min="2" max="12" width="3.25" style="469" customWidth="1"/>
    <col min="13" max="13" width="13" style="469" customWidth="1"/>
    <col min="14" max="14" width="4.125" style="469" bestFit="1" customWidth="1"/>
    <col min="15" max="32" width="3.25" style="469" customWidth="1"/>
    <col min="33" max="33" width="1.5" style="469" customWidth="1"/>
    <col min="34" max="36" width="3.25" style="469" customWidth="1"/>
    <col min="37" max="16384" width="4" style="469"/>
  </cols>
  <sheetData>
    <row r="2" spans="1:32" x14ac:dyDescent="0.15">
      <c r="B2" s="469" t="s">
        <v>738</v>
      </c>
    </row>
    <row r="4" spans="1:32" x14ac:dyDescent="0.15">
      <c r="W4" s="470" t="s">
        <v>191</v>
      </c>
      <c r="X4" s="843"/>
      <c r="Y4" s="843"/>
      <c r="Z4" s="471" t="s">
        <v>192</v>
      </c>
      <c r="AA4" s="843"/>
      <c r="AB4" s="843"/>
      <c r="AC4" s="471" t="s">
        <v>307</v>
      </c>
      <c r="AD4" s="843"/>
      <c r="AE4" s="843"/>
      <c r="AF4" s="471" t="s">
        <v>598</v>
      </c>
    </row>
    <row r="5" spans="1:32" x14ac:dyDescent="0.15">
      <c r="B5" s="843" t="s">
        <v>679</v>
      </c>
      <c r="C5" s="843"/>
      <c r="D5" s="843"/>
      <c r="E5" s="843"/>
      <c r="F5" s="843"/>
      <c r="G5" s="843"/>
      <c r="H5" s="843"/>
      <c r="I5" s="843"/>
      <c r="J5" s="843"/>
      <c r="K5" s="471"/>
    </row>
    <row r="7" spans="1:32" x14ac:dyDescent="0.15">
      <c r="S7" s="470" t="s">
        <v>184</v>
      </c>
      <c r="T7" s="844"/>
      <c r="U7" s="844"/>
      <c r="V7" s="844"/>
      <c r="W7" s="844"/>
      <c r="X7" s="844"/>
      <c r="Y7" s="844"/>
      <c r="Z7" s="844"/>
      <c r="AA7" s="844"/>
      <c r="AB7" s="844"/>
      <c r="AC7" s="844"/>
      <c r="AD7" s="844"/>
      <c r="AE7" s="844"/>
      <c r="AF7" s="844"/>
    </row>
    <row r="8" spans="1:32" x14ac:dyDescent="0.15">
      <c r="S8" s="470"/>
      <c r="T8" s="471"/>
      <c r="U8" s="471"/>
      <c r="V8" s="471"/>
      <c r="W8" s="471"/>
      <c r="X8" s="471"/>
      <c r="Y8" s="471"/>
      <c r="Z8" s="471"/>
      <c r="AA8" s="471"/>
      <c r="AB8" s="471"/>
      <c r="AC8" s="471"/>
      <c r="AD8" s="471"/>
      <c r="AE8" s="471"/>
      <c r="AF8" s="471"/>
    </row>
    <row r="9" spans="1:32" x14ac:dyDescent="0.15">
      <c r="B9" s="832" t="s">
        <v>739</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row>
    <row r="10" spans="1:32" x14ac:dyDescent="0.15">
      <c r="B10" s="472"/>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row>
    <row r="11" spans="1:32" x14ac:dyDescent="0.15">
      <c r="A11" s="469" t="s">
        <v>740</v>
      </c>
    </row>
    <row r="13" spans="1:32" ht="36" customHeight="1" x14ac:dyDescent="0.15">
      <c r="R13" s="845" t="s">
        <v>185</v>
      </c>
      <c r="S13" s="846"/>
      <c r="T13" s="846"/>
      <c r="U13" s="846"/>
      <c r="V13" s="847"/>
      <c r="W13" s="473"/>
      <c r="X13" s="474"/>
      <c r="Y13" s="474"/>
      <c r="Z13" s="474"/>
      <c r="AA13" s="474"/>
      <c r="AB13" s="474"/>
      <c r="AC13" s="474"/>
      <c r="AD13" s="474"/>
      <c r="AE13" s="474"/>
      <c r="AF13" s="475"/>
    </row>
    <row r="14" spans="1:32" ht="13.5" customHeight="1" x14ac:dyDescent="0.15"/>
    <row r="15" spans="1:32" s="476" customFormat="1" ht="34.5" customHeight="1" x14ac:dyDescent="0.15">
      <c r="B15" s="845" t="s">
        <v>186</v>
      </c>
      <c r="C15" s="846"/>
      <c r="D15" s="846"/>
      <c r="E15" s="846"/>
      <c r="F15" s="846"/>
      <c r="G15" s="846"/>
      <c r="H15" s="846"/>
      <c r="I15" s="846"/>
      <c r="J15" s="846"/>
      <c r="K15" s="846"/>
      <c r="L15" s="847"/>
      <c r="M15" s="846" t="s">
        <v>741</v>
      </c>
      <c r="N15" s="847"/>
      <c r="O15" s="845" t="s">
        <v>187</v>
      </c>
      <c r="P15" s="846"/>
      <c r="Q15" s="846"/>
      <c r="R15" s="846"/>
      <c r="S15" s="846"/>
      <c r="T15" s="846"/>
      <c r="U15" s="846"/>
      <c r="V15" s="846"/>
      <c r="W15" s="846"/>
      <c r="X15" s="846"/>
      <c r="Y15" s="846"/>
      <c r="Z15" s="846"/>
      <c r="AA15" s="846"/>
      <c r="AB15" s="846"/>
      <c r="AC15" s="846"/>
      <c r="AD15" s="846"/>
      <c r="AE15" s="846"/>
      <c r="AF15" s="847"/>
    </row>
    <row r="16" spans="1:32" s="476" customFormat="1" x14ac:dyDescent="0.15">
      <c r="B16" s="828" t="s">
        <v>627</v>
      </c>
      <c r="C16" s="829"/>
      <c r="D16" s="829"/>
      <c r="E16" s="829"/>
      <c r="F16" s="829"/>
      <c r="G16" s="829"/>
      <c r="H16" s="829"/>
      <c r="I16" s="829"/>
      <c r="J16" s="829"/>
      <c r="K16" s="829"/>
      <c r="L16" s="830"/>
      <c r="M16" s="477" t="s">
        <v>742</v>
      </c>
      <c r="N16" s="478" t="s">
        <v>743</v>
      </c>
      <c r="O16" s="837" t="s">
        <v>744</v>
      </c>
      <c r="P16" s="838"/>
      <c r="Q16" s="838"/>
      <c r="R16" s="838"/>
      <c r="S16" s="838"/>
      <c r="T16" s="838"/>
      <c r="U16" s="838"/>
      <c r="V16" s="838"/>
      <c r="W16" s="838"/>
      <c r="X16" s="838"/>
      <c r="Y16" s="838"/>
      <c r="Z16" s="838"/>
      <c r="AA16" s="838"/>
      <c r="AB16" s="838"/>
      <c r="AC16" s="838"/>
      <c r="AD16" s="838"/>
      <c r="AE16" s="838"/>
      <c r="AF16" s="839"/>
    </row>
    <row r="17" spans="2:32" s="476" customFormat="1" x14ac:dyDescent="0.15">
      <c r="B17" s="831"/>
      <c r="C17" s="832"/>
      <c r="D17" s="832"/>
      <c r="E17" s="832"/>
      <c r="F17" s="832"/>
      <c r="G17" s="832"/>
      <c r="H17" s="832"/>
      <c r="I17" s="832"/>
      <c r="J17" s="832"/>
      <c r="K17" s="832"/>
      <c r="L17" s="833"/>
      <c r="M17" s="479"/>
      <c r="N17" s="480" t="s">
        <v>743</v>
      </c>
      <c r="O17" s="840"/>
      <c r="P17" s="841"/>
      <c r="Q17" s="841"/>
      <c r="R17" s="841"/>
      <c r="S17" s="841"/>
      <c r="T17" s="841"/>
      <c r="U17" s="841"/>
      <c r="V17" s="841"/>
      <c r="W17" s="841"/>
      <c r="X17" s="841"/>
      <c r="Y17" s="841"/>
      <c r="Z17" s="841"/>
      <c r="AA17" s="841"/>
      <c r="AB17" s="841"/>
      <c r="AC17" s="841"/>
      <c r="AD17" s="841"/>
      <c r="AE17" s="841"/>
      <c r="AF17" s="842"/>
    </row>
    <row r="18" spans="2:32" s="476" customFormat="1" x14ac:dyDescent="0.15">
      <c r="B18" s="834"/>
      <c r="C18" s="835"/>
      <c r="D18" s="835"/>
      <c r="E18" s="835"/>
      <c r="F18" s="835"/>
      <c r="G18" s="835"/>
      <c r="H18" s="835"/>
      <c r="I18" s="835"/>
      <c r="J18" s="835"/>
      <c r="K18" s="835"/>
      <c r="L18" s="836"/>
      <c r="M18" s="479"/>
      <c r="N18" s="480" t="s">
        <v>743</v>
      </c>
      <c r="O18" s="840"/>
      <c r="P18" s="841"/>
      <c r="Q18" s="841"/>
      <c r="R18" s="841"/>
      <c r="S18" s="841"/>
      <c r="T18" s="841"/>
      <c r="U18" s="841"/>
      <c r="V18" s="841"/>
      <c r="W18" s="841"/>
      <c r="X18" s="841"/>
      <c r="Y18" s="841"/>
      <c r="Z18" s="841"/>
      <c r="AA18" s="841"/>
      <c r="AB18" s="841"/>
      <c r="AC18" s="841"/>
      <c r="AD18" s="841"/>
      <c r="AE18" s="841"/>
      <c r="AF18" s="842"/>
    </row>
    <row r="19" spans="2:32" s="476" customFormat="1" x14ac:dyDescent="0.15">
      <c r="B19" s="828" t="s">
        <v>629</v>
      </c>
      <c r="C19" s="829"/>
      <c r="D19" s="829"/>
      <c r="E19" s="829"/>
      <c r="F19" s="829"/>
      <c r="G19" s="829"/>
      <c r="H19" s="829"/>
      <c r="I19" s="829"/>
      <c r="J19" s="829"/>
      <c r="K19" s="829"/>
      <c r="L19" s="830"/>
      <c r="M19" s="479"/>
      <c r="N19" s="481" t="s">
        <v>743</v>
      </c>
      <c r="O19" s="840"/>
      <c r="P19" s="841"/>
      <c r="Q19" s="841"/>
      <c r="R19" s="841"/>
      <c r="S19" s="841"/>
      <c r="T19" s="841"/>
      <c r="U19" s="841"/>
      <c r="V19" s="841"/>
      <c r="W19" s="841"/>
      <c r="X19" s="841"/>
      <c r="Y19" s="841"/>
      <c r="Z19" s="841"/>
      <c r="AA19" s="841"/>
      <c r="AB19" s="841"/>
      <c r="AC19" s="841"/>
      <c r="AD19" s="841"/>
      <c r="AE19" s="841"/>
      <c r="AF19" s="842"/>
    </row>
    <row r="20" spans="2:32" s="476" customFormat="1" x14ac:dyDescent="0.15">
      <c r="B20" s="848"/>
      <c r="C20" s="849"/>
      <c r="D20" s="849"/>
      <c r="E20" s="849"/>
      <c r="F20" s="849"/>
      <c r="G20" s="849"/>
      <c r="H20" s="849"/>
      <c r="I20" s="849"/>
      <c r="J20" s="849"/>
      <c r="K20" s="849"/>
      <c r="L20" s="850"/>
      <c r="M20" s="479"/>
      <c r="N20" s="481" t="s">
        <v>743</v>
      </c>
      <c r="O20" s="840"/>
      <c r="P20" s="841"/>
      <c r="Q20" s="841"/>
      <c r="R20" s="841"/>
      <c r="S20" s="841"/>
      <c r="T20" s="841"/>
      <c r="U20" s="841"/>
      <c r="V20" s="841"/>
      <c r="W20" s="841"/>
      <c r="X20" s="841"/>
      <c r="Y20" s="841"/>
      <c r="Z20" s="841"/>
      <c r="AA20" s="841"/>
      <c r="AB20" s="841"/>
      <c r="AC20" s="841"/>
      <c r="AD20" s="841"/>
      <c r="AE20" s="841"/>
      <c r="AF20" s="842"/>
    </row>
    <row r="21" spans="2:32" s="476" customFormat="1" x14ac:dyDescent="0.15">
      <c r="B21" s="851"/>
      <c r="C21" s="852"/>
      <c r="D21" s="852"/>
      <c r="E21" s="852"/>
      <c r="F21" s="852"/>
      <c r="G21" s="852"/>
      <c r="H21" s="852"/>
      <c r="I21" s="852"/>
      <c r="J21" s="852"/>
      <c r="K21" s="852"/>
      <c r="L21" s="853"/>
      <c r="M21" s="482"/>
      <c r="N21" s="483" t="s">
        <v>743</v>
      </c>
      <c r="O21" s="840"/>
      <c r="P21" s="841"/>
      <c r="Q21" s="841"/>
      <c r="R21" s="841"/>
      <c r="S21" s="841"/>
      <c r="T21" s="841"/>
      <c r="U21" s="841"/>
      <c r="V21" s="841"/>
      <c r="W21" s="841"/>
      <c r="X21" s="841"/>
      <c r="Y21" s="841"/>
      <c r="Z21" s="841"/>
      <c r="AA21" s="841"/>
      <c r="AB21" s="841"/>
      <c r="AC21" s="841"/>
      <c r="AD21" s="841"/>
      <c r="AE21" s="841"/>
      <c r="AF21" s="842"/>
    </row>
    <row r="22" spans="2:32" s="476" customFormat="1" x14ac:dyDescent="0.15">
      <c r="B22" s="828" t="s">
        <v>630</v>
      </c>
      <c r="C22" s="829"/>
      <c r="D22" s="829"/>
      <c r="E22" s="829"/>
      <c r="F22" s="829"/>
      <c r="G22" s="829"/>
      <c r="H22" s="829"/>
      <c r="I22" s="829"/>
      <c r="J22" s="829"/>
      <c r="K22" s="829"/>
      <c r="L22" s="830"/>
      <c r="M22" s="479"/>
      <c r="N22" s="480" t="s">
        <v>743</v>
      </c>
      <c r="O22" s="840"/>
      <c r="P22" s="841"/>
      <c r="Q22" s="841"/>
      <c r="R22" s="841"/>
      <c r="S22" s="841"/>
      <c r="T22" s="841"/>
      <c r="U22" s="841"/>
      <c r="V22" s="841"/>
      <c r="W22" s="841"/>
      <c r="X22" s="841"/>
      <c r="Y22" s="841"/>
      <c r="Z22" s="841"/>
      <c r="AA22" s="841"/>
      <c r="AB22" s="841"/>
      <c r="AC22" s="841"/>
      <c r="AD22" s="841"/>
      <c r="AE22" s="841"/>
      <c r="AF22" s="842"/>
    </row>
    <row r="23" spans="2:32" s="476" customFormat="1" x14ac:dyDescent="0.15">
      <c r="B23" s="848"/>
      <c r="C23" s="849"/>
      <c r="D23" s="849"/>
      <c r="E23" s="849"/>
      <c r="F23" s="849"/>
      <c r="G23" s="849"/>
      <c r="H23" s="849"/>
      <c r="I23" s="849"/>
      <c r="J23" s="849"/>
      <c r="K23" s="849"/>
      <c r="L23" s="850"/>
      <c r="M23" s="479"/>
      <c r="N23" s="480" t="s">
        <v>743</v>
      </c>
      <c r="O23" s="840"/>
      <c r="P23" s="841"/>
      <c r="Q23" s="841"/>
      <c r="R23" s="841"/>
      <c r="S23" s="841"/>
      <c r="T23" s="841"/>
      <c r="U23" s="841"/>
      <c r="V23" s="841"/>
      <c r="W23" s="841"/>
      <c r="X23" s="841"/>
      <c r="Y23" s="841"/>
      <c r="Z23" s="841"/>
      <c r="AA23" s="841"/>
      <c r="AB23" s="841"/>
      <c r="AC23" s="841"/>
      <c r="AD23" s="841"/>
      <c r="AE23" s="841"/>
      <c r="AF23" s="842"/>
    </row>
    <row r="24" spans="2:32" s="476" customFormat="1" x14ac:dyDescent="0.15">
      <c r="B24" s="851"/>
      <c r="C24" s="852"/>
      <c r="D24" s="852"/>
      <c r="E24" s="852"/>
      <c r="F24" s="852"/>
      <c r="G24" s="852"/>
      <c r="H24" s="852"/>
      <c r="I24" s="852"/>
      <c r="J24" s="852"/>
      <c r="K24" s="852"/>
      <c r="L24" s="853"/>
      <c r="M24" s="479"/>
      <c r="N24" s="480" t="s">
        <v>743</v>
      </c>
      <c r="O24" s="840"/>
      <c r="P24" s="841"/>
      <c r="Q24" s="841"/>
      <c r="R24" s="841"/>
      <c r="S24" s="841"/>
      <c r="T24" s="841"/>
      <c r="U24" s="841"/>
      <c r="V24" s="841"/>
      <c r="W24" s="841"/>
      <c r="X24" s="841"/>
      <c r="Y24" s="841"/>
      <c r="Z24" s="841"/>
      <c r="AA24" s="841"/>
      <c r="AB24" s="841"/>
      <c r="AC24" s="841"/>
      <c r="AD24" s="841"/>
      <c r="AE24" s="841"/>
      <c r="AF24" s="842"/>
    </row>
    <row r="25" spans="2:32" s="476" customFormat="1" x14ac:dyDescent="0.15">
      <c r="B25" s="828" t="s">
        <v>631</v>
      </c>
      <c r="C25" s="829"/>
      <c r="D25" s="829"/>
      <c r="E25" s="829"/>
      <c r="F25" s="829"/>
      <c r="G25" s="829"/>
      <c r="H25" s="829"/>
      <c r="I25" s="829"/>
      <c r="J25" s="829"/>
      <c r="K25" s="829"/>
      <c r="L25" s="830"/>
      <c r="M25" s="479"/>
      <c r="N25" s="480" t="s">
        <v>743</v>
      </c>
      <c r="O25" s="840"/>
      <c r="P25" s="841"/>
      <c r="Q25" s="841"/>
      <c r="R25" s="841"/>
      <c r="S25" s="841"/>
      <c r="T25" s="841"/>
      <c r="U25" s="841"/>
      <c r="V25" s="841"/>
      <c r="W25" s="841"/>
      <c r="X25" s="841"/>
      <c r="Y25" s="841"/>
      <c r="Z25" s="841"/>
      <c r="AA25" s="841"/>
      <c r="AB25" s="841"/>
      <c r="AC25" s="841"/>
      <c r="AD25" s="841"/>
      <c r="AE25" s="841"/>
      <c r="AF25" s="842"/>
    </row>
    <row r="26" spans="2:32" s="476" customFormat="1" x14ac:dyDescent="0.15">
      <c r="B26" s="848"/>
      <c r="C26" s="849"/>
      <c r="D26" s="849"/>
      <c r="E26" s="849"/>
      <c r="F26" s="849"/>
      <c r="G26" s="849"/>
      <c r="H26" s="849"/>
      <c r="I26" s="849"/>
      <c r="J26" s="849"/>
      <c r="K26" s="849"/>
      <c r="L26" s="850"/>
      <c r="M26" s="479"/>
      <c r="N26" s="480" t="s">
        <v>743</v>
      </c>
      <c r="O26" s="840"/>
      <c r="P26" s="841"/>
      <c r="Q26" s="841"/>
      <c r="R26" s="841"/>
      <c r="S26" s="841"/>
      <c r="T26" s="841"/>
      <c r="U26" s="841"/>
      <c r="V26" s="841"/>
      <c r="W26" s="841"/>
      <c r="X26" s="841"/>
      <c r="Y26" s="841"/>
      <c r="Z26" s="841"/>
      <c r="AA26" s="841"/>
      <c r="AB26" s="841"/>
      <c r="AC26" s="841"/>
      <c r="AD26" s="841"/>
      <c r="AE26" s="841"/>
      <c r="AF26" s="842"/>
    </row>
    <row r="27" spans="2:32" s="476" customFormat="1" x14ac:dyDescent="0.15">
      <c r="B27" s="851"/>
      <c r="C27" s="852"/>
      <c r="D27" s="852"/>
      <c r="E27" s="852"/>
      <c r="F27" s="852"/>
      <c r="G27" s="852"/>
      <c r="H27" s="852"/>
      <c r="I27" s="852"/>
      <c r="J27" s="852"/>
      <c r="K27" s="852"/>
      <c r="L27" s="853"/>
      <c r="M27" s="479"/>
      <c r="N27" s="480" t="s">
        <v>743</v>
      </c>
      <c r="O27" s="840"/>
      <c r="P27" s="841"/>
      <c r="Q27" s="841"/>
      <c r="R27" s="841"/>
      <c r="S27" s="841"/>
      <c r="T27" s="841"/>
      <c r="U27" s="841"/>
      <c r="V27" s="841"/>
      <c r="W27" s="841"/>
      <c r="X27" s="841"/>
      <c r="Y27" s="841"/>
      <c r="Z27" s="841"/>
      <c r="AA27" s="841"/>
      <c r="AB27" s="841"/>
      <c r="AC27" s="841"/>
      <c r="AD27" s="841"/>
      <c r="AE27" s="841"/>
      <c r="AF27" s="842"/>
    </row>
    <row r="28" spans="2:32" s="476" customFormat="1" x14ac:dyDescent="0.15">
      <c r="B28" s="828" t="s">
        <v>188</v>
      </c>
      <c r="C28" s="829"/>
      <c r="D28" s="829"/>
      <c r="E28" s="829"/>
      <c r="F28" s="829"/>
      <c r="G28" s="829"/>
      <c r="H28" s="829"/>
      <c r="I28" s="829"/>
      <c r="J28" s="829"/>
      <c r="K28" s="829"/>
      <c r="L28" s="830"/>
      <c r="M28" s="479"/>
      <c r="N28" s="480" t="s">
        <v>743</v>
      </c>
      <c r="O28" s="840"/>
      <c r="P28" s="841"/>
      <c r="Q28" s="841"/>
      <c r="R28" s="841"/>
      <c r="S28" s="841"/>
      <c r="T28" s="841"/>
      <c r="U28" s="841"/>
      <c r="V28" s="841"/>
      <c r="W28" s="841"/>
      <c r="X28" s="841"/>
      <c r="Y28" s="841"/>
      <c r="Z28" s="841"/>
      <c r="AA28" s="841"/>
      <c r="AB28" s="841"/>
      <c r="AC28" s="841"/>
      <c r="AD28" s="841"/>
      <c r="AE28" s="841"/>
      <c r="AF28" s="842"/>
    </row>
    <row r="29" spans="2:32" s="476" customFormat="1" x14ac:dyDescent="0.15">
      <c r="B29" s="848"/>
      <c r="C29" s="849"/>
      <c r="D29" s="849"/>
      <c r="E29" s="849"/>
      <c r="F29" s="849"/>
      <c r="G29" s="849"/>
      <c r="H29" s="849"/>
      <c r="I29" s="849"/>
      <c r="J29" s="849"/>
      <c r="K29" s="849"/>
      <c r="L29" s="850"/>
      <c r="M29" s="479"/>
      <c r="N29" s="480" t="s">
        <v>743</v>
      </c>
      <c r="O29" s="840"/>
      <c r="P29" s="841"/>
      <c r="Q29" s="841"/>
      <c r="R29" s="841"/>
      <c r="S29" s="841"/>
      <c r="T29" s="841"/>
      <c r="U29" s="841"/>
      <c r="V29" s="841"/>
      <c r="W29" s="841"/>
      <c r="X29" s="841"/>
      <c r="Y29" s="841"/>
      <c r="Z29" s="841"/>
      <c r="AA29" s="841"/>
      <c r="AB29" s="841"/>
      <c r="AC29" s="841"/>
      <c r="AD29" s="841"/>
      <c r="AE29" s="841"/>
      <c r="AF29" s="842"/>
    </row>
    <row r="30" spans="2:32" s="476" customFormat="1" x14ac:dyDescent="0.15">
      <c r="B30" s="851"/>
      <c r="C30" s="852"/>
      <c r="D30" s="852"/>
      <c r="E30" s="852"/>
      <c r="F30" s="852"/>
      <c r="G30" s="852"/>
      <c r="H30" s="852"/>
      <c r="I30" s="852"/>
      <c r="J30" s="852"/>
      <c r="K30" s="852"/>
      <c r="L30" s="853"/>
      <c r="M30" s="479"/>
      <c r="N30" s="480" t="s">
        <v>743</v>
      </c>
      <c r="O30" s="840"/>
      <c r="P30" s="841"/>
      <c r="Q30" s="841"/>
      <c r="R30" s="841"/>
      <c r="S30" s="841"/>
      <c r="T30" s="841"/>
      <c r="U30" s="841"/>
      <c r="V30" s="841"/>
      <c r="W30" s="841"/>
      <c r="X30" s="841"/>
      <c r="Y30" s="841"/>
      <c r="Z30" s="841"/>
      <c r="AA30" s="841"/>
      <c r="AB30" s="841"/>
      <c r="AC30" s="841"/>
      <c r="AD30" s="841"/>
      <c r="AE30" s="841"/>
      <c r="AF30" s="842"/>
    </row>
    <row r="31" spans="2:32" s="476" customFormat="1" x14ac:dyDescent="0.15">
      <c r="B31" s="828" t="s">
        <v>189</v>
      </c>
      <c r="C31" s="829"/>
      <c r="D31" s="829"/>
      <c r="E31" s="829"/>
      <c r="F31" s="829"/>
      <c r="G31" s="829"/>
      <c r="H31" s="829"/>
      <c r="I31" s="829"/>
      <c r="J31" s="829"/>
      <c r="K31" s="829"/>
      <c r="L31" s="830"/>
      <c r="M31" s="484"/>
      <c r="N31" s="481" t="s">
        <v>743</v>
      </c>
      <c r="O31" s="840"/>
      <c r="P31" s="841"/>
      <c r="Q31" s="841"/>
      <c r="R31" s="841"/>
      <c r="S31" s="841"/>
      <c r="T31" s="841"/>
      <c r="U31" s="841"/>
      <c r="V31" s="841"/>
      <c r="W31" s="841"/>
      <c r="X31" s="841"/>
      <c r="Y31" s="841"/>
      <c r="Z31" s="841"/>
      <c r="AA31" s="841"/>
      <c r="AB31" s="841"/>
      <c r="AC31" s="841"/>
      <c r="AD31" s="841"/>
      <c r="AE31" s="841"/>
      <c r="AF31" s="842"/>
    </row>
    <row r="32" spans="2:32" s="476" customFormat="1" x14ac:dyDescent="0.15">
      <c r="B32" s="848"/>
      <c r="C32" s="849"/>
      <c r="D32" s="849"/>
      <c r="E32" s="849"/>
      <c r="F32" s="849"/>
      <c r="G32" s="849"/>
      <c r="H32" s="849"/>
      <c r="I32" s="849"/>
      <c r="J32" s="849"/>
      <c r="K32" s="849"/>
      <c r="L32" s="850"/>
      <c r="M32" s="484"/>
      <c r="N32" s="481" t="s">
        <v>743</v>
      </c>
      <c r="O32" s="840"/>
      <c r="P32" s="841"/>
      <c r="Q32" s="841"/>
      <c r="R32" s="841"/>
      <c r="S32" s="841"/>
      <c r="T32" s="841"/>
      <c r="U32" s="841"/>
      <c r="V32" s="841"/>
      <c r="W32" s="841"/>
      <c r="X32" s="841"/>
      <c r="Y32" s="841"/>
      <c r="Z32" s="841"/>
      <c r="AA32" s="841"/>
      <c r="AB32" s="841"/>
      <c r="AC32" s="841"/>
      <c r="AD32" s="841"/>
      <c r="AE32" s="841"/>
      <c r="AF32" s="842"/>
    </row>
    <row r="33" spans="1:32" s="476" customFormat="1" ht="18" thickBot="1" x14ac:dyDescent="0.2">
      <c r="B33" s="863"/>
      <c r="C33" s="864"/>
      <c r="D33" s="864"/>
      <c r="E33" s="864"/>
      <c r="F33" s="864"/>
      <c r="G33" s="864"/>
      <c r="H33" s="864"/>
      <c r="I33" s="864"/>
      <c r="J33" s="864"/>
      <c r="K33" s="864"/>
      <c r="L33" s="865"/>
      <c r="M33" s="485"/>
      <c r="N33" s="486" t="s">
        <v>743</v>
      </c>
      <c r="O33" s="866"/>
      <c r="P33" s="867"/>
      <c r="Q33" s="867"/>
      <c r="R33" s="867"/>
      <c r="S33" s="867"/>
      <c r="T33" s="867"/>
      <c r="U33" s="867"/>
      <c r="V33" s="867"/>
      <c r="W33" s="867"/>
      <c r="X33" s="867"/>
      <c r="Y33" s="867"/>
      <c r="Z33" s="867"/>
      <c r="AA33" s="867"/>
      <c r="AB33" s="867"/>
      <c r="AC33" s="867"/>
      <c r="AD33" s="867"/>
      <c r="AE33" s="867"/>
      <c r="AF33" s="868"/>
    </row>
    <row r="34" spans="1:32" s="476" customFormat="1" ht="18" thickTop="1" x14ac:dyDescent="0.15">
      <c r="B34" s="828" t="s">
        <v>126</v>
      </c>
      <c r="C34" s="829"/>
      <c r="D34" s="829"/>
      <c r="E34" s="829"/>
      <c r="F34" s="829"/>
      <c r="G34" s="829"/>
      <c r="H34" s="829"/>
      <c r="I34" s="829"/>
      <c r="J34" s="829"/>
      <c r="K34" s="829"/>
      <c r="L34" s="830"/>
      <c r="M34" s="487"/>
      <c r="N34" s="488" t="s">
        <v>743</v>
      </c>
      <c r="O34" s="854"/>
      <c r="P34" s="855"/>
      <c r="Q34" s="855"/>
      <c r="R34" s="855"/>
      <c r="S34" s="855"/>
      <c r="T34" s="855"/>
      <c r="U34" s="855"/>
      <c r="V34" s="855"/>
      <c r="W34" s="855"/>
      <c r="X34" s="855"/>
      <c r="Y34" s="855"/>
      <c r="Z34" s="855"/>
      <c r="AA34" s="855"/>
      <c r="AB34" s="855"/>
      <c r="AC34" s="855"/>
      <c r="AD34" s="855"/>
      <c r="AE34" s="855"/>
      <c r="AF34" s="856"/>
    </row>
    <row r="35" spans="1:32" s="476" customFormat="1" x14ac:dyDescent="0.15">
      <c r="B35" s="848"/>
      <c r="C35" s="849"/>
      <c r="D35" s="849"/>
      <c r="E35" s="849"/>
      <c r="F35" s="849"/>
      <c r="G35" s="849"/>
      <c r="H35" s="849"/>
      <c r="I35" s="849"/>
      <c r="J35" s="849"/>
      <c r="K35" s="849"/>
      <c r="L35" s="850"/>
      <c r="M35" s="479"/>
      <c r="N35" s="481" t="s">
        <v>743</v>
      </c>
      <c r="O35" s="840"/>
      <c r="P35" s="841"/>
      <c r="Q35" s="841"/>
      <c r="R35" s="841"/>
      <c r="S35" s="841"/>
      <c r="T35" s="841"/>
      <c r="U35" s="841"/>
      <c r="V35" s="841"/>
      <c r="W35" s="841"/>
      <c r="X35" s="841"/>
      <c r="Y35" s="841"/>
      <c r="Z35" s="841"/>
      <c r="AA35" s="841"/>
      <c r="AB35" s="841"/>
      <c r="AC35" s="841"/>
      <c r="AD35" s="841"/>
      <c r="AE35" s="841"/>
      <c r="AF35" s="842"/>
    </row>
    <row r="36" spans="1:32" s="476" customFormat="1" x14ac:dyDescent="0.15">
      <c r="B36" s="851"/>
      <c r="C36" s="852"/>
      <c r="D36" s="852"/>
      <c r="E36" s="852"/>
      <c r="F36" s="852"/>
      <c r="G36" s="852"/>
      <c r="H36" s="852"/>
      <c r="I36" s="852"/>
      <c r="J36" s="852"/>
      <c r="K36" s="852"/>
      <c r="L36" s="853"/>
      <c r="M36" s="482"/>
      <c r="N36" s="483" t="s">
        <v>743</v>
      </c>
      <c r="O36" s="840"/>
      <c r="P36" s="841"/>
      <c r="Q36" s="841"/>
      <c r="R36" s="841"/>
      <c r="S36" s="841"/>
      <c r="T36" s="841"/>
      <c r="U36" s="841"/>
      <c r="V36" s="841"/>
      <c r="W36" s="841"/>
      <c r="X36" s="841"/>
      <c r="Y36" s="841"/>
      <c r="Z36" s="841"/>
      <c r="AA36" s="841"/>
      <c r="AB36" s="841"/>
      <c r="AC36" s="841"/>
      <c r="AD36" s="841"/>
      <c r="AE36" s="841"/>
      <c r="AF36" s="842"/>
    </row>
    <row r="37" spans="1:32" s="476" customFormat="1" x14ac:dyDescent="0.15">
      <c r="B37" s="828" t="s">
        <v>636</v>
      </c>
      <c r="C37" s="829"/>
      <c r="D37" s="829"/>
      <c r="E37" s="829"/>
      <c r="F37" s="829"/>
      <c r="G37" s="829"/>
      <c r="H37" s="829"/>
      <c r="I37" s="829"/>
      <c r="J37" s="829"/>
      <c r="K37" s="829"/>
      <c r="L37" s="830"/>
      <c r="M37" s="479"/>
      <c r="N37" s="480" t="s">
        <v>743</v>
      </c>
      <c r="O37" s="840"/>
      <c r="P37" s="841"/>
      <c r="Q37" s="841"/>
      <c r="R37" s="841"/>
      <c r="S37" s="841"/>
      <c r="T37" s="841"/>
      <c r="U37" s="841"/>
      <c r="V37" s="841"/>
      <c r="W37" s="841"/>
      <c r="X37" s="841"/>
      <c r="Y37" s="841"/>
      <c r="Z37" s="841"/>
      <c r="AA37" s="841"/>
      <c r="AB37" s="841"/>
      <c r="AC37" s="841"/>
      <c r="AD37" s="841"/>
      <c r="AE37" s="841"/>
      <c r="AF37" s="842"/>
    </row>
    <row r="38" spans="1:32" s="476" customFormat="1" x14ac:dyDescent="0.15">
      <c r="B38" s="851"/>
      <c r="C38" s="852"/>
      <c r="D38" s="852"/>
      <c r="E38" s="852"/>
      <c r="F38" s="852"/>
      <c r="G38" s="852"/>
      <c r="H38" s="852"/>
      <c r="I38" s="852"/>
      <c r="J38" s="852"/>
      <c r="K38" s="852"/>
      <c r="L38" s="853"/>
      <c r="M38" s="479"/>
      <c r="N38" s="480" t="s">
        <v>743</v>
      </c>
      <c r="O38" s="840"/>
      <c r="P38" s="841"/>
      <c r="Q38" s="841"/>
      <c r="R38" s="841"/>
      <c r="S38" s="841"/>
      <c r="T38" s="841"/>
      <c r="U38" s="841"/>
      <c r="V38" s="841"/>
      <c r="W38" s="841"/>
      <c r="X38" s="841"/>
      <c r="Y38" s="841"/>
      <c r="Z38" s="841"/>
      <c r="AA38" s="841"/>
      <c r="AB38" s="841"/>
      <c r="AC38" s="841"/>
      <c r="AD38" s="841"/>
      <c r="AE38" s="841"/>
      <c r="AF38" s="842"/>
    </row>
    <row r="39" spans="1:32" s="476" customFormat="1" x14ac:dyDescent="0.15">
      <c r="A39" s="489"/>
      <c r="B39" s="851"/>
      <c r="C39" s="858"/>
      <c r="D39" s="852"/>
      <c r="E39" s="852"/>
      <c r="F39" s="852"/>
      <c r="G39" s="852"/>
      <c r="H39" s="852"/>
      <c r="I39" s="852"/>
      <c r="J39" s="852"/>
      <c r="K39" s="852"/>
      <c r="L39" s="853"/>
      <c r="M39" s="487"/>
      <c r="N39" s="490" t="s">
        <v>743</v>
      </c>
      <c r="O39" s="859"/>
      <c r="P39" s="860"/>
      <c r="Q39" s="860"/>
      <c r="R39" s="860"/>
      <c r="S39" s="860"/>
      <c r="T39" s="860"/>
      <c r="U39" s="860"/>
      <c r="V39" s="860"/>
      <c r="W39" s="860"/>
      <c r="X39" s="860"/>
      <c r="Y39" s="860"/>
      <c r="Z39" s="860"/>
      <c r="AA39" s="860"/>
      <c r="AB39" s="860"/>
      <c r="AC39" s="860"/>
      <c r="AD39" s="860"/>
      <c r="AE39" s="860"/>
      <c r="AF39" s="861"/>
    </row>
    <row r="40" spans="1:32" s="476" customFormat="1" x14ac:dyDescent="0.15">
      <c r="B40" s="862" t="s">
        <v>745</v>
      </c>
      <c r="C40" s="829"/>
      <c r="D40" s="829"/>
      <c r="E40" s="829"/>
      <c r="F40" s="829"/>
      <c r="G40" s="829"/>
      <c r="H40" s="829"/>
      <c r="I40" s="829"/>
      <c r="J40" s="829"/>
      <c r="K40" s="829"/>
      <c r="L40" s="830"/>
      <c r="M40" s="479"/>
      <c r="N40" s="480" t="s">
        <v>743</v>
      </c>
      <c r="O40" s="840"/>
      <c r="P40" s="841"/>
      <c r="Q40" s="841"/>
      <c r="R40" s="841"/>
      <c r="S40" s="841"/>
      <c r="T40" s="841"/>
      <c r="U40" s="841"/>
      <c r="V40" s="841"/>
      <c r="W40" s="841"/>
      <c r="X40" s="841"/>
      <c r="Y40" s="841"/>
      <c r="Z40" s="841"/>
      <c r="AA40" s="841"/>
      <c r="AB40" s="841"/>
      <c r="AC40" s="841"/>
      <c r="AD40" s="841"/>
      <c r="AE40" s="841"/>
      <c r="AF40" s="842"/>
    </row>
    <row r="41" spans="1:32" s="476" customFormat="1" x14ac:dyDescent="0.15">
      <c r="B41" s="831"/>
      <c r="C41" s="832"/>
      <c r="D41" s="832"/>
      <c r="E41" s="832"/>
      <c r="F41" s="832"/>
      <c r="G41" s="832"/>
      <c r="H41" s="832"/>
      <c r="I41" s="832"/>
      <c r="J41" s="832"/>
      <c r="K41" s="832"/>
      <c r="L41" s="833"/>
      <c r="M41" s="479"/>
      <c r="N41" s="480" t="s">
        <v>743</v>
      </c>
      <c r="O41" s="840"/>
      <c r="P41" s="841"/>
      <c r="Q41" s="841"/>
      <c r="R41" s="841"/>
      <c r="S41" s="841"/>
      <c r="T41" s="841"/>
      <c r="U41" s="841"/>
      <c r="V41" s="841"/>
      <c r="W41" s="841"/>
      <c r="X41" s="841"/>
      <c r="Y41" s="841"/>
      <c r="Z41" s="841"/>
      <c r="AA41" s="841"/>
      <c r="AB41" s="841"/>
      <c r="AC41" s="841"/>
      <c r="AD41" s="841"/>
      <c r="AE41" s="841"/>
      <c r="AF41" s="842"/>
    </row>
    <row r="42" spans="1:32" s="476" customFormat="1" x14ac:dyDescent="0.15">
      <c r="B42" s="834"/>
      <c r="C42" s="835"/>
      <c r="D42" s="835"/>
      <c r="E42" s="835"/>
      <c r="F42" s="835"/>
      <c r="G42" s="835"/>
      <c r="H42" s="835"/>
      <c r="I42" s="835"/>
      <c r="J42" s="835"/>
      <c r="K42" s="835"/>
      <c r="L42" s="836"/>
      <c r="M42" s="479"/>
      <c r="N42" s="480" t="s">
        <v>743</v>
      </c>
      <c r="O42" s="840"/>
      <c r="P42" s="841"/>
      <c r="Q42" s="841"/>
      <c r="R42" s="841"/>
      <c r="S42" s="841"/>
      <c r="T42" s="841"/>
      <c r="U42" s="841"/>
      <c r="V42" s="841"/>
      <c r="W42" s="841"/>
      <c r="X42" s="841"/>
      <c r="Y42" s="841"/>
      <c r="Z42" s="841"/>
      <c r="AA42" s="841"/>
      <c r="AB42" s="841"/>
      <c r="AC42" s="841"/>
      <c r="AD42" s="841"/>
      <c r="AE42" s="841"/>
      <c r="AF42" s="842"/>
    </row>
    <row r="44" spans="1:32" x14ac:dyDescent="0.15">
      <c r="B44" s="469" t="s">
        <v>746</v>
      </c>
    </row>
    <row r="45" spans="1:32" x14ac:dyDescent="0.15">
      <c r="B45" s="469" t="s">
        <v>747</v>
      </c>
    </row>
    <row r="47" spans="1:32" x14ac:dyDescent="0.15">
      <c r="A47" s="469" t="s">
        <v>748</v>
      </c>
      <c r="M47" s="491"/>
      <c r="N47" s="469" t="s">
        <v>192</v>
      </c>
      <c r="O47" s="857"/>
      <c r="P47" s="857"/>
      <c r="Q47" s="469" t="s">
        <v>193</v>
      </c>
      <c r="R47" s="857"/>
      <c r="S47" s="857"/>
      <c r="T47" s="469" t="s">
        <v>194</v>
      </c>
    </row>
    <row r="122" spans="3:7" x14ac:dyDescent="0.15">
      <c r="C122" s="492"/>
      <c r="D122" s="492"/>
      <c r="E122" s="492"/>
      <c r="F122" s="492"/>
      <c r="G122" s="492"/>
    </row>
    <row r="123" spans="3:7" x14ac:dyDescent="0.15">
      <c r="C123" s="493"/>
    </row>
  </sheetData>
  <mergeCells count="48">
    <mergeCell ref="O47:P47"/>
    <mergeCell ref="R47:S47"/>
    <mergeCell ref="B5:J5"/>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T7:AF7"/>
    <mergeCell ref="B9:AA9"/>
    <mergeCell ref="R13:V13"/>
    <mergeCell ref="B15:L15"/>
    <mergeCell ref="M15:N15"/>
    <mergeCell ref="O15:AF15"/>
  </mergeCells>
  <phoneticPr fontId="2"/>
  <pageMargins left="0.7" right="0.7" top="0.75" bottom="0.75" header="0.3" footer="0.3"/>
  <pageSetup paperSize="9" scale="7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zoomScale="110" zoomScaleNormal="100" zoomScaleSheetLayoutView="110" workbookViewId="0">
      <selection activeCell="D28" sqref="D28"/>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190</v>
      </c>
    </row>
    <row r="3" spans="2:31" x14ac:dyDescent="0.15">
      <c r="U3" s="2"/>
      <c r="X3" s="45" t="s">
        <v>191</v>
      </c>
      <c r="Y3" s="686"/>
      <c r="Z3" s="686"/>
      <c r="AA3" s="45" t="s">
        <v>192</v>
      </c>
      <c r="AB3" s="453"/>
      <c r="AC3" s="45" t="s">
        <v>193</v>
      </c>
      <c r="AD3" s="453"/>
      <c r="AE3" s="45" t="s">
        <v>194</v>
      </c>
    </row>
    <row r="4" spans="2:31" x14ac:dyDescent="0.15">
      <c r="T4" s="86"/>
      <c r="U4" s="86"/>
      <c r="V4" s="86"/>
    </row>
    <row r="5" spans="2:31" x14ac:dyDescent="0.15">
      <c r="B5" s="686" t="s">
        <v>195</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x14ac:dyDescent="0.15">
      <c r="B6" s="686" t="s">
        <v>196</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453"/>
    </row>
    <row r="7" spans="2:31" ht="23.25" customHeight="1" x14ac:dyDescent="0.15"/>
    <row r="8" spans="2:31" ht="23.25" customHeight="1" x14ac:dyDescent="0.15">
      <c r="B8" s="119" t="s">
        <v>197</v>
      </c>
      <c r="C8" s="119"/>
      <c r="D8" s="119"/>
      <c r="E8" s="119"/>
      <c r="F8" s="691"/>
      <c r="G8" s="692"/>
      <c r="H8" s="692"/>
      <c r="I8" s="692"/>
      <c r="J8" s="692"/>
      <c r="K8" s="692"/>
      <c r="L8" s="692"/>
      <c r="M8" s="692"/>
      <c r="N8" s="692"/>
      <c r="O8" s="692"/>
      <c r="P8" s="692"/>
      <c r="Q8" s="692"/>
      <c r="R8" s="692"/>
      <c r="S8" s="692"/>
      <c r="T8" s="692"/>
      <c r="U8" s="692"/>
      <c r="V8" s="692"/>
      <c r="W8" s="692"/>
      <c r="X8" s="692"/>
      <c r="Y8" s="692"/>
      <c r="Z8" s="692"/>
      <c r="AA8" s="692"/>
      <c r="AB8" s="692"/>
      <c r="AC8" s="692"/>
      <c r="AD8" s="692"/>
      <c r="AE8" s="693"/>
    </row>
    <row r="9" spans="2:31" ht="24.95" customHeight="1" x14ac:dyDescent="0.15">
      <c r="B9" s="119" t="s">
        <v>198</v>
      </c>
      <c r="C9" s="119"/>
      <c r="D9" s="119"/>
      <c r="E9" s="119"/>
      <c r="F9" s="450" t="s">
        <v>20</v>
      </c>
      <c r="G9" s="181" t="s">
        <v>199</v>
      </c>
      <c r="H9" s="181"/>
      <c r="I9" s="181"/>
      <c r="J9" s="181"/>
      <c r="K9" s="451" t="s">
        <v>20</v>
      </c>
      <c r="L9" s="181" t="s">
        <v>200</v>
      </c>
      <c r="M9" s="181"/>
      <c r="N9" s="181"/>
      <c r="O9" s="181"/>
      <c r="P9" s="181"/>
      <c r="Q9" s="451" t="s">
        <v>20</v>
      </c>
      <c r="R9" s="181" t="s">
        <v>201</v>
      </c>
      <c r="S9" s="181"/>
      <c r="T9" s="181"/>
      <c r="U9" s="181"/>
      <c r="V9" s="181"/>
      <c r="W9" s="181"/>
      <c r="X9" s="181"/>
      <c r="Y9" s="181"/>
      <c r="Z9" s="181"/>
      <c r="AA9" s="181"/>
      <c r="AB9" s="181"/>
      <c r="AC9" s="181"/>
      <c r="AD9" s="460"/>
      <c r="AE9" s="461"/>
    </row>
    <row r="10" spans="2:31" ht="24.95" customHeight="1" x14ac:dyDescent="0.15">
      <c r="B10" s="809" t="s">
        <v>202</v>
      </c>
      <c r="C10" s="810"/>
      <c r="D10" s="810"/>
      <c r="E10" s="811"/>
      <c r="F10" s="453" t="s">
        <v>20</v>
      </c>
      <c r="G10" s="2" t="s">
        <v>203</v>
      </c>
      <c r="H10" s="2"/>
      <c r="I10" s="2"/>
      <c r="J10" s="2"/>
      <c r="K10" s="2"/>
      <c r="L10" s="2"/>
      <c r="M10" s="2"/>
      <c r="N10" s="2"/>
      <c r="O10" s="2"/>
      <c r="Q10" s="463"/>
      <c r="R10" s="449" t="s">
        <v>20</v>
      </c>
      <c r="S10" s="2" t="s">
        <v>204</v>
      </c>
      <c r="T10" s="2"/>
      <c r="U10" s="2"/>
      <c r="V10" s="2"/>
      <c r="W10" s="22"/>
      <c r="X10" s="22"/>
      <c r="Y10" s="22"/>
      <c r="Z10" s="22"/>
      <c r="AA10" s="22"/>
      <c r="AB10" s="22"/>
      <c r="AC10" s="22"/>
      <c r="AD10" s="463"/>
      <c r="AE10" s="464"/>
    </row>
    <row r="11" spans="2:31" ht="24.95" customHeight="1" x14ac:dyDescent="0.15">
      <c r="B11" s="875"/>
      <c r="C11" s="686"/>
      <c r="D11" s="686"/>
      <c r="E11" s="876"/>
      <c r="F11" s="453" t="s">
        <v>20</v>
      </c>
      <c r="G11" s="2" t="s">
        <v>205</v>
      </c>
      <c r="H11" s="2"/>
      <c r="I11" s="2"/>
      <c r="J11" s="2"/>
      <c r="K11" s="2"/>
      <c r="L11" s="2"/>
      <c r="M11" s="2"/>
      <c r="N11" s="2"/>
      <c r="O11" s="2"/>
      <c r="R11" s="453" t="s">
        <v>20</v>
      </c>
      <c r="S11" s="2" t="s">
        <v>206</v>
      </c>
      <c r="T11" s="2"/>
      <c r="U11" s="2"/>
      <c r="V11" s="2"/>
      <c r="W11" s="2"/>
      <c r="X11" s="2"/>
      <c r="Y11" s="2"/>
      <c r="Z11" s="2"/>
      <c r="AA11" s="2"/>
      <c r="AB11" s="2"/>
      <c r="AC11" s="2"/>
      <c r="AE11" s="172"/>
    </row>
    <row r="12" spans="2:31" ht="24.95" customHeight="1" x14ac:dyDescent="0.15">
      <c r="B12" s="119" t="s">
        <v>207</v>
      </c>
      <c r="C12" s="119"/>
      <c r="D12" s="119"/>
      <c r="E12" s="119"/>
      <c r="F12" s="450" t="s">
        <v>20</v>
      </c>
      <c r="G12" s="181" t="s">
        <v>208</v>
      </c>
      <c r="H12" s="120"/>
      <c r="I12" s="120"/>
      <c r="J12" s="120"/>
      <c r="K12" s="120"/>
      <c r="L12" s="120"/>
      <c r="M12" s="120"/>
      <c r="N12" s="120"/>
      <c r="O12" s="120"/>
      <c r="P12" s="120"/>
      <c r="Q12" s="460"/>
      <c r="R12" s="451" t="s">
        <v>20</v>
      </c>
      <c r="S12" s="181" t="s">
        <v>209</v>
      </c>
      <c r="T12" s="120"/>
      <c r="U12" s="120"/>
      <c r="V12" s="120"/>
      <c r="W12" s="120"/>
      <c r="X12" s="120"/>
      <c r="Y12" s="120"/>
      <c r="Z12" s="120"/>
      <c r="AA12" s="120"/>
      <c r="AB12" s="120"/>
      <c r="AC12" s="120"/>
      <c r="AD12" s="460"/>
      <c r="AE12" s="461"/>
    </row>
    <row r="13" spans="2:31" ht="24.95" customHeight="1" x14ac:dyDescent="0.15"/>
    <row r="14" spans="2:31" ht="24.95" customHeight="1" x14ac:dyDescent="0.15">
      <c r="B14" s="459"/>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1"/>
      <c r="AA14" s="450"/>
      <c r="AB14" s="451" t="s">
        <v>210</v>
      </c>
      <c r="AC14" s="451" t="s">
        <v>167</v>
      </c>
      <c r="AD14" s="451" t="s">
        <v>211</v>
      </c>
      <c r="AE14" s="461"/>
    </row>
    <row r="15" spans="2:31" ht="24.95" customHeight="1" x14ac:dyDescent="0.15">
      <c r="B15" s="462" t="s">
        <v>212</v>
      </c>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23"/>
      <c r="AA15" s="448"/>
      <c r="AB15" s="449"/>
      <c r="AC15" s="449"/>
      <c r="AD15" s="463"/>
      <c r="AE15" s="464"/>
    </row>
    <row r="16" spans="2:31" ht="30.75" customHeight="1" x14ac:dyDescent="0.15">
      <c r="B16" s="173"/>
      <c r="C16" s="121" t="s">
        <v>213</v>
      </c>
      <c r="D16" s="1" t="s">
        <v>214</v>
      </c>
      <c r="Z16" s="117"/>
      <c r="AA16" s="188"/>
      <c r="AB16" s="453" t="s">
        <v>20</v>
      </c>
      <c r="AC16" s="453" t="s">
        <v>167</v>
      </c>
      <c r="AD16" s="453" t="s">
        <v>20</v>
      </c>
      <c r="AE16" s="172"/>
    </row>
    <row r="17" spans="2:31" x14ac:dyDescent="0.15">
      <c r="B17" s="173"/>
      <c r="D17" s="1" t="s">
        <v>215</v>
      </c>
      <c r="Z17" s="88"/>
      <c r="AA17" s="454"/>
      <c r="AB17" s="453"/>
      <c r="AC17" s="453"/>
      <c r="AE17" s="172"/>
    </row>
    <row r="18" spans="2:31" x14ac:dyDescent="0.15">
      <c r="B18" s="173"/>
      <c r="Z18" s="88"/>
      <c r="AA18" s="454"/>
      <c r="AB18" s="453"/>
      <c r="AC18" s="453"/>
      <c r="AE18" s="172"/>
    </row>
    <row r="19" spans="2:31" x14ac:dyDescent="0.15">
      <c r="B19" s="173"/>
      <c r="D19" s="180" t="s">
        <v>216</v>
      </c>
      <c r="E19" s="181"/>
      <c r="F19" s="181"/>
      <c r="G19" s="181"/>
      <c r="H19" s="181"/>
      <c r="I19" s="181"/>
      <c r="J19" s="181"/>
      <c r="K19" s="181"/>
      <c r="L19" s="181"/>
      <c r="M19" s="181"/>
      <c r="N19" s="181"/>
      <c r="O19" s="460"/>
      <c r="P19" s="460"/>
      <c r="Q19" s="460"/>
      <c r="R19" s="460"/>
      <c r="S19" s="181"/>
      <c r="T19" s="181"/>
      <c r="U19" s="691"/>
      <c r="V19" s="692"/>
      <c r="W19" s="692"/>
      <c r="X19" s="460" t="s">
        <v>217</v>
      </c>
      <c r="Y19" s="173"/>
      <c r="Z19" s="88"/>
      <c r="AA19" s="454"/>
      <c r="AB19" s="453"/>
      <c r="AC19" s="453"/>
      <c r="AE19" s="172"/>
    </row>
    <row r="20" spans="2:31" x14ac:dyDescent="0.15">
      <c r="B20" s="173"/>
      <c r="D20" s="180" t="s">
        <v>218</v>
      </c>
      <c r="E20" s="181"/>
      <c r="F20" s="181"/>
      <c r="G20" s="181"/>
      <c r="H20" s="181"/>
      <c r="I20" s="181"/>
      <c r="J20" s="181"/>
      <c r="K20" s="181"/>
      <c r="L20" s="181"/>
      <c r="M20" s="181"/>
      <c r="N20" s="181"/>
      <c r="O20" s="460"/>
      <c r="P20" s="460"/>
      <c r="Q20" s="460"/>
      <c r="R20" s="460"/>
      <c r="S20" s="181"/>
      <c r="T20" s="181"/>
      <c r="U20" s="691"/>
      <c r="V20" s="692"/>
      <c r="W20" s="692"/>
      <c r="X20" s="460" t="s">
        <v>217</v>
      </c>
      <c r="Y20" s="173"/>
      <c r="Z20" s="172"/>
      <c r="AA20" s="454"/>
      <c r="AB20" s="453"/>
      <c r="AC20" s="453"/>
      <c r="AE20" s="172"/>
    </row>
    <row r="21" spans="2:31" x14ac:dyDescent="0.15">
      <c r="B21" s="173"/>
      <c r="D21" s="180" t="s">
        <v>219</v>
      </c>
      <c r="E21" s="181"/>
      <c r="F21" s="181"/>
      <c r="G21" s="181"/>
      <c r="H21" s="181"/>
      <c r="I21" s="181"/>
      <c r="J21" s="181"/>
      <c r="K21" s="181"/>
      <c r="L21" s="181"/>
      <c r="M21" s="181"/>
      <c r="N21" s="181"/>
      <c r="O21" s="460"/>
      <c r="P21" s="460"/>
      <c r="Q21" s="460"/>
      <c r="R21" s="460"/>
      <c r="S21" s="181"/>
      <c r="T21" s="122" t="str">
        <f>(IFERROR(ROUNDDOWN(T20/T19*100,0),""))</f>
        <v/>
      </c>
      <c r="U21" s="869" t="str">
        <f>(IFERROR(ROUNDDOWN(U20/U19*100,0),""))</f>
        <v/>
      </c>
      <c r="V21" s="870"/>
      <c r="W21" s="870"/>
      <c r="X21" s="460" t="s">
        <v>220</v>
      </c>
      <c r="Y21" s="173"/>
      <c r="Z21" s="455"/>
      <c r="AA21" s="454"/>
      <c r="AB21" s="453"/>
      <c r="AC21" s="453"/>
      <c r="AE21" s="172"/>
    </row>
    <row r="22" spans="2:31" ht="13.5" customHeight="1" x14ac:dyDescent="0.15">
      <c r="B22" s="173"/>
      <c r="D22" s="1" t="s">
        <v>750</v>
      </c>
      <c r="Z22" s="455"/>
      <c r="AA22" s="454"/>
      <c r="AB22" s="453"/>
      <c r="AC22" s="453"/>
      <c r="AE22" s="172"/>
    </row>
    <row r="23" spans="2:31" x14ac:dyDescent="0.15">
      <c r="B23" s="173"/>
      <c r="D23" s="1" t="s">
        <v>751</v>
      </c>
      <c r="Z23" s="455"/>
      <c r="AA23" s="454"/>
      <c r="AB23" s="453"/>
      <c r="AC23" s="453"/>
      <c r="AE23" s="172"/>
    </row>
    <row r="24" spans="2:31" x14ac:dyDescent="0.15">
      <c r="B24" s="173"/>
      <c r="Z24" s="455"/>
      <c r="AA24" s="454"/>
      <c r="AB24" s="453"/>
      <c r="AC24" s="453"/>
      <c r="AE24" s="172"/>
    </row>
    <row r="25" spans="2:31" x14ac:dyDescent="0.15">
      <c r="B25" s="173"/>
      <c r="C25" s="121" t="s">
        <v>221</v>
      </c>
      <c r="D25" s="1" t="s">
        <v>222</v>
      </c>
      <c r="Z25" s="117"/>
      <c r="AA25" s="454"/>
      <c r="AB25" s="453" t="s">
        <v>20</v>
      </c>
      <c r="AC25" s="453" t="s">
        <v>167</v>
      </c>
      <c r="AD25" s="453" t="s">
        <v>20</v>
      </c>
      <c r="AE25" s="172"/>
    </row>
    <row r="26" spans="2:31" x14ac:dyDescent="0.15">
      <c r="B26" s="173"/>
      <c r="C26" s="121"/>
      <c r="D26" s="1" t="s">
        <v>223</v>
      </c>
      <c r="Z26" s="117"/>
      <c r="AA26" s="454"/>
      <c r="AB26" s="453"/>
      <c r="AC26" s="453"/>
      <c r="AD26" s="453"/>
      <c r="AE26" s="172"/>
    </row>
    <row r="27" spans="2:31" x14ac:dyDescent="0.15">
      <c r="B27" s="173"/>
      <c r="C27" s="121"/>
      <c r="D27" s="1" t="s">
        <v>224</v>
      </c>
      <c r="Z27" s="117"/>
      <c r="AA27" s="188"/>
      <c r="AB27" s="453"/>
      <c r="AC27" s="187"/>
      <c r="AE27" s="172"/>
    </row>
    <row r="28" spans="2:31" x14ac:dyDescent="0.15">
      <c r="B28" s="173"/>
      <c r="Z28" s="455"/>
      <c r="AA28" s="454"/>
      <c r="AB28" s="453"/>
      <c r="AC28" s="453"/>
      <c r="AE28" s="172"/>
    </row>
    <row r="29" spans="2:31" x14ac:dyDescent="0.15">
      <c r="B29" s="173"/>
      <c r="C29" s="121"/>
      <c r="D29" s="180" t="s">
        <v>225</v>
      </c>
      <c r="E29" s="181"/>
      <c r="F29" s="181"/>
      <c r="G29" s="181"/>
      <c r="H29" s="181"/>
      <c r="I29" s="181"/>
      <c r="J29" s="181"/>
      <c r="K29" s="181"/>
      <c r="L29" s="181"/>
      <c r="M29" s="181"/>
      <c r="N29" s="181"/>
      <c r="O29" s="460"/>
      <c r="P29" s="460"/>
      <c r="Q29" s="460"/>
      <c r="R29" s="460"/>
      <c r="S29" s="460"/>
      <c r="T29" s="461"/>
      <c r="U29" s="691"/>
      <c r="V29" s="692"/>
      <c r="W29" s="692"/>
      <c r="X29" s="461" t="s">
        <v>217</v>
      </c>
      <c r="Y29" s="173"/>
      <c r="Z29" s="455"/>
      <c r="AA29" s="454"/>
      <c r="AB29" s="453"/>
      <c r="AC29" s="453"/>
      <c r="AE29" s="172"/>
    </row>
    <row r="30" spans="2:31" x14ac:dyDescent="0.15">
      <c r="B30" s="173"/>
      <c r="C30" s="121"/>
      <c r="D30" s="2"/>
      <c r="E30" s="2"/>
      <c r="F30" s="2"/>
      <c r="G30" s="2"/>
      <c r="H30" s="2"/>
      <c r="I30" s="2"/>
      <c r="J30" s="2"/>
      <c r="K30" s="2"/>
      <c r="L30" s="2"/>
      <c r="M30" s="2"/>
      <c r="N30" s="2"/>
      <c r="U30" s="453"/>
      <c r="V30" s="453"/>
      <c r="W30" s="453"/>
      <c r="Z30" s="455"/>
      <c r="AA30" s="454"/>
      <c r="AB30" s="453"/>
      <c r="AC30" s="453"/>
      <c r="AE30" s="172"/>
    </row>
    <row r="31" spans="2:31" x14ac:dyDescent="0.15">
      <c r="B31" s="173"/>
      <c r="C31" s="121"/>
      <c r="D31" s="114" t="s">
        <v>226</v>
      </c>
      <c r="Z31" s="455"/>
      <c r="AA31" s="454"/>
      <c r="AB31" s="453"/>
      <c r="AC31" s="453"/>
      <c r="AE31" s="172"/>
    </row>
    <row r="32" spans="2:31" ht="13.5" customHeight="1" x14ac:dyDescent="0.15">
      <c r="B32" s="173"/>
      <c r="C32" s="121"/>
      <c r="D32" s="872" t="s">
        <v>227</v>
      </c>
      <c r="E32" s="872"/>
      <c r="F32" s="872"/>
      <c r="G32" s="872"/>
      <c r="H32" s="872"/>
      <c r="I32" s="872"/>
      <c r="J32" s="872"/>
      <c r="K32" s="872"/>
      <c r="L32" s="872"/>
      <c r="M32" s="872"/>
      <c r="N32" s="872"/>
      <c r="O32" s="872" t="s">
        <v>228</v>
      </c>
      <c r="P32" s="872"/>
      <c r="Q32" s="872"/>
      <c r="R32" s="872"/>
      <c r="S32" s="872"/>
      <c r="Z32" s="455"/>
      <c r="AA32" s="454"/>
      <c r="AB32" s="453"/>
      <c r="AC32" s="453"/>
      <c r="AE32" s="172"/>
    </row>
    <row r="33" spans="2:36" x14ac:dyDescent="0.15">
      <c r="B33" s="173"/>
      <c r="C33" s="121"/>
      <c r="D33" s="872" t="s">
        <v>229</v>
      </c>
      <c r="E33" s="872"/>
      <c r="F33" s="872"/>
      <c r="G33" s="872"/>
      <c r="H33" s="872"/>
      <c r="I33" s="872"/>
      <c r="J33" s="872"/>
      <c r="K33" s="872"/>
      <c r="L33" s="872"/>
      <c r="M33" s="872"/>
      <c r="N33" s="872"/>
      <c r="O33" s="872" t="s">
        <v>230</v>
      </c>
      <c r="P33" s="872"/>
      <c r="Q33" s="872"/>
      <c r="R33" s="872"/>
      <c r="S33" s="872"/>
      <c r="Z33" s="455"/>
      <c r="AA33" s="454"/>
      <c r="AB33" s="453"/>
      <c r="AC33" s="453"/>
      <c r="AE33" s="172"/>
    </row>
    <row r="34" spans="2:36" ht="13.5" customHeight="1" x14ac:dyDescent="0.15">
      <c r="B34" s="173"/>
      <c r="C34" s="121"/>
      <c r="D34" s="872" t="s">
        <v>231</v>
      </c>
      <c r="E34" s="872"/>
      <c r="F34" s="872"/>
      <c r="G34" s="872"/>
      <c r="H34" s="872"/>
      <c r="I34" s="872"/>
      <c r="J34" s="872"/>
      <c r="K34" s="872"/>
      <c r="L34" s="872"/>
      <c r="M34" s="872"/>
      <c r="N34" s="872"/>
      <c r="O34" s="872" t="s">
        <v>232</v>
      </c>
      <c r="P34" s="872"/>
      <c r="Q34" s="872"/>
      <c r="R34" s="872"/>
      <c r="S34" s="872"/>
      <c r="Z34" s="455"/>
      <c r="AA34" s="454"/>
      <c r="AB34" s="453"/>
      <c r="AC34" s="453"/>
      <c r="AE34" s="172"/>
    </row>
    <row r="35" spans="2:36" x14ac:dyDescent="0.15">
      <c r="B35" s="173"/>
      <c r="C35" s="121"/>
      <c r="D35" s="872" t="s">
        <v>233</v>
      </c>
      <c r="E35" s="872"/>
      <c r="F35" s="872"/>
      <c r="G35" s="872"/>
      <c r="H35" s="872"/>
      <c r="I35" s="872"/>
      <c r="J35" s="872"/>
      <c r="K35" s="872"/>
      <c r="L35" s="872"/>
      <c r="M35" s="872"/>
      <c r="N35" s="872"/>
      <c r="O35" s="872" t="s">
        <v>234</v>
      </c>
      <c r="P35" s="872"/>
      <c r="Q35" s="872"/>
      <c r="R35" s="872"/>
      <c r="S35" s="872"/>
      <c r="Z35" s="455"/>
      <c r="AA35" s="454"/>
      <c r="AB35" s="453"/>
      <c r="AC35" s="453"/>
      <c r="AE35" s="172"/>
    </row>
    <row r="36" spans="2:36" x14ac:dyDescent="0.15">
      <c r="B36" s="173"/>
      <c r="C36" s="121"/>
      <c r="D36" s="872" t="s">
        <v>235</v>
      </c>
      <c r="E36" s="872"/>
      <c r="F36" s="872"/>
      <c r="G36" s="872"/>
      <c r="H36" s="872"/>
      <c r="I36" s="872"/>
      <c r="J36" s="872"/>
      <c r="K36" s="872"/>
      <c r="L36" s="872"/>
      <c r="M36" s="872"/>
      <c r="N36" s="872"/>
      <c r="O36" s="872" t="s">
        <v>236</v>
      </c>
      <c r="P36" s="872"/>
      <c r="Q36" s="872"/>
      <c r="R36" s="872"/>
      <c r="S36" s="872"/>
      <c r="Z36" s="455"/>
      <c r="AA36" s="454"/>
      <c r="AB36" s="453"/>
      <c r="AC36" s="453"/>
      <c r="AE36" s="172"/>
    </row>
    <row r="37" spans="2:36" x14ac:dyDescent="0.15">
      <c r="B37" s="173"/>
      <c r="C37" s="121"/>
      <c r="D37" s="872" t="s">
        <v>237</v>
      </c>
      <c r="E37" s="872"/>
      <c r="F37" s="872"/>
      <c r="G37" s="872"/>
      <c r="H37" s="872"/>
      <c r="I37" s="872"/>
      <c r="J37" s="872"/>
      <c r="K37" s="872"/>
      <c r="L37" s="872"/>
      <c r="M37" s="872"/>
      <c r="N37" s="872"/>
      <c r="O37" s="872" t="s">
        <v>238</v>
      </c>
      <c r="P37" s="872"/>
      <c r="Q37" s="872"/>
      <c r="R37" s="872"/>
      <c r="S37" s="872"/>
      <c r="Z37" s="455"/>
      <c r="AA37" s="454"/>
      <c r="AB37" s="453"/>
      <c r="AC37" s="453"/>
      <c r="AE37" s="172"/>
    </row>
    <row r="38" spans="2:36" x14ac:dyDescent="0.15">
      <c r="B38" s="173"/>
      <c r="C38" s="121"/>
      <c r="D38" s="872" t="s">
        <v>239</v>
      </c>
      <c r="E38" s="872"/>
      <c r="F38" s="872"/>
      <c r="G38" s="872"/>
      <c r="H38" s="872"/>
      <c r="I38" s="872"/>
      <c r="J38" s="872"/>
      <c r="K38" s="872"/>
      <c r="L38" s="872"/>
      <c r="M38" s="872"/>
      <c r="N38" s="872"/>
      <c r="O38" s="872" t="s">
        <v>240</v>
      </c>
      <c r="P38" s="872"/>
      <c r="Q38" s="872"/>
      <c r="R38" s="872"/>
      <c r="S38" s="873"/>
      <c r="T38" s="173"/>
      <c r="Z38" s="455"/>
      <c r="AA38" s="454"/>
      <c r="AB38" s="453"/>
      <c r="AC38" s="453"/>
      <c r="AE38" s="172"/>
    </row>
    <row r="39" spans="2:36" x14ac:dyDescent="0.15">
      <c r="B39" s="173"/>
      <c r="C39" s="121"/>
      <c r="D39" s="872" t="s">
        <v>241</v>
      </c>
      <c r="E39" s="872"/>
      <c r="F39" s="872"/>
      <c r="G39" s="872"/>
      <c r="H39" s="872"/>
      <c r="I39" s="872"/>
      <c r="J39" s="872"/>
      <c r="K39" s="872"/>
      <c r="L39" s="872"/>
      <c r="M39" s="872"/>
      <c r="N39" s="872"/>
      <c r="O39" s="874" t="s">
        <v>241</v>
      </c>
      <c r="P39" s="874"/>
      <c r="Q39" s="874"/>
      <c r="R39" s="874"/>
      <c r="S39" s="874"/>
      <c r="Z39" s="88"/>
      <c r="AA39" s="454"/>
      <c r="AB39" s="453"/>
      <c r="AC39" s="453"/>
      <c r="AE39" s="172"/>
    </row>
    <row r="40" spans="2:36" x14ac:dyDescent="0.15">
      <c r="B40" s="173"/>
      <c r="C40" s="121"/>
      <c r="J40" s="686"/>
      <c r="K40" s="686"/>
      <c r="L40" s="686"/>
      <c r="M40" s="686"/>
      <c r="N40" s="686"/>
      <c r="O40" s="686"/>
      <c r="P40" s="686"/>
      <c r="Q40" s="686"/>
      <c r="R40" s="686"/>
      <c r="S40" s="686"/>
      <c r="T40" s="686"/>
      <c r="U40" s="686"/>
      <c r="V40" s="686"/>
      <c r="Z40" s="88"/>
      <c r="AA40" s="454"/>
      <c r="AB40" s="453"/>
      <c r="AC40" s="453"/>
      <c r="AE40" s="172"/>
    </row>
    <row r="41" spans="2:36" x14ac:dyDescent="0.15">
      <c r="B41" s="173"/>
      <c r="C41" s="121" t="s">
        <v>242</v>
      </c>
      <c r="D41" s="1" t="s">
        <v>243</v>
      </c>
      <c r="Z41" s="117"/>
      <c r="AA41" s="188"/>
      <c r="AB41" s="453" t="s">
        <v>20</v>
      </c>
      <c r="AC41" s="453" t="s">
        <v>167</v>
      </c>
      <c r="AD41" s="453" t="s">
        <v>20</v>
      </c>
      <c r="AE41" s="172"/>
    </row>
    <row r="42" spans="2:36" x14ac:dyDescent="0.15">
      <c r="B42" s="173"/>
      <c r="D42" s="1" t="s">
        <v>244</v>
      </c>
      <c r="Z42" s="455"/>
      <c r="AA42" s="454"/>
      <c r="AB42" s="453"/>
      <c r="AC42" s="453"/>
      <c r="AE42" s="172"/>
    </row>
    <row r="43" spans="2:36" x14ac:dyDescent="0.15">
      <c r="B43" s="173"/>
      <c r="Z43" s="88"/>
      <c r="AA43" s="454"/>
      <c r="AB43" s="453"/>
      <c r="AC43" s="453"/>
      <c r="AE43" s="172"/>
    </row>
    <row r="44" spans="2:36" x14ac:dyDescent="0.15">
      <c r="B44" s="173" t="s">
        <v>245</v>
      </c>
      <c r="Z44" s="455"/>
      <c r="AA44" s="454"/>
      <c r="AB44" s="453"/>
      <c r="AC44" s="453"/>
      <c r="AE44" s="172"/>
    </row>
    <row r="45" spans="2:36" ht="14.25" customHeight="1" x14ac:dyDescent="0.15">
      <c r="B45" s="173"/>
      <c r="C45" s="121" t="s">
        <v>213</v>
      </c>
      <c r="D45" s="1" t="s">
        <v>246</v>
      </c>
      <c r="Z45" s="117"/>
      <c r="AA45" s="188"/>
      <c r="AB45" s="453" t="s">
        <v>20</v>
      </c>
      <c r="AC45" s="453" t="s">
        <v>167</v>
      </c>
      <c r="AD45" s="453" t="s">
        <v>20</v>
      </c>
      <c r="AE45" s="172"/>
    </row>
    <row r="46" spans="2:36" x14ac:dyDescent="0.15">
      <c r="B46" s="173"/>
      <c r="D46" s="1" t="s">
        <v>247</v>
      </c>
      <c r="Z46" s="455"/>
      <c r="AA46" s="454"/>
      <c r="AB46" s="453"/>
      <c r="AC46" s="453"/>
      <c r="AE46" s="172"/>
    </row>
    <row r="47" spans="2:36" x14ac:dyDescent="0.15">
      <c r="B47" s="173"/>
      <c r="W47" s="452"/>
      <c r="Z47" s="172"/>
      <c r="AA47" s="454"/>
      <c r="AB47" s="453"/>
      <c r="AC47" s="453"/>
      <c r="AE47" s="172"/>
      <c r="AJ47" s="456"/>
    </row>
    <row r="48" spans="2:36" x14ac:dyDescent="0.15">
      <c r="B48" s="173"/>
      <c r="C48" s="121" t="s">
        <v>221</v>
      </c>
      <c r="D48" s="1" t="s">
        <v>248</v>
      </c>
      <c r="Z48" s="172"/>
      <c r="AA48" s="454"/>
      <c r="AB48" s="453"/>
      <c r="AC48" s="453"/>
      <c r="AE48" s="172"/>
      <c r="AJ48" s="456"/>
    </row>
    <row r="49" spans="2:36" ht="17.25" customHeight="1" x14ac:dyDescent="0.15">
      <c r="B49" s="173"/>
      <c r="D49" s="1" t="s">
        <v>249</v>
      </c>
      <c r="Z49" s="172"/>
      <c r="AA49" s="454"/>
      <c r="AB49" s="453"/>
      <c r="AC49" s="453"/>
      <c r="AE49" s="172"/>
      <c r="AJ49" s="456"/>
    </row>
    <row r="50" spans="2:36" ht="18.75" customHeight="1" x14ac:dyDescent="0.15">
      <c r="B50" s="173"/>
      <c r="Z50" s="172"/>
      <c r="AA50" s="454"/>
      <c r="AB50" s="453"/>
      <c r="AC50" s="453"/>
      <c r="AE50" s="172"/>
      <c r="AJ50" s="456"/>
    </row>
    <row r="51" spans="2:36" ht="13.5" customHeight="1" x14ac:dyDescent="0.15">
      <c r="B51" s="173"/>
      <c r="D51" s="180" t="s">
        <v>216</v>
      </c>
      <c r="E51" s="181"/>
      <c r="F51" s="181"/>
      <c r="G51" s="181"/>
      <c r="H51" s="181"/>
      <c r="I51" s="181"/>
      <c r="J51" s="181"/>
      <c r="K51" s="181"/>
      <c r="L51" s="181"/>
      <c r="M51" s="181"/>
      <c r="N51" s="181"/>
      <c r="O51" s="460"/>
      <c r="P51" s="460"/>
      <c r="Q51" s="460"/>
      <c r="R51" s="460"/>
      <c r="S51" s="181"/>
      <c r="T51" s="181"/>
      <c r="U51" s="691"/>
      <c r="V51" s="692"/>
      <c r="W51" s="692"/>
      <c r="X51" s="460" t="s">
        <v>217</v>
      </c>
      <c r="Y51" s="173"/>
      <c r="Z51" s="172"/>
      <c r="AA51" s="454"/>
      <c r="AB51" s="453"/>
      <c r="AC51" s="453"/>
      <c r="AE51" s="172"/>
      <c r="AJ51" s="456"/>
    </row>
    <row r="52" spans="2:36" x14ac:dyDescent="0.15">
      <c r="B52" s="173"/>
      <c r="D52" s="180" t="s">
        <v>250</v>
      </c>
      <c r="E52" s="181"/>
      <c r="F52" s="181"/>
      <c r="G52" s="181"/>
      <c r="H52" s="181"/>
      <c r="I52" s="181"/>
      <c r="J52" s="181"/>
      <c r="K52" s="181"/>
      <c r="L52" s="181"/>
      <c r="M52" s="181"/>
      <c r="N52" s="181"/>
      <c r="O52" s="460"/>
      <c r="P52" s="460"/>
      <c r="Q52" s="460"/>
      <c r="R52" s="460"/>
      <c r="S52" s="181"/>
      <c r="T52" s="181"/>
      <c r="U52" s="691"/>
      <c r="V52" s="692"/>
      <c r="W52" s="692"/>
      <c r="X52" s="460" t="s">
        <v>217</v>
      </c>
      <c r="Y52" s="173"/>
      <c r="Z52" s="172"/>
      <c r="AA52" s="454"/>
      <c r="AB52" s="453"/>
      <c r="AC52" s="453"/>
      <c r="AE52" s="172"/>
      <c r="AJ52" s="456"/>
    </row>
    <row r="53" spans="2:36" x14ac:dyDescent="0.15">
      <c r="B53" s="173"/>
      <c r="D53" s="180" t="s">
        <v>219</v>
      </c>
      <c r="E53" s="181"/>
      <c r="F53" s="181"/>
      <c r="G53" s="181"/>
      <c r="H53" s="181"/>
      <c r="I53" s="181"/>
      <c r="J53" s="181"/>
      <c r="K53" s="181"/>
      <c r="L53" s="181"/>
      <c r="M53" s="181"/>
      <c r="N53" s="181"/>
      <c r="O53" s="460"/>
      <c r="P53" s="460"/>
      <c r="Q53" s="460"/>
      <c r="R53" s="460"/>
      <c r="S53" s="181"/>
      <c r="T53" s="122" t="str">
        <f>(IFERROR(ROUNDDOWN(T52/T51*100,0),""))</f>
        <v/>
      </c>
      <c r="U53" s="869" t="str">
        <f>(IFERROR(ROUNDDOWN(U52/U51*100,0),""))</f>
        <v/>
      </c>
      <c r="V53" s="870"/>
      <c r="W53" s="870"/>
      <c r="X53" s="460" t="s">
        <v>220</v>
      </c>
      <c r="Y53" s="173"/>
      <c r="Z53" s="172"/>
      <c r="AA53" s="454"/>
      <c r="AB53" s="453"/>
      <c r="AC53" s="453"/>
      <c r="AE53" s="172"/>
      <c r="AJ53" s="456"/>
    </row>
    <row r="54" spans="2:36" x14ac:dyDescent="0.15">
      <c r="B54" s="173"/>
      <c r="D54" s="1" t="s">
        <v>750</v>
      </c>
      <c r="Z54" s="172"/>
      <c r="AA54" s="454"/>
      <c r="AB54" s="453"/>
      <c r="AC54" s="453"/>
      <c r="AE54" s="172"/>
      <c r="AJ54" s="456"/>
    </row>
    <row r="55" spans="2:36" x14ac:dyDescent="0.15">
      <c r="B55" s="173"/>
      <c r="D55" s="1" t="s">
        <v>751</v>
      </c>
      <c r="Z55" s="172"/>
      <c r="AA55" s="454"/>
      <c r="AB55" s="453"/>
      <c r="AC55" s="453"/>
      <c r="AE55" s="172"/>
      <c r="AJ55" s="456"/>
    </row>
    <row r="56" spans="2:36" x14ac:dyDescent="0.15">
      <c r="B56" s="173"/>
      <c r="W56" s="452"/>
      <c r="Z56" s="172"/>
      <c r="AA56" s="454"/>
      <c r="AB56" s="453"/>
      <c r="AC56" s="453"/>
      <c r="AE56" s="172"/>
      <c r="AJ56" s="456"/>
    </row>
    <row r="57" spans="2:36" x14ac:dyDescent="0.15">
      <c r="B57" s="173"/>
      <c r="C57" s="121" t="s">
        <v>242</v>
      </c>
      <c r="D57" s="1" t="s">
        <v>251</v>
      </c>
      <c r="Z57" s="117"/>
      <c r="AA57" s="188"/>
      <c r="AB57" s="453" t="s">
        <v>20</v>
      </c>
      <c r="AC57" s="453" t="s">
        <v>167</v>
      </c>
      <c r="AD57" s="453" t="s">
        <v>20</v>
      </c>
      <c r="AE57" s="172"/>
    </row>
    <row r="58" spans="2:36" x14ac:dyDescent="0.15">
      <c r="B58" s="173"/>
      <c r="D58" s="1" t="s">
        <v>252</v>
      </c>
      <c r="E58" s="2"/>
      <c r="F58" s="2"/>
      <c r="G58" s="2"/>
      <c r="H58" s="2"/>
      <c r="I58" s="2"/>
      <c r="J58" s="2"/>
      <c r="K58" s="2"/>
      <c r="L58" s="2"/>
      <c r="M58" s="2"/>
      <c r="N58" s="2"/>
      <c r="O58" s="456"/>
      <c r="P58" s="456"/>
      <c r="Q58" s="456"/>
      <c r="Z58" s="455"/>
      <c r="AA58" s="454"/>
      <c r="AB58" s="453"/>
      <c r="AC58" s="453"/>
      <c r="AE58" s="172"/>
    </row>
    <row r="59" spans="2:36" x14ac:dyDescent="0.15">
      <c r="B59" s="173"/>
      <c r="D59" s="453"/>
      <c r="E59" s="871"/>
      <c r="F59" s="871"/>
      <c r="G59" s="871"/>
      <c r="H59" s="871"/>
      <c r="I59" s="871"/>
      <c r="J59" s="871"/>
      <c r="K59" s="871"/>
      <c r="L59" s="871"/>
      <c r="M59" s="871"/>
      <c r="N59" s="871"/>
      <c r="Q59" s="453"/>
      <c r="S59" s="452"/>
      <c r="T59" s="452"/>
      <c r="U59" s="452"/>
      <c r="V59" s="452"/>
      <c r="Z59" s="88"/>
      <c r="AA59" s="454"/>
      <c r="AB59" s="453"/>
      <c r="AC59" s="453"/>
      <c r="AE59" s="172"/>
    </row>
    <row r="60" spans="2:36" x14ac:dyDescent="0.15">
      <c r="B60" s="173"/>
      <c r="C60" s="121" t="s">
        <v>253</v>
      </c>
      <c r="D60" s="1" t="s">
        <v>254</v>
      </c>
      <c r="Z60" s="117"/>
      <c r="AA60" s="188"/>
      <c r="AB60" s="453" t="s">
        <v>20</v>
      </c>
      <c r="AC60" s="453" t="s">
        <v>167</v>
      </c>
      <c r="AD60" s="453" t="s">
        <v>20</v>
      </c>
      <c r="AE60" s="172"/>
    </row>
    <row r="61" spans="2:36" x14ac:dyDescent="0.15">
      <c r="B61" s="465"/>
      <c r="C61" s="123"/>
      <c r="D61" s="466" t="s">
        <v>255</v>
      </c>
      <c r="E61" s="466"/>
      <c r="F61" s="466"/>
      <c r="G61" s="466"/>
      <c r="H61" s="466"/>
      <c r="I61" s="466"/>
      <c r="J61" s="466"/>
      <c r="K61" s="466"/>
      <c r="L61" s="466"/>
      <c r="M61" s="466"/>
      <c r="N61" s="466"/>
      <c r="O61" s="466"/>
      <c r="P61" s="466"/>
      <c r="Q61" s="466"/>
      <c r="R61" s="466"/>
      <c r="S61" s="466"/>
      <c r="T61" s="466"/>
      <c r="U61" s="466"/>
      <c r="V61" s="466"/>
      <c r="W61" s="466"/>
      <c r="X61" s="466"/>
      <c r="Y61" s="466"/>
      <c r="Z61" s="467"/>
      <c r="AA61" s="457"/>
      <c r="AB61" s="458"/>
      <c r="AC61" s="458"/>
      <c r="AD61" s="466"/>
      <c r="AE61" s="467"/>
    </row>
    <row r="62" spans="2:36" x14ac:dyDescent="0.15">
      <c r="B62" s="1" t="s">
        <v>256</v>
      </c>
    </row>
    <row r="63" spans="2:36" x14ac:dyDescent="0.15">
      <c r="C63" s="1" t="s">
        <v>257</v>
      </c>
    </row>
    <row r="64" spans="2:36" x14ac:dyDescent="0.15">
      <c r="B64" s="1" t="s">
        <v>258</v>
      </c>
    </row>
    <row r="65" spans="2:11" x14ac:dyDescent="0.15">
      <c r="C65" s="1" t="s">
        <v>259</v>
      </c>
    </row>
    <row r="66" spans="2:11" x14ac:dyDescent="0.15">
      <c r="C66" s="1" t="s">
        <v>260</v>
      </c>
    </row>
    <row r="67" spans="2:11" x14ac:dyDescent="0.15">
      <c r="C67" s="1" t="s">
        <v>261</v>
      </c>
      <c r="K67" s="1" t="s">
        <v>262</v>
      </c>
    </row>
    <row r="68" spans="2:11" x14ac:dyDescent="0.15">
      <c r="K68" s="1" t="s">
        <v>263</v>
      </c>
    </row>
    <row r="69" spans="2:11" x14ac:dyDescent="0.15">
      <c r="K69" s="1" t="s">
        <v>264</v>
      </c>
    </row>
    <row r="70" spans="2:11" x14ac:dyDescent="0.15">
      <c r="K70" s="1" t="s">
        <v>265</v>
      </c>
    </row>
    <row r="71" spans="2:11" x14ac:dyDescent="0.15">
      <c r="K71" s="1" t="s">
        <v>266</v>
      </c>
    </row>
    <row r="72" spans="2:11" x14ac:dyDescent="0.15">
      <c r="B72" s="1" t="s">
        <v>267</v>
      </c>
    </row>
    <row r="73" spans="2:11" x14ac:dyDescent="0.15">
      <c r="C73" s="1" t="s">
        <v>268</v>
      </c>
    </row>
    <row r="74" spans="2:11" x14ac:dyDescent="0.15">
      <c r="C74" s="1" t="s">
        <v>269</v>
      </c>
    </row>
    <row r="75" spans="2:11" x14ac:dyDescent="0.15">
      <c r="C75" s="1" t="s">
        <v>270</v>
      </c>
    </row>
    <row r="123" spans="1:7" x14ac:dyDescent="0.15">
      <c r="A123" s="466"/>
      <c r="C123" s="466"/>
      <c r="D123" s="466"/>
      <c r="E123" s="466"/>
      <c r="F123" s="466"/>
      <c r="G123" s="466"/>
    </row>
    <row r="124" spans="1:7" x14ac:dyDescent="0.15">
      <c r="C124" s="463"/>
    </row>
    <row r="152" spans="1:1" x14ac:dyDescent="0.15">
      <c r="A152" s="466"/>
    </row>
    <row r="188" spans="1:1" x14ac:dyDescent="0.15">
      <c r="A188" s="465"/>
    </row>
    <row r="239" spans="1:1" x14ac:dyDescent="0.15">
      <c r="A239" s="465"/>
    </row>
    <row r="288" spans="1:1" x14ac:dyDescent="0.15">
      <c r="A288" s="465"/>
    </row>
    <row r="315" spans="1:1" x14ac:dyDescent="0.15">
      <c r="A315" s="466"/>
    </row>
    <row r="365" spans="1:1" x14ac:dyDescent="0.15">
      <c r="A365" s="465"/>
    </row>
    <row r="389" spans="1:1" x14ac:dyDescent="0.15">
      <c r="A389" s="466"/>
    </row>
    <row r="417" spans="1:1" x14ac:dyDescent="0.15">
      <c r="A417" s="466"/>
    </row>
    <row r="445" spans="1:1" x14ac:dyDescent="0.15">
      <c r="A445" s="466"/>
    </row>
    <row r="469" spans="1:1" x14ac:dyDescent="0.15">
      <c r="A469" s="466"/>
    </row>
    <row r="498" spans="1:1" x14ac:dyDescent="0.15">
      <c r="A498" s="466"/>
    </row>
    <row r="527" spans="1:1" x14ac:dyDescent="0.15">
      <c r="A527" s="466"/>
    </row>
    <row r="576" spans="1:1" x14ac:dyDescent="0.15">
      <c r="A576" s="465"/>
    </row>
    <row r="607" spans="1:1" x14ac:dyDescent="0.15">
      <c r="A607" s="465"/>
    </row>
    <row r="651" spans="1:1" x14ac:dyDescent="0.15">
      <c r="A651" s="465"/>
    </row>
    <row r="687" spans="1:1" x14ac:dyDescent="0.15">
      <c r="A687" s="466"/>
    </row>
    <row r="726" spans="1:1" x14ac:dyDescent="0.15">
      <c r="A726" s="465"/>
    </row>
    <row r="755" spans="1:1" x14ac:dyDescent="0.15">
      <c r="A755" s="465"/>
    </row>
    <row r="794" spans="1:1" x14ac:dyDescent="0.15">
      <c r="A794" s="465"/>
    </row>
    <row r="833" spans="1:1" x14ac:dyDescent="0.15">
      <c r="A833" s="465"/>
    </row>
    <row r="861" spans="1:1" x14ac:dyDescent="0.15">
      <c r="A861" s="465"/>
    </row>
    <row r="901" spans="1:1" x14ac:dyDescent="0.15">
      <c r="A901" s="465"/>
    </row>
    <row r="941" spans="1:1" x14ac:dyDescent="0.15">
      <c r="A941" s="465"/>
    </row>
    <row r="970" spans="1:1" x14ac:dyDescent="0.15">
      <c r="A970" s="465"/>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9:N59"/>
    <mergeCell ref="J40:S40"/>
  </mergeCells>
  <phoneticPr fontId="2"/>
  <dataValidations count="1">
    <dataValidation type="list" allowBlank="1" showInputMessage="1" showErrorMessage="1" sqref="K9 Q9 AB16 AD16 AB25:AB26 AD25:AD26 AB41 AD41 AB45 AD45 AB57 AD57 AB60 AD60 R10:R12 F9:F1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23"/>
  <sheetViews>
    <sheetView view="pageBreakPreview" zoomScale="130" zoomScaleNormal="100" zoomScaleSheetLayoutView="130" workbookViewId="0">
      <selection activeCell="G19" sqref="G19:S19"/>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2:28" ht="4.9000000000000004" customHeight="1" x14ac:dyDescent="0.15"/>
    <row r="2" spans="2:28" x14ac:dyDescent="0.15">
      <c r="B2" s="1" t="s">
        <v>271</v>
      </c>
      <c r="C2"/>
      <c r="D2"/>
      <c r="E2"/>
      <c r="F2"/>
      <c r="G2"/>
      <c r="H2"/>
      <c r="I2"/>
      <c r="J2"/>
      <c r="K2"/>
      <c r="L2"/>
      <c r="M2"/>
      <c r="N2"/>
      <c r="O2"/>
      <c r="P2"/>
      <c r="Q2"/>
      <c r="R2"/>
      <c r="S2"/>
      <c r="T2"/>
      <c r="U2"/>
      <c r="V2"/>
      <c r="W2"/>
      <c r="X2"/>
      <c r="Y2"/>
    </row>
    <row r="4" spans="2:28" x14ac:dyDescent="0.15">
      <c r="B4" s="686" t="s">
        <v>272</v>
      </c>
      <c r="C4" s="686"/>
      <c r="D4" s="686"/>
      <c r="E4" s="686"/>
      <c r="F4" s="686"/>
      <c r="G4" s="686"/>
      <c r="H4" s="686"/>
      <c r="I4" s="686"/>
      <c r="J4" s="686"/>
      <c r="K4" s="686"/>
      <c r="L4" s="686"/>
      <c r="M4" s="686"/>
      <c r="N4" s="686"/>
      <c r="O4" s="686"/>
      <c r="P4" s="686"/>
      <c r="Q4" s="686"/>
      <c r="R4" s="686"/>
      <c r="S4" s="686"/>
      <c r="T4" s="686"/>
      <c r="U4" s="686"/>
      <c r="V4" s="686"/>
      <c r="W4" s="686"/>
      <c r="X4" s="686"/>
      <c r="Y4" s="686"/>
    </row>
    <row r="5" spans="2:28" x14ac:dyDescent="0.15">
      <c r="B5" s="686" t="s">
        <v>273</v>
      </c>
      <c r="C5" s="686"/>
      <c r="D5" s="686"/>
      <c r="E5" s="686"/>
      <c r="F5" s="686"/>
      <c r="G5" s="686"/>
      <c r="H5" s="686"/>
      <c r="I5" s="686"/>
      <c r="J5" s="686"/>
      <c r="K5" s="686"/>
      <c r="L5" s="686"/>
      <c r="M5" s="686"/>
      <c r="N5" s="686"/>
      <c r="O5" s="686"/>
      <c r="P5" s="686"/>
      <c r="Q5" s="686"/>
      <c r="R5" s="686"/>
      <c r="S5" s="686"/>
      <c r="T5" s="686"/>
      <c r="U5" s="686"/>
      <c r="V5" s="686"/>
      <c r="W5" s="686"/>
      <c r="X5" s="686"/>
      <c r="Y5" s="686"/>
    </row>
    <row r="6" spans="2:28" ht="12.75" customHeight="1" x14ac:dyDescent="0.15"/>
    <row r="7" spans="2:28" ht="23.25" customHeight="1" x14ac:dyDescent="0.15">
      <c r="B7" s="880" t="s">
        <v>274</v>
      </c>
      <c r="C7" s="880"/>
      <c r="D7" s="880"/>
      <c r="E7" s="880"/>
      <c r="F7" s="880"/>
      <c r="G7" s="881"/>
      <c r="H7" s="882"/>
      <c r="I7" s="882"/>
      <c r="J7" s="882"/>
      <c r="K7" s="882"/>
      <c r="L7" s="882"/>
      <c r="M7" s="882"/>
      <c r="N7" s="882"/>
      <c r="O7" s="882"/>
      <c r="P7" s="882"/>
      <c r="Q7" s="882"/>
      <c r="R7" s="882"/>
      <c r="S7" s="882"/>
      <c r="T7" s="882"/>
      <c r="U7" s="882"/>
      <c r="V7" s="882"/>
      <c r="W7" s="882"/>
      <c r="X7" s="882"/>
      <c r="Y7" s="883"/>
    </row>
    <row r="8" spans="2:28" ht="26.25" customHeight="1" x14ac:dyDescent="0.15">
      <c r="B8" s="880" t="s">
        <v>198</v>
      </c>
      <c r="C8" s="880"/>
      <c r="D8" s="880"/>
      <c r="E8" s="880"/>
      <c r="F8" s="880"/>
      <c r="G8" s="161" t="s">
        <v>20</v>
      </c>
      <c r="H8" s="181" t="s">
        <v>275</v>
      </c>
      <c r="I8" s="181"/>
      <c r="J8" s="181"/>
      <c r="K8" s="181"/>
      <c r="L8" s="161" t="s">
        <v>20</v>
      </c>
      <c r="M8" s="181" t="s">
        <v>276</v>
      </c>
      <c r="N8" s="181"/>
      <c r="O8" s="181"/>
      <c r="P8" s="181"/>
      <c r="Q8" s="161" t="s">
        <v>20</v>
      </c>
      <c r="R8" s="181" t="s">
        <v>277</v>
      </c>
      <c r="S8" s="181"/>
      <c r="T8" s="181"/>
      <c r="U8" s="181"/>
      <c r="V8" s="181"/>
      <c r="W8" s="10"/>
      <c r="X8" s="10"/>
      <c r="Y8" s="11"/>
    </row>
    <row r="9" spans="2:28" ht="19.5" customHeight="1" x14ac:dyDescent="0.15">
      <c r="B9" s="809" t="s">
        <v>278</v>
      </c>
      <c r="C9" s="810"/>
      <c r="D9" s="810"/>
      <c r="E9" s="810"/>
      <c r="F9" s="811"/>
      <c r="G9" s="162" t="s">
        <v>20</v>
      </c>
      <c r="H9" s="7" t="s">
        <v>279</v>
      </c>
      <c r="I9" s="164"/>
      <c r="J9" s="164"/>
      <c r="K9" s="164"/>
      <c r="L9" s="164"/>
      <c r="M9" s="164"/>
      <c r="N9" s="164"/>
      <c r="O9" s="164"/>
      <c r="P9" s="164"/>
      <c r="Q9" s="164"/>
      <c r="R9" s="164"/>
      <c r="S9" s="164"/>
      <c r="T9" s="164"/>
      <c r="U9" s="164"/>
      <c r="V9" s="164"/>
      <c r="W9" s="164"/>
      <c r="X9" s="164"/>
      <c r="Y9" s="165"/>
    </row>
    <row r="10" spans="2:28" ht="18.75" customHeight="1" x14ac:dyDescent="0.15">
      <c r="B10" s="875"/>
      <c r="C10" s="686"/>
      <c r="D10" s="686"/>
      <c r="E10" s="686"/>
      <c r="F10" s="876"/>
      <c r="G10" s="160" t="s">
        <v>20</v>
      </c>
      <c r="H10" s="1" t="s">
        <v>280</v>
      </c>
      <c r="I10" s="21"/>
      <c r="J10" s="21"/>
      <c r="K10" s="21"/>
      <c r="L10" s="21"/>
      <c r="M10" s="21"/>
      <c r="N10" s="21"/>
      <c r="O10" s="21"/>
      <c r="P10" s="21"/>
      <c r="Q10" s="21"/>
      <c r="R10" s="21"/>
      <c r="S10" s="21"/>
      <c r="T10" s="21"/>
      <c r="U10" s="21"/>
      <c r="V10" s="21"/>
      <c r="W10" s="21"/>
      <c r="X10" s="21"/>
      <c r="Y10" s="168"/>
    </row>
    <row r="11" spans="2:28" ht="17.25" customHeight="1" x14ac:dyDescent="0.15">
      <c r="B11" s="877"/>
      <c r="C11" s="878"/>
      <c r="D11" s="878"/>
      <c r="E11" s="878"/>
      <c r="F11" s="879"/>
      <c r="G11" s="126" t="s">
        <v>20</v>
      </c>
      <c r="H11" s="8" t="s">
        <v>281</v>
      </c>
      <c r="I11" s="166"/>
      <c r="J11" s="166"/>
      <c r="K11" s="166"/>
      <c r="L11" s="166"/>
      <c r="M11" s="166"/>
      <c r="N11" s="166"/>
      <c r="O11" s="166"/>
      <c r="P11" s="166"/>
      <c r="Q11" s="166"/>
      <c r="R11" s="166"/>
      <c r="S11" s="166"/>
      <c r="T11" s="166"/>
      <c r="U11" s="166"/>
      <c r="V11" s="166"/>
      <c r="W11" s="166"/>
      <c r="X11" s="166"/>
      <c r="Y11" s="167"/>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73" t="s">
        <v>282</v>
      </c>
      <c r="T14" s="172"/>
      <c r="V14" s="93" t="s">
        <v>210</v>
      </c>
      <c r="W14" s="93" t="s">
        <v>167</v>
      </c>
      <c r="X14" s="93" t="s">
        <v>211</v>
      </c>
      <c r="Y14" s="172"/>
    </row>
    <row r="15" spans="2:28" ht="9" customHeight="1" x14ac:dyDescent="0.15">
      <c r="B15" s="173"/>
      <c r="T15" s="172"/>
      <c r="Y15" s="172"/>
    </row>
    <row r="16" spans="2:28" ht="72.75" customHeight="1" x14ac:dyDescent="0.15">
      <c r="B16" s="173"/>
      <c r="C16" s="696" t="s">
        <v>283</v>
      </c>
      <c r="D16" s="723"/>
      <c r="E16" s="697"/>
      <c r="F16" s="170" t="s">
        <v>284</v>
      </c>
      <c r="G16" s="735" t="s">
        <v>285</v>
      </c>
      <c r="H16" s="886"/>
      <c r="I16" s="886"/>
      <c r="J16" s="886"/>
      <c r="K16" s="886"/>
      <c r="L16" s="886"/>
      <c r="M16" s="886"/>
      <c r="N16" s="886"/>
      <c r="O16" s="886"/>
      <c r="P16" s="886"/>
      <c r="Q16" s="886"/>
      <c r="R16" s="886"/>
      <c r="S16" s="886"/>
      <c r="T16" s="88"/>
      <c r="V16" s="12" t="s">
        <v>20</v>
      </c>
      <c r="W16" s="12" t="s">
        <v>167</v>
      </c>
      <c r="X16" s="12" t="s">
        <v>20</v>
      </c>
      <c r="Y16" s="88"/>
    </row>
    <row r="17" spans="2:28" ht="45" customHeight="1" x14ac:dyDescent="0.15">
      <c r="B17" s="173"/>
      <c r="C17" s="884"/>
      <c r="D17" s="752"/>
      <c r="E17" s="753"/>
      <c r="F17" s="170" t="s">
        <v>286</v>
      </c>
      <c r="G17" s="735" t="s">
        <v>287</v>
      </c>
      <c r="H17" s="735"/>
      <c r="I17" s="735"/>
      <c r="J17" s="735"/>
      <c r="K17" s="735"/>
      <c r="L17" s="735"/>
      <c r="M17" s="735"/>
      <c r="N17" s="735"/>
      <c r="O17" s="735"/>
      <c r="P17" s="735"/>
      <c r="Q17" s="735"/>
      <c r="R17" s="735"/>
      <c r="S17" s="735"/>
      <c r="T17" s="186"/>
      <c r="V17" s="12" t="s">
        <v>20</v>
      </c>
      <c r="W17" s="12" t="s">
        <v>167</v>
      </c>
      <c r="X17" s="12" t="s">
        <v>20</v>
      </c>
      <c r="Y17" s="88"/>
    </row>
    <row r="18" spans="2:28" ht="24.75" customHeight="1" x14ac:dyDescent="0.15">
      <c r="B18" s="173"/>
      <c r="C18" s="884"/>
      <c r="D18" s="752"/>
      <c r="E18" s="753"/>
      <c r="F18" s="170" t="s">
        <v>288</v>
      </c>
      <c r="G18" s="735" t="s">
        <v>289</v>
      </c>
      <c r="H18" s="735"/>
      <c r="I18" s="735"/>
      <c r="J18" s="735"/>
      <c r="K18" s="735"/>
      <c r="L18" s="735"/>
      <c r="M18" s="735"/>
      <c r="N18" s="735"/>
      <c r="O18" s="735"/>
      <c r="P18" s="735"/>
      <c r="Q18" s="735"/>
      <c r="R18" s="735"/>
      <c r="S18" s="735"/>
      <c r="T18" s="186"/>
      <c r="V18" s="12" t="s">
        <v>20</v>
      </c>
      <c r="W18" s="12" t="s">
        <v>167</v>
      </c>
      <c r="X18" s="12" t="s">
        <v>20</v>
      </c>
      <c r="Y18" s="88"/>
    </row>
    <row r="19" spans="2:28" ht="41.25" customHeight="1" x14ac:dyDescent="0.15">
      <c r="B19" s="173"/>
      <c r="C19" s="885"/>
      <c r="D19" s="768"/>
      <c r="E19" s="769"/>
      <c r="F19" s="170" t="s">
        <v>290</v>
      </c>
      <c r="G19" s="735" t="s">
        <v>291</v>
      </c>
      <c r="H19" s="735"/>
      <c r="I19" s="735"/>
      <c r="J19" s="735"/>
      <c r="K19" s="735"/>
      <c r="L19" s="735"/>
      <c r="M19" s="735"/>
      <c r="N19" s="735"/>
      <c r="O19" s="735"/>
      <c r="P19" s="735"/>
      <c r="Q19" s="735"/>
      <c r="R19" s="735"/>
      <c r="S19" s="735"/>
      <c r="T19" s="186"/>
      <c r="V19" s="12" t="s">
        <v>20</v>
      </c>
      <c r="W19" s="12" t="s">
        <v>167</v>
      </c>
      <c r="X19" s="12" t="s">
        <v>20</v>
      </c>
      <c r="Y19" s="88"/>
    </row>
    <row r="20" spans="2:28" ht="18.75" customHeight="1" x14ac:dyDescent="0.15">
      <c r="B20" s="173"/>
      <c r="T20" s="172"/>
      <c r="Y20" s="172"/>
    </row>
    <row r="21" spans="2:28" ht="34.5" customHeight="1" x14ac:dyDescent="0.15">
      <c r="B21" s="173"/>
      <c r="C21" s="696" t="s">
        <v>292</v>
      </c>
      <c r="D21" s="723"/>
      <c r="E21" s="697"/>
      <c r="F21" s="170" t="s">
        <v>284</v>
      </c>
      <c r="G21" s="735" t="s">
        <v>293</v>
      </c>
      <c r="H21" s="735"/>
      <c r="I21" s="735"/>
      <c r="J21" s="735"/>
      <c r="K21" s="735"/>
      <c r="L21" s="735"/>
      <c r="M21" s="735"/>
      <c r="N21" s="735"/>
      <c r="O21" s="735"/>
      <c r="P21" s="735"/>
      <c r="Q21" s="735"/>
      <c r="R21" s="735"/>
      <c r="S21" s="735"/>
      <c r="T21" s="88"/>
      <c r="V21" s="12" t="s">
        <v>20</v>
      </c>
      <c r="W21" s="12" t="s">
        <v>167</v>
      </c>
      <c r="X21" s="12" t="s">
        <v>20</v>
      </c>
      <c r="Y21" s="88"/>
    </row>
    <row r="22" spans="2:28" ht="78" customHeight="1" x14ac:dyDescent="0.15">
      <c r="B22" s="173"/>
      <c r="C22" s="884"/>
      <c r="D22" s="752"/>
      <c r="E22" s="753"/>
      <c r="F22" s="170" t="s">
        <v>286</v>
      </c>
      <c r="G22" s="735" t="s">
        <v>294</v>
      </c>
      <c r="H22" s="735"/>
      <c r="I22" s="735"/>
      <c r="J22" s="735"/>
      <c r="K22" s="735"/>
      <c r="L22" s="735"/>
      <c r="M22" s="735"/>
      <c r="N22" s="735"/>
      <c r="O22" s="735"/>
      <c r="P22" s="735"/>
      <c r="Q22" s="735"/>
      <c r="R22" s="735"/>
      <c r="S22" s="735"/>
      <c r="T22" s="88"/>
      <c r="V22" s="12" t="s">
        <v>20</v>
      </c>
      <c r="W22" s="12" t="s">
        <v>167</v>
      </c>
      <c r="X22" s="12" t="s">
        <v>20</v>
      </c>
      <c r="Y22" s="88"/>
    </row>
    <row r="23" spans="2:28" ht="45.75" customHeight="1" x14ac:dyDescent="0.15">
      <c r="B23" s="173"/>
      <c r="C23" s="884"/>
      <c r="D23" s="752"/>
      <c r="E23" s="753"/>
      <c r="F23" s="170" t="s">
        <v>288</v>
      </c>
      <c r="G23" s="735" t="s">
        <v>295</v>
      </c>
      <c r="H23" s="735"/>
      <c r="I23" s="735"/>
      <c r="J23" s="735"/>
      <c r="K23" s="735"/>
      <c r="L23" s="735"/>
      <c r="M23" s="735"/>
      <c r="N23" s="735"/>
      <c r="O23" s="735"/>
      <c r="P23" s="735"/>
      <c r="Q23" s="735"/>
      <c r="R23" s="735"/>
      <c r="S23" s="735"/>
      <c r="T23" s="186"/>
      <c r="V23" s="12" t="s">
        <v>20</v>
      </c>
      <c r="W23" s="12" t="s">
        <v>167</v>
      </c>
      <c r="X23" s="12" t="s">
        <v>20</v>
      </c>
      <c r="Y23" s="88"/>
    </row>
    <row r="24" spans="2:28" ht="42.75" customHeight="1" x14ac:dyDescent="0.15">
      <c r="B24" s="173"/>
      <c r="C24" s="884"/>
      <c r="D24" s="752"/>
      <c r="E24" s="753"/>
      <c r="F24" s="170" t="s">
        <v>290</v>
      </c>
      <c r="G24" s="735" t="s">
        <v>296</v>
      </c>
      <c r="H24" s="735"/>
      <c r="I24" s="735"/>
      <c r="J24" s="735"/>
      <c r="K24" s="735"/>
      <c r="L24" s="735"/>
      <c r="M24" s="735"/>
      <c r="N24" s="735"/>
      <c r="O24" s="735"/>
      <c r="P24" s="735"/>
      <c r="Q24" s="735"/>
      <c r="R24" s="735"/>
      <c r="S24" s="735"/>
      <c r="T24" s="186"/>
      <c r="V24" s="12" t="s">
        <v>20</v>
      </c>
      <c r="W24" s="12" t="s">
        <v>167</v>
      </c>
      <c r="X24" s="12" t="s">
        <v>20</v>
      </c>
      <c r="Y24" s="88"/>
    </row>
    <row r="25" spans="2:28" ht="42" customHeight="1" x14ac:dyDescent="0.15">
      <c r="B25" s="173"/>
      <c r="C25" s="884"/>
      <c r="D25" s="752"/>
      <c r="E25" s="753"/>
      <c r="F25" s="170" t="s">
        <v>297</v>
      </c>
      <c r="G25" s="735" t="s">
        <v>298</v>
      </c>
      <c r="H25" s="735"/>
      <c r="I25" s="735"/>
      <c r="J25" s="735"/>
      <c r="K25" s="735"/>
      <c r="L25" s="735"/>
      <c r="M25" s="735"/>
      <c r="N25" s="735"/>
      <c r="O25" s="735"/>
      <c r="P25" s="735"/>
      <c r="Q25" s="735"/>
      <c r="R25" s="735"/>
      <c r="S25" s="735"/>
      <c r="T25" s="186"/>
      <c r="V25" s="12" t="s">
        <v>20</v>
      </c>
      <c r="W25" s="12" t="s">
        <v>167</v>
      </c>
      <c r="X25" s="12" t="s">
        <v>20</v>
      </c>
      <c r="Y25" s="88"/>
      <c r="Z25"/>
      <c r="AA25"/>
      <c r="AB25"/>
    </row>
    <row r="26" spans="2:28" ht="51" customHeight="1" x14ac:dyDescent="0.15">
      <c r="B26" s="173"/>
      <c r="C26" s="885"/>
      <c r="D26" s="768"/>
      <c r="E26" s="769"/>
      <c r="F26" s="170" t="s">
        <v>299</v>
      </c>
      <c r="G26" s="735" t="s">
        <v>291</v>
      </c>
      <c r="H26" s="735"/>
      <c r="I26" s="735"/>
      <c r="J26" s="735"/>
      <c r="K26" s="735"/>
      <c r="L26" s="735"/>
      <c r="M26" s="735"/>
      <c r="N26" s="735"/>
      <c r="O26" s="735"/>
      <c r="P26" s="735"/>
      <c r="Q26" s="735"/>
      <c r="R26" s="735"/>
      <c r="S26" s="735"/>
      <c r="T26" s="186"/>
      <c r="V26" s="12" t="s">
        <v>20</v>
      </c>
      <c r="W26" s="12" t="s">
        <v>167</v>
      </c>
      <c r="X26" s="12" t="s">
        <v>20</v>
      </c>
      <c r="Y26" s="88"/>
      <c r="Z26"/>
      <c r="AA26"/>
      <c r="AB26"/>
    </row>
    <row r="27" spans="2:28" ht="16.5" customHeight="1" x14ac:dyDescent="0.15">
      <c r="B27" s="173"/>
      <c r="T27" s="172"/>
      <c r="Y27" s="172"/>
    </row>
    <row r="28" spans="2:28" ht="27" customHeight="1" x14ac:dyDescent="0.15">
      <c r="B28" s="173"/>
      <c r="C28" s="696" t="s">
        <v>300</v>
      </c>
      <c r="D28" s="723"/>
      <c r="E28" s="697"/>
      <c r="F28" s="170" t="s">
        <v>284</v>
      </c>
      <c r="G28" s="886" t="s">
        <v>301</v>
      </c>
      <c r="H28" s="886"/>
      <c r="I28" s="886"/>
      <c r="J28" s="886"/>
      <c r="K28" s="886"/>
      <c r="L28" s="886"/>
      <c r="M28" s="886"/>
      <c r="N28" s="886"/>
      <c r="O28" s="886"/>
      <c r="P28" s="886"/>
      <c r="Q28" s="886"/>
      <c r="R28" s="886"/>
      <c r="S28" s="886"/>
      <c r="T28" s="88"/>
      <c r="V28" s="12" t="s">
        <v>20</v>
      </c>
      <c r="W28" s="12" t="s">
        <v>167</v>
      </c>
      <c r="X28" s="12" t="s">
        <v>20</v>
      </c>
      <c r="Y28" s="88"/>
    </row>
    <row r="29" spans="2:28" ht="24.75" customHeight="1" x14ac:dyDescent="0.15">
      <c r="B29" s="173"/>
      <c r="C29" s="884"/>
      <c r="D29" s="752"/>
      <c r="E29" s="753"/>
      <c r="F29" s="170" t="s">
        <v>286</v>
      </c>
      <c r="G29" s="886" t="s">
        <v>302</v>
      </c>
      <c r="H29" s="886"/>
      <c r="I29" s="886"/>
      <c r="J29" s="886"/>
      <c r="K29" s="886"/>
      <c r="L29" s="886"/>
      <c r="M29" s="886"/>
      <c r="N29" s="886"/>
      <c r="O29" s="886"/>
      <c r="P29" s="886"/>
      <c r="Q29" s="886"/>
      <c r="R29" s="886"/>
      <c r="S29" s="886"/>
      <c r="T29" s="88"/>
      <c r="V29" s="12" t="s">
        <v>20</v>
      </c>
      <c r="W29" s="12" t="s">
        <v>167</v>
      </c>
      <c r="X29" s="12" t="s">
        <v>20</v>
      </c>
      <c r="Y29" s="88"/>
    </row>
    <row r="30" spans="2:28" ht="45" customHeight="1" x14ac:dyDescent="0.15">
      <c r="B30" s="173"/>
      <c r="C30" s="884"/>
      <c r="D30" s="752"/>
      <c r="E30" s="753"/>
      <c r="F30" s="170" t="s">
        <v>288</v>
      </c>
      <c r="G30" s="735" t="s">
        <v>295</v>
      </c>
      <c r="H30" s="735"/>
      <c r="I30" s="735"/>
      <c r="J30" s="735"/>
      <c r="K30" s="735"/>
      <c r="L30" s="735"/>
      <c r="M30" s="735"/>
      <c r="N30" s="735"/>
      <c r="O30" s="735"/>
      <c r="P30" s="735"/>
      <c r="Q30" s="735"/>
      <c r="R30" s="735"/>
      <c r="S30" s="735"/>
      <c r="T30" s="186"/>
      <c r="V30" s="12" t="s">
        <v>20</v>
      </c>
      <c r="W30" s="12" t="s">
        <v>167</v>
      </c>
      <c r="X30" s="12" t="s">
        <v>20</v>
      </c>
      <c r="Y30" s="88"/>
    </row>
    <row r="31" spans="2:28" ht="40.5" customHeight="1" x14ac:dyDescent="0.15">
      <c r="B31" s="173"/>
      <c r="C31" s="884"/>
      <c r="D31" s="752"/>
      <c r="E31" s="753"/>
      <c r="F31" s="170" t="s">
        <v>290</v>
      </c>
      <c r="G31" s="735" t="s">
        <v>296</v>
      </c>
      <c r="H31" s="735"/>
      <c r="I31" s="735"/>
      <c r="J31" s="735"/>
      <c r="K31" s="735"/>
      <c r="L31" s="735"/>
      <c r="M31" s="735"/>
      <c r="N31" s="735"/>
      <c r="O31" s="735"/>
      <c r="P31" s="735"/>
      <c r="Q31" s="735"/>
      <c r="R31" s="735"/>
      <c r="S31" s="735"/>
      <c r="T31" s="186"/>
      <c r="V31" s="12" t="s">
        <v>20</v>
      </c>
      <c r="W31" s="12" t="s">
        <v>167</v>
      </c>
      <c r="X31" s="12" t="s">
        <v>20</v>
      </c>
      <c r="Y31" s="88"/>
    </row>
    <row r="32" spans="2:28" ht="41.25" customHeight="1" x14ac:dyDescent="0.15">
      <c r="B32" s="173"/>
      <c r="C32" s="884"/>
      <c r="D32" s="752"/>
      <c r="E32" s="753"/>
      <c r="F32" s="170" t="s">
        <v>297</v>
      </c>
      <c r="G32" s="735" t="s">
        <v>303</v>
      </c>
      <c r="H32" s="735"/>
      <c r="I32" s="735"/>
      <c r="J32" s="735"/>
      <c r="K32" s="735"/>
      <c r="L32" s="735"/>
      <c r="M32" s="735"/>
      <c r="N32" s="735"/>
      <c r="O32" s="735"/>
      <c r="P32" s="735"/>
      <c r="Q32" s="735"/>
      <c r="R32" s="735"/>
      <c r="S32" s="735"/>
      <c r="T32" s="186"/>
      <c r="V32" s="12" t="s">
        <v>20</v>
      </c>
      <c r="W32" s="12" t="s">
        <v>167</v>
      </c>
      <c r="X32" s="12" t="s">
        <v>20</v>
      </c>
      <c r="Y32" s="88"/>
      <c r="Z32"/>
      <c r="AA32"/>
      <c r="AB32"/>
    </row>
    <row r="33" spans="2:28" ht="45" customHeight="1" x14ac:dyDescent="0.15">
      <c r="B33" s="173"/>
      <c r="C33" s="885"/>
      <c r="D33" s="768"/>
      <c r="E33" s="769"/>
      <c r="F33" s="170" t="s">
        <v>299</v>
      </c>
      <c r="G33" s="735" t="s">
        <v>291</v>
      </c>
      <c r="H33" s="735"/>
      <c r="I33" s="735"/>
      <c r="J33" s="735"/>
      <c r="K33" s="735"/>
      <c r="L33" s="735"/>
      <c r="M33" s="735"/>
      <c r="N33" s="735"/>
      <c r="O33" s="735"/>
      <c r="P33" s="735"/>
      <c r="Q33" s="735"/>
      <c r="R33" s="735"/>
      <c r="S33" s="735"/>
      <c r="T33" s="186"/>
      <c r="V33" s="12" t="s">
        <v>20</v>
      </c>
      <c r="W33" s="12" t="s">
        <v>167</v>
      </c>
      <c r="X33" s="12" t="s">
        <v>20</v>
      </c>
      <c r="Y33" s="88"/>
      <c r="Z33"/>
      <c r="AA33"/>
      <c r="AB33"/>
    </row>
    <row r="34" spans="2:28" ht="17.25" customHeight="1" x14ac:dyDescent="0.15">
      <c r="B34" s="174"/>
      <c r="C34" s="8"/>
      <c r="D34" s="8"/>
      <c r="E34" s="8"/>
      <c r="F34" s="8"/>
      <c r="G34" s="8"/>
      <c r="H34" s="8"/>
      <c r="I34" s="8"/>
      <c r="J34" s="8"/>
      <c r="K34" s="8"/>
      <c r="L34" s="8"/>
      <c r="M34" s="8"/>
      <c r="N34" s="8"/>
      <c r="O34" s="8"/>
      <c r="P34" s="8"/>
      <c r="Q34" s="8"/>
      <c r="R34" s="8"/>
      <c r="S34" s="8"/>
      <c r="T34" s="128"/>
      <c r="U34" s="8"/>
      <c r="V34" s="8"/>
      <c r="W34" s="8"/>
      <c r="X34" s="8"/>
      <c r="Y34" s="128"/>
    </row>
    <row r="35" spans="2:28" ht="6" customHeight="1" x14ac:dyDescent="0.15"/>
    <row r="36" spans="2:28" x14ac:dyDescent="0.15">
      <c r="B36" s="1" t="s">
        <v>304</v>
      </c>
    </row>
    <row r="37" spans="2:28" x14ac:dyDescent="0.15">
      <c r="B37" s="1" t="s">
        <v>305</v>
      </c>
      <c r="K37"/>
      <c r="L37"/>
      <c r="M37"/>
      <c r="N37"/>
      <c r="O37"/>
      <c r="P37"/>
      <c r="Q37"/>
      <c r="R37"/>
      <c r="S37"/>
      <c r="T37"/>
      <c r="U37"/>
      <c r="V37"/>
      <c r="W37"/>
      <c r="X37"/>
      <c r="Y37"/>
    </row>
    <row r="38" spans="2:28" ht="6" customHeight="1" x14ac:dyDescent="0.15"/>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topLeftCell="A25" zoomScale="107" zoomScaleNormal="100" zoomScaleSheetLayoutView="107" workbookViewId="0">
      <selection activeCell="B59" sqref="B59:F63"/>
    </sheetView>
  </sheetViews>
  <sheetFormatPr defaultColWidth="3.5" defaultRowHeight="13.5" x14ac:dyDescent="0.15"/>
  <cols>
    <col min="1" max="1" width="1.25" style="3" customWidth="1"/>
    <col min="2" max="2" width="3.125" style="89" customWidth="1"/>
    <col min="3" max="26" width="3.125" style="3" customWidth="1"/>
    <col min="27" max="29" width="3.25" style="3" customWidth="1"/>
    <col min="30" max="30" width="3.125" style="3" customWidth="1"/>
    <col min="31" max="31" width="1.25" style="3" customWidth="1"/>
    <col min="32" max="16384" width="3.5" style="3"/>
  </cols>
  <sheetData>
    <row r="1" spans="2:30" s="1" customFormat="1" ht="7.9" customHeight="1" x14ac:dyDescent="0.15"/>
    <row r="2" spans="2:30" s="1" customFormat="1" x14ac:dyDescent="0.15">
      <c r="B2" s="1" t="s">
        <v>306</v>
      </c>
    </row>
    <row r="3" spans="2:30" s="1" customFormat="1" x14ac:dyDescent="0.15">
      <c r="U3" s="45" t="s">
        <v>191</v>
      </c>
      <c r="V3" s="686"/>
      <c r="W3" s="686"/>
      <c r="X3" s="45" t="s">
        <v>192</v>
      </c>
      <c r="Y3" s="686"/>
      <c r="Z3" s="686"/>
      <c r="AA3" s="45" t="s">
        <v>307</v>
      </c>
      <c r="AB3" s="686"/>
      <c r="AC3" s="686"/>
      <c r="AD3" s="45" t="s">
        <v>194</v>
      </c>
    </row>
    <row r="4" spans="2:30" s="1" customFormat="1" x14ac:dyDescent="0.15">
      <c r="AD4" s="45"/>
    </row>
    <row r="5" spans="2:30" s="1" customFormat="1" x14ac:dyDescent="0.15">
      <c r="B5" s="686" t="s">
        <v>308</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x14ac:dyDescent="0.15">
      <c r="B6" s="686" t="s">
        <v>309</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2:30" s="1" customFormat="1" x14ac:dyDescent="0.15"/>
    <row r="8" spans="2:30" s="1" customFormat="1" ht="21" customHeight="1" x14ac:dyDescent="0.15">
      <c r="B8" s="886" t="s">
        <v>310</v>
      </c>
      <c r="C8" s="886"/>
      <c r="D8" s="886"/>
      <c r="E8" s="886"/>
      <c r="F8" s="881"/>
      <c r="G8" s="887"/>
      <c r="H8" s="888"/>
      <c r="I8" s="888"/>
      <c r="J8" s="888"/>
      <c r="K8" s="888"/>
      <c r="L8" s="888"/>
      <c r="M8" s="888"/>
      <c r="N8" s="888"/>
      <c r="O8" s="888"/>
      <c r="P8" s="888"/>
      <c r="Q8" s="888"/>
      <c r="R8" s="888"/>
      <c r="S8" s="888"/>
      <c r="T8" s="888"/>
      <c r="U8" s="888"/>
      <c r="V8" s="888"/>
      <c r="W8" s="888"/>
      <c r="X8" s="888"/>
      <c r="Y8" s="888"/>
      <c r="Z8" s="888"/>
      <c r="AA8" s="888"/>
      <c r="AB8" s="888"/>
      <c r="AC8" s="888"/>
      <c r="AD8" s="889"/>
    </row>
    <row r="9" spans="2:30" ht="21" customHeight="1" x14ac:dyDescent="0.15">
      <c r="B9" s="881" t="s">
        <v>311</v>
      </c>
      <c r="C9" s="882"/>
      <c r="D9" s="882"/>
      <c r="E9" s="882"/>
      <c r="F9" s="883"/>
      <c r="G9" s="94" t="s">
        <v>20</v>
      </c>
      <c r="H9" s="181" t="s">
        <v>275</v>
      </c>
      <c r="I9" s="181"/>
      <c r="J9" s="181"/>
      <c r="K9" s="181"/>
      <c r="L9" s="95" t="s">
        <v>20</v>
      </c>
      <c r="M9" s="181" t="s">
        <v>276</v>
      </c>
      <c r="N9" s="181"/>
      <c r="O9" s="181"/>
      <c r="P9" s="181"/>
      <c r="Q9" s="95" t="s">
        <v>20</v>
      </c>
      <c r="R9" s="181" t="s">
        <v>277</v>
      </c>
      <c r="S9" s="179"/>
      <c r="T9" s="179"/>
      <c r="U9" s="179"/>
      <c r="V9" s="179"/>
      <c r="W9" s="179"/>
      <c r="X9" s="179"/>
      <c r="Y9" s="179"/>
      <c r="Z9" s="179"/>
      <c r="AA9" s="179"/>
      <c r="AB9" s="179"/>
      <c r="AC9" s="179"/>
      <c r="AD9" s="101"/>
    </row>
    <row r="10" spans="2:30" ht="21" customHeight="1" x14ac:dyDescent="0.15">
      <c r="B10" s="890" t="s">
        <v>312</v>
      </c>
      <c r="C10" s="891"/>
      <c r="D10" s="891"/>
      <c r="E10" s="891"/>
      <c r="F10" s="892"/>
      <c r="G10" s="102" t="s">
        <v>20</v>
      </c>
      <c r="H10" s="7" t="s">
        <v>313</v>
      </c>
      <c r="I10" s="22"/>
      <c r="J10" s="22"/>
      <c r="K10" s="22"/>
      <c r="L10" s="22"/>
      <c r="M10" s="22"/>
      <c r="N10" s="22"/>
      <c r="O10" s="22"/>
      <c r="P10" s="22"/>
      <c r="Q10" s="22"/>
      <c r="R10" s="100" t="s">
        <v>20</v>
      </c>
      <c r="S10" s="7" t="s">
        <v>314</v>
      </c>
      <c r="T10" s="103"/>
      <c r="U10" s="103"/>
      <c r="V10" s="103"/>
      <c r="W10" s="103"/>
      <c r="X10" s="103"/>
      <c r="Y10" s="103"/>
      <c r="Z10" s="103"/>
      <c r="AA10" s="103"/>
      <c r="AB10" s="103"/>
      <c r="AC10" s="103"/>
      <c r="AD10" s="104"/>
    </row>
    <row r="11" spans="2:30" ht="21" customHeight="1" x14ac:dyDescent="0.15">
      <c r="B11" s="893"/>
      <c r="C11" s="894"/>
      <c r="D11" s="894"/>
      <c r="E11" s="894"/>
      <c r="F11" s="895"/>
      <c r="G11" s="97" t="s">
        <v>20</v>
      </c>
      <c r="H11" s="8" t="s">
        <v>315</v>
      </c>
      <c r="I11" s="182"/>
      <c r="J11" s="182"/>
      <c r="K11" s="182"/>
      <c r="L11" s="182"/>
      <c r="M11" s="182"/>
      <c r="N11" s="182"/>
      <c r="O11" s="182"/>
      <c r="P11" s="182"/>
      <c r="Q11" s="182"/>
      <c r="R11" s="182"/>
      <c r="S11" s="105"/>
      <c r="T11" s="105"/>
      <c r="U11" s="105"/>
      <c r="V11" s="105"/>
      <c r="W11" s="105"/>
      <c r="X11" s="105"/>
      <c r="Y11" s="105"/>
      <c r="Z11" s="105"/>
      <c r="AA11" s="105"/>
      <c r="AB11" s="105"/>
      <c r="AC11" s="105"/>
      <c r="AD11" s="106"/>
    </row>
    <row r="12" spans="2:30" ht="21" customHeight="1" x14ac:dyDescent="0.15">
      <c r="B12" s="890" t="s">
        <v>316</v>
      </c>
      <c r="C12" s="891"/>
      <c r="D12" s="891"/>
      <c r="E12" s="891"/>
      <c r="F12" s="892"/>
      <c r="G12" s="102" t="s">
        <v>20</v>
      </c>
      <c r="H12" s="7" t="s">
        <v>317</v>
      </c>
      <c r="I12" s="22"/>
      <c r="J12" s="22"/>
      <c r="K12" s="22"/>
      <c r="L12" s="22"/>
      <c r="M12" s="22"/>
      <c r="N12" s="22"/>
      <c r="O12" s="22"/>
      <c r="P12" s="22"/>
      <c r="Q12" s="22"/>
      <c r="R12" s="22"/>
      <c r="S12" s="100" t="s">
        <v>20</v>
      </c>
      <c r="T12" s="7" t="s">
        <v>318</v>
      </c>
      <c r="U12" s="103"/>
      <c r="V12" s="103"/>
      <c r="W12" s="103"/>
      <c r="X12" s="103"/>
      <c r="Y12" s="103"/>
      <c r="Z12" s="103"/>
      <c r="AA12" s="103"/>
      <c r="AB12" s="103"/>
      <c r="AC12" s="103"/>
      <c r="AD12" s="104"/>
    </row>
    <row r="13" spans="2:30" ht="21" customHeight="1" x14ac:dyDescent="0.15">
      <c r="B13" s="893"/>
      <c r="C13" s="894"/>
      <c r="D13" s="894"/>
      <c r="E13" s="894"/>
      <c r="F13" s="895"/>
      <c r="G13" s="97" t="s">
        <v>20</v>
      </c>
      <c r="H13" s="8" t="s">
        <v>319</v>
      </c>
      <c r="I13" s="182"/>
      <c r="J13" s="182"/>
      <c r="K13" s="182"/>
      <c r="L13" s="182"/>
      <c r="M13" s="182"/>
      <c r="N13" s="182"/>
      <c r="O13" s="182"/>
      <c r="P13" s="182"/>
      <c r="Q13" s="182"/>
      <c r="R13" s="182"/>
      <c r="S13" s="105"/>
      <c r="T13" s="105"/>
      <c r="U13" s="105"/>
      <c r="V13" s="105"/>
      <c r="W13" s="105"/>
      <c r="X13" s="105"/>
      <c r="Y13" s="105"/>
      <c r="Z13" s="105"/>
      <c r="AA13" s="105"/>
      <c r="AB13" s="105"/>
      <c r="AC13" s="105"/>
      <c r="AD13" s="106"/>
    </row>
    <row r="14" spans="2:30" s="1" customFormat="1" ht="6" customHeight="1" x14ac:dyDescent="0.15"/>
    <row r="15" spans="2:30" s="1" customFormat="1" x14ac:dyDescent="0.15">
      <c r="B15" s="701" t="s">
        <v>320</v>
      </c>
      <c r="C15" s="702"/>
      <c r="D15" s="702"/>
      <c r="E15" s="702"/>
      <c r="F15" s="712"/>
      <c r="G15" s="896"/>
      <c r="H15" s="897"/>
      <c r="I15" s="897"/>
      <c r="J15" s="897"/>
      <c r="K15" s="897"/>
      <c r="L15" s="897"/>
      <c r="M15" s="897"/>
      <c r="N15" s="897"/>
      <c r="O15" s="897"/>
      <c r="P15" s="897"/>
      <c r="Q15" s="897"/>
      <c r="R15" s="897"/>
      <c r="S15" s="897"/>
      <c r="T15" s="897"/>
      <c r="U15" s="897"/>
      <c r="V15" s="897"/>
      <c r="W15" s="897"/>
      <c r="X15" s="897"/>
      <c r="Y15" s="898"/>
      <c r="Z15" s="41"/>
      <c r="AA15" s="99" t="s">
        <v>210</v>
      </c>
      <c r="AB15" s="99" t="s">
        <v>167</v>
      </c>
      <c r="AC15" s="99" t="s">
        <v>211</v>
      </c>
      <c r="AD15" s="23"/>
    </row>
    <row r="16" spans="2:30" s="1" customFormat="1" ht="27" customHeight="1" x14ac:dyDescent="0.15">
      <c r="B16" s="707"/>
      <c r="C16" s="708"/>
      <c r="D16" s="708"/>
      <c r="E16" s="708"/>
      <c r="F16" s="713"/>
      <c r="G16" s="899" t="s">
        <v>321</v>
      </c>
      <c r="H16" s="900"/>
      <c r="I16" s="900"/>
      <c r="J16" s="900"/>
      <c r="K16" s="900"/>
      <c r="L16" s="900"/>
      <c r="M16" s="900"/>
      <c r="N16" s="900"/>
      <c r="O16" s="900"/>
      <c r="P16" s="900"/>
      <c r="Q16" s="900"/>
      <c r="R16" s="900"/>
      <c r="S16" s="900"/>
      <c r="T16" s="900"/>
      <c r="U16" s="900"/>
      <c r="V16" s="900"/>
      <c r="W16" s="900"/>
      <c r="X16" s="900"/>
      <c r="Y16" s="901"/>
      <c r="Z16" s="92"/>
      <c r="AA16" s="96" t="s">
        <v>20</v>
      </c>
      <c r="AB16" s="96" t="s">
        <v>167</v>
      </c>
      <c r="AC16" s="96" t="s">
        <v>20</v>
      </c>
      <c r="AD16" s="88"/>
    </row>
    <row r="17" spans="2:30" s="1" customFormat="1" ht="27" customHeight="1" x14ac:dyDescent="0.15">
      <c r="B17" s="707"/>
      <c r="C17" s="708"/>
      <c r="D17" s="708"/>
      <c r="E17" s="708"/>
      <c r="F17" s="713"/>
      <c r="G17" s="902" t="s">
        <v>322</v>
      </c>
      <c r="H17" s="903"/>
      <c r="I17" s="903"/>
      <c r="J17" s="903"/>
      <c r="K17" s="903"/>
      <c r="L17" s="903"/>
      <c r="M17" s="903"/>
      <c r="N17" s="903"/>
      <c r="O17" s="903"/>
      <c r="P17" s="903"/>
      <c r="Q17" s="903"/>
      <c r="R17" s="903"/>
      <c r="S17" s="903"/>
      <c r="T17" s="903"/>
      <c r="U17" s="903"/>
      <c r="V17" s="903"/>
      <c r="W17" s="903"/>
      <c r="X17" s="903"/>
      <c r="Y17" s="904"/>
      <c r="Z17" s="92"/>
      <c r="AA17" s="96" t="s">
        <v>20</v>
      </c>
      <c r="AB17" s="96" t="s">
        <v>167</v>
      </c>
      <c r="AC17" s="96" t="s">
        <v>20</v>
      </c>
      <c r="AD17" s="88"/>
    </row>
    <row r="18" spans="2:30" s="1" customFormat="1" ht="27" customHeight="1" x14ac:dyDescent="0.15">
      <c r="B18" s="714"/>
      <c r="C18" s="715"/>
      <c r="D18" s="715"/>
      <c r="E18" s="715"/>
      <c r="F18" s="716"/>
      <c r="G18" s="905" t="s">
        <v>323</v>
      </c>
      <c r="H18" s="906"/>
      <c r="I18" s="906"/>
      <c r="J18" s="906"/>
      <c r="K18" s="906"/>
      <c r="L18" s="906"/>
      <c r="M18" s="906"/>
      <c r="N18" s="906"/>
      <c r="O18" s="906"/>
      <c r="P18" s="906"/>
      <c r="Q18" s="906"/>
      <c r="R18" s="906"/>
      <c r="S18" s="906"/>
      <c r="T18" s="906"/>
      <c r="U18" s="906"/>
      <c r="V18" s="906"/>
      <c r="W18" s="906"/>
      <c r="X18" s="906"/>
      <c r="Y18" s="907"/>
      <c r="Z18" s="90"/>
      <c r="AA18" s="98" t="s">
        <v>20</v>
      </c>
      <c r="AB18" s="98" t="s">
        <v>167</v>
      </c>
      <c r="AC18" s="98" t="s">
        <v>20</v>
      </c>
      <c r="AD18" s="91"/>
    </row>
    <row r="19" spans="2:30" s="1" customFormat="1" ht="6" customHeight="1" x14ac:dyDescent="0.15">
      <c r="B19" s="21"/>
      <c r="C19" s="21"/>
      <c r="D19" s="21"/>
      <c r="E19" s="21"/>
      <c r="F19" s="21"/>
      <c r="G19" s="185"/>
      <c r="H19" s="185"/>
      <c r="I19" s="185"/>
      <c r="J19" s="185"/>
      <c r="K19" s="185"/>
      <c r="L19" s="185"/>
      <c r="M19" s="185"/>
      <c r="N19" s="185"/>
      <c r="O19" s="185"/>
      <c r="P19" s="185"/>
      <c r="Q19" s="185"/>
      <c r="R19" s="185"/>
      <c r="S19" s="185"/>
      <c r="T19" s="185"/>
      <c r="U19" s="185"/>
      <c r="V19" s="185"/>
      <c r="W19" s="185"/>
      <c r="X19" s="185"/>
      <c r="Y19" s="185"/>
      <c r="Z19" s="169"/>
      <c r="AA19" s="169"/>
      <c r="AB19" s="169"/>
      <c r="AC19" s="169"/>
      <c r="AD19" s="169"/>
    </row>
    <row r="20" spans="2:30" s="1" customFormat="1" x14ac:dyDescent="0.15">
      <c r="B20" s="1" t="s">
        <v>324</v>
      </c>
      <c r="C20" s="21"/>
      <c r="D20" s="21"/>
      <c r="E20" s="21"/>
      <c r="F20" s="21"/>
      <c r="G20" s="185"/>
      <c r="H20" s="185"/>
      <c r="I20" s="185"/>
      <c r="J20" s="185"/>
      <c r="K20" s="185"/>
      <c r="L20" s="185"/>
      <c r="M20" s="185"/>
      <c r="N20" s="185"/>
      <c r="O20" s="185"/>
      <c r="P20" s="185"/>
      <c r="Q20" s="185"/>
      <c r="R20" s="185"/>
      <c r="S20" s="185"/>
      <c r="T20" s="185"/>
      <c r="U20" s="185"/>
      <c r="V20" s="185"/>
      <c r="W20" s="185"/>
      <c r="X20" s="185"/>
      <c r="Y20" s="185"/>
      <c r="Z20" s="169"/>
      <c r="AA20" s="169"/>
      <c r="AB20" s="169"/>
      <c r="AC20" s="169"/>
      <c r="AD20" s="169"/>
    </row>
    <row r="21" spans="2:30" s="1" customFormat="1" x14ac:dyDescent="0.15">
      <c r="B21" s="1" t="s">
        <v>325</v>
      </c>
      <c r="AC21" s="2"/>
      <c r="AD21" s="2"/>
    </row>
    <row r="22" spans="2:30" s="1" customFormat="1" ht="3.75" customHeight="1" x14ac:dyDescent="0.15"/>
    <row r="23" spans="2:30" s="1" customFormat="1" ht="2.25" customHeight="1" x14ac:dyDescent="0.15">
      <c r="B23" s="696" t="s">
        <v>326</v>
      </c>
      <c r="C23" s="723"/>
      <c r="D23" s="723"/>
      <c r="E23" s="723"/>
      <c r="F23" s="697"/>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884"/>
      <c r="C24" s="752"/>
      <c r="D24" s="752"/>
      <c r="E24" s="752"/>
      <c r="F24" s="753"/>
      <c r="G24" s="173"/>
      <c r="H24" s="1" t="s">
        <v>327</v>
      </c>
      <c r="Z24" s="173"/>
      <c r="AA24" s="93" t="s">
        <v>210</v>
      </c>
      <c r="AB24" s="93" t="s">
        <v>167</v>
      </c>
      <c r="AC24" s="93" t="s">
        <v>211</v>
      </c>
      <c r="AD24" s="107"/>
    </row>
    <row r="25" spans="2:30" s="1" customFormat="1" ht="15.75" customHeight="1" x14ac:dyDescent="0.15">
      <c r="B25" s="884"/>
      <c r="C25" s="752"/>
      <c r="D25" s="752"/>
      <c r="E25" s="752"/>
      <c r="F25" s="753"/>
      <c r="G25" s="173"/>
      <c r="I25" s="170" t="s">
        <v>284</v>
      </c>
      <c r="J25" s="176" t="s">
        <v>328</v>
      </c>
      <c r="K25" s="10"/>
      <c r="L25" s="10"/>
      <c r="M25" s="10"/>
      <c r="N25" s="10"/>
      <c r="O25" s="10"/>
      <c r="P25" s="10"/>
      <c r="Q25" s="10"/>
      <c r="R25" s="10"/>
      <c r="S25" s="10"/>
      <c r="T25" s="10"/>
      <c r="U25" s="691"/>
      <c r="V25" s="692"/>
      <c r="W25" s="11" t="s">
        <v>329</v>
      </c>
      <c r="Z25" s="108"/>
      <c r="AC25" s="2"/>
      <c r="AD25" s="88"/>
    </row>
    <row r="26" spans="2:30" s="1" customFormat="1" ht="15.75" customHeight="1" x14ac:dyDescent="0.15">
      <c r="B26" s="884"/>
      <c r="C26" s="752"/>
      <c r="D26" s="752"/>
      <c r="E26" s="752"/>
      <c r="F26" s="753"/>
      <c r="G26" s="173"/>
      <c r="I26" s="183" t="s">
        <v>286</v>
      </c>
      <c r="J26" s="176" t="s">
        <v>330</v>
      </c>
      <c r="K26" s="10"/>
      <c r="L26" s="10"/>
      <c r="M26" s="10"/>
      <c r="N26" s="10"/>
      <c r="O26" s="10"/>
      <c r="P26" s="10"/>
      <c r="Q26" s="10"/>
      <c r="R26" s="10"/>
      <c r="S26" s="10"/>
      <c r="T26" s="10"/>
      <c r="U26" s="691"/>
      <c r="V26" s="692"/>
      <c r="W26" s="11" t="s">
        <v>329</v>
      </c>
      <c r="Y26" s="109"/>
      <c r="Z26" s="92"/>
      <c r="AA26" s="96" t="s">
        <v>20</v>
      </c>
      <c r="AB26" s="96" t="s">
        <v>167</v>
      </c>
      <c r="AC26" s="96" t="s">
        <v>20</v>
      </c>
      <c r="AD26" s="88"/>
    </row>
    <row r="27" spans="2:30" s="1" customFormat="1" x14ac:dyDescent="0.15">
      <c r="B27" s="884"/>
      <c r="C27" s="752"/>
      <c r="D27" s="752"/>
      <c r="E27" s="752"/>
      <c r="F27" s="753"/>
      <c r="G27" s="173"/>
      <c r="H27" s="1" t="s">
        <v>331</v>
      </c>
      <c r="U27" s="12"/>
      <c r="V27" s="12"/>
      <c r="Z27" s="173"/>
      <c r="AC27" s="2"/>
      <c r="AD27" s="88"/>
    </row>
    <row r="28" spans="2:30" s="1" customFormat="1" x14ac:dyDescent="0.15">
      <c r="B28" s="884"/>
      <c r="C28" s="752"/>
      <c r="D28" s="752"/>
      <c r="E28" s="752"/>
      <c r="F28" s="753"/>
      <c r="G28" s="173"/>
      <c r="H28" s="1" t="s">
        <v>332</v>
      </c>
      <c r="T28" s="110"/>
      <c r="U28" s="109"/>
      <c r="V28" s="12"/>
      <c r="Z28" s="173"/>
      <c r="AC28" s="2"/>
      <c r="AD28" s="88"/>
    </row>
    <row r="29" spans="2:30" s="1" customFormat="1" ht="29.25" customHeight="1" x14ac:dyDescent="0.15">
      <c r="B29" s="884"/>
      <c r="C29" s="752"/>
      <c r="D29" s="752"/>
      <c r="E29" s="752"/>
      <c r="F29" s="753"/>
      <c r="G29" s="173"/>
      <c r="I29" s="170" t="s">
        <v>288</v>
      </c>
      <c r="J29" s="908" t="s">
        <v>333</v>
      </c>
      <c r="K29" s="908"/>
      <c r="L29" s="908"/>
      <c r="M29" s="908"/>
      <c r="N29" s="908"/>
      <c r="O29" s="908"/>
      <c r="P29" s="908"/>
      <c r="Q29" s="908"/>
      <c r="R29" s="908"/>
      <c r="S29" s="908"/>
      <c r="T29" s="908"/>
      <c r="U29" s="691"/>
      <c r="V29" s="692"/>
      <c r="W29" s="11" t="s">
        <v>329</v>
      </c>
      <c r="Y29" s="109"/>
      <c r="Z29" s="92"/>
      <c r="AA29" s="96" t="s">
        <v>20</v>
      </c>
      <c r="AB29" s="96" t="s">
        <v>167</v>
      </c>
      <c r="AC29" s="96" t="s">
        <v>20</v>
      </c>
      <c r="AD29" s="88"/>
    </row>
    <row r="30" spans="2:30" s="1" customFormat="1" ht="2.25" customHeight="1" x14ac:dyDescent="0.15">
      <c r="B30" s="885"/>
      <c r="C30" s="768"/>
      <c r="D30" s="768"/>
      <c r="E30" s="768"/>
      <c r="F30" s="769"/>
      <c r="G30" s="174"/>
      <c r="H30" s="8"/>
      <c r="I30" s="8"/>
      <c r="J30" s="8"/>
      <c r="K30" s="8"/>
      <c r="L30" s="8"/>
      <c r="M30" s="8"/>
      <c r="N30" s="8"/>
      <c r="O30" s="8"/>
      <c r="P30" s="8"/>
      <c r="Q30" s="8"/>
      <c r="R30" s="8"/>
      <c r="S30" s="8"/>
      <c r="T30" s="111"/>
      <c r="U30" s="112"/>
      <c r="V30" s="127"/>
      <c r="W30" s="8"/>
      <c r="X30" s="8"/>
      <c r="Y30" s="8"/>
      <c r="Z30" s="174"/>
      <c r="AA30" s="8"/>
      <c r="AB30" s="8"/>
      <c r="AC30" s="182"/>
      <c r="AD30" s="184"/>
    </row>
    <row r="31" spans="2:30" s="1" customFormat="1" ht="6" customHeight="1" x14ac:dyDescent="0.15">
      <c r="B31" s="171"/>
      <c r="C31" s="171"/>
      <c r="D31" s="171"/>
      <c r="E31" s="171"/>
      <c r="F31" s="171"/>
      <c r="T31" s="110"/>
      <c r="U31" s="109"/>
      <c r="V31" s="12"/>
    </row>
    <row r="32" spans="2:30" s="1" customFormat="1" x14ac:dyDescent="0.15">
      <c r="B32" s="1" t="s">
        <v>334</v>
      </c>
      <c r="C32" s="171"/>
      <c r="D32" s="171"/>
      <c r="E32" s="171"/>
      <c r="F32" s="171"/>
      <c r="T32" s="110"/>
      <c r="U32" s="109"/>
      <c r="V32" s="12"/>
    </row>
    <row r="33" spans="2:31" s="1" customFormat="1" ht="4.5" customHeight="1" x14ac:dyDescent="0.15">
      <c r="B33" s="171"/>
      <c r="C33" s="171"/>
      <c r="D33" s="171"/>
      <c r="E33" s="171"/>
      <c r="F33" s="171"/>
      <c r="T33" s="110"/>
      <c r="U33" s="109"/>
      <c r="V33" s="12"/>
    </row>
    <row r="34" spans="2:31" s="1" customFormat="1" ht="2.25" customHeight="1" x14ac:dyDescent="0.15">
      <c r="B34" s="696" t="s">
        <v>326</v>
      </c>
      <c r="C34" s="723"/>
      <c r="D34" s="723"/>
      <c r="E34" s="723"/>
      <c r="F34" s="697"/>
      <c r="G34" s="6"/>
      <c r="H34" s="7"/>
      <c r="I34" s="7"/>
      <c r="J34" s="7"/>
      <c r="K34" s="7"/>
      <c r="L34" s="7"/>
      <c r="M34" s="7"/>
      <c r="N34" s="7"/>
      <c r="O34" s="7"/>
      <c r="P34" s="7"/>
      <c r="Q34" s="7"/>
      <c r="R34" s="7"/>
      <c r="S34" s="7"/>
      <c r="T34" s="7"/>
      <c r="U34" s="163"/>
      <c r="V34" s="163"/>
      <c r="W34" s="7"/>
      <c r="X34" s="7"/>
      <c r="Y34" s="7"/>
      <c r="Z34" s="6"/>
      <c r="AA34" s="7"/>
      <c r="AB34" s="7"/>
      <c r="AC34" s="22"/>
      <c r="AD34" s="23"/>
    </row>
    <row r="35" spans="2:31" s="1" customFormat="1" ht="13.5" customHeight="1" x14ac:dyDescent="0.15">
      <c r="B35" s="884"/>
      <c r="C35" s="752"/>
      <c r="D35" s="752"/>
      <c r="E35" s="752"/>
      <c r="F35" s="753"/>
      <c r="G35" s="173"/>
      <c r="H35" s="1" t="s">
        <v>335</v>
      </c>
      <c r="U35" s="12"/>
      <c r="V35" s="12"/>
      <c r="Z35" s="173"/>
      <c r="AA35" s="93" t="s">
        <v>210</v>
      </c>
      <c r="AB35" s="93" t="s">
        <v>167</v>
      </c>
      <c r="AC35" s="93" t="s">
        <v>211</v>
      </c>
      <c r="AD35" s="107"/>
    </row>
    <row r="36" spans="2:31" s="1" customFormat="1" ht="15.75" customHeight="1" x14ac:dyDescent="0.15">
      <c r="B36" s="884"/>
      <c r="C36" s="752"/>
      <c r="D36" s="752"/>
      <c r="E36" s="752"/>
      <c r="F36" s="753"/>
      <c r="G36" s="173"/>
      <c r="I36" s="170" t="s">
        <v>284</v>
      </c>
      <c r="J36" s="177" t="s">
        <v>328</v>
      </c>
      <c r="K36" s="10"/>
      <c r="L36" s="10"/>
      <c r="M36" s="10"/>
      <c r="N36" s="10"/>
      <c r="O36" s="10"/>
      <c r="P36" s="10"/>
      <c r="Q36" s="10"/>
      <c r="R36" s="10"/>
      <c r="S36" s="10"/>
      <c r="T36" s="10"/>
      <c r="U36" s="691"/>
      <c r="V36" s="692"/>
      <c r="W36" s="11" t="s">
        <v>329</v>
      </c>
      <c r="Z36" s="108"/>
      <c r="AC36" s="2"/>
      <c r="AD36" s="88"/>
    </row>
    <row r="37" spans="2:31" s="1" customFormat="1" ht="15.75" customHeight="1" x14ac:dyDescent="0.15">
      <c r="B37" s="884"/>
      <c r="C37" s="752"/>
      <c r="D37" s="752"/>
      <c r="E37" s="752"/>
      <c r="F37" s="753"/>
      <c r="G37" s="173"/>
      <c r="I37" s="183" t="s">
        <v>286</v>
      </c>
      <c r="J37" s="113" t="s">
        <v>330</v>
      </c>
      <c r="K37" s="8"/>
      <c r="L37" s="8"/>
      <c r="M37" s="8"/>
      <c r="N37" s="8"/>
      <c r="O37" s="8"/>
      <c r="P37" s="8"/>
      <c r="Q37" s="8"/>
      <c r="R37" s="8"/>
      <c r="S37" s="8"/>
      <c r="T37" s="8"/>
      <c r="U37" s="691"/>
      <c r="V37" s="692"/>
      <c r="W37" s="11" t="s">
        <v>329</v>
      </c>
      <c r="Y37" s="109"/>
      <c r="Z37" s="92"/>
      <c r="AA37" s="96" t="s">
        <v>20</v>
      </c>
      <c r="AB37" s="96" t="s">
        <v>167</v>
      </c>
      <c r="AC37" s="96" t="s">
        <v>20</v>
      </c>
      <c r="AD37" s="88"/>
    </row>
    <row r="38" spans="2:31" s="1" customFormat="1" ht="13.5" customHeight="1" x14ac:dyDescent="0.15">
      <c r="B38" s="885"/>
      <c r="C38" s="768"/>
      <c r="D38" s="768"/>
      <c r="E38" s="768"/>
      <c r="F38" s="769"/>
      <c r="G38" s="173"/>
      <c r="H38" s="1" t="s">
        <v>331</v>
      </c>
      <c r="U38" s="12"/>
      <c r="V38" s="12"/>
      <c r="Z38" s="173"/>
      <c r="AC38" s="2"/>
      <c r="AD38" s="88"/>
    </row>
    <row r="39" spans="2:31" s="1" customFormat="1" ht="13.5" customHeight="1" x14ac:dyDescent="0.15">
      <c r="B39" s="884"/>
      <c r="C39" s="723"/>
      <c r="D39" s="752"/>
      <c r="E39" s="752"/>
      <c r="F39" s="753"/>
      <c r="G39" s="173"/>
      <c r="H39" s="1" t="s">
        <v>336</v>
      </c>
      <c r="T39" s="110"/>
      <c r="U39" s="109"/>
      <c r="V39" s="12"/>
      <c r="Z39" s="173"/>
      <c r="AC39" s="2"/>
      <c r="AD39" s="88"/>
      <c r="AE39" s="173"/>
    </row>
    <row r="40" spans="2:31" s="1" customFormat="1" ht="30" customHeight="1" x14ac:dyDescent="0.15">
      <c r="B40" s="884"/>
      <c r="C40" s="752"/>
      <c r="D40" s="752"/>
      <c r="E40" s="752"/>
      <c r="F40" s="753"/>
      <c r="G40" s="173"/>
      <c r="I40" s="170" t="s">
        <v>288</v>
      </c>
      <c r="J40" s="908" t="s">
        <v>337</v>
      </c>
      <c r="K40" s="908"/>
      <c r="L40" s="908"/>
      <c r="M40" s="908"/>
      <c r="N40" s="908"/>
      <c r="O40" s="908"/>
      <c r="P40" s="908"/>
      <c r="Q40" s="908"/>
      <c r="R40" s="908"/>
      <c r="S40" s="908"/>
      <c r="T40" s="908"/>
      <c r="U40" s="691"/>
      <c r="V40" s="692"/>
      <c r="W40" s="11" t="s">
        <v>329</v>
      </c>
      <c r="Y40" s="109"/>
      <c r="Z40" s="92"/>
      <c r="AA40" s="96" t="s">
        <v>20</v>
      </c>
      <c r="AB40" s="96" t="s">
        <v>167</v>
      </c>
      <c r="AC40" s="96" t="s">
        <v>20</v>
      </c>
      <c r="AD40" s="88"/>
    </row>
    <row r="41" spans="2:31" s="1" customFormat="1" ht="2.25" customHeight="1" x14ac:dyDescent="0.15">
      <c r="B41" s="885"/>
      <c r="C41" s="768"/>
      <c r="D41" s="768"/>
      <c r="E41" s="768"/>
      <c r="F41" s="769"/>
      <c r="G41" s="174"/>
      <c r="H41" s="8"/>
      <c r="I41" s="8"/>
      <c r="J41" s="8"/>
      <c r="K41" s="8"/>
      <c r="L41" s="8"/>
      <c r="M41" s="8"/>
      <c r="N41" s="8"/>
      <c r="O41" s="8"/>
      <c r="P41" s="8"/>
      <c r="Q41" s="8"/>
      <c r="R41" s="8"/>
      <c r="S41" s="8"/>
      <c r="T41" s="111"/>
      <c r="U41" s="112"/>
      <c r="V41" s="127"/>
      <c r="W41" s="8"/>
      <c r="X41" s="8"/>
      <c r="Y41" s="8"/>
      <c r="Z41" s="174"/>
      <c r="AA41" s="8"/>
      <c r="AB41" s="8"/>
      <c r="AC41" s="182"/>
      <c r="AD41" s="184"/>
    </row>
    <row r="42" spans="2:31" s="1" customFormat="1" ht="6" customHeight="1" x14ac:dyDescent="0.15">
      <c r="B42" s="171"/>
      <c r="C42" s="171"/>
      <c r="D42" s="171"/>
      <c r="E42" s="171"/>
      <c r="F42" s="171"/>
      <c r="T42" s="110"/>
      <c r="U42" s="109"/>
      <c r="V42" s="12"/>
    </row>
    <row r="43" spans="2:31" s="1" customFormat="1" ht="13.5" customHeight="1" x14ac:dyDescent="0.15">
      <c r="B43" s="1" t="s">
        <v>338</v>
      </c>
      <c r="C43" s="171"/>
      <c r="D43" s="171"/>
      <c r="E43" s="171"/>
      <c r="F43" s="171"/>
      <c r="T43" s="110"/>
      <c r="U43" s="109"/>
      <c r="V43" s="12"/>
    </row>
    <row r="44" spans="2:31" s="1" customFormat="1" ht="13.5" customHeight="1" x14ac:dyDescent="0.15">
      <c r="B44" s="114" t="s">
        <v>339</v>
      </c>
      <c r="D44" s="171"/>
      <c r="E44" s="171"/>
      <c r="F44" s="171"/>
      <c r="T44" s="110"/>
      <c r="U44" s="109"/>
      <c r="V44" s="12"/>
    </row>
    <row r="45" spans="2:31" s="1" customFormat="1" ht="3" customHeight="1" x14ac:dyDescent="0.15">
      <c r="C45" s="171"/>
      <c r="D45" s="171"/>
      <c r="E45" s="171"/>
      <c r="F45" s="171"/>
      <c r="T45" s="110"/>
      <c r="U45" s="109"/>
      <c r="V45" s="12"/>
    </row>
    <row r="46" spans="2:31" s="1" customFormat="1" ht="3" customHeight="1" x14ac:dyDescent="0.15">
      <c r="B46" s="696" t="s">
        <v>326</v>
      </c>
      <c r="C46" s="723"/>
      <c r="D46" s="723"/>
      <c r="E46" s="723"/>
      <c r="F46" s="697"/>
      <c r="G46" s="6"/>
      <c r="H46" s="7"/>
      <c r="I46" s="7"/>
      <c r="J46" s="7"/>
      <c r="K46" s="7"/>
      <c r="L46" s="7"/>
      <c r="M46" s="7"/>
      <c r="N46" s="7"/>
      <c r="O46" s="7"/>
      <c r="P46" s="7"/>
      <c r="Q46" s="7"/>
      <c r="R46" s="7"/>
      <c r="S46" s="7"/>
      <c r="T46" s="7"/>
      <c r="U46" s="163"/>
      <c r="V46" s="163"/>
      <c r="W46" s="7"/>
      <c r="X46" s="7"/>
      <c r="Y46" s="7"/>
      <c r="Z46" s="6"/>
      <c r="AA46" s="7"/>
      <c r="AB46" s="7"/>
      <c r="AC46" s="22"/>
      <c r="AD46" s="23"/>
    </row>
    <row r="47" spans="2:31" s="1" customFormat="1" ht="13.5" customHeight="1" x14ac:dyDescent="0.15">
      <c r="B47" s="884"/>
      <c r="C47" s="752"/>
      <c r="D47" s="752"/>
      <c r="E47" s="752"/>
      <c r="F47" s="753"/>
      <c r="G47" s="173"/>
      <c r="H47" s="1" t="s">
        <v>340</v>
      </c>
      <c r="U47" s="12"/>
      <c r="V47" s="12"/>
      <c r="Z47" s="173"/>
      <c r="AA47" s="93" t="s">
        <v>210</v>
      </c>
      <c r="AB47" s="93" t="s">
        <v>167</v>
      </c>
      <c r="AC47" s="93" t="s">
        <v>211</v>
      </c>
      <c r="AD47" s="107"/>
    </row>
    <row r="48" spans="2:31" s="1" customFormat="1" ht="15.75" customHeight="1" x14ac:dyDescent="0.15">
      <c r="B48" s="884"/>
      <c r="C48" s="752"/>
      <c r="D48" s="752"/>
      <c r="E48" s="752"/>
      <c r="F48" s="753"/>
      <c r="G48" s="173"/>
      <c r="I48" s="170" t="s">
        <v>284</v>
      </c>
      <c r="J48" s="177" t="s">
        <v>328</v>
      </c>
      <c r="K48" s="10"/>
      <c r="L48" s="10"/>
      <c r="M48" s="10"/>
      <c r="N48" s="10"/>
      <c r="O48" s="10"/>
      <c r="P48" s="10"/>
      <c r="Q48" s="10"/>
      <c r="R48" s="10"/>
      <c r="S48" s="10"/>
      <c r="T48" s="10"/>
      <c r="U48" s="691"/>
      <c r="V48" s="692"/>
      <c r="W48" s="11" t="s">
        <v>329</v>
      </c>
      <c r="Z48" s="108"/>
      <c r="AC48" s="2"/>
      <c r="AD48" s="88"/>
    </row>
    <row r="49" spans="2:30" s="1" customFormat="1" ht="15.75" customHeight="1" x14ac:dyDescent="0.15">
      <c r="B49" s="884"/>
      <c r="C49" s="752"/>
      <c r="D49" s="752"/>
      <c r="E49" s="752"/>
      <c r="F49" s="753"/>
      <c r="G49" s="173"/>
      <c r="I49" s="183" t="s">
        <v>286</v>
      </c>
      <c r="J49" s="113" t="s">
        <v>330</v>
      </c>
      <c r="K49" s="8"/>
      <c r="L49" s="8"/>
      <c r="M49" s="8"/>
      <c r="N49" s="8"/>
      <c r="O49" s="8"/>
      <c r="P49" s="8"/>
      <c r="Q49" s="8"/>
      <c r="R49" s="8"/>
      <c r="S49" s="8"/>
      <c r="T49" s="8"/>
      <c r="U49" s="691"/>
      <c r="V49" s="692"/>
      <c r="W49" s="11" t="s">
        <v>329</v>
      </c>
      <c r="Y49" s="109"/>
      <c r="Z49" s="92"/>
      <c r="AA49" s="96" t="s">
        <v>20</v>
      </c>
      <c r="AB49" s="96" t="s">
        <v>167</v>
      </c>
      <c r="AC49" s="96" t="s">
        <v>20</v>
      </c>
      <c r="AD49" s="88"/>
    </row>
    <row r="50" spans="2:30" s="1" customFormat="1" ht="13.5" customHeight="1" x14ac:dyDescent="0.15">
      <c r="B50" s="884"/>
      <c r="C50" s="752"/>
      <c r="D50" s="752"/>
      <c r="E50" s="752"/>
      <c r="F50" s="753"/>
      <c r="G50" s="173"/>
      <c r="H50" s="1" t="s">
        <v>331</v>
      </c>
      <c r="U50" s="12"/>
      <c r="V50" s="12"/>
      <c r="Z50" s="173"/>
      <c r="AC50" s="2"/>
      <c r="AD50" s="88"/>
    </row>
    <row r="51" spans="2:30" s="1" customFormat="1" ht="13.5" customHeight="1" x14ac:dyDescent="0.15">
      <c r="B51" s="884"/>
      <c r="C51" s="752"/>
      <c r="D51" s="752"/>
      <c r="E51" s="752"/>
      <c r="F51" s="753"/>
      <c r="G51" s="173"/>
      <c r="H51" s="1" t="s">
        <v>341</v>
      </c>
      <c r="T51" s="110"/>
      <c r="U51" s="109"/>
      <c r="V51" s="12"/>
      <c r="Z51" s="173"/>
      <c r="AC51" s="2"/>
      <c r="AD51" s="88"/>
    </row>
    <row r="52" spans="2:30" s="1" customFormat="1" ht="30" customHeight="1" x14ac:dyDescent="0.15">
      <c r="B52" s="884"/>
      <c r="C52" s="752"/>
      <c r="D52" s="752"/>
      <c r="E52" s="752"/>
      <c r="F52" s="753"/>
      <c r="G52" s="173"/>
      <c r="I52" s="170" t="s">
        <v>288</v>
      </c>
      <c r="J52" s="908" t="s">
        <v>337</v>
      </c>
      <c r="K52" s="908"/>
      <c r="L52" s="908"/>
      <c r="M52" s="908"/>
      <c r="N52" s="908"/>
      <c r="O52" s="908"/>
      <c r="P52" s="908"/>
      <c r="Q52" s="908"/>
      <c r="R52" s="908"/>
      <c r="S52" s="908"/>
      <c r="T52" s="908"/>
      <c r="U52" s="691"/>
      <c r="V52" s="692"/>
      <c r="W52" s="11" t="s">
        <v>329</v>
      </c>
      <c r="Y52" s="109"/>
      <c r="Z52" s="92"/>
      <c r="AA52" s="96" t="s">
        <v>20</v>
      </c>
      <c r="AB52" s="96" t="s">
        <v>167</v>
      </c>
      <c r="AC52" s="96" t="s">
        <v>20</v>
      </c>
      <c r="AD52" s="88"/>
    </row>
    <row r="53" spans="2:30" s="1" customFormat="1" ht="3" customHeight="1" x14ac:dyDescent="0.15">
      <c r="B53" s="885"/>
      <c r="C53" s="768"/>
      <c r="D53" s="768"/>
      <c r="E53" s="768"/>
      <c r="F53" s="769"/>
      <c r="G53" s="174"/>
      <c r="H53" s="8"/>
      <c r="I53" s="8"/>
      <c r="J53" s="8"/>
      <c r="K53" s="8"/>
      <c r="L53" s="8"/>
      <c r="M53" s="8"/>
      <c r="N53" s="8"/>
      <c r="O53" s="8"/>
      <c r="P53" s="8"/>
      <c r="Q53" s="8"/>
      <c r="R53" s="8"/>
      <c r="S53" s="8"/>
      <c r="T53" s="111"/>
      <c r="U53" s="112"/>
      <c r="V53" s="127"/>
      <c r="W53" s="8"/>
      <c r="X53" s="8"/>
      <c r="Y53" s="8"/>
      <c r="Z53" s="174"/>
      <c r="AA53" s="8"/>
      <c r="AB53" s="8"/>
      <c r="AC53" s="182"/>
      <c r="AD53" s="184"/>
    </row>
    <row r="54" spans="2:30" s="1" customFormat="1" ht="3" customHeight="1" x14ac:dyDescent="0.15">
      <c r="B54" s="696" t="s">
        <v>342</v>
      </c>
      <c r="C54" s="723"/>
      <c r="D54" s="723"/>
      <c r="E54" s="723"/>
      <c r="F54" s="697"/>
      <c r="G54" s="6"/>
      <c r="H54" s="7"/>
      <c r="I54" s="7"/>
      <c r="J54" s="7"/>
      <c r="K54" s="7"/>
      <c r="L54" s="7"/>
      <c r="M54" s="7"/>
      <c r="N54" s="7"/>
      <c r="O54" s="7"/>
      <c r="P54" s="7"/>
      <c r="Q54" s="7"/>
      <c r="R54" s="7"/>
      <c r="S54" s="7"/>
      <c r="T54" s="7"/>
      <c r="U54" s="163"/>
      <c r="V54" s="163"/>
      <c r="W54" s="7"/>
      <c r="X54" s="7"/>
      <c r="Y54" s="7"/>
      <c r="Z54" s="6"/>
      <c r="AA54" s="7"/>
      <c r="AB54" s="7"/>
      <c r="AC54" s="22"/>
      <c r="AD54" s="23"/>
    </row>
    <row r="55" spans="2:30" s="1" customFormat="1" x14ac:dyDescent="0.15">
      <c r="B55" s="884"/>
      <c r="C55" s="752"/>
      <c r="D55" s="752"/>
      <c r="E55" s="752"/>
      <c r="F55" s="753"/>
      <c r="G55" s="173"/>
      <c r="H55" s="1" t="s">
        <v>327</v>
      </c>
      <c r="U55" s="12"/>
      <c r="V55" s="12"/>
      <c r="Z55" s="173"/>
      <c r="AA55" s="93" t="s">
        <v>210</v>
      </c>
      <c r="AB55" s="93" t="s">
        <v>167</v>
      </c>
      <c r="AC55" s="93" t="s">
        <v>211</v>
      </c>
      <c r="AD55" s="107"/>
    </row>
    <row r="56" spans="2:30" s="1" customFormat="1" ht="15.75" customHeight="1" x14ac:dyDescent="0.15">
      <c r="B56" s="884"/>
      <c r="C56" s="752"/>
      <c r="D56" s="752"/>
      <c r="E56" s="752"/>
      <c r="F56" s="753"/>
      <c r="G56" s="173"/>
      <c r="I56" s="170" t="s">
        <v>284</v>
      </c>
      <c r="J56" s="909" t="s">
        <v>343</v>
      </c>
      <c r="K56" s="910"/>
      <c r="L56" s="910"/>
      <c r="M56" s="910"/>
      <c r="N56" s="910"/>
      <c r="O56" s="910"/>
      <c r="P56" s="910"/>
      <c r="Q56" s="910"/>
      <c r="R56" s="910"/>
      <c r="S56" s="910"/>
      <c r="T56" s="910"/>
      <c r="U56" s="691"/>
      <c r="V56" s="692"/>
      <c r="W56" s="11" t="s">
        <v>329</v>
      </c>
      <c r="Z56" s="173"/>
      <c r="AC56" s="2"/>
      <c r="AD56" s="88"/>
    </row>
    <row r="57" spans="2:30" s="1" customFormat="1" ht="15.75" customHeight="1" x14ac:dyDescent="0.15">
      <c r="B57" s="884"/>
      <c r="C57" s="752"/>
      <c r="D57" s="752"/>
      <c r="E57" s="752"/>
      <c r="F57" s="753"/>
      <c r="G57" s="173"/>
      <c r="I57" s="183" t="s">
        <v>286</v>
      </c>
      <c r="J57" s="911" t="s">
        <v>344</v>
      </c>
      <c r="K57" s="908"/>
      <c r="L57" s="908"/>
      <c r="M57" s="908"/>
      <c r="N57" s="908"/>
      <c r="O57" s="908"/>
      <c r="P57" s="908"/>
      <c r="Q57" s="908"/>
      <c r="R57" s="908"/>
      <c r="S57" s="908"/>
      <c r="T57" s="908"/>
      <c r="U57" s="877"/>
      <c r="V57" s="878"/>
      <c r="W57" s="128" t="s">
        <v>329</v>
      </c>
      <c r="Y57" s="109"/>
      <c r="Z57" s="92"/>
      <c r="AA57" s="96" t="s">
        <v>20</v>
      </c>
      <c r="AB57" s="96" t="s">
        <v>167</v>
      </c>
      <c r="AC57" s="96" t="s">
        <v>20</v>
      </c>
      <c r="AD57" s="88"/>
    </row>
    <row r="58" spans="2:30" s="1" customFormat="1" ht="3" customHeight="1" x14ac:dyDescent="0.15">
      <c r="B58" s="885"/>
      <c r="C58" s="768"/>
      <c r="D58" s="768"/>
      <c r="E58" s="768"/>
      <c r="F58" s="769"/>
      <c r="G58" s="174"/>
      <c r="H58" s="8"/>
      <c r="I58" s="8"/>
      <c r="J58" s="8"/>
      <c r="K58" s="8"/>
      <c r="L58" s="8"/>
      <c r="M58" s="8"/>
      <c r="N58" s="8"/>
      <c r="O58" s="8"/>
      <c r="P58" s="8"/>
      <c r="Q58" s="8"/>
      <c r="R58" s="8"/>
      <c r="S58" s="8"/>
      <c r="T58" s="111"/>
      <c r="U58" s="112"/>
      <c r="V58" s="127"/>
      <c r="W58" s="8"/>
      <c r="X58" s="8"/>
      <c r="Y58" s="8"/>
      <c r="Z58" s="174"/>
      <c r="AA58" s="8"/>
      <c r="AB58" s="8"/>
      <c r="AC58" s="182"/>
      <c r="AD58" s="184"/>
    </row>
    <row r="59" spans="2:30" s="1" customFormat="1" ht="3" customHeight="1" x14ac:dyDescent="0.15">
      <c r="B59" s="696" t="s">
        <v>345</v>
      </c>
      <c r="C59" s="723"/>
      <c r="D59" s="723"/>
      <c r="E59" s="723"/>
      <c r="F59" s="697"/>
      <c r="G59" s="6"/>
      <c r="H59" s="7"/>
      <c r="I59" s="7"/>
      <c r="J59" s="7"/>
      <c r="K59" s="7"/>
      <c r="L59" s="7"/>
      <c r="M59" s="7"/>
      <c r="N59" s="7"/>
      <c r="O59" s="7"/>
      <c r="P59" s="7"/>
      <c r="Q59" s="7"/>
      <c r="R59" s="7"/>
      <c r="S59" s="7"/>
      <c r="T59" s="7"/>
      <c r="U59" s="163"/>
      <c r="V59" s="163"/>
      <c r="W59" s="7"/>
      <c r="X59" s="7"/>
      <c r="Y59" s="7"/>
      <c r="Z59" s="6"/>
      <c r="AA59" s="7"/>
      <c r="AB59" s="7"/>
      <c r="AC59" s="22"/>
      <c r="AD59" s="23"/>
    </row>
    <row r="60" spans="2:30" s="1" customFormat="1" ht="13.5" customHeight="1" x14ac:dyDescent="0.15">
      <c r="B60" s="884"/>
      <c r="C60" s="752"/>
      <c r="D60" s="752"/>
      <c r="E60" s="752"/>
      <c r="F60" s="753"/>
      <c r="G60" s="173"/>
      <c r="H60" s="1" t="s">
        <v>340</v>
      </c>
      <c r="U60" s="12"/>
      <c r="V60" s="12"/>
      <c r="Z60" s="173"/>
      <c r="AA60" s="93" t="s">
        <v>210</v>
      </c>
      <c r="AB60" s="93" t="s">
        <v>167</v>
      </c>
      <c r="AC60" s="93" t="s">
        <v>211</v>
      </c>
      <c r="AD60" s="107"/>
    </row>
    <row r="61" spans="2:30" s="1" customFormat="1" ht="15.75" customHeight="1" x14ac:dyDescent="0.15">
      <c r="B61" s="884"/>
      <c r="C61" s="752"/>
      <c r="D61" s="752"/>
      <c r="E61" s="752"/>
      <c r="F61" s="753"/>
      <c r="G61" s="173"/>
      <c r="I61" s="170" t="s">
        <v>284</v>
      </c>
      <c r="J61" s="909" t="s">
        <v>343</v>
      </c>
      <c r="K61" s="910"/>
      <c r="L61" s="910"/>
      <c r="M61" s="910"/>
      <c r="N61" s="910"/>
      <c r="O61" s="910"/>
      <c r="P61" s="910"/>
      <c r="Q61" s="910"/>
      <c r="R61" s="910"/>
      <c r="S61" s="910"/>
      <c r="T61" s="910"/>
      <c r="U61" s="691"/>
      <c r="V61" s="692"/>
      <c r="W61" s="11" t="s">
        <v>329</v>
      </c>
      <c r="Z61" s="173"/>
      <c r="AC61" s="2"/>
      <c r="AD61" s="88"/>
    </row>
    <row r="62" spans="2:30" s="1" customFormat="1" ht="30" customHeight="1" x14ac:dyDescent="0.15">
      <c r="B62" s="884"/>
      <c r="C62" s="752"/>
      <c r="D62" s="752"/>
      <c r="E62" s="752"/>
      <c r="F62" s="753"/>
      <c r="G62" s="173"/>
      <c r="I62" s="183" t="s">
        <v>286</v>
      </c>
      <c r="J62" s="911" t="s">
        <v>346</v>
      </c>
      <c r="K62" s="908"/>
      <c r="L62" s="908"/>
      <c r="M62" s="908"/>
      <c r="N62" s="908"/>
      <c r="O62" s="908"/>
      <c r="P62" s="908"/>
      <c r="Q62" s="908"/>
      <c r="R62" s="908"/>
      <c r="S62" s="908"/>
      <c r="T62" s="908"/>
      <c r="U62" s="691"/>
      <c r="V62" s="692"/>
      <c r="W62" s="128" t="s">
        <v>329</v>
      </c>
      <c r="Y62" s="109" t="str">
        <f>IFERROR(U62/U61,"")</f>
        <v/>
      </c>
      <c r="Z62" s="92"/>
      <c r="AA62" s="96" t="s">
        <v>20</v>
      </c>
      <c r="AB62" s="96" t="s">
        <v>167</v>
      </c>
      <c r="AC62" s="96" t="s">
        <v>20</v>
      </c>
      <c r="AD62" s="88"/>
    </row>
    <row r="63" spans="2:30" s="1" customFormat="1" ht="3" customHeight="1" x14ac:dyDescent="0.15">
      <c r="B63" s="885"/>
      <c r="C63" s="768"/>
      <c r="D63" s="768"/>
      <c r="E63" s="768"/>
      <c r="F63" s="769"/>
      <c r="G63" s="174"/>
      <c r="H63" s="8"/>
      <c r="I63" s="8"/>
      <c r="J63" s="8"/>
      <c r="K63" s="8"/>
      <c r="L63" s="8"/>
      <c r="M63" s="8"/>
      <c r="N63" s="8"/>
      <c r="O63" s="8"/>
      <c r="P63" s="8"/>
      <c r="Q63" s="8"/>
      <c r="R63" s="8"/>
      <c r="S63" s="8"/>
      <c r="T63" s="111"/>
      <c r="U63" s="111"/>
      <c r="V63" s="8"/>
      <c r="W63" s="8"/>
      <c r="X63" s="8"/>
      <c r="Y63" s="8"/>
      <c r="Z63" s="174"/>
      <c r="AA63" s="8"/>
      <c r="AB63" s="8"/>
      <c r="AC63" s="182"/>
      <c r="AD63" s="184"/>
    </row>
    <row r="64" spans="2:30" s="1" customFormat="1" ht="6" customHeight="1" x14ac:dyDescent="0.15">
      <c r="B64" s="171"/>
      <c r="C64" s="171"/>
      <c r="D64" s="171"/>
      <c r="E64" s="171"/>
      <c r="F64" s="171"/>
      <c r="T64" s="110"/>
      <c r="U64" s="110"/>
    </row>
    <row r="65" spans="2:30" s="1" customFormat="1" x14ac:dyDescent="0.15">
      <c r="B65" s="912" t="s">
        <v>347</v>
      </c>
      <c r="C65" s="912"/>
      <c r="D65" s="115" t="s">
        <v>348</v>
      </c>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row>
    <row r="66" spans="2:30" s="1" customFormat="1" ht="13.5" customHeight="1" x14ac:dyDescent="0.15">
      <c r="B66" s="912" t="s">
        <v>349</v>
      </c>
      <c r="C66" s="912"/>
      <c r="D66" s="116" t="s">
        <v>350</v>
      </c>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row>
    <row r="67" spans="2:30" s="1" customFormat="1" ht="27" customHeight="1" x14ac:dyDescent="0.15">
      <c r="B67" s="912" t="s">
        <v>351</v>
      </c>
      <c r="C67" s="912"/>
      <c r="D67" s="913" t="s">
        <v>352</v>
      </c>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c r="AD67" s="913"/>
    </row>
    <row r="68" spans="2:30" s="1" customFormat="1" ht="6" customHeigh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89"/>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89"/>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89"/>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89"/>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89"/>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89"/>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6"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28</vt:i4>
      </vt:variant>
    </vt:vector>
  </HeadingPairs>
  <TitlesOfParts>
    <vt:vector size="50" baseType="lpstr">
      <vt:lpstr>チェック表</vt:lpstr>
      <vt:lpstr>別紙１-１、別紙１-２</vt:lpstr>
      <vt:lpstr>備考（1）</vt:lpstr>
      <vt:lpstr>備考（1－2）</vt:lpstr>
      <vt:lpstr>別紙２</vt:lpstr>
      <vt:lpstr>別紙５</vt:lpstr>
      <vt:lpstr>別紙12</vt:lpstr>
      <vt:lpstr>別紙13</vt:lpstr>
      <vt:lpstr>別紙14</vt:lpstr>
      <vt:lpstr>参考様式２-1</vt:lpstr>
      <vt:lpstr>参考様式２-２</vt:lpstr>
      <vt:lpstr>参考様式２ー３</vt:lpstr>
      <vt:lpstr>参考様式２-４</vt:lpstr>
      <vt:lpstr>参考様式２-５</vt:lpstr>
      <vt:lpstr>参考様式２-６</vt:lpstr>
      <vt:lpstr>参考様式３</vt:lpstr>
      <vt:lpstr>標準様式１（１枚版）</vt:lpstr>
      <vt:lpstr>標準様式１（100名）</vt:lpstr>
      <vt:lpstr>標準様式１【記載例】訪問入浴介護</vt:lpstr>
      <vt:lpstr>標準様式１記入方法</vt:lpstr>
      <vt:lpstr>標準様式１プルダウン・リスト</vt:lpstr>
      <vt:lpstr>別紙●24</vt:lpstr>
      <vt:lpstr>チェック表!Print_Area</vt:lpstr>
      <vt:lpstr>'参考様式２-1'!Print_Area</vt:lpstr>
      <vt:lpstr>'参考様式２-２'!Print_Area</vt:lpstr>
      <vt:lpstr>参考様式２ー３!Print_Area</vt:lpstr>
      <vt:lpstr>'参考様式２-４'!Print_Area</vt:lpstr>
      <vt:lpstr>'参考様式２-５'!Print_Area</vt:lpstr>
      <vt:lpstr>'参考様式２-６'!Print_Area</vt:lpstr>
      <vt:lpstr>参考様式３!Print_Area</vt:lpstr>
      <vt:lpstr>'備考（1）'!Print_Area</vt:lpstr>
      <vt:lpstr>'備考（1－2）'!Print_Area</vt:lpstr>
      <vt:lpstr>'標準様式１（100名）'!Print_Area</vt:lpstr>
      <vt:lpstr>'標準様式１（１枚版）'!Print_Area</vt:lpstr>
      <vt:lpstr>標準様式１【記載例】訪問入浴介護!Print_Area</vt:lpstr>
      <vt:lpstr>標準様式１プルダウン・リスト!Print_Area</vt:lpstr>
      <vt:lpstr>標準様式１記入方法!Print_Area</vt:lpstr>
      <vt:lpstr>'別紙１-１、別紙１-２'!Print_Area</vt:lpstr>
      <vt:lpstr>別紙12!Print_Area</vt:lpstr>
      <vt:lpstr>別紙13!Print_Area</vt:lpstr>
      <vt:lpstr>別紙14!Print_Area</vt:lpstr>
      <vt:lpstr>別紙２!Print_Area</vt:lpstr>
      <vt:lpstr>別紙５!Print_Area</vt:lpstr>
      <vt:lpstr>'標準様式１（100名）'!Print_Titles</vt:lpstr>
      <vt:lpstr>'標準様式１（１枚版）'!Print_Titles</vt:lpstr>
      <vt:lpstr>標準様式１【記載例】訪問入浴介護!Print_Titles</vt:lpstr>
      <vt:lpstr>介護職員</vt:lpstr>
      <vt:lpstr>看護職員</vt:lpstr>
      <vt:lpstr>管理者</vt:lpstr>
      <vt:lpstr>職種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2025-03-24T03:10:21Z</cp:lastPrinted>
  <dcterms:created xsi:type="dcterms:W3CDTF">2023-01-16T02:34:32Z</dcterms:created>
  <dcterms:modified xsi:type="dcterms:W3CDTF">2025-03-26T06:56:10Z</dcterms:modified>
  <cp:category/>
  <cp:contentStatus/>
</cp:coreProperties>
</file>